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tabRatio="768" activeTab="0"/>
  </bookViews>
  <sheets>
    <sheet name="Master" sheetId="1" r:id="rId1"/>
    <sheet name="Enrollment" sheetId="5" r:id="rId2"/>
    <sheet name="Student Record" sheetId="6" r:id="rId3"/>
    <sheet name="Daily Bal" sheetId="12" r:id="rId4"/>
    <sheet name="Distribution" sheetId="11" r:id="rId5"/>
    <sheet name="Prapti Raseed" sheetId="2" r:id="rId6"/>
    <sheet name="Total Vitrit by date" sheetId="7" r:id="rId7"/>
    <sheet name="Per Day Suchna" sheetId="3" r:id="rId8"/>
    <sheet name="GT upto date" sheetId="8" r:id="rId9"/>
  </sheets>
  <definedNames>
    <definedName name="daily_bal">'Daily Bal'!$B$3:$N$112</definedName>
    <definedName name="_xlnm.Print_Area" localSheetId="1">'Enrollment'!$A$1:$W$30</definedName>
    <definedName name="_xlnm.Print_Area" localSheetId="8">'GT upto date'!$A$1:$H$41</definedName>
    <definedName name="_xlnm.Print_Area" localSheetId="7">'Per Day Suchna'!$A$1:$K$25</definedName>
    <definedName name="_xlnm.Print_Area" localSheetId="6">'Total Vitrit by date'!$A$1:$D$41</definedName>
    <definedName name="_xlnm.Print_Titles" localSheetId="3">'Daily Bal'!$3:$5</definedName>
    <definedName name="_xlnm.Print_Titles" localSheetId="4">'Distribution'!$4:$4</definedName>
    <definedName name="_xlnm.Print_Titles" localSheetId="5">'Prapti Raseed'!$3:$4</definedName>
  </definedNames>
  <calcPr calcId="144525"/>
</workbook>
</file>

<file path=xl/comments8.xml><?xml version="1.0" encoding="utf-8"?>
<comments xmlns="http://schemas.openxmlformats.org/spreadsheetml/2006/main">
  <authors>
    <author>admin</author>
  </authors>
  <commentList>
    <comment ref="J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जिस दिन का डाटा भेजना हो वो दिनाक लिखे</t>
        </r>
      </text>
    </comment>
  </commentList>
</comments>
</file>

<file path=xl/sharedStrings.xml><?xml version="1.0" encoding="utf-8"?>
<sst xmlns="http://schemas.openxmlformats.org/spreadsheetml/2006/main" count="1973" uniqueCount="556">
  <si>
    <t>d{kk 1 ls 5</t>
  </si>
  <si>
    <t>d{kk 6 ls 8</t>
  </si>
  <si>
    <t>Ø-la-</t>
  </si>
  <si>
    <t>uke fo|kFkhZ</t>
  </si>
  <si>
    <t>ekrk&amp;firk@vfHkHkkod dk uke</t>
  </si>
  <si>
    <t>d{kk</t>
  </si>
  <si>
    <t>[kk|kUu izkIrdRrkZ ds gLrk{kj</t>
  </si>
  <si>
    <t>fnukad</t>
  </si>
  <si>
    <t>xsgwa</t>
  </si>
  <si>
    <t>pkoy</t>
  </si>
  <si>
    <t>;ksx</t>
  </si>
  <si>
    <t>fo|ky; dk izdkj</t>
  </si>
  <si>
    <t>fo|kfFkZ;ksa dh la[;k ftudks [kk|kUu forj.k fd;k x;k</t>
  </si>
  <si>
    <t>miyC/k djk;s x, [kk|kUu dh ek=k ¼eSfVªd Vu esa½</t>
  </si>
  <si>
    <t>[kk|kUu forj.k mijkUr 'ks"k [k|kUu</t>
  </si>
  <si>
    <t>vfrfjDr [kk|kUu dh vko';drk</t>
  </si>
  <si>
    <t>jktdh; mPp ek/;fed fo|ky;] :iiqjk ¼CykWd&amp;dqpkeu flVh½ ukxkSj</t>
  </si>
  <si>
    <t>xsgqa</t>
  </si>
  <si>
    <t>fo|kfFkZ;ksa ds ekrk&amp;firk@vfHkHkkod dks miyC/k djk;s tk jgs [kk|kkUu dh izkfIr jlhn</t>
  </si>
  <si>
    <t>A</t>
  </si>
  <si>
    <t>TOTAL</t>
  </si>
  <si>
    <t>Sr.No.</t>
  </si>
  <si>
    <t>Class</t>
  </si>
  <si>
    <t>General</t>
  </si>
  <si>
    <t>Boys</t>
  </si>
  <si>
    <t>Girls</t>
  </si>
  <si>
    <t>Total</t>
  </si>
  <si>
    <t>ST</t>
  </si>
  <si>
    <t>SC</t>
  </si>
  <si>
    <t>OBC</t>
  </si>
  <si>
    <t>SBC</t>
  </si>
  <si>
    <t>Total Enrollment</t>
  </si>
  <si>
    <t>Miniority Enrollment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</si>
  <si>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</si>
  <si>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</si>
  <si>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</si>
  <si>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</si>
  <si>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</si>
  <si>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</si>
  <si>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</si>
  <si>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</si>
  <si>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</si>
  <si>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</si>
  <si>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</si>
  <si>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</si>
  <si>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</si>
  <si>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</si>
  <si>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</si>
  <si>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</si>
  <si>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</si>
  <si>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</si>
  <si>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</si>
  <si>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</si>
  <si>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</si>
  <si>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</si>
  <si>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</si>
  <si>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</si>
  <si>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</si>
  <si>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</si>
  <si>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</si>
  <si>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</si>
  <si>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</si>
  <si>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AAYUSHI MEGHWAL</t>
  </si>
  <si>
    <t>MUKESH KUMAR</t>
  </si>
  <si>
    <t>GULAB DEVI</t>
  </si>
  <si>
    <t>F</t>
  </si>
  <si>
    <t>GOVT. SENIOR SECONDARY SCHOOL ROOPPURA (219967)</t>
  </si>
  <si>
    <t>ROOPPURA,KUCHAMAN CITY,ROOPPURA,341508</t>
  </si>
  <si>
    <t>N</t>
  </si>
  <si>
    <t>None</t>
  </si>
  <si>
    <t>CHIRAG MEGHWAL</t>
  </si>
  <si>
    <t>MULARAM</t>
  </si>
  <si>
    <t>NIRMALA DEVI</t>
  </si>
  <si>
    <t>M</t>
  </si>
  <si>
    <t>Divanshu Dustawa</t>
  </si>
  <si>
    <t>Onkar Lal</t>
  </si>
  <si>
    <t>Pushpa Devi</t>
  </si>
  <si>
    <t>GAJENDRA MEGHWAL</t>
  </si>
  <si>
    <t>KUMBHARAM</t>
  </si>
  <si>
    <t>NIRMALA</t>
  </si>
  <si>
    <t>HIMANSHU KALA</t>
  </si>
  <si>
    <t>BALDEVA RAM</t>
  </si>
  <si>
    <t>JAMNA DEVI</t>
  </si>
  <si>
    <t>Jayant Meghwal</t>
  </si>
  <si>
    <t>Nawal Kishore</t>
  </si>
  <si>
    <t>Sunita</t>
  </si>
  <si>
    <t>Nikita Yogi</t>
  </si>
  <si>
    <t>Mukesh Yogi</t>
  </si>
  <si>
    <t>Surgyan</t>
  </si>
  <si>
    <t>Y</t>
  </si>
  <si>
    <t>VIKAS KUMAR</t>
  </si>
  <si>
    <t>LICHMAN RAM</t>
  </si>
  <si>
    <t>PUNAM DEVI</t>
  </si>
  <si>
    <t>Bhavesh Shingh</t>
  </si>
  <si>
    <t>Chatar Singh</t>
  </si>
  <si>
    <t>Kailash Kanwar</t>
  </si>
  <si>
    <t>GEN</t>
  </si>
  <si>
    <t>HARSHITA MEGHWAL</t>
  </si>
  <si>
    <t>ASHOK</t>
  </si>
  <si>
    <t>GANGA DEVI</t>
  </si>
  <si>
    <t>Hindu</t>
  </si>
  <si>
    <t>ROOPPURA,KUCHAMAN CITY,KUCHAMAN CITY,341508</t>
  </si>
  <si>
    <t>No</t>
  </si>
  <si>
    <t>HIMANSHU SINGH</t>
  </si>
  <si>
    <t>RAM SINGH</t>
  </si>
  <si>
    <t>RENU KANWAR</t>
  </si>
  <si>
    <t>POONAM DEVI</t>
  </si>
  <si>
    <t>GIRDHARI LAL</t>
  </si>
  <si>
    <t>MUNNI DEVI</t>
  </si>
  <si>
    <t>JASRANA,KUCHAMAN CITY,JSARANA,341508</t>
  </si>
  <si>
    <t>PRIYANSHU</t>
  </si>
  <si>
    <t>BALDEV RAM</t>
  </si>
  <si>
    <t>RAJU DEVI</t>
  </si>
  <si>
    <t>Teena Rajpurohit</t>
  </si>
  <si>
    <t>Om Singh</t>
  </si>
  <si>
    <t>Surgyan Kanwar</t>
  </si>
  <si>
    <t>Rooppura,Kuchaman City,Rooppura,341508</t>
  </si>
  <si>
    <t>HIMANSHU DUSTAWA</t>
  </si>
  <si>
    <t>ONKAR LAL</t>
  </si>
  <si>
    <t>PUSHPA DEVI</t>
  </si>
  <si>
    <t>XXXX2877</t>
  </si>
  <si>
    <t>VPO- ROOPPURA,Kuchaman City,Rooppura,341508</t>
  </si>
  <si>
    <t>Krishan</t>
  </si>
  <si>
    <t>Kumbha Ram</t>
  </si>
  <si>
    <t>Nirmala Devi</t>
  </si>
  <si>
    <t>Mohit Singh</t>
  </si>
  <si>
    <t>Rajendra Singh</t>
  </si>
  <si>
    <t>Sonu Kanwar</t>
  </si>
  <si>
    <t>MONIKA</t>
  </si>
  <si>
    <t>KUMBHA RAM</t>
  </si>
  <si>
    <t>NEMARAM</t>
  </si>
  <si>
    <t>MANBHARI</t>
  </si>
  <si>
    <t>XXXX6991</t>
  </si>
  <si>
    <t>YWFOSQW</t>
  </si>
  <si>
    <t>MONU KANWAR</t>
  </si>
  <si>
    <t>DILIP SINGH</t>
  </si>
  <si>
    <t>KAMLESH KANWAR</t>
  </si>
  <si>
    <t>XXXX1973</t>
  </si>
  <si>
    <t>PUSHPENDRA JANGID</t>
  </si>
  <si>
    <t>SURESH KUMAR JANGID</t>
  </si>
  <si>
    <t>MANJU DEVI</t>
  </si>
  <si>
    <t>RITU KANWAR</t>
  </si>
  <si>
    <t>RAJENDRA SINGH</t>
  </si>
  <si>
    <t>MEERA KANWAR</t>
  </si>
  <si>
    <t>VASU KANWAR</t>
  </si>
  <si>
    <t>CHANCHAL KANWAR</t>
  </si>
  <si>
    <t>JAYVEER SINGH</t>
  </si>
  <si>
    <t>SURGYAN KANWAR</t>
  </si>
  <si>
    <t>XXXX7294</t>
  </si>
  <si>
    <t>DIGU KANWAR</t>
  </si>
  <si>
    <t>MAHAVEER SINGH</t>
  </si>
  <si>
    <t>KAUSHALYA KANWAR</t>
  </si>
  <si>
    <t>XXXX5440</t>
  </si>
  <si>
    <t>Dimple Meghwal</t>
  </si>
  <si>
    <t>Rajkumar</t>
  </si>
  <si>
    <t>Sonu Devi</t>
  </si>
  <si>
    <t>HARISH</t>
  </si>
  <si>
    <t>PAPPU RAM</t>
  </si>
  <si>
    <t>LICHHMA DEVI</t>
  </si>
  <si>
    <t>ROOPPURA,KUCHAMAN CITY,,341508</t>
  </si>
  <si>
    <t>HARSHVARDHAN JANGIR</t>
  </si>
  <si>
    <t>SAMPAT LAL JANGIR</t>
  </si>
  <si>
    <t>SANTOSH JANGIR</t>
  </si>
  <si>
    <t>VPO- ROOPPURA,KUCHAMAN CITY,ROOPPURA,341508</t>
  </si>
  <si>
    <t>KRISHNA</t>
  </si>
  <si>
    <t>BHOMARAM</t>
  </si>
  <si>
    <t>BHANWARI DEVI</t>
  </si>
  <si>
    <t>LOKENDRA SINGH RATHORE</t>
  </si>
  <si>
    <t>CHATAR SINGH</t>
  </si>
  <si>
    <t>PINKU KANWAR</t>
  </si>
  <si>
    <t>Pawan Singh</t>
  </si>
  <si>
    <t>SAVITA KANWAR</t>
  </si>
  <si>
    <t>TANU KANWAR</t>
  </si>
  <si>
    <t>YUVRAAJ SINGH RATHORE</t>
  </si>
  <si>
    <t>NARENDRA SINGH</t>
  </si>
  <si>
    <t>REKHA KANWAR</t>
  </si>
  <si>
    <t>Abhinav Kala</t>
  </si>
  <si>
    <t>GAJRAJ</t>
  </si>
  <si>
    <t>GIRDHARILAL</t>
  </si>
  <si>
    <t>HANSRAJ SINGH</t>
  </si>
  <si>
    <t>NARPAT SINGH</t>
  </si>
  <si>
    <t>BHANWAR KANWAR</t>
  </si>
  <si>
    <t>KARAN SINGH</t>
  </si>
  <si>
    <t>GOPAL SINGH</t>
  </si>
  <si>
    <t>DEVI KANWAR</t>
  </si>
  <si>
    <t>VPO- ROOPPURA,KUCHAMAN,ROPPURA,341508</t>
  </si>
  <si>
    <t>LAKSHITA</t>
  </si>
  <si>
    <t>NEMA RAM</t>
  </si>
  <si>
    <t>MANBHARI DEVI</t>
  </si>
  <si>
    <t>XXXX9356</t>
  </si>
  <si>
    <t>LAKSHITA JANGID</t>
  </si>
  <si>
    <t>SHYAM SUNDAR</t>
  </si>
  <si>
    <t>SONA DEVI</t>
  </si>
  <si>
    <t>NIKITA PARIHAR</t>
  </si>
  <si>
    <t>BHAWNI SHANKAR</t>
  </si>
  <si>
    <t>SITA DEVI</t>
  </si>
  <si>
    <t>Kukanwali,Kuchaman City,Kukanwali,341519</t>
  </si>
  <si>
    <t>SURENDRA KUMAR</t>
  </si>
  <si>
    <t>DHANNA RAM</t>
  </si>
  <si>
    <t>DHEERAJ KANWAR</t>
  </si>
  <si>
    <t>XXXX4619</t>
  </si>
  <si>
    <t>GUTIYA</t>
  </si>
  <si>
    <t>MOOLARAM</t>
  </si>
  <si>
    <t>XXXX3243</t>
  </si>
  <si>
    <t>HANSRAJ SWAMI</t>
  </si>
  <si>
    <t>MAHAVEER SWAMI</t>
  </si>
  <si>
    <t>KIRAN DEVI</t>
  </si>
  <si>
    <t>XXXX4392</t>
  </si>
  <si>
    <t>JITENDRA MEGHWAL</t>
  </si>
  <si>
    <t>PRABHU RAM</t>
  </si>
  <si>
    <t>MANJU MEGHWAL</t>
  </si>
  <si>
    <t>XXXX3376</t>
  </si>
  <si>
    <t>KOMAL KANWAR</t>
  </si>
  <si>
    <t>KRISHAN KUMAR</t>
  </si>
  <si>
    <t>SHRAWAN KUMAR</t>
  </si>
  <si>
    <t>LOKPAL SINGH</t>
  </si>
  <si>
    <t>SURENDRA SINGH</t>
  </si>
  <si>
    <t>MANJU KANWAR</t>
  </si>
  <si>
    <t>ROSHAN MEGHWAL</t>
  </si>
  <si>
    <t>NAWAL KISHORE</t>
  </si>
  <si>
    <t>SUNITA DEVI</t>
  </si>
  <si>
    <t>XXXX6286</t>
  </si>
  <si>
    <t>SHELENDRA SINGH</t>
  </si>
  <si>
    <t>RAJU SINGH</t>
  </si>
  <si>
    <t>SANTOSH KANWAR</t>
  </si>
  <si>
    <t>XXXX1415</t>
  </si>
  <si>
    <t>YMYKKOS</t>
  </si>
  <si>
    <t>WARD NO 08,DANTARAMGARH,VILL-MOTLAWAS,332702</t>
  </si>
  <si>
    <t>SONU KUMARI</t>
  </si>
  <si>
    <t>BHOMA RAM</t>
  </si>
  <si>
    <t>MANNI DEVI</t>
  </si>
  <si>
    <t>XXXX6662</t>
  </si>
  <si>
    <t>SUNIL KUMAR</t>
  </si>
  <si>
    <t>AJAY PRATAP SINGH</t>
  </si>
  <si>
    <t>UMMED SINGH</t>
  </si>
  <si>
    <t>SURESH KANWAR</t>
  </si>
  <si>
    <t>XXXX7908</t>
  </si>
  <si>
    <t>YWBDOFK</t>
  </si>
  <si>
    <t>BIPASHA</t>
  </si>
  <si>
    <t>SURESH KUMAR</t>
  </si>
  <si>
    <t>PREM DEVI</t>
  </si>
  <si>
    <t>HANSRAJ MEGHWAL</t>
  </si>
  <si>
    <t>MOTI RAM</t>
  </si>
  <si>
    <t>JITENDRA</t>
  </si>
  <si>
    <t>SHRAWAN RAM MEGHWAL</t>
  </si>
  <si>
    <t>KHUSHI JANGID</t>
  </si>
  <si>
    <t>XXXX7996</t>
  </si>
  <si>
    <t>BAL SINGH</t>
  </si>
  <si>
    <t>MAGAN KANWAR</t>
  </si>
  <si>
    <t>MANJEET SINGH</t>
  </si>
  <si>
    <t>BABU SINGH</t>
  </si>
  <si>
    <t>BHAGWATI KNAWAR</t>
  </si>
  <si>
    <t>XXXX3624</t>
  </si>
  <si>
    <t>NIKITA MEGHWAL</t>
  </si>
  <si>
    <t>MOOLA RAM</t>
  </si>
  <si>
    <t>XXXX7624</t>
  </si>
  <si>
    <t>PALAK KANWAR</t>
  </si>
  <si>
    <t>MANOHAR SINGH</t>
  </si>
  <si>
    <t>PAPPU KANWAR</t>
  </si>
  <si>
    <t>XXXX3273</t>
  </si>
  <si>
    <t>PARMENDRA SINGH</t>
  </si>
  <si>
    <t>PARWATI KANWAR</t>
  </si>
  <si>
    <t>PRIYA KANWAR RATHORE</t>
  </si>
  <si>
    <t>MAHENDRA SINGH</t>
  </si>
  <si>
    <t>BABLU KANWAR</t>
  </si>
  <si>
    <t>XXXX1249</t>
  </si>
  <si>
    <t>RAHUL KANWAR</t>
  </si>
  <si>
    <t>SAJJAN SINGH</t>
  </si>
  <si>
    <t>CHAND KANWAR</t>
  </si>
  <si>
    <t>YGKAYBS</t>
  </si>
  <si>
    <t>RASHMI SWAMI</t>
  </si>
  <si>
    <t>SUNIL POUD</t>
  </si>
  <si>
    <t>BHINVA RAM POUD</t>
  </si>
  <si>
    <t>XXXX8772</t>
  </si>
  <si>
    <t>JASRANA,KUCHAMAN CITY,,341508</t>
  </si>
  <si>
    <t>YASHODA KANWAR</t>
  </si>
  <si>
    <t>YOGIRAJ SINGH</t>
  </si>
  <si>
    <t>LAXMAN SINGH</t>
  </si>
  <si>
    <t>DARIYAV KANWAR</t>
  </si>
  <si>
    <t>fo|ky; esa vo'ks"k [kk|kUu d{kk 1 ls 5</t>
  </si>
  <si>
    <t>fo|ky; esa vo'ks"k [kk|kUu d{kk 6 ls 8</t>
  </si>
  <si>
    <t>jkT; ljdkj }kjk fu/kkZfjr ek=k</t>
  </si>
  <si>
    <t>[kk|kkUu dh ek=k
¼fdyksxzke esa½</t>
  </si>
  <si>
    <t>Date</t>
  </si>
  <si>
    <t>Wheat</t>
  </si>
  <si>
    <t>Rice</t>
  </si>
  <si>
    <t>Date-</t>
  </si>
  <si>
    <t>Total Class 1 to 5</t>
  </si>
  <si>
    <t>Total Class 6 to 8</t>
  </si>
  <si>
    <t>fo|kfFkZ;ksa dks forfjr [kk|kUu</t>
  </si>
  <si>
    <t>ykHkkfUor fo|kFkhZ</t>
  </si>
  <si>
    <t>forfjr [kk|kUu</t>
  </si>
  <si>
    <t>dqy ukekadu</t>
  </si>
  <si>
    <t>dqy</t>
  </si>
  <si>
    <t>ckyd</t>
  </si>
  <si>
    <t>ckfydk</t>
  </si>
  <si>
    <t>fnukad ---------------------- ls fnukad ---------------------- rd</t>
  </si>
  <si>
    <t>fnukad ¼ftl fnu dh lwpuk Hkstuh gS &amp;½</t>
  </si>
  <si>
    <t>ANITA KANWAR</t>
  </si>
  <si>
    <t>NANDU KANWAR</t>
  </si>
  <si>
    <t>XXXX7668</t>
  </si>
  <si>
    <t>BITTU MEGHWAL</t>
  </si>
  <si>
    <t>NIRMLA DEVI</t>
  </si>
  <si>
    <t>XXXX1914</t>
  </si>
  <si>
    <t>VTBBSOH</t>
  </si>
  <si>
    <t>DIPIKA RATHORE</t>
  </si>
  <si>
    <t>XXXX5001</t>
  </si>
  <si>
    <t>DIVYA RATHORE</t>
  </si>
  <si>
    <t>LALITA KANWAR</t>
  </si>
  <si>
    <t>MADAN SINGH</t>
  </si>
  <si>
    <t>SAROJ KANWAR</t>
  </si>
  <si>
    <t>XXXX3529</t>
  </si>
  <si>
    <t>MUMAL</t>
  </si>
  <si>
    <t>SANJU KANWAR</t>
  </si>
  <si>
    <t>XXXX3399</t>
  </si>
  <si>
    <t>NIKITA SWAMI</t>
  </si>
  <si>
    <t>XXXX9871</t>
  </si>
  <si>
    <t>Nirama Kanwar</t>
  </si>
  <si>
    <t>Hanuman Singh</t>
  </si>
  <si>
    <t>Madan Kanwar</t>
  </si>
  <si>
    <t>POONAM KANWAR</t>
  </si>
  <si>
    <t>PRABHU SINGH</t>
  </si>
  <si>
    <t>UCCHAB KANWAR</t>
  </si>
  <si>
    <t>PRAMOD NATH</t>
  </si>
  <si>
    <t>MAHENDRA NATH</t>
  </si>
  <si>
    <t>SANTOSH DEVI</t>
  </si>
  <si>
    <t>XXXX3670</t>
  </si>
  <si>
    <t>YAEDGWC</t>
  </si>
  <si>
    <t>VILLAGE- JASRANA,KUCHAMAN CITY,JASRANA,341508</t>
  </si>
  <si>
    <t>PRATIBHA RATHORE</t>
  </si>
  <si>
    <t>GULAB SINGH</t>
  </si>
  <si>
    <t>XXXX9379</t>
  </si>
  <si>
    <t>RAHUL</t>
  </si>
  <si>
    <t>MOTIRAM</t>
  </si>
  <si>
    <t>XXXX8370</t>
  </si>
  <si>
    <t>VBWOBKP</t>
  </si>
  <si>
    <t>SUBHAM SINGH</t>
  </si>
  <si>
    <t>BAJRANG SINGH</t>
  </si>
  <si>
    <t>CHAIN KANWAR</t>
  </si>
  <si>
    <t>SUMAN DEVI</t>
  </si>
  <si>
    <t>HUKMA RAM</t>
  </si>
  <si>
    <t>XXXX0498</t>
  </si>
  <si>
    <t>VOGTXTJ</t>
  </si>
  <si>
    <t>TORDA,KUCHAMAN CITY,TORDA,341508</t>
  </si>
  <si>
    <t>TANU</t>
  </si>
  <si>
    <t>XXXX7595</t>
  </si>
  <si>
    <t>YWODIIS</t>
  </si>
  <si>
    <t>ekg dk uke</t>
  </si>
  <si>
    <t>'kS{kf.kd  fnol</t>
  </si>
  <si>
    <t>d{kk 1 ls 5 ds fy, [kk|kUu ¼izfr fo|kFkhZ½ ¼xsagw@pkoy½</t>
  </si>
  <si>
    <t>d{kk 6 ls 8 ds fy, [kk|kUu ¼izfr fo|kFkhZ½ ¼xsagw@pkoy½</t>
  </si>
  <si>
    <t>कक्षा 1 से 5</t>
  </si>
  <si>
    <t>कक्षा 1 से 8</t>
  </si>
  <si>
    <t>कक्षा 1 से 10</t>
  </si>
  <si>
    <t>कक्षा 1 से 12</t>
  </si>
  <si>
    <t>कक्षा 6 से 12</t>
  </si>
  <si>
    <t>कक्षा 6 से 10</t>
  </si>
  <si>
    <t>मदरसा</t>
  </si>
  <si>
    <t>AMARCHAND</t>
  </si>
  <si>
    <t>KISHANA RAM KUMAWAT</t>
  </si>
  <si>
    <t>RADHA DEVI</t>
  </si>
  <si>
    <t>ANTIMA</t>
  </si>
  <si>
    <t>NANU RAM</t>
  </si>
  <si>
    <t>XXXX8346</t>
  </si>
  <si>
    <t>YIFOWUK</t>
  </si>
  <si>
    <t>Jasrana,Kuchaman City,Jasrana,341508</t>
  </si>
  <si>
    <t>ASHOK MEGHWAL</t>
  </si>
  <si>
    <t>OMPRAKASH MEGHWAL</t>
  </si>
  <si>
    <t>XXXX0820</t>
  </si>
  <si>
    <t>VWRBORT</t>
  </si>
  <si>
    <t>BALVEER MEGHWAL</t>
  </si>
  <si>
    <t>XXXX7763</t>
  </si>
  <si>
    <t>YWQDQKK</t>
  </si>
  <si>
    <t>DASHRATH SINGH</t>
  </si>
  <si>
    <t>HANUMAN SINGH</t>
  </si>
  <si>
    <t>SIRE KANWAR</t>
  </si>
  <si>
    <t>XXXX5425</t>
  </si>
  <si>
    <t>JITENDRA SINGH</t>
  </si>
  <si>
    <t>MAN SINGH</t>
  </si>
  <si>
    <t>SUNITA KANWAR</t>
  </si>
  <si>
    <t>XXXX0607</t>
  </si>
  <si>
    <t>VPBVKPX</t>
  </si>
  <si>
    <t>KARINA JANGID</t>
  </si>
  <si>
    <t>RAJENDRA JANGID</t>
  </si>
  <si>
    <t>XXXX3530</t>
  </si>
  <si>
    <t>1420-ESJA-15</t>
  </si>
  <si>
    <t>MAHIPAL MEGHWAL</t>
  </si>
  <si>
    <t>JUGAL RAM</t>
  </si>
  <si>
    <t>CHUNKA DEVI</t>
  </si>
  <si>
    <t>XXXX5944</t>
  </si>
  <si>
    <t>YBOACFG</t>
  </si>
  <si>
    <t>MAMTA RATHORE</t>
  </si>
  <si>
    <t>Late</t>
  </si>
  <si>
    <t>XXXX4602</t>
  </si>
  <si>
    <t>VKJHHBJ</t>
  </si>
  <si>
    <t>MANISH GURJAR</t>
  </si>
  <si>
    <t>KISHANA RAM</t>
  </si>
  <si>
    <t>XXXX3468</t>
  </si>
  <si>
    <t>VPBVOXH</t>
  </si>
  <si>
    <t>MOHAN LAL</t>
  </si>
  <si>
    <t>DURGA LAL SHARMA</t>
  </si>
  <si>
    <t>GEETA DEVI</t>
  </si>
  <si>
    <t>XXXX2450</t>
  </si>
  <si>
    <t>Mohit Raj</t>
  </si>
  <si>
    <t>Aman Singh</t>
  </si>
  <si>
    <t>Sampat Kanwar</t>
  </si>
  <si>
    <t>GIRWAR SINGH</t>
  </si>
  <si>
    <t>MAMTA KANWAR</t>
  </si>
  <si>
    <t>XXXX8969</t>
  </si>
  <si>
    <t>VPBWBZR</t>
  </si>
  <si>
    <t>NARESH</t>
  </si>
  <si>
    <t>HANUMAN RAM</t>
  </si>
  <si>
    <t>OMPRAKASH KUMAWAT</t>
  </si>
  <si>
    <t>XXXX0125</t>
  </si>
  <si>
    <t>VILLAGE - TORDA,KUCHAMAN CITY,TORDA,341508</t>
  </si>
  <si>
    <t>PALAK RATHORE</t>
  </si>
  <si>
    <t>PREM KANWAR</t>
  </si>
  <si>
    <t>XXXX4123</t>
  </si>
  <si>
    <t>PAWAN KUMAWAT</t>
  </si>
  <si>
    <t>XXXX8557</t>
  </si>
  <si>
    <t>POOJA RATHORE</t>
  </si>
  <si>
    <t>VIMLA KANWAR</t>
  </si>
  <si>
    <t>PRAVEEN SINGH</t>
  </si>
  <si>
    <t>SUMAN KANWAR</t>
  </si>
  <si>
    <t>XXXX0162</t>
  </si>
  <si>
    <t>RAJENDRA PANWAR</t>
  </si>
  <si>
    <t>OM PRAKASH PANWAR</t>
  </si>
  <si>
    <t>XXXX2374</t>
  </si>
  <si>
    <t>BADCFFF</t>
  </si>
  <si>
    <t>RAKESH YOGI</t>
  </si>
  <si>
    <t>INDRA DEVI</t>
  </si>
  <si>
    <t>XXXX2153</t>
  </si>
  <si>
    <t>VILLAGE - JASARANA,KUCHAMAN CITY,JASARANA,341508</t>
  </si>
  <si>
    <t>REKHA JNAGID</t>
  </si>
  <si>
    <t>SITA RAM</t>
  </si>
  <si>
    <t>VIMLA DEVI</t>
  </si>
  <si>
    <t>XXXX9699</t>
  </si>
  <si>
    <t>ROHIT KUMAR</t>
  </si>
  <si>
    <t>GOGA RAM</t>
  </si>
  <si>
    <t>SAYRI DEVI</t>
  </si>
  <si>
    <t>SAGAR KUMAR</t>
  </si>
  <si>
    <t>ASHOK KUMAR</t>
  </si>
  <si>
    <t>SANJU DEVI</t>
  </si>
  <si>
    <t>XXXX1442</t>
  </si>
  <si>
    <t>NEEROJ KANWAR</t>
  </si>
  <si>
    <t>XXXX6515</t>
  </si>
  <si>
    <t>VXSTXHN</t>
  </si>
  <si>
    <t>SARDAR SINGH</t>
  </si>
  <si>
    <t>BHAWANI SINGH</t>
  </si>
  <si>
    <t>DHAPU KANWAR</t>
  </si>
  <si>
    <t>XXXX9251</t>
  </si>
  <si>
    <t>SHIVPAL</t>
  </si>
  <si>
    <t>KISTURA RAM</t>
  </si>
  <si>
    <t>DURGA DEVI</t>
  </si>
  <si>
    <t>XXXX9580</t>
  </si>
  <si>
    <t>SHYAM KUMAR</t>
  </si>
  <si>
    <t>XXXX3606</t>
  </si>
  <si>
    <t>SHYAM SINGH RATHORE</t>
  </si>
  <si>
    <t>KARAN SINGH RATHORE</t>
  </si>
  <si>
    <t>TANU RATHORE</t>
  </si>
  <si>
    <t>NATHU SINGH</t>
  </si>
  <si>
    <t>VINOD KANWAR</t>
  </si>
  <si>
    <t>XXXX0447</t>
  </si>
  <si>
    <t>Dhruvapratap Singh</t>
  </si>
  <si>
    <t>Naveen Singh</t>
  </si>
  <si>
    <t>DIVYA SHARMA</t>
  </si>
  <si>
    <t>LALIT SHARMA</t>
  </si>
  <si>
    <t>AMBIKA</t>
  </si>
  <si>
    <t>XXXX8225</t>
  </si>
  <si>
    <t>YOIIIMS</t>
  </si>
  <si>
    <t>V- Jasrana, P- Rooppura,Kuchaman City,Jasrana,341508</t>
  </si>
  <si>
    <t>XXXX4899</t>
  </si>
  <si>
    <t>YSMDSDG</t>
  </si>
  <si>
    <t>JAT MOHALLA,KOTRI,KALIYAS, AAMA,311025</t>
  </si>
  <si>
    <t>Kailash Kumawat</t>
  </si>
  <si>
    <t>Gopal Lal Kumawat</t>
  </si>
  <si>
    <t>Sarju Devi</t>
  </si>
  <si>
    <t>KIRAN MEGHWAL</t>
  </si>
  <si>
    <t>BABU LAL</t>
  </si>
  <si>
    <t>XXXX7824</t>
  </si>
  <si>
    <t>Jasarana,Kuchaman,Jasrana,341508</t>
  </si>
  <si>
    <t>DURGA KANWAR</t>
  </si>
  <si>
    <t>XXXX6533</t>
  </si>
  <si>
    <t>XXXX3523</t>
  </si>
  <si>
    <t>LAXITA RATHORE</t>
  </si>
  <si>
    <t>XXXX5334</t>
  </si>
  <si>
    <t>MANISH SWAMI</t>
  </si>
  <si>
    <t>PRAHLAD SWAMI</t>
  </si>
  <si>
    <t>SUMAN SWAMI</t>
  </si>
  <si>
    <t>XXXX0668</t>
  </si>
  <si>
    <t>YYDBUDF</t>
  </si>
  <si>
    <t>MOOMAL RATHORE</t>
  </si>
  <si>
    <t>SHIMBHU SINGH</t>
  </si>
  <si>
    <t>XXXX6169</t>
  </si>
  <si>
    <t>VNBGSGH</t>
  </si>
  <si>
    <t>MUKESH JANGID</t>
  </si>
  <si>
    <t>RADHESHYAM JANGID</t>
  </si>
  <si>
    <t>MANOHARI DEVI</t>
  </si>
  <si>
    <t>XXXX2071</t>
  </si>
  <si>
    <t>VPBRGZT</t>
  </si>
  <si>
    <t>NIKITA KALWA</t>
  </si>
  <si>
    <t>BHINWA RAM KALWA</t>
  </si>
  <si>
    <t>SANTOSH DEVI KALWA</t>
  </si>
  <si>
    <t>XXXX4630</t>
  </si>
  <si>
    <t>PINKY SAIN</t>
  </si>
  <si>
    <t>GHISA LAL SAIN</t>
  </si>
  <si>
    <t>SANJU</t>
  </si>
  <si>
    <t>XXXX1979</t>
  </si>
  <si>
    <t>YKEAAYF</t>
  </si>
  <si>
    <t>PRAMENDRA SINGH</t>
  </si>
  <si>
    <t>XXXX8782</t>
  </si>
  <si>
    <t>VPDWBZR</t>
  </si>
  <si>
    <t>RAHUL NATH</t>
  </si>
  <si>
    <t>PURNA RAM</t>
  </si>
  <si>
    <t>XXXX2955</t>
  </si>
  <si>
    <t>RANWA,Kuchaman City,RANWA,341508</t>
  </si>
  <si>
    <t>REKHA</t>
  </si>
  <si>
    <t>RAMNIWASH</t>
  </si>
  <si>
    <t>RUKMA DEVI</t>
  </si>
  <si>
    <t>XXXX2522</t>
  </si>
  <si>
    <t>RICHHPAL GAWADIYA</t>
  </si>
  <si>
    <t>BINJA RAM</t>
  </si>
  <si>
    <t>KHEMI DEVI</t>
  </si>
  <si>
    <t>XXXX7354</t>
  </si>
  <si>
    <t>vpbrpov</t>
  </si>
  <si>
    <t>JASRANA ,KUCHAMAN,ROOPPURA ,341508</t>
  </si>
  <si>
    <t>SEVA RAM</t>
  </si>
  <si>
    <t>XXXX0557</t>
  </si>
  <si>
    <t>VWXRVZT</t>
  </si>
  <si>
    <t>SONU KANWAR</t>
  </si>
  <si>
    <t>MOOL SINGH RATHORE</t>
  </si>
  <si>
    <t>XXXX0638</t>
  </si>
  <si>
    <t>ROOP PURA,KUCHAMAN CITY,ROOP PURA,341508</t>
  </si>
  <si>
    <t>Sugana Ram</t>
  </si>
  <si>
    <t>Bhuwana Ram</t>
  </si>
  <si>
    <t>Indra Devi</t>
  </si>
  <si>
    <t>forj.k mijkUr vo'ks"k [kk|kUu d{kk 1 ls 5</t>
  </si>
  <si>
    <t>forj.k mijkUr vo'ks"k [kk|kUu d{kk 6 ls 8</t>
  </si>
  <si>
    <t>SR.No.</t>
  </si>
  <si>
    <t>S.R. Number</t>
  </si>
  <si>
    <t>Student's Name</t>
  </si>
  <si>
    <t>Father's Name</t>
  </si>
  <si>
    <t>Mother's Name</t>
  </si>
  <si>
    <t>Distributed Wheat in KG</t>
  </si>
  <si>
    <t>Date of Distribution</t>
  </si>
  <si>
    <t>Distributed Rice in KG</t>
  </si>
  <si>
    <t>Daily Balance</t>
  </si>
  <si>
    <t>S.No.</t>
  </si>
  <si>
    <t>Class 1 to 5</t>
  </si>
  <si>
    <t>Class 6 to 8</t>
  </si>
  <si>
    <t>Starting Balance</t>
  </si>
  <si>
    <t>Distributed</t>
  </si>
  <si>
    <t>Balance after Distribution</t>
  </si>
  <si>
    <t>विद्यालय का प्रकार</t>
  </si>
  <si>
    <t>fo|kfFkZ;ksa dks forj.k fd;s x;s [kk|kUu dh ek=k</t>
  </si>
  <si>
    <t>ukekadu l= 2020&amp;21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</si>
</sst>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.##\ &quot;KG&quot;"/>
    <numFmt numFmtId="165" formatCode="##.###\ &quot;KG&quot;"/>
    <numFmt numFmtId="168" formatCode="0.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Kruti Dev 010"/>
      <family val="2"/>
    </font>
    <font>
      <b/>
      <sz val="14"/>
      <color theme="1"/>
      <name val="Calibri"/>
      <family val="2"/>
      <scheme val="minor"/>
    </font>
    <font>
      <sz val="14"/>
      <color theme="1"/>
      <name val="Kruti Dev 010"/>
      <family val="2"/>
    </font>
    <font>
      <b/>
      <sz val="16"/>
      <color theme="1"/>
      <name val="Kruti Dev 010"/>
      <family val="2"/>
    </font>
    <font>
      <b/>
      <sz val="20"/>
      <color theme="1"/>
      <name val="Kruti Dev 010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Kruti Dev 010"/>
      <family val="2"/>
    </font>
    <font>
      <b/>
      <sz val="14"/>
      <color theme="1"/>
      <name val="Kruti Dev 010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theme="1"/>
      <name val="Kruti Dev 010"/>
      <family val="2"/>
    </font>
    <font>
      <sz val="12"/>
      <color theme="1"/>
      <name val="Calibri"/>
      <family val="2"/>
      <scheme val="minor"/>
    </font>
    <font>
      <b/>
      <sz val="24"/>
      <color theme="1"/>
      <name val="Kruti Dev 010"/>
      <family val="2"/>
    </font>
    <font>
      <b/>
      <sz val="16"/>
      <color theme="1"/>
      <name val="Calibri"/>
      <family val="2"/>
      <scheme val="minor"/>
    </font>
    <font>
      <b/>
      <sz val="20"/>
      <color rgb="FFFF0000"/>
      <name val="Kruti Dev 010"/>
      <family val="2"/>
    </font>
    <font>
      <b/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theme="1"/>
      <name val="DevLys 010"/>
      <family val="2"/>
    </font>
    <font>
      <b/>
      <sz val="18"/>
      <color rgb="FFC00000"/>
      <name val="DevLys 010"/>
      <family val="2"/>
    </font>
    <font>
      <b/>
      <sz val="11"/>
      <color rgb="FFC00000"/>
      <name val="Calibri"/>
      <family val="2"/>
      <scheme val="minor"/>
    </font>
    <font>
      <b/>
      <sz val="18"/>
      <color rgb="FFC00000"/>
      <name val="Kruti Dev 010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7" fillId="0" borderId="0" xfId="0" applyFont="1" applyProtection="1"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vertical="center"/>
      <protection hidden="1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0" fillId="0" borderId="2" xfId="0" applyFont="1" applyBorder="1" applyAlignment="1" applyProtection="1">
      <alignment horizontal="center" vertical="center"/>
      <protection hidden="1"/>
    </xf>
    <xf numFmtId="165" fontId="10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locked="0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164" fontId="18" fillId="0" borderId="2" xfId="0" applyNumberFormat="1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68" fontId="4" fillId="0" borderId="2" xfId="0" applyNumberFormat="1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17" fontId="4" fillId="0" borderId="2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9" fillId="5" borderId="2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 vertical="top" wrapText="1"/>
      <protection hidden="1"/>
    </xf>
    <xf numFmtId="0" fontId="9" fillId="5" borderId="2" xfId="0" applyFont="1" applyFill="1" applyBorder="1" applyAlignment="1" applyProtection="1">
      <alignment horizontal="center" vertical="top" wrapText="1"/>
      <protection hidden="1"/>
    </xf>
    <xf numFmtId="0" fontId="25" fillId="0" borderId="6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4" fillId="0" borderId="9" xfId="0" applyFont="1" applyFill="1" applyBorder="1" applyAlignment="1" applyProtection="1">
      <alignment horizontal="center" vertical="center"/>
      <protection hidden="1"/>
    </xf>
    <xf numFmtId="14" fontId="0" fillId="0" borderId="2" xfId="0" applyNumberFormat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20" fillId="6" borderId="12" xfId="0" applyFont="1" applyFill="1" applyBorder="1" applyAlignment="1" applyProtection="1">
      <alignment horizontal="center" vertical="center" wrapText="1"/>
      <protection hidden="1"/>
    </xf>
    <xf numFmtId="0" fontId="20" fillId="6" borderId="9" xfId="0" applyFont="1" applyFill="1" applyBorder="1" applyAlignment="1" applyProtection="1">
      <alignment horizontal="center" vertical="center" wrapText="1"/>
      <protection hidden="1"/>
    </xf>
    <xf numFmtId="0" fontId="20" fillId="6" borderId="13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9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10" fillId="6" borderId="2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 wrapText="1"/>
      <protection hidden="1"/>
    </xf>
    <xf numFmtId="0" fontId="5" fillId="6" borderId="9" xfId="0" applyFont="1" applyFill="1" applyBorder="1" applyAlignment="1" applyProtection="1" quotePrefix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10" fillId="6" borderId="7" xfId="0" applyFont="1" applyFill="1" applyBorder="1" applyAlignment="1" applyProtection="1">
      <alignment horizontal="center" vertical="center"/>
      <protection hidden="1"/>
    </xf>
    <xf numFmtId="0" fontId="10" fillId="6" borderId="2" xfId="0" applyFont="1" applyFill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/>
        <right style="thin"/>
        <top style="thin"/>
        <bottom style="thin"/>
        <vertical style="thin"/>
        <horizontal style="thin"/>
      </border>
      <protection hidden="1" locked="0"/>
    </dxf>
    <dxf>
      <protection hidden="1" locked="0"/>
    </dxf>
    <dxf>
      <border>
        <left style="thin"/>
        <right/>
        <top style="thin"/>
        <bottom style="thin"/>
        <vertical style="thin"/>
        <horizontal style="thin"/>
      </border>
      <protection hidden="1" locked="0"/>
    </dxf>
    <dxf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color rgb="FF9C0006"/>
      </font>
      <fill>
        <patternFill>
          <bgColor rgb="FFFFC7CE"/>
        </patternFill>
      </fill>
      <border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I538" totalsRowShown="0" headerRowDxfId="2" dataDxfId="9" tableBorderDxfId="16" headerRowBorderDxfId="15" totalsRowBorderDxfId="14">
  <tableColumns count="9">
    <tableColumn id="1" name="SR.No." dataDxfId="8">
      <calculatedColumnFormula>IF(Table1[[#This Row],[Student''s Name]]="","",ROWS($A$1:A1))</calculatedColumnFormula>
    </tableColumn>
    <tableColumn id="2" name="Class" dataDxfId="7">
      <calculatedColumnFormula>IF('Student Record'!A2="","",'Student Record'!A2)</calculatedColumnFormula>
    </tableColumn>
    <tableColumn id="3" name="S.R. Number" dataDxfId="6">
      <calculatedColumnFormula>IF('Student Record'!C2="","",'Student Record'!C2)</calculatedColumnFormula>
    </tableColumn>
    <tableColumn id="4" name="Student's Name" dataDxfId="5">
      <calculatedColumnFormula>IF('Student Record'!E2="","",'Student Record'!E2)</calculatedColumnFormula>
    </tableColumn>
    <tableColumn id="5" name="Father's Name" dataDxfId="4">
      <calculatedColumnFormula>IF('Student Record'!G2="","",'Student Record'!G2)</calculatedColumnFormula>
    </tableColumn>
    <tableColumn id="6" name="Mother's Name" dataDxfId="3">
      <calculatedColumnFormula>IF('Student Record'!H2="","",'Student Record'!H2)</calculatedColumnFormula>
    </tableColumn>
    <tableColumn id="7" name="Distributed Wheat in KG" dataDxfId="12"/>
    <tableColumn id="8" name="Distributed Rice in KG" dataDxfId="11"/>
    <tableColumn id="9" name="Date of Distribution" dataDxfId="1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85" zoomScaleNormal="85" zoomScaleSheetLayoutView="85" workbookViewId="0" topLeftCell="A1">
      <selection activeCell="B13" sqref="B13:D13"/>
    </sheetView>
  </sheetViews>
  <sheetFormatPr defaultColWidth="9.140625" defaultRowHeight="15"/>
  <cols>
    <col min="1" max="1" width="16.421875" style="4" customWidth="1"/>
    <col min="2" max="2" width="19.28125" style="4" customWidth="1"/>
    <col min="3" max="3" width="20.57421875" style="4" customWidth="1"/>
    <col min="4" max="4" width="20.00390625" style="4" customWidth="1"/>
    <col min="5" max="5" width="21.00390625" style="4" customWidth="1"/>
    <col min="6" max="6" width="21.7109375" style="4" customWidth="1"/>
    <col min="7" max="7" width="8.28125" style="4" customWidth="1"/>
    <col min="8" max="8" width="5.57421875" style="4" customWidth="1"/>
    <col min="9" max="9" width="4.28125" style="4" customWidth="1"/>
    <col min="10" max="10" width="5.28125" style="4" customWidth="1"/>
    <col min="11" max="11" width="9.140625" style="4" customWidth="1"/>
    <col min="12" max="12" width="17.421875" style="4" hidden="1" customWidth="1"/>
    <col min="13" max="16384" width="9.140625" style="4" customWidth="1"/>
  </cols>
  <sheetData>
    <row r="1" spans="1:12" ht="27.7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L1" s="4" t="s">
        <v>351</v>
      </c>
    </row>
    <row r="2" ht="15">
      <c r="L2" s="4" t="s">
        <v>352</v>
      </c>
    </row>
    <row r="3" spans="1:12" ht="33.75" customHeight="1">
      <c r="A3" s="44" t="s">
        <v>553</v>
      </c>
      <c r="B3" s="44"/>
      <c r="C3" s="45"/>
      <c r="D3" s="102" t="s">
        <v>351</v>
      </c>
      <c r="L3" s="4" t="s">
        <v>353</v>
      </c>
    </row>
    <row r="4" ht="15">
      <c r="L4" s="4" t="s">
        <v>354</v>
      </c>
    </row>
    <row r="5" spans="2:12" ht="20.25">
      <c r="B5" s="41" t="s">
        <v>281</v>
      </c>
      <c r="C5" s="41"/>
      <c r="D5" s="41"/>
      <c r="E5" s="41"/>
      <c r="F5" s="41"/>
      <c r="L5" s="4" t="s">
        <v>355</v>
      </c>
    </row>
    <row r="6" spans="2:12" ht="66.75" customHeight="1">
      <c r="B6" s="99" t="s">
        <v>2</v>
      </c>
      <c r="C6" s="100" t="s">
        <v>347</v>
      </c>
      <c r="D6" s="101" t="s">
        <v>348</v>
      </c>
      <c r="E6" s="101" t="s">
        <v>349</v>
      </c>
      <c r="F6" s="101" t="s">
        <v>350</v>
      </c>
      <c r="L6" s="4" t="s">
        <v>356</v>
      </c>
    </row>
    <row r="7" spans="2:12" ht="20.1" customHeight="1">
      <c r="B7" s="23">
        <v>1</v>
      </c>
      <c r="C7" s="43">
        <v>44013</v>
      </c>
      <c r="D7" s="23">
        <v>27</v>
      </c>
      <c r="E7" s="37">
        <v>2.7</v>
      </c>
      <c r="F7" s="37">
        <v>4.05</v>
      </c>
      <c r="L7" s="4" t="s">
        <v>357</v>
      </c>
    </row>
    <row r="8" spans="2:6" ht="20.1" customHeight="1">
      <c r="B8" s="23">
        <v>2</v>
      </c>
      <c r="C8" s="43">
        <v>44044</v>
      </c>
      <c r="D8" s="23">
        <v>21</v>
      </c>
      <c r="E8" s="37">
        <v>2.1</v>
      </c>
      <c r="F8" s="37">
        <v>3.15</v>
      </c>
    </row>
    <row r="9" spans="2:6" ht="20.1" customHeight="1">
      <c r="B9" s="42" t="s">
        <v>26</v>
      </c>
      <c r="C9" s="42"/>
      <c r="D9" s="23">
        <f>SUM(D7:D8)</f>
        <v>48</v>
      </c>
      <c r="E9" s="37">
        <f aca="true" t="shared" si="0" ref="E9:F9">SUM(E7:E8)</f>
        <v>4.800000000000001</v>
      </c>
      <c r="F9" s="37">
        <f t="shared" si="0"/>
        <v>7.199999999999999</v>
      </c>
    </row>
    <row r="11" spans="1:10" ht="23.25" customHeight="1">
      <c r="A11" s="103" t="s">
        <v>279</v>
      </c>
      <c r="B11" s="103"/>
      <c r="C11" s="103"/>
      <c r="D11" s="103"/>
      <c r="E11" s="103" t="s">
        <v>280</v>
      </c>
      <c r="F11" s="103"/>
      <c r="G11" s="103"/>
      <c r="H11" s="103"/>
      <c r="I11" s="103"/>
      <c r="J11" s="103"/>
    </row>
    <row r="12" spans="1:10" ht="24.95" customHeight="1">
      <c r="A12" s="40" t="s">
        <v>17</v>
      </c>
      <c r="B12" s="36">
        <v>615.5</v>
      </c>
      <c r="C12" s="36"/>
      <c r="D12" s="36"/>
      <c r="E12" s="40" t="s">
        <v>17</v>
      </c>
      <c r="F12" s="36">
        <v>700.6</v>
      </c>
      <c r="G12" s="36"/>
      <c r="H12" s="36"/>
      <c r="I12" s="36"/>
      <c r="J12" s="36"/>
    </row>
    <row r="13" spans="1:10" ht="24.95" customHeight="1">
      <c r="A13" s="40" t="s">
        <v>9</v>
      </c>
      <c r="B13" s="36">
        <v>300.15</v>
      </c>
      <c r="C13" s="36"/>
      <c r="D13" s="36"/>
      <c r="E13" s="40" t="s">
        <v>9</v>
      </c>
      <c r="F13" s="36">
        <v>400.17</v>
      </c>
      <c r="G13" s="36"/>
      <c r="H13" s="36"/>
      <c r="I13" s="36"/>
      <c r="J13" s="36"/>
    </row>
    <row r="14" spans="1:10" ht="24.95" customHeight="1">
      <c r="A14" s="40" t="s">
        <v>10</v>
      </c>
      <c r="B14" s="31">
        <f>SUM(B12:B13)</f>
        <v>915.65</v>
      </c>
      <c r="C14" s="31"/>
      <c r="D14" s="31"/>
      <c r="E14" s="40" t="s">
        <v>10</v>
      </c>
      <c r="F14" s="31">
        <f>SUM(F12:F13)</f>
        <v>1100.77</v>
      </c>
      <c r="G14" s="31"/>
      <c r="H14" s="31"/>
      <c r="I14" s="31"/>
      <c r="J14" s="31"/>
    </row>
    <row r="15" ht="22.5" customHeight="1"/>
    <row r="16" spans="1:10" ht="24.75" customHeight="1">
      <c r="A16" s="103" t="s">
        <v>536</v>
      </c>
      <c r="B16" s="103"/>
      <c r="C16" s="103"/>
      <c r="D16" s="103"/>
      <c r="E16" s="103" t="s">
        <v>537</v>
      </c>
      <c r="F16" s="103"/>
      <c r="G16" s="103"/>
      <c r="H16" s="103"/>
      <c r="I16" s="103"/>
      <c r="J16" s="103"/>
    </row>
    <row r="17" spans="1:10" ht="24.95" customHeight="1">
      <c r="A17" s="40" t="s">
        <v>17</v>
      </c>
      <c r="B17" s="31">
        <f>B12-'GT upto date'!D18</f>
        <v>615.5</v>
      </c>
      <c r="C17" s="31"/>
      <c r="D17" s="31"/>
      <c r="E17" s="40" t="s">
        <v>17</v>
      </c>
      <c r="F17" s="38">
        <f>F12-'GT upto date'!D20</f>
        <v>700.6</v>
      </c>
      <c r="G17" s="31"/>
      <c r="H17" s="31"/>
      <c r="I17" s="31"/>
      <c r="J17" s="31"/>
    </row>
    <row r="18" spans="1:10" ht="24.95" customHeight="1">
      <c r="A18" s="40" t="s">
        <v>9</v>
      </c>
      <c r="B18" s="31">
        <f>B13-'GT upto date'!D19</f>
        <v>300.15</v>
      </c>
      <c r="C18" s="31"/>
      <c r="D18" s="31"/>
      <c r="E18" s="40" t="s">
        <v>9</v>
      </c>
      <c r="F18" s="39">
        <f>F13-'GT upto date'!D21</f>
        <v>400.17</v>
      </c>
      <c r="G18" s="31"/>
      <c r="H18" s="31"/>
      <c r="I18" s="31"/>
      <c r="J18" s="31"/>
    </row>
    <row r="19" spans="1:10" ht="24.95" customHeight="1">
      <c r="A19" s="40" t="s">
        <v>10</v>
      </c>
      <c r="B19" s="31">
        <f>SUM(B17:B18)</f>
        <v>915.65</v>
      </c>
      <c r="C19" s="31"/>
      <c r="D19" s="31"/>
      <c r="E19" s="40" t="s">
        <v>10</v>
      </c>
      <c r="F19" s="31">
        <f>SUM(F17:J18)</f>
        <v>1100.77</v>
      </c>
      <c r="G19" s="31"/>
      <c r="H19" s="31"/>
      <c r="I19" s="31"/>
      <c r="J19" s="31"/>
    </row>
  </sheetData>
  <sheetProtection password="CC6A" sheet="1" objects="1" scenarios="1" formatCells="0" formatColumns="0" formatRows="0"/>
  <mergeCells count="19">
    <mergeCell ref="B19:D19"/>
    <mergeCell ref="F19:J19"/>
    <mergeCell ref="A16:D16"/>
    <mergeCell ref="E16:J16"/>
    <mergeCell ref="B17:D17"/>
    <mergeCell ref="F17:J17"/>
    <mergeCell ref="B18:D18"/>
    <mergeCell ref="F18:J18"/>
    <mergeCell ref="F14:J14"/>
    <mergeCell ref="E11:J11"/>
    <mergeCell ref="F12:J12"/>
    <mergeCell ref="F13:J13"/>
    <mergeCell ref="A11:D11"/>
    <mergeCell ref="B12:D12"/>
    <mergeCell ref="B13:D13"/>
    <mergeCell ref="B14:D14"/>
    <mergeCell ref="A1:J1"/>
    <mergeCell ref="B5:F5"/>
    <mergeCell ref="A3:C3"/>
  </mergeCells>
  <conditionalFormatting sqref="B17:J19">
    <cfRule type="cellIs" priority="1" dxfId="0" operator="lessThan">
      <formula>0</formula>
    </cfRule>
  </conditionalFormatting>
  <dataValidations count="1">
    <dataValidation type="list" allowBlank="1" showInputMessage="1" showErrorMessage="1" sqref="D3">
      <formula1>L$1:L$7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view="pageBreakPreview" zoomScale="85" zoomScaleSheetLayoutView="85" workbookViewId="0" topLeftCell="A1">
      <selection activeCell="A4" sqref="A4:W5"/>
    </sheetView>
  </sheetViews>
  <sheetFormatPr defaultColWidth="9.140625" defaultRowHeight="15"/>
  <cols>
    <col min="1" max="1" width="4.7109375" style="4" customWidth="1"/>
    <col min="2" max="2" width="5.421875" style="4" customWidth="1"/>
    <col min="3" max="23" width="6.28125" style="4" customWidth="1"/>
    <col min="24" max="16384" width="9.140625" style="4" customWidth="1"/>
  </cols>
  <sheetData>
    <row r="1" spans="1:23" ht="26.25">
      <c r="A1" s="50" t="str">
        <f>Master!A1</f>
        <v>jktdh; mPp ek/;fed fo|ky;] :iiqjk ¼CykWd&amp;dqpkeu flVh½ ukxkSj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23.25">
      <c r="A3" s="53" t="s">
        <v>555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32.25" customHeight="1">
      <c r="A4" s="104" t="s">
        <v>21</v>
      </c>
      <c r="B4" s="105" t="s">
        <v>22</v>
      </c>
      <c r="C4" s="106" t="s">
        <v>23</v>
      </c>
      <c r="D4" s="106"/>
      <c r="E4" s="106"/>
      <c r="F4" s="106" t="s">
        <v>27</v>
      </c>
      <c r="G4" s="106"/>
      <c r="H4" s="106"/>
      <c r="I4" s="106" t="s">
        <v>28</v>
      </c>
      <c r="J4" s="106"/>
      <c r="K4" s="106"/>
      <c r="L4" s="106" t="s">
        <v>29</v>
      </c>
      <c r="M4" s="106"/>
      <c r="N4" s="106"/>
      <c r="O4" s="106" t="s">
        <v>30</v>
      </c>
      <c r="P4" s="106"/>
      <c r="Q4" s="106"/>
      <c r="R4" s="106" t="s">
        <v>31</v>
      </c>
      <c r="S4" s="106"/>
      <c r="T4" s="106"/>
      <c r="U4" s="106" t="s">
        <v>32</v>
      </c>
      <c r="V4" s="106"/>
      <c r="W4" s="106"/>
    </row>
    <row r="5" spans="1:23" ht="24.95" customHeight="1">
      <c r="A5" s="107"/>
      <c r="B5" s="108"/>
      <c r="C5" s="109" t="s">
        <v>24</v>
      </c>
      <c r="D5" s="109" t="s">
        <v>25</v>
      </c>
      <c r="E5" s="109" t="s">
        <v>26</v>
      </c>
      <c r="F5" s="109" t="s">
        <v>24</v>
      </c>
      <c r="G5" s="109" t="s">
        <v>25</v>
      </c>
      <c r="H5" s="109" t="s">
        <v>26</v>
      </c>
      <c r="I5" s="109" t="s">
        <v>24</v>
      </c>
      <c r="J5" s="109" t="s">
        <v>25</v>
      </c>
      <c r="K5" s="109" t="s">
        <v>26</v>
      </c>
      <c r="L5" s="109" t="s">
        <v>24</v>
      </c>
      <c r="M5" s="109" t="s">
        <v>25</v>
      </c>
      <c r="N5" s="109" t="s">
        <v>26</v>
      </c>
      <c r="O5" s="109" t="s">
        <v>24</v>
      </c>
      <c r="P5" s="109" t="s">
        <v>25</v>
      </c>
      <c r="Q5" s="109" t="s">
        <v>26</v>
      </c>
      <c r="R5" s="109" t="s">
        <v>24</v>
      </c>
      <c r="S5" s="109" t="s">
        <v>25</v>
      </c>
      <c r="T5" s="109" t="s">
        <v>26</v>
      </c>
      <c r="U5" s="109" t="s">
        <v>24</v>
      </c>
      <c r="V5" s="109" t="s">
        <v>25</v>
      </c>
      <c r="W5" s="109" t="s">
        <v>26</v>
      </c>
    </row>
    <row r="6" spans="1:23" ht="15">
      <c r="A6" s="51">
        <v>1</v>
      </c>
      <c r="B6" s="47">
        <v>1</v>
      </c>
      <c r="C6" s="47">
        <v>0</v>
      </c>
      <c r="D6" s="47">
        <v>0</v>
      </c>
      <c r="E6" s="51">
        <f>SUM(C6:D6)</f>
        <v>0</v>
      </c>
      <c r="F6" s="47">
        <v>0</v>
      </c>
      <c r="G6" s="47">
        <v>0</v>
      </c>
      <c r="H6" s="51">
        <f>SUM(F6:G6)</f>
        <v>0</v>
      </c>
      <c r="I6" s="47">
        <v>6</v>
      </c>
      <c r="J6" s="47">
        <v>1</v>
      </c>
      <c r="K6" s="51">
        <f>SUM(I6:J6)</f>
        <v>7</v>
      </c>
      <c r="L6" s="47">
        <v>0</v>
      </c>
      <c r="M6" s="47">
        <v>1</v>
      </c>
      <c r="N6" s="51">
        <f>SUM(L6:M6)</f>
        <v>1</v>
      </c>
      <c r="O6" s="47">
        <v>0</v>
      </c>
      <c r="P6" s="47">
        <v>0</v>
      </c>
      <c r="Q6" s="51">
        <f>SUM(O6:P6)</f>
        <v>0</v>
      </c>
      <c r="R6" s="52">
        <f>SUM(C6+F6+I6+L6+O6+U6)</f>
        <v>6</v>
      </c>
      <c r="S6" s="52">
        <f>D6+G6+J6+M6+P6+V6</f>
        <v>2</v>
      </c>
      <c r="T6" s="52">
        <f>SUM(R6:S6)</f>
        <v>8</v>
      </c>
      <c r="U6" s="47">
        <v>0</v>
      </c>
      <c r="V6" s="47">
        <v>0</v>
      </c>
      <c r="W6" s="51">
        <f>SUM(U6:V6)</f>
        <v>0</v>
      </c>
    </row>
    <row r="7" spans="1:23" ht="15">
      <c r="A7" s="51">
        <v>2</v>
      </c>
      <c r="B7" s="47">
        <v>2</v>
      </c>
      <c r="C7" s="47">
        <v>1</v>
      </c>
      <c r="D7" s="47">
        <v>1</v>
      </c>
      <c r="E7" s="51">
        <f aca="true" t="shared" si="0" ref="E7:E17">SUM(C7:D7)</f>
        <v>2</v>
      </c>
      <c r="F7" s="47">
        <v>0</v>
      </c>
      <c r="G7" s="47">
        <v>0</v>
      </c>
      <c r="H7" s="51">
        <f aca="true" t="shared" si="1" ref="H7:H17">SUM(F7:G7)</f>
        <v>0</v>
      </c>
      <c r="I7" s="47">
        <v>0</v>
      </c>
      <c r="J7" s="47">
        <v>2</v>
      </c>
      <c r="K7" s="51">
        <f aca="true" t="shared" si="2" ref="K7:K17">SUM(I7:J7)</f>
        <v>2</v>
      </c>
      <c r="L7" s="47">
        <v>2</v>
      </c>
      <c r="M7" s="47">
        <v>0</v>
      </c>
      <c r="N7" s="51">
        <f aca="true" t="shared" si="3" ref="N7:N17">SUM(L7:M7)</f>
        <v>2</v>
      </c>
      <c r="O7" s="47">
        <v>0</v>
      </c>
      <c r="P7" s="47">
        <v>0</v>
      </c>
      <c r="Q7" s="51">
        <f aca="true" t="shared" si="4" ref="Q7:Q17">SUM(O7:P7)</f>
        <v>0</v>
      </c>
      <c r="R7" s="52">
        <f aca="true" t="shared" si="5" ref="R7:R17">SUM(C7+F7+I7+L7+O7+U7)</f>
        <v>3</v>
      </c>
      <c r="S7" s="52">
        <f aca="true" t="shared" si="6" ref="S7:S16">D7+G7+J7+M7+P7+V7</f>
        <v>3</v>
      </c>
      <c r="T7" s="52">
        <f aca="true" t="shared" si="7" ref="T7:T17">SUM(R7:S7)</f>
        <v>6</v>
      </c>
      <c r="U7" s="47">
        <v>0</v>
      </c>
      <c r="V7" s="47">
        <v>0</v>
      </c>
      <c r="W7" s="51">
        <f aca="true" t="shared" si="8" ref="W7:W17">SUM(U7:V7)</f>
        <v>0</v>
      </c>
    </row>
    <row r="8" spans="1:23" ht="15">
      <c r="A8" s="51">
        <v>3</v>
      </c>
      <c r="B8" s="47">
        <v>3</v>
      </c>
      <c r="C8" s="47">
        <v>1</v>
      </c>
      <c r="D8" s="47">
        <v>2</v>
      </c>
      <c r="E8" s="51">
        <f t="shared" si="0"/>
        <v>3</v>
      </c>
      <c r="F8" s="47">
        <v>0</v>
      </c>
      <c r="G8" s="47">
        <v>0</v>
      </c>
      <c r="H8" s="51">
        <f t="shared" si="1"/>
        <v>0</v>
      </c>
      <c r="I8" s="47">
        <v>2</v>
      </c>
      <c r="J8" s="47">
        <v>2</v>
      </c>
      <c r="K8" s="51">
        <f t="shared" si="2"/>
        <v>4</v>
      </c>
      <c r="L8" s="47">
        <v>1</v>
      </c>
      <c r="M8" s="47">
        <v>1</v>
      </c>
      <c r="N8" s="51">
        <f t="shared" si="3"/>
        <v>2</v>
      </c>
      <c r="O8" s="47">
        <v>0</v>
      </c>
      <c r="P8" s="47">
        <v>0</v>
      </c>
      <c r="Q8" s="51">
        <f t="shared" si="4"/>
        <v>0</v>
      </c>
      <c r="R8" s="52">
        <f t="shared" si="5"/>
        <v>4</v>
      </c>
      <c r="S8" s="52">
        <f t="shared" si="6"/>
        <v>5</v>
      </c>
      <c r="T8" s="52">
        <f t="shared" si="7"/>
        <v>9</v>
      </c>
      <c r="U8" s="47">
        <v>0</v>
      </c>
      <c r="V8" s="47">
        <v>0</v>
      </c>
      <c r="W8" s="51">
        <f t="shared" si="8"/>
        <v>0</v>
      </c>
    </row>
    <row r="9" spans="1:23" ht="15">
      <c r="A9" s="51">
        <v>4</v>
      </c>
      <c r="B9" s="47">
        <v>4</v>
      </c>
      <c r="C9" s="47">
        <v>3</v>
      </c>
      <c r="D9" s="47">
        <v>4</v>
      </c>
      <c r="E9" s="51">
        <f t="shared" si="0"/>
        <v>7</v>
      </c>
      <c r="F9" s="47">
        <v>0</v>
      </c>
      <c r="G9" s="47">
        <v>0</v>
      </c>
      <c r="H9" s="51">
        <f t="shared" si="1"/>
        <v>0</v>
      </c>
      <c r="I9" s="47">
        <v>1</v>
      </c>
      <c r="J9" s="47">
        <v>2</v>
      </c>
      <c r="K9" s="51">
        <f t="shared" si="2"/>
        <v>3</v>
      </c>
      <c r="L9" s="47">
        <v>1</v>
      </c>
      <c r="M9" s="47">
        <v>0</v>
      </c>
      <c r="N9" s="51">
        <f t="shared" si="3"/>
        <v>1</v>
      </c>
      <c r="O9" s="47">
        <v>0</v>
      </c>
      <c r="P9" s="47">
        <v>0</v>
      </c>
      <c r="Q9" s="51">
        <f t="shared" si="4"/>
        <v>0</v>
      </c>
      <c r="R9" s="52">
        <f t="shared" si="5"/>
        <v>5</v>
      </c>
      <c r="S9" s="52">
        <f t="shared" si="6"/>
        <v>6</v>
      </c>
      <c r="T9" s="52">
        <f t="shared" si="7"/>
        <v>11</v>
      </c>
      <c r="U9" s="47">
        <v>0</v>
      </c>
      <c r="V9" s="47">
        <v>0</v>
      </c>
      <c r="W9" s="51">
        <f t="shared" si="8"/>
        <v>0</v>
      </c>
    </row>
    <row r="10" spans="1:23" ht="15">
      <c r="A10" s="51">
        <v>5</v>
      </c>
      <c r="B10" s="47">
        <v>5</v>
      </c>
      <c r="C10" s="47">
        <v>2</v>
      </c>
      <c r="D10" s="47">
        <v>0</v>
      </c>
      <c r="E10" s="51">
        <f t="shared" si="0"/>
        <v>2</v>
      </c>
      <c r="F10" s="47">
        <v>0</v>
      </c>
      <c r="G10" s="47">
        <v>0</v>
      </c>
      <c r="H10" s="51">
        <f t="shared" si="1"/>
        <v>0</v>
      </c>
      <c r="I10" s="47">
        <v>3</v>
      </c>
      <c r="J10" s="47">
        <v>2</v>
      </c>
      <c r="K10" s="51">
        <f t="shared" si="2"/>
        <v>5</v>
      </c>
      <c r="L10" s="47">
        <v>0</v>
      </c>
      <c r="M10" s="47">
        <v>1</v>
      </c>
      <c r="N10" s="51">
        <f t="shared" si="3"/>
        <v>1</v>
      </c>
      <c r="O10" s="47">
        <v>0</v>
      </c>
      <c r="P10" s="47">
        <v>0</v>
      </c>
      <c r="Q10" s="51">
        <f t="shared" si="4"/>
        <v>0</v>
      </c>
      <c r="R10" s="52">
        <f t="shared" si="5"/>
        <v>5</v>
      </c>
      <c r="S10" s="52">
        <f>D10+G10+J10+M10+P10+V10</f>
        <v>3</v>
      </c>
      <c r="T10" s="52">
        <f>SUM(R10:S10)</f>
        <v>8</v>
      </c>
      <c r="U10" s="47">
        <v>0</v>
      </c>
      <c r="V10" s="47">
        <v>0</v>
      </c>
      <c r="W10" s="51">
        <f t="shared" si="8"/>
        <v>0</v>
      </c>
    </row>
    <row r="11" spans="1:23" ht="15">
      <c r="A11" s="51">
        <v>6</v>
      </c>
      <c r="B11" s="47">
        <v>6</v>
      </c>
      <c r="C11" s="47">
        <v>2</v>
      </c>
      <c r="D11" s="47">
        <v>2</v>
      </c>
      <c r="E11" s="51">
        <f t="shared" si="0"/>
        <v>4</v>
      </c>
      <c r="F11" s="47">
        <v>0</v>
      </c>
      <c r="G11" s="47">
        <v>0</v>
      </c>
      <c r="H11" s="51">
        <f t="shared" si="1"/>
        <v>0</v>
      </c>
      <c r="I11" s="47">
        <v>3</v>
      </c>
      <c r="J11" s="47">
        <v>3</v>
      </c>
      <c r="K11" s="51">
        <f t="shared" si="2"/>
        <v>6</v>
      </c>
      <c r="L11" s="47">
        <v>1</v>
      </c>
      <c r="M11" s="47">
        <v>0</v>
      </c>
      <c r="N11" s="51">
        <f t="shared" si="3"/>
        <v>1</v>
      </c>
      <c r="O11" s="47">
        <v>0</v>
      </c>
      <c r="P11" s="47">
        <v>0</v>
      </c>
      <c r="Q11" s="51">
        <f t="shared" si="4"/>
        <v>0</v>
      </c>
      <c r="R11" s="52">
        <f>SUM(C11+F11+I11+L11+O11+U11)</f>
        <v>6</v>
      </c>
      <c r="S11" s="52">
        <f t="shared" si="6"/>
        <v>5</v>
      </c>
      <c r="T11" s="52">
        <f t="shared" si="7"/>
        <v>11</v>
      </c>
      <c r="U11" s="47">
        <v>0</v>
      </c>
      <c r="V11" s="47">
        <v>0</v>
      </c>
      <c r="W11" s="51">
        <f t="shared" si="8"/>
        <v>0</v>
      </c>
    </row>
    <row r="12" spans="1:23" ht="15">
      <c r="A12" s="51">
        <v>7</v>
      </c>
      <c r="B12" s="47">
        <v>7</v>
      </c>
      <c r="C12" s="47">
        <v>4</v>
      </c>
      <c r="D12" s="47">
        <v>5</v>
      </c>
      <c r="E12" s="51">
        <f t="shared" si="0"/>
        <v>9</v>
      </c>
      <c r="F12" s="47">
        <v>0</v>
      </c>
      <c r="G12" s="47">
        <v>0</v>
      </c>
      <c r="H12" s="51">
        <f t="shared" si="1"/>
        <v>0</v>
      </c>
      <c r="I12" s="47">
        <v>2</v>
      </c>
      <c r="J12" s="47">
        <v>2</v>
      </c>
      <c r="K12" s="51">
        <f t="shared" si="2"/>
        <v>4</v>
      </c>
      <c r="L12" s="47">
        <v>1</v>
      </c>
      <c r="M12" s="47">
        <v>2</v>
      </c>
      <c r="N12" s="51">
        <f t="shared" si="3"/>
        <v>3</v>
      </c>
      <c r="O12" s="47">
        <v>0</v>
      </c>
      <c r="P12" s="47">
        <v>0</v>
      </c>
      <c r="Q12" s="51">
        <f t="shared" si="4"/>
        <v>0</v>
      </c>
      <c r="R12" s="52">
        <f t="shared" si="5"/>
        <v>7</v>
      </c>
      <c r="S12" s="52">
        <f t="shared" si="6"/>
        <v>9</v>
      </c>
      <c r="T12" s="52">
        <f t="shared" si="7"/>
        <v>16</v>
      </c>
      <c r="U12" s="47">
        <v>0</v>
      </c>
      <c r="V12" s="47">
        <v>0</v>
      </c>
      <c r="W12" s="51">
        <f t="shared" si="8"/>
        <v>0</v>
      </c>
    </row>
    <row r="13" spans="1:23" ht="15">
      <c r="A13" s="51">
        <v>8</v>
      </c>
      <c r="B13" s="47">
        <v>8</v>
      </c>
      <c r="C13" s="47">
        <v>0</v>
      </c>
      <c r="D13" s="47">
        <v>7</v>
      </c>
      <c r="E13" s="51">
        <f t="shared" si="0"/>
        <v>7</v>
      </c>
      <c r="F13" s="47">
        <v>0</v>
      </c>
      <c r="G13" s="47">
        <v>0</v>
      </c>
      <c r="H13" s="51">
        <f t="shared" si="1"/>
        <v>0</v>
      </c>
      <c r="I13" s="47">
        <v>1</v>
      </c>
      <c r="J13" s="47">
        <v>2</v>
      </c>
      <c r="K13" s="51">
        <f t="shared" si="2"/>
        <v>3</v>
      </c>
      <c r="L13" s="47">
        <v>2</v>
      </c>
      <c r="M13" s="47">
        <v>3</v>
      </c>
      <c r="N13" s="51">
        <f t="shared" si="3"/>
        <v>5</v>
      </c>
      <c r="O13" s="47">
        <v>0</v>
      </c>
      <c r="P13" s="47">
        <v>0</v>
      </c>
      <c r="Q13" s="51">
        <f t="shared" si="4"/>
        <v>0</v>
      </c>
      <c r="R13" s="52">
        <f t="shared" si="5"/>
        <v>3</v>
      </c>
      <c r="S13" s="52">
        <f>D13+G13+J13+M13+P13+V13</f>
        <v>12</v>
      </c>
      <c r="T13" s="52">
        <f t="shared" si="7"/>
        <v>15</v>
      </c>
      <c r="U13" s="47">
        <v>0</v>
      </c>
      <c r="V13" s="47">
        <v>0</v>
      </c>
      <c r="W13" s="51">
        <f t="shared" si="8"/>
        <v>0</v>
      </c>
    </row>
    <row r="14" spans="1:23" ht="15">
      <c r="A14" s="51">
        <v>9</v>
      </c>
      <c r="B14" s="47">
        <v>9</v>
      </c>
      <c r="C14" s="47">
        <v>9</v>
      </c>
      <c r="D14" s="47">
        <v>5</v>
      </c>
      <c r="E14" s="51">
        <f t="shared" si="0"/>
        <v>14</v>
      </c>
      <c r="F14" s="47">
        <v>0</v>
      </c>
      <c r="G14" s="47">
        <v>0</v>
      </c>
      <c r="H14" s="51">
        <f t="shared" si="1"/>
        <v>0</v>
      </c>
      <c r="I14" s="47">
        <v>8</v>
      </c>
      <c r="J14" s="47">
        <v>0</v>
      </c>
      <c r="K14" s="51">
        <f t="shared" si="2"/>
        <v>8</v>
      </c>
      <c r="L14" s="47">
        <v>5</v>
      </c>
      <c r="M14" s="47">
        <v>3</v>
      </c>
      <c r="N14" s="51">
        <f t="shared" si="3"/>
        <v>8</v>
      </c>
      <c r="O14" s="47">
        <v>1</v>
      </c>
      <c r="P14" s="47">
        <v>0</v>
      </c>
      <c r="Q14" s="51">
        <f t="shared" si="4"/>
        <v>1</v>
      </c>
      <c r="R14" s="52">
        <f>SUM(C14+F14+I14+L14+O14+U14)</f>
        <v>23</v>
      </c>
      <c r="S14" s="52">
        <f t="shared" si="6"/>
        <v>8</v>
      </c>
      <c r="T14" s="52">
        <f>SUM(R14:S14)</f>
        <v>31</v>
      </c>
      <c r="U14" s="47">
        <v>0</v>
      </c>
      <c r="V14" s="47">
        <v>0</v>
      </c>
      <c r="W14" s="51">
        <f t="shared" si="8"/>
        <v>0</v>
      </c>
    </row>
    <row r="15" spans="1:23" ht="15">
      <c r="A15" s="51">
        <v>10</v>
      </c>
      <c r="B15" s="47">
        <v>10</v>
      </c>
      <c r="C15" s="47">
        <v>3</v>
      </c>
      <c r="D15" s="47">
        <v>8</v>
      </c>
      <c r="E15" s="51">
        <f t="shared" si="0"/>
        <v>11</v>
      </c>
      <c r="F15" s="47">
        <v>0</v>
      </c>
      <c r="G15" s="47">
        <v>0</v>
      </c>
      <c r="H15" s="51">
        <f t="shared" si="1"/>
        <v>0</v>
      </c>
      <c r="I15" s="47">
        <v>5</v>
      </c>
      <c r="J15" s="47">
        <v>5</v>
      </c>
      <c r="K15" s="51">
        <f t="shared" si="2"/>
        <v>10</v>
      </c>
      <c r="L15" s="47">
        <v>6</v>
      </c>
      <c r="M15" s="47">
        <v>6</v>
      </c>
      <c r="N15" s="51">
        <f t="shared" si="3"/>
        <v>12</v>
      </c>
      <c r="O15" s="47">
        <v>1</v>
      </c>
      <c r="P15" s="47">
        <v>0</v>
      </c>
      <c r="Q15" s="51">
        <f t="shared" si="4"/>
        <v>1</v>
      </c>
      <c r="R15" s="52">
        <f t="shared" si="5"/>
        <v>15</v>
      </c>
      <c r="S15" s="52">
        <f t="shared" si="6"/>
        <v>19</v>
      </c>
      <c r="T15" s="52">
        <f t="shared" si="7"/>
        <v>34</v>
      </c>
      <c r="U15" s="47">
        <v>0</v>
      </c>
      <c r="V15" s="47">
        <v>0</v>
      </c>
      <c r="W15" s="51">
        <f t="shared" si="8"/>
        <v>0</v>
      </c>
    </row>
    <row r="16" spans="1:23" ht="15">
      <c r="A16" s="51">
        <v>11</v>
      </c>
      <c r="B16" s="47">
        <v>11</v>
      </c>
      <c r="C16" s="47">
        <v>3</v>
      </c>
      <c r="D16" s="47">
        <v>4</v>
      </c>
      <c r="E16" s="51">
        <f t="shared" si="0"/>
        <v>7</v>
      </c>
      <c r="F16" s="47">
        <v>0</v>
      </c>
      <c r="G16" s="47">
        <v>0</v>
      </c>
      <c r="H16" s="51">
        <f t="shared" si="1"/>
        <v>0</v>
      </c>
      <c r="I16" s="47">
        <v>2</v>
      </c>
      <c r="J16" s="47">
        <v>2</v>
      </c>
      <c r="K16" s="51">
        <f t="shared" si="2"/>
        <v>4</v>
      </c>
      <c r="L16" s="47">
        <v>5</v>
      </c>
      <c r="M16" s="47">
        <v>4</v>
      </c>
      <c r="N16" s="51">
        <f t="shared" si="3"/>
        <v>9</v>
      </c>
      <c r="O16" s="47">
        <v>0</v>
      </c>
      <c r="P16" s="47">
        <v>0</v>
      </c>
      <c r="Q16" s="51">
        <f t="shared" si="4"/>
        <v>0</v>
      </c>
      <c r="R16" s="52">
        <f t="shared" si="5"/>
        <v>10</v>
      </c>
      <c r="S16" s="52">
        <f t="shared" si="6"/>
        <v>10</v>
      </c>
      <c r="T16" s="52">
        <f t="shared" si="7"/>
        <v>20</v>
      </c>
      <c r="U16" s="47">
        <v>0</v>
      </c>
      <c r="V16" s="47">
        <v>0</v>
      </c>
      <c r="W16" s="51">
        <f t="shared" si="8"/>
        <v>0</v>
      </c>
    </row>
    <row r="17" spans="1:23" ht="15">
      <c r="A17" s="54">
        <v>12</v>
      </c>
      <c r="B17" s="48">
        <v>12</v>
      </c>
      <c r="C17" s="48">
        <v>3</v>
      </c>
      <c r="D17" s="48">
        <v>10</v>
      </c>
      <c r="E17" s="51">
        <f t="shared" si="0"/>
        <v>13</v>
      </c>
      <c r="F17" s="48">
        <v>0</v>
      </c>
      <c r="G17" s="48">
        <v>0</v>
      </c>
      <c r="H17" s="51">
        <f t="shared" si="1"/>
        <v>0</v>
      </c>
      <c r="I17" s="48">
        <v>3</v>
      </c>
      <c r="J17" s="48">
        <v>3</v>
      </c>
      <c r="K17" s="51">
        <f t="shared" si="2"/>
        <v>6</v>
      </c>
      <c r="L17" s="48">
        <v>6</v>
      </c>
      <c r="M17" s="48">
        <v>10</v>
      </c>
      <c r="N17" s="51">
        <f t="shared" si="3"/>
        <v>16</v>
      </c>
      <c r="O17" s="48">
        <v>0</v>
      </c>
      <c r="P17" s="48">
        <v>0</v>
      </c>
      <c r="Q17" s="51">
        <f t="shared" si="4"/>
        <v>0</v>
      </c>
      <c r="R17" s="52">
        <f t="shared" si="5"/>
        <v>12</v>
      </c>
      <c r="S17" s="52">
        <f>D17+G17+J17+M17+P17+V17</f>
        <v>23</v>
      </c>
      <c r="T17" s="52">
        <f t="shared" si="7"/>
        <v>35</v>
      </c>
      <c r="U17" s="48">
        <v>0</v>
      </c>
      <c r="V17" s="48">
        <v>0</v>
      </c>
      <c r="W17" s="51">
        <f t="shared" si="8"/>
        <v>0</v>
      </c>
    </row>
    <row r="18" spans="1:23" ht="15.75" customHeight="1">
      <c r="A18" s="49" t="s">
        <v>20</v>
      </c>
      <c r="B18" s="49"/>
      <c r="C18" s="52">
        <f>SUM(C6:C17)</f>
        <v>31</v>
      </c>
      <c r="D18" s="52">
        <f aca="true" t="shared" si="9" ref="D18:E18">SUM(D6:D17)</f>
        <v>48</v>
      </c>
      <c r="E18" s="52">
        <f t="shared" si="9"/>
        <v>79</v>
      </c>
      <c r="F18" s="52">
        <f>SUM(F6:F17)</f>
        <v>0</v>
      </c>
      <c r="G18" s="52">
        <f aca="true" t="shared" si="10" ref="G18">SUM(G6:G17)</f>
        <v>0</v>
      </c>
      <c r="H18" s="52">
        <f aca="true" t="shared" si="11" ref="H18">SUM(H6:H17)</f>
        <v>0</v>
      </c>
      <c r="I18" s="52">
        <f>SUM(I6:I17)</f>
        <v>36</v>
      </c>
      <c r="J18" s="52">
        <f aca="true" t="shared" si="12" ref="J18">SUM(J6:J17)</f>
        <v>26</v>
      </c>
      <c r="K18" s="52">
        <f aca="true" t="shared" si="13" ref="K18">SUM(K6:K17)</f>
        <v>62</v>
      </c>
      <c r="L18" s="52">
        <f>SUM(L6:L17)</f>
        <v>30</v>
      </c>
      <c r="M18" s="52">
        <f aca="true" t="shared" si="14" ref="M18">SUM(M6:M17)</f>
        <v>31</v>
      </c>
      <c r="N18" s="52">
        <f aca="true" t="shared" si="15" ref="N18">SUM(N6:N17)</f>
        <v>61</v>
      </c>
      <c r="O18" s="52">
        <f>SUM(O6:O17)</f>
        <v>2</v>
      </c>
      <c r="P18" s="52">
        <f aca="true" t="shared" si="16" ref="P18">SUM(P6:P17)</f>
        <v>0</v>
      </c>
      <c r="Q18" s="52">
        <f aca="true" t="shared" si="17" ref="Q18">SUM(Q6:Q17)</f>
        <v>2</v>
      </c>
      <c r="R18" s="52">
        <f>SUM(R6:R17)</f>
        <v>99</v>
      </c>
      <c r="S18" s="52">
        <f aca="true" t="shared" si="18" ref="S18">SUM(S6:S17)</f>
        <v>105</v>
      </c>
      <c r="T18" s="52">
        <f aca="true" t="shared" si="19" ref="T18">SUM(T6:T17)</f>
        <v>204</v>
      </c>
      <c r="U18" s="52">
        <f>SUM(U6:U17)</f>
        <v>0</v>
      </c>
      <c r="V18" s="52">
        <f aca="true" t="shared" si="20" ref="V18">SUM(V6:V17)</f>
        <v>0</v>
      </c>
      <c r="W18" s="52">
        <f aca="true" t="shared" si="21" ref="W18">SUM(W6:W17)</f>
        <v>0</v>
      </c>
    </row>
  </sheetData>
  <sheetProtection password="CC6A" sheet="1" objects="1" scenarios="1" formatCells="0" formatColumns="0" formatRows="0"/>
  <mergeCells count="12">
    <mergeCell ref="A18:B18"/>
    <mergeCell ref="C4:E4"/>
    <mergeCell ref="F4:H4"/>
    <mergeCell ref="I4:K4"/>
    <mergeCell ref="L4:N4"/>
    <mergeCell ref="A1:W1"/>
    <mergeCell ref="A3:W3"/>
    <mergeCell ref="R4:T4"/>
    <mergeCell ref="U4:W4"/>
    <mergeCell ref="A4:A5"/>
    <mergeCell ref="B4:B5"/>
    <mergeCell ref="O4:Q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showGridLines="0" zoomScale="85" zoomScaleNormal="85" workbookViewId="0" topLeftCell="A1">
      <selection activeCell="A6" sqref="A6"/>
    </sheetView>
  </sheetViews>
  <sheetFormatPr defaultColWidth="9.140625" defaultRowHeight="15"/>
  <cols>
    <col min="1" max="1" width="5.421875" style="0" bestFit="1" customWidth="1"/>
    <col min="2" max="2" width="7.57421875" style="0" bestFit="1" customWidth="1"/>
    <col min="3" max="3" width="6.00390625" style="0" bestFit="1" customWidth="1"/>
    <col min="4" max="4" width="10.421875" style="0" bestFit="1" customWidth="1"/>
    <col min="5" max="5" width="25.8515625" style="0" bestFit="1" customWidth="1"/>
    <col min="6" max="6" width="10.57421875" style="0" bestFit="1" customWidth="1"/>
    <col min="7" max="7" width="25.00390625" style="0" bestFit="1" customWidth="1"/>
    <col min="8" max="8" width="21.140625" style="0" bestFit="1" customWidth="1"/>
    <col min="9" max="9" width="7.7109375" style="0" bestFit="1" customWidth="1"/>
    <col min="10" max="10" width="10.421875" style="0" bestFit="1" customWidth="1"/>
    <col min="11" max="11" width="11.421875" style="0" bestFit="1" customWidth="1"/>
    <col min="12" max="12" width="16.57421875" style="0" bestFit="1" customWidth="1"/>
    <col min="13" max="13" width="24.7109375" style="0" bestFit="1" customWidth="1"/>
    <col min="14" max="14" width="24.140625" style="0" bestFit="1" customWidth="1"/>
    <col min="15" max="15" width="8.8515625" style="0" bestFit="1" customWidth="1"/>
    <col min="16" max="16" width="8.28125" style="0" bestFit="1" customWidth="1"/>
    <col min="17" max="17" width="19.28125" style="0" bestFit="1" customWidth="1"/>
    <col min="18" max="18" width="36.57421875" style="0" bestFit="1" customWidth="1"/>
    <col min="19" max="19" width="17.8515625" style="0" bestFit="1" customWidth="1"/>
    <col min="20" max="20" width="20.28125" style="0" bestFit="1" customWidth="1"/>
    <col min="21" max="21" width="16.57421875" style="0" bestFit="1" customWidth="1"/>
    <col min="22" max="23" width="36.57421875" style="0" bestFit="1" customWidth="1"/>
    <col min="24" max="24" width="22.57421875" style="0" bestFit="1" customWidth="1"/>
    <col min="25" max="25" width="12.421875" style="0" bestFit="1" customWidth="1"/>
    <col min="26" max="26" width="10.00390625" style="0" bestFit="1" customWidth="1"/>
    <col min="27" max="27" width="14.7109375" style="0" bestFit="1" customWidth="1"/>
    <col min="28" max="28" width="23.57421875" style="0" bestFit="1" customWidth="1"/>
    <col min="29" max="29" width="20.00390625" style="0" bestFit="1" customWidth="1"/>
    <col min="30" max="30" width="20.140625" style="0" bestFit="1" customWidth="1"/>
  </cols>
  <sheetData>
    <row r="1" spans="1:30" ht="30">
      <c r="A1" s="1" t="s">
        <v>22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  <c r="AB1" s="1" t="s">
        <v>59</v>
      </c>
      <c r="AC1" s="1" t="s">
        <v>60</v>
      </c>
      <c r="AD1" s="1" t="s">
        <v>61</v>
      </c>
    </row>
    <row r="2" spans="1:30" ht="30">
      <c r="A2" s="2">
        <v>1</v>
      </c>
      <c r="B2" s="2" t="s">
        <v>19</v>
      </c>
      <c r="C2" s="2">
        <v>522</v>
      </c>
      <c r="D2" s="3">
        <v>43664</v>
      </c>
      <c r="E2" s="2" t="s">
        <v>62</v>
      </c>
      <c r="F2" s="2"/>
      <c r="G2" s="2" t="s">
        <v>63</v>
      </c>
      <c r="H2" s="2" t="s">
        <v>64</v>
      </c>
      <c r="I2" s="2" t="s">
        <v>65</v>
      </c>
      <c r="J2" s="3">
        <v>41703</v>
      </c>
      <c r="K2" s="2"/>
      <c r="L2" s="2"/>
      <c r="M2" s="2"/>
      <c r="N2" s="2"/>
      <c r="O2" s="2" t="s">
        <v>28</v>
      </c>
      <c r="P2" s="2"/>
      <c r="Q2" s="2"/>
      <c r="R2" s="2" t="s">
        <v>66</v>
      </c>
      <c r="S2" s="2">
        <v>8140912304</v>
      </c>
      <c r="T2" s="2"/>
      <c r="U2" s="2"/>
      <c r="V2" s="2">
        <v>8955455685</v>
      </c>
      <c r="W2" s="2" t="s">
        <v>67</v>
      </c>
      <c r="X2" s="2">
        <v>0</v>
      </c>
      <c r="Y2" s="2" t="s">
        <v>68</v>
      </c>
      <c r="Z2" s="2" t="s">
        <v>68</v>
      </c>
      <c r="AA2" s="2"/>
      <c r="AB2" s="2">
        <v>6</v>
      </c>
      <c r="AC2" s="2" t="s">
        <v>69</v>
      </c>
      <c r="AD2" s="2">
        <v>0</v>
      </c>
    </row>
    <row r="3" spans="1:30" ht="30">
      <c r="A3" s="2">
        <v>1</v>
      </c>
      <c r="B3" s="2" t="s">
        <v>19</v>
      </c>
      <c r="C3" s="2">
        <v>513</v>
      </c>
      <c r="D3" s="3">
        <v>43657</v>
      </c>
      <c r="E3" s="2" t="s">
        <v>70</v>
      </c>
      <c r="F3" s="2"/>
      <c r="G3" s="2" t="s">
        <v>71</v>
      </c>
      <c r="H3" s="2" t="s">
        <v>72</v>
      </c>
      <c r="I3" s="2" t="s">
        <v>73</v>
      </c>
      <c r="J3" s="3">
        <v>42003</v>
      </c>
      <c r="K3" s="2"/>
      <c r="L3" s="2"/>
      <c r="M3" s="2"/>
      <c r="N3" s="2"/>
      <c r="O3" s="2" t="s">
        <v>28</v>
      </c>
      <c r="P3" s="2"/>
      <c r="Q3" s="2"/>
      <c r="R3" s="2" t="s">
        <v>66</v>
      </c>
      <c r="S3" s="2">
        <v>8140912304</v>
      </c>
      <c r="T3" s="2"/>
      <c r="U3" s="2"/>
      <c r="V3" s="2">
        <v>9414422651</v>
      </c>
      <c r="W3" s="2" t="s">
        <v>67</v>
      </c>
      <c r="X3" s="2">
        <v>0</v>
      </c>
      <c r="Y3" s="2" t="s">
        <v>68</v>
      </c>
      <c r="Z3" s="2" t="s">
        <v>68</v>
      </c>
      <c r="AA3" s="2"/>
      <c r="AB3" s="2">
        <v>6</v>
      </c>
      <c r="AC3" s="2" t="s">
        <v>69</v>
      </c>
      <c r="AD3" s="2">
        <v>0</v>
      </c>
    </row>
    <row r="4" spans="1:30" ht="30">
      <c r="A4" s="2">
        <v>1</v>
      </c>
      <c r="B4" s="2" t="s">
        <v>19</v>
      </c>
      <c r="C4" s="2">
        <v>525</v>
      </c>
      <c r="D4" s="3">
        <v>43664</v>
      </c>
      <c r="E4" s="2" t="s">
        <v>74</v>
      </c>
      <c r="F4" s="2"/>
      <c r="G4" s="2" t="s">
        <v>75</v>
      </c>
      <c r="H4" s="2" t="s">
        <v>76</v>
      </c>
      <c r="I4" s="2" t="s">
        <v>73</v>
      </c>
      <c r="J4" s="3">
        <v>41836</v>
      </c>
      <c r="K4" s="2"/>
      <c r="L4" s="2"/>
      <c r="M4" s="2"/>
      <c r="N4" s="2"/>
      <c r="O4" s="2" t="s">
        <v>28</v>
      </c>
      <c r="P4" s="2"/>
      <c r="Q4" s="2"/>
      <c r="R4" s="2" t="s">
        <v>66</v>
      </c>
      <c r="S4" s="2">
        <v>8140912304</v>
      </c>
      <c r="T4" s="2"/>
      <c r="U4" s="2"/>
      <c r="V4" s="2">
        <v>9414422651</v>
      </c>
      <c r="W4" s="2" t="s">
        <v>67</v>
      </c>
      <c r="X4" s="2">
        <v>0</v>
      </c>
      <c r="Y4" s="2" t="s">
        <v>68</v>
      </c>
      <c r="Z4" s="2" t="s">
        <v>68</v>
      </c>
      <c r="AA4" s="2"/>
      <c r="AB4" s="2">
        <v>6</v>
      </c>
      <c r="AC4" s="2" t="s">
        <v>69</v>
      </c>
      <c r="AD4" s="2">
        <v>0</v>
      </c>
    </row>
    <row r="5" spans="1:30" ht="30">
      <c r="A5" s="2">
        <v>1</v>
      </c>
      <c r="B5" s="2" t="s">
        <v>19</v>
      </c>
      <c r="C5" s="2">
        <v>515</v>
      </c>
      <c r="D5" s="3">
        <v>43657</v>
      </c>
      <c r="E5" s="2" t="s">
        <v>77</v>
      </c>
      <c r="F5" s="2"/>
      <c r="G5" s="2" t="s">
        <v>78</v>
      </c>
      <c r="H5" s="2" t="s">
        <v>79</v>
      </c>
      <c r="I5" s="2" t="s">
        <v>73</v>
      </c>
      <c r="J5" s="3">
        <v>41807</v>
      </c>
      <c r="K5" s="2"/>
      <c r="L5" s="2"/>
      <c r="M5" s="2"/>
      <c r="N5" s="2"/>
      <c r="O5" s="2" t="s">
        <v>28</v>
      </c>
      <c r="P5" s="2"/>
      <c r="Q5" s="2"/>
      <c r="R5" s="2" t="s">
        <v>66</v>
      </c>
      <c r="S5" s="2">
        <v>8140912304</v>
      </c>
      <c r="T5" s="2"/>
      <c r="U5" s="2"/>
      <c r="V5" s="2">
        <v>9799654210</v>
      </c>
      <c r="W5" s="2" t="s">
        <v>67</v>
      </c>
      <c r="X5" s="2">
        <v>0</v>
      </c>
      <c r="Y5" s="2" t="s">
        <v>68</v>
      </c>
      <c r="Z5" s="2" t="s">
        <v>68</v>
      </c>
      <c r="AA5" s="2"/>
      <c r="AB5" s="2">
        <v>6</v>
      </c>
      <c r="AC5" s="2" t="s">
        <v>69</v>
      </c>
      <c r="AD5" s="2">
        <v>0</v>
      </c>
    </row>
    <row r="6" spans="1:30" ht="30">
      <c r="A6" s="2">
        <v>2</v>
      </c>
      <c r="B6" s="2" t="s">
        <v>19</v>
      </c>
      <c r="C6" s="2">
        <v>510</v>
      </c>
      <c r="D6" s="3">
        <v>43656</v>
      </c>
      <c r="E6" s="2" t="s">
        <v>80</v>
      </c>
      <c r="F6" s="2"/>
      <c r="G6" s="2" t="s">
        <v>81</v>
      </c>
      <c r="H6" s="2" t="s">
        <v>82</v>
      </c>
      <c r="I6" s="2" t="s">
        <v>73</v>
      </c>
      <c r="J6" s="3">
        <v>41403</v>
      </c>
      <c r="K6" s="2"/>
      <c r="L6" s="2"/>
      <c r="M6" s="2"/>
      <c r="N6" s="2"/>
      <c r="O6" s="2" t="s">
        <v>28</v>
      </c>
      <c r="P6" s="2"/>
      <c r="Q6" s="2"/>
      <c r="R6" s="2" t="s">
        <v>66</v>
      </c>
      <c r="S6" s="2">
        <v>8140912304</v>
      </c>
      <c r="T6" s="2"/>
      <c r="U6" s="2"/>
      <c r="V6" s="2">
        <v>9928157370</v>
      </c>
      <c r="W6" s="2" t="s">
        <v>67</v>
      </c>
      <c r="X6" s="2">
        <v>0</v>
      </c>
      <c r="Y6" s="2" t="s">
        <v>68</v>
      </c>
      <c r="Z6" s="2" t="s">
        <v>68</v>
      </c>
      <c r="AA6" s="2"/>
      <c r="AB6" s="2">
        <v>7</v>
      </c>
      <c r="AC6" s="2" t="s">
        <v>69</v>
      </c>
      <c r="AD6" s="2">
        <v>0</v>
      </c>
    </row>
    <row r="7" spans="1:30" ht="30">
      <c r="A7" s="2">
        <v>2</v>
      </c>
      <c r="B7" s="2" t="s">
        <v>19</v>
      </c>
      <c r="C7" s="2">
        <v>514</v>
      </c>
      <c r="D7" s="3">
        <v>43657</v>
      </c>
      <c r="E7" s="2" t="s">
        <v>83</v>
      </c>
      <c r="F7" s="2"/>
      <c r="G7" s="2" t="s">
        <v>84</v>
      </c>
      <c r="H7" s="2" t="s">
        <v>85</v>
      </c>
      <c r="I7" s="2" t="s">
        <v>73</v>
      </c>
      <c r="J7" s="3">
        <v>42005</v>
      </c>
      <c r="K7" s="2"/>
      <c r="L7" s="2"/>
      <c r="M7" s="2"/>
      <c r="N7" s="2"/>
      <c r="O7" s="2" t="s">
        <v>28</v>
      </c>
      <c r="P7" s="2"/>
      <c r="Q7" s="2"/>
      <c r="R7" s="2" t="s">
        <v>66</v>
      </c>
      <c r="S7" s="2">
        <v>8140912304</v>
      </c>
      <c r="T7" s="2"/>
      <c r="U7" s="2"/>
      <c r="V7" s="2">
        <v>9983931015</v>
      </c>
      <c r="W7" s="2" t="s">
        <v>67</v>
      </c>
      <c r="X7" s="2">
        <v>0</v>
      </c>
      <c r="Y7" s="2" t="s">
        <v>68</v>
      </c>
      <c r="Z7" s="2" t="s">
        <v>68</v>
      </c>
      <c r="AA7" s="2"/>
      <c r="AB7" s="2">
        <v>5</v>
      </c>
      <c r="AC7" s="2" t="s">
        <v>69</v>
      </c>
      <c r="AD7" s="2">
        <v>0</v>
      </c>
    </row>
    <row r="8" spans="1:30" ht="30">
      <c r="A8" s="2">
        <v>2</v>
      </c>
      <c r="B8" s="2" t="s">
        <v>19</v>
      </c>
      <c r="C8" s="2">
        <v>547</v>
      </c>
      <c r="D8" s="2"/>
      <c r="E8" s="2" t="s">
        <v>86</v>
      </c>
      <c r="F8" s="2"/>
      <c r="G8" s="2" t="s">
        <v>87</v>
      </c>
      <c r="H8" s="2" t="s">
        <v>88</v>
      </c>
      <c r="I8" s="2" t="s">
        <v>65</v>
      </c>
      <c r="J8" s="3">
        <v>41917</v>
      </c>
      <c r="K8" s="2"/>
      <c r="L8" s="2"/>
      <c r="M8" s="2"/>
      <c r="N8" s="2"/>
      <c r="O8" s="2" t="s">
        <v>29</v>
      </c>
      <c r="P8" s="2"/>
      <c r="Q8" s="2"/>
      <c r="R8" s="2" t="s">
        <v>66</v>
      </c>
      <c r="S8" s="2">
        <v>8140912304</v>
      </c>
      <c r="T8" s="2"/>
      <c r="U8" s="2"/>
      <c r="V8" s="2">
        <v>0</v>
      </c>
      <c r="W8" s="2"/>
      <c r="X8" s="2"/>
      <c r="Y8" s="2" t="s">
        <v>68</v>
      </c>
      <c r="Z8" s="2" t="s">
        <v>89</v>
      </c>
      <c r="AA8" s="2"/>
      <c r="AB8" s="2">
        <v>6</v>
      </c>
      <c r="AC8" s="2"/>
      <c r="AD8" s="2">
        <v>0</v>
      </c>
    </row>
    <row r="9" spans="1:30" ht="30">
      <c r="A9" s="2">
        <v>2</v>
      </c>
      <c r="B9" s="2" t="s">
        <v>19</v>
      </c>
      <c r="C9" s="2">
        <v>524</v>
      </c>
      <c r="D9" s="3">
        <v>43664</v>
      </c>
      <c r="E9" s="2" t="s">
        <v>90</v>
      </c>
      <c r="F9" s="2"/>
      <c r="G9" s="2" t="s">
        <v>91</v>
      </c>
      <c r="H9" s="2" t="s">
        <v>92</v>
      </c>
      <c r="I9" s="2" t="s">
        <v>73</v>
      </c>
      <c r="J9" s="3">
        <v>41634</v>
      </c>
      <c r="K9" s="2"/>
      <c r="L9" s="2"/>
      <c r="M9" s="2"/>
      <c r="N9" s="2"/>
      <c r="O9" s="2" t="s">
        <v>28</v>
      </c>
      <c r="P9" s="2"/>
      <c r="Q9" s="2"/>
      <c r="R9" s="2" t="s">
        <v>66</v>
      </c>
      <c r="S9" s="2">
        <v>8140912304</v>
      </c>
      <c r="T9" s="2"/>
      <c r="U9" s="2"/>
      <c r="V9" s="2">
        <v>9414422651</v>
      </c>
      <c r="W9" s="2" t="s">
        <v>67</v>
      </c>
      <c r="X9" s="2">
        <v>0</v>
      </c>
      <c r="Y9" s="2" t="s">
        <v>68</v>
      </c>
      <c r="Z9" s="2" t="s">
        <v>68</v>
      </c>
      <c r="AA9" s="2"/>
      <c r="AB9" s="2">
        <v>7</v>
      </c>
      <c r="AC9" s="2" t="s">
        <v>69</v>
      </c>
      <c r="AD9" s="2">
        <v>0</v>
      </c>
    </row>
    <row r="10" spans="1:30" ht="30">
      <c r="A10" s="2">
        <v>3</v>
      </c>
      <c r="B10" s="2" t="s">
        <v>19</v>
      </c>
      <c r="C10" s="2">
        <v>536</v>
      </c>
      <c r="D10" s="3">
        <v>43669</v>
      </c>
      <c r="E10" s="2" t="s">
        <v>93</v>
      </c>
      <c r="F10" s="2"/>
      <c r="G10" s="2" t="s">
        <v>94</v>
      </c>
      <c r="H10" s="2" t="s">
        <v>95</v>
      </c>
      <c r="I10" s="2" t="s">
        <v>73</v>
      </c>
      <c r="J10" s="3">
        <v>41639</v>
      </c>
      <c r="K10" s="2"/>
      <c r="L10" s="2"/>
      <c r="M10" s="2"/>
      <c r="N10" s="2"/>
      <c r="O10" s="2" t="s">
        <v>96</v>
      </c>
      <c r="P10" s="2"/>
      <c r="Q10" s="2"/>
      <c r="R10" s="2" t="s">
        <v>66</v>
      </c>
      <c r="S10" s="2">
        <v>8140912304</v>
      </c>
      <c r="T10" s="2"/>
      <c r="U10" s="2"/>
      <c r="V10" s="2">
        <v>9414422651</v>
      </c>
      <c r="W10" s="2" t="s">
        <v>67</v>
      </c>
      <c r="X10" s="2">
        <v>0</v>
      </c>
      <c r="Y10" s="2" t="s">
        <v>68</v>
      </c>
      <c r="Z10" s="2" t="s">
        <v>68</v>
      </c>
      <c r="AA10" s="2"/>
      <c r="AB10" s="2">
        <v>7</v>
      </c>
      <c r="AC10" s="2" t="s">
        <v>69</v>
      </c>
      <c r="AD10" s="2">
        <v>0</v>
      </c>
    </row>
    <row r="11" spans="1:30" ht="30">
      <c r="A11" s="2">
        <v>3</v>
      </c>
      <c r="B11" s="2" t="s">
        <v>19</v>
      </c>
      <c r="C11" s="2">
        <v>416</v>
      </c>
      <c r="D11" s="3">
        <v>43279</v>
      </c>
      <c r="E11" s="2" t="s">
        <v>97</v>
      </c>
      <c r="F11" s="2"/>
      <c r="G11" s="2" t="s">
        <v>98</v>
      </c>
      <c r="H11" s="2" t="s">
        <v>99</v>
      </c>
      <c r="I11" s="2" t="s">
        <v>65</v>
      </c>
      <c r="J11" s="3">
        <v>41537</v>
      </c>
      <c r="K11" s="2"/>
      <c r="L11" s="2"/>
      <c r="M11" s="2"/>
      <c r="N11" s="2"/>
      <c r="O11" s="2" t="s">
        <v>28</v>
      </c>
      <c r="P11" s="2" t="s">
        <v>100</v>
      </c>
      <c r="Q11" s="2"/>
      <c r="R11" s="2" t="s">
        <v>66</v>
      </c>
      <c r="S11" s="2">
        <v>8140912304</v>
      </c>
      <c r="T11" s="2"/>
      <c r="U11" s="2"/>
      <c r="V11" s="2">
        <v>7742036479</v>
      </c>
      <c r="W11" s="2" t="s">
        <v>101</v>
      </c>
      <c r="X11" s="2">
        <v>0</v>
      </c>
      <c r="Y11" s="2" t="s">
        <v>68</v>
      </c>
      <c r="Z11" s="2" t="s">
        <v>68</v>
      </c>
      <c r="AA11" s="2" t="s">
        <v>102</v>
      </c>
      <c r="AB11" s="2">
        <v>7</v>
      </c>
      <c r="AC11" s="2" t="s">
        <v>69</v>
      </c>
      <c r="AD11" s="2">
        <v>1</v>
      </c>
    </row>
    <row r="12" spans="1:30" ht="30">
      <c r="A12" s="2">
        <v>3</v>
      </c>
      <c r="B12" s="2" t="s">
        <v>19</v>
      </c>
      <c r="C12" s="2">
        <v>445</v>
      </c>
      <c r="D12" s="3">
        <v>43292</v>
      </c>
      <c r="E12" s="2" t="s">
        <v>103</v>
      </c>
      <c r="F12" s="2"/>
      <c r="G12" s="2" t="s">
        <v>104</v>
      </c>
      <c r="H12" s="2" t="s">
        <v>105</v>
      </c>
      <c r="I12" s="2" t="s">
        <v>73</v>
      </c>
      <c r="J12" s="3">
        <v>41537</v>
      </c>
      <c r="K12" s="2"/>
      <c r="L12" s="2"/>
      <c r="M12" s="2"/>
      <c r="N12" s="2"/>
      <c r="O12" s="2" t="s">
        <v>29</v>
      </c>
      <c r="P12" s="2" t="s">
        <v>100</v>
      </c>
      <c r="Q12" s="2"/>
      <c r="R12" s="2" t="s">
        <v>66</v>
      </c>
      <c r="S12" s="2">
        <v>8140912304</v>
      </c>
      <c r="T12" s="2"/>
      <c r="U12" s="2"/>
      <c r="V12" s="2">
        <v>9660623146</v>
      </c>
      <c r="W12" s="2" t="s">
        <v>67</v>
      </c>
      <c r="X12" s="2">
        <v>0</v>
      </c>
      <c r="Y12" s="2" t="s">
        <v>68</v>
      </c>
      <c r="Z12" s="2" t="s">
        <v>68</v>
      </c>
      <c r="AA12" s="2" t="s">
        <v>102</v>
      </c>
      <c r="AB12" s="2">
        <v>7</v>
      </c>
      <c r="AC12" s="2" t="s">
        <v>69</v>
      </c>
      <c r="AD12" s="2">
        <v>1</v>
      </c>
    </row>
    <row r="13" spans="1:30" ht="30">
      <c r="A13" s="2">
        <v>3</v>
      </c>
      <c r="B13" s="2" t="s">
        <v>19</v>
      </c>
      <c r="C13" s="2">
        <v>432</v>
      </c>
      <c r="D13" s="3">
        <v>43290</v>
      </c>
      <c r="E13" s="2" t="s">
        <v>106</v>
      </c>
      <c r="F13" s="2"/>
      <c r="G13" s="2" t="s">
        <v>107</v>
      </c>
      <c r="H13" s="2" t="s">
        <v>108</v>
      </c>
      <c r="I13" s="2" t="s">
        <v>65</v>
      </c>
      <c r="J13" s="3">
        <v>41456</v>
      </c>
      <c r="K13" s="2"/>
      <c r="L13" s="2"/>
      <c r="M13" s="2"/>
      <c r="N13" s="2"/>
      <c r="O13" s="2" t="s">
        <v>28</v>
      </c>
      <c r="P13" s="2" t="s">
        <v>100</v>
      </c>
      <c r="Q13" s="2"/>
      <c r="R13" s="2" t="s">
        <v>66</v>
      </c>
      <c r="S13" s="2">
        <v>8140912304</v>
      </c>
      <c r="T13" s="2"/>
      <c r="U13" s="2"/>
      <c r="V13" s="2">
        <v>9414422651</v>
      </c>
      <c r="W13" s="2" t="s">
        <v>109</v>
      </c>
      <c r="X13" s="2">
        <v>0</v>
      </c>
      <c r="Y13" s="2" t="s">
        <v>68</v>
      </c>
      <c r="Z13" s="2" t="s">
        <v>68</v>
      </c>
      <c r="AA13" s="2" t="s">
        <v>102</v>
      </c>
      <c r="AB13" s="2">
        <v>7</v>
      </c>
      <c r="AC13" s="2" t="s">
        <v>69</v>
      </c>
      <c r="AD13" s="2">
        <v>0</v>
      </c>
    </row>
    <row r="14" spans="1:30" ht="30">
      <c r="A14" s="2">
        <v>3</v>
      </c>
      <c r="B14" s="2" t="s">
        <v>19</v>
      </c>
      <c r="C14" s="2">
        <v>431</v>
      </c>
      <c r="D14" s="3">
        <v>43290</v>
      </c>
      <c r="E14" s="2" t="s">
        <v>110</v>
      </c>
      <c r="F14" s="2"/>
      <c r="G14" s="2" t="s">
        <v>111</v>
      </c>
      <c r="H14" s="2" t="s">
        <v>112</v>
      </c>
      <c r="I14" s="2" t="s">
        <v>73</v>
      </c>
      <c r="J14" s="3">
        <v>41469</v>
      </c>
      <c r="K14" s="2"/>
      <c r="L14" s="2"/>
      <c r="M14" s="2"/>
      <c r="N14" s="2"/>
      <c r="O14" s="2" t="s">
        <v>29</v>
      </c>
      <c r="P14" s="2" t="s">
        <v>100</v>
      </c>
      <c r="Q14" s="2"/>
      <c r="R14" s="2" t="s">
        <v>66</v>
      </c>
      <c r="S14" s="2">
        <v>8140912304</v>
      </c>
      <c r="T14" s="2"/>
      <c r="U14" s="2"/>
      <c r="V14" s="2">
        <v>7742036479</v>
      </c>
      <c r="W14" s="2" t="s">
        <v>101</v>
      </c>
      <c r="X14" s="2">
        <v>0</v>
      </c>
      <c r="Y14" s="2" t="s">
        <v>68</v>
      </c>
      <c r="Z14" s="2" t="s">
        <v>68</v>
      </c>
      <c r="AA14" s="2" t="s">
        <v>102</v>
      </c>
      <c r="AB14" s="2">
        <v>7</v>
      </c>
      <c r="AC14" s="2" t="s">
        <v>69</v>
      </c>
      <c r="AD14" s="2">
        <v>0</v>
      </c>
    </row>
    <row r="15" spans="1:30" ht="30">
      <c r="A15" s="2">
        <v>3</v>
      </c>
      <c r="B15" s="2" t="s">
        <v>19</v>
      </c>
      <c r="C15" s="2">
        <v>537</v>
      </c>
      <c r="D15" s="3">
        <v>43669</v>
      </c>
      <c r="E15" s="2" t="s">
        <v>113</v>
      </c>
      <c r="F15" s="2"/>
      <c r="G15" s="2" t="s">
        <v>114</v>
      </c>
      <c r="H15" s="2" t="s">
        <v>115</v>
      </c>
      <c r="I15" s="2" t="s">
        <v>65</v>
      </c>
      <c r="J15" s="3">
        <v>41196</v>
      </c>
      <c r="K15" s="2"/>
      <c r="L15" s="2"/>
      <c r="M15" s="2"/>
      <c r="N15" s="2"/>
      <c r="O15" s="2" t="s">
        <v>96</v>
      </c>
      <c r="P15" s="2"/>
      <c r="Q15" s="2"/>
      <c r="R15" s="2" t="s">
        <v>66</v>
      </c>
      <c r="S15" s="2">
        <v>8140912304</v>
      </c>
      <c r="T15" s="2"/>
      <c r="U15" s="2"/>
      <c r="V15" s="2">
        <v>9414422651</v>
      </c>
      <c r="W15" s="2" t="s">
        <v>116</v>
      </c>
      <c r="X15" s="2">
        <v>0</v>
      </c>
      <c r="Y15" s="2" t="s">
        <v>68</v>
      </c>
      <c r="Z15" s="2" t="s">
        <v>68</v>
      </c>
      <c r="AA15" s="2"/>
      <c r="AB15" s="2">
        <v>8</v>
      </c>
      <c r="AC15" s="2" t="s">
        <v>69</v>
      </c>
      <c r="AD15" s="2">
        <v>0</v>
      </c>
    </row>
    <row r="16" spans="1:30" ht="30">
      <c r="A16" s="2">
        <v>4</v>
      </c>
      <c r="B16" s="2" t="s">
        <v>19</v>
      </c>
      <c r="C16" s="2">
        <v>331</v>
      </c>
      <c r="D16" s="3">
        <v>42907</v>
      </c>
      <c r="E16" s="2" t="s">
        <v>117</v>
      </c>
      <c r="F16" s="2"/>
      <c r="G16" s="2" t="s">
        <v>118</v>
      </c>
      <c r="H16" s="2" t="s">
        <v>119</v>
      </c>
      <c r="I16" s="2" t="s">
        <v>73</v>
      </c>
      <c r="J16" s="3">
        <v>41233</v>
      </c>
      <c r="K16" s="2"/>
      <c r="L16" s="2"/>
      <c r="M16" s="2"/>
      <c r="N16" s="2"/>
      <c r="O16" s="2" t="s">
        <v>28</v>
      </c>
      <c r="P16" s="2" t="s">
        <v>100</v>
      </c>
      <c r="Q16" s="2"/>
      <c r="R16" s="2" t="s">
        <v>66</v>
      </c>
      <c r="S16" s="2">
        <v>8140912304</v>
      </c>
      <c r="T16" s="2" t="s">
        <v>120</v>
      </c>
      <c r="U16" s="2"/>
      <c r="V16" s="2">
        <v>9772410095</v>
      </c>
      <c r="W16" s="2" t="s">
        <v>121</v>
      </c>
      <c r="X16" s="2">
        <v>50000</v>
      </c>
      <c r="Y16" s="2" t="s">
        <v>68</v>
      </c>
      <c r="Z16" s="2" t="s">
        <v>68</v>
      </c>
      <c r="AA16" s="2" t="s">
        <v>102</v>
      </c>
      <c r="AB16" s="2">
        <v>8</v>
      </c>
      <c r="AC16" s="2" t="s">
        <v>69</v>
      </c>
      <c r="AD16" s="2">
        <v>1</v>
      </c>
    </row>
    <row r="17" spans="1:30" ht="30">
      <c r="A17" s="2">
        <v>4</v>
      </c>
      <c r="B17" s="2" t="s">
        <v>19</v>
      </c>
      <c r="C17" s="2">
        <v>523</v>
      </c>
      <c r="D17" s="3">
        <v>43664</v>
      </c>
      <c r="E17" s="2" t="s">
        <v>122</v>
      </c>
      <c r="F17" s="2"/>
      <c r="G17" s="2" t="s">
        <v>123</v>
      </c>
      <c r="H17" s="2" t="s">
        <v>124</v>
      </c>
      <c r="I17" s="2" t="s">
        <v>73</v>
      </c>
      <c r="J17" s="3">
        <v>40782</v>
      </c>
      <c r="K17" s="2"/>
      <c r="L17" s="2"/>
      <c r="M17" s="2"/>
      <c r="N17" s="2"/>
      <c r="O17" s="2" t="s">
        <v>28</v>
      </c>
      <c r="P17" s="2"/>
      <c r="Q17" s="2"/>
      <c r="R17" s="2" t="s">
        <v>66</v>
      </c>
      <c r="S17" s="2">
        <v>8140912304</v>
      </c>
      <c r="T17" s="2"/>
      <c r="U17" s="2"/>
      <c r="V17" s="2">
        <v>9414422615</v>
      </c>
      <c r="W17" s="2" t="s">
        <v>116</v>
      </c>
      <c r="X17" s="2">
        <v>0</v>
      </c>
      <c r="Y17" s="2" t="s">
        <v>68</v>
      </c>
      <c r="Z17" s="2" t="s">
        <v>68</v>
      </c>
      <c r="AA17" s="2"/>
      <c r="AB17" s="2">
        <v>9</v>
      </c>
      <c r="AC17" s="2" t="s">
        <v>69</v>
      </c>
      <c r="AD17" s="2">
        <v>0</v>
      </c>
    </row>
    <row r="18" spans="1:30" ht="30">
      <c r="A18" s="2">
        <v>4</v>
      </c>
      <c r="B18" s="2" t="s">
        <v>19</v>
      </c>
      <c r="C18" s="2">
        <v>509</v>
      </c>
      <c r="D18" s="3">
        <v>43652</v>
      </c>
      <c r="E18" s="2" t="s">
        <v>125</v>
      </c>
      <c r="F18" s="2"/>
      <c r="G18" s="2" t="s">
        <v>126</v>
      </c>
      <c r="H18" s="2" t="s">
        <v>127</v>
      </c>
      <c r="I18" s="2" t="s">
        <v>73</v>
      </c>
      <c r="J18" s="3">
        <v>41031</v>
      </c>
      <c r="K18" s="2"/>
      <c r="L18" s="2"/>
      <c r="M18" s="2"/>
      <c r="N18" s="2"/>
      <c r="O18" s="2" t="s">
        <v>96</v>
      </c>
      <c r="P18" s="2"/>
      <c r="Q18" s="2"/>
      <c r="R18" s="2" t="s">
        <v>66</v>
      </c>
      <c r="S18" s="2">
        <v>8140912304</v>
      </c>
      <c r="T18" s="2"/>
      <c r="U18" s="2"/>
      <c r="V18" s="2">
        <v>9414422615</v>
      </c>
      <c r="W18" s="2" t="s">
        <v>116</v>
      </c>
      <c r="X18" s="2">
        <v>0</v>
      </c>
      <c r="Y18" s="2" t="s">
        <v>68</v>
      </c>
      <c r="Z18" s="2" t="s">
        <v>68</v>
      </c>
      <c r="AA18" s="2"/>
      <c r="AB18" s="2">
        <v>8</v>
      </c>
      <c r="AC18" s="2" t="s">
        <v>69</v>
      </c>
      <c r="AD18" s="2">
        <v>0</v>
      </c>
    </row>
    <row r="19" spans="1:30" ht="30">
      <c r="A19" s="2">
        <v>4</v>
      </c>
      <c r="B19" s="2" t="s">
        <v>19</v>
      </c>
      <c r="C19" s="2">
        <v>368</v>
      </c>
      <c r="D19" s="3">
        <v>42920</v>
      </c>
      <c r="E19" s="2" t="s">
        <v>128</v>
      </c>
      <c r="F19" s="2"/>
      <c r="G19" s="2" t="s">
        <v>129</v>
      </c>
      <c r="H19" s="2" t="s">
        <v>72</v>
      </c>
      <c r="I19" s="2" t="s">
        <v>65</v>
      </c>
      <c r="J19" s="3">
        <v>41208</v>
      </c>
      <c r="K19" s="2"/>
      <c r="L19" s="2"/>
      <c r="M19" s="2"/>
      <c r="N19" s="2"/>
      <c r="O19" s="2" t="s">
        <v>28</v>
      </c>
      <c r="P19" s="2" t="s">
        <v>100</v>
      </c>
      <c r="Q19" s="2"/>
      <c r="R19" s="2" t="s">
        <v>66</v>
      </c>
      <c r="S19" s="2">
        <v>8140912304</v>
      </c>
      <c r="T19" s="2"/>
      <c r="U19" s="2"/>
      <c r="V19" s="2">
        <v>9413037944</v>
      </c>
      <c r="W19" s="2" t="s">
        <v>121</v>
      </c>
      <c r="X19" s="2">
        <v>60000</v>
      </c>
      <c r="Y19" s="2" t="s">
        <v>68</v>
      </c>
      <c r="Z19" s="2" t="s">
        <v>68</v>
      </c>
      <c r="AA19" s="2" t="s">
        <v>102</v>
      </c>
      <c r="AB19" s="2">
        <v>8</v>
      </c>
      <c r="AC19" s="2" t="s">
        <v>69</v>
      </c>
      <c r="AD19" s="2">
        <v>1</v>
      </c>
    </row>
    <row r="20" spans="1:30" ht="30">
      <c r="A20" s="2">
        <v>4</v>
      </c>
      <c r="B20" s="2" t="s">
        <v>19</v>
      </c>
      <c r="C20" s="2">
        <v>546</v>
      </c>
      <c r="D20" s="3">
        <v>43304</v>
      </c>
      <c r="E20" s="2" t="s">
        <v>128</v>
      </c>
      <c r="F20" s="2"/>
      <c r="G20" s="2" t="s">
        <v>130</v>
      </c>
      <c r="H20" s="2" t="s">
        <v>131</v>
      </c>
      <c r="I20" s="2" t="s">
        <v>65</v>
      </c>
      <c r="J20" s="3">
        <v>40544</v>
      </c>
      <c r="K20" s="2"/>
      <c r="L20" s="2"/>
      <c r="M20" s="2"/>
      <c r="N20" s="2"/>
      <c r="O20" s="2" t="s">
        <v>28</v>
      </c>
      <c r="P20" s="2"/>
      <c r="Q20" s="2"/>
      <c r="R20" s="2" t="s">
        <v>66</v>
      </c>
      <c r="S20" s="2">
        <v>8140912304</v>
      </c>
      <c r="T20" s="2" t="s">
        <v>132</v>
      </c>
      <c r="U20" s="2" t="s">
        <v>133</v>
      </c>
      <c r="V20" s="2">
        <v>0</v>
      </c>
      <c r="W20" s="2"/>
      <c r="X20" s="2"/>
      <c r="Y20" s="2" t="s">
        <v>68</v>
      </c>
      <c r="Z20" s="2" t="s">
        <v>68</v>
      </c>
      <c r="AA20" s="2"/>
      <c r="AB20" s="2">
        <v>9</v>
      </c>
      <c r="AC20" s="2"/>
      <c r="AD20" s="2">
        <v>2</v>
      </c>
    </row>
    <row r="21" spans="1:30" ht="30">
      <c r="A21" s="2">
        <v>4</v>
      </c>
      <c r="B21" s="2" t="s">
        <v>19</v>
      </c>
      <c r="C21" s="2">
        <v>341</v>
      </c>
      <c r="D21" s="3">
        <v>42910</v>
      </c>
      <c r="E21" s="2" t="s">
        <v>134</v>
      </c>
      <c r="F21" s="2"/>
      <c r="G21" s="2" t="s">
        <v>135</v>
      </c>
      <c r="H21" s="2" t="s">
        <v>136</v>
      </c>
      <c r="I21" s="2" t="s">
        <v>65</v>
      </c>
      <c r="J21" s="3">
        <v>41549</v>
      </c>
      <c r="K21" s="2"/>
      <c r="L21" s="2"/>
      <c r="M21" s="2"/>
      <c r="N21" s="2"/>
      <c r="O21" s="2" t="s">
        <v>96</v>
      </c>
      <c r="P21" s="2" t="s">
        <v>100</v>
      </c>
      <c r="Q21" s="2"/>
      <c r="R21" s="2" t="s">
        <v>66</v>
      </c>
      <c r="S21" s="2">
        <v>8140912304</v>
      </c>
      <c r="T21" s="2" t="s">
        <v>137</v>
      </c>
      <c r="U21" s="2"/>
      <c r="V21" s="2">
        <v>9413037944</v>
      </c>
      <c r="W21" s="2" t="s">
        <v>121</v>
      </c>
      <c r="X21" s="2">
        <v>60000</v>
      </c>
      <c r="Y21" s="2" t="s">
        <v>68</v>
      </c>
      <c r="Z21" s="2" t="s">
        <v>68</v>
      </c>
      <c r="AA21" s="2" t="s">
        <v>102</v>
      </c>
      <c r="AB21" s="2">
        <v>7</v>
      </c>
      <c r="AC21" s="2" t="s">
        <v>69</v>
      </c>
      <c r="AD21" s="2">
        <v>1</v>
      </c>
    </row>
    <row r="22" spans="1:30" ht="30">
      <c r="A22" s="2">
        <v>4</v>
      </c>
      <c r="B22" s="2" t="s">
        <v>19</v>
      </c>
      <c r="C22" s="2">
        <v>356</v>
      </c>
      <c r="D22" s="3">
        <v>42915</v>
      </c>
      <c r="E22" s="2" t="s">
        <v>138</v>
      </c>
      <c r="F22" s="2"/>
      <c r="G22" s="2" t="s">
        <v>139</v>
      </c>
      <c r="H22" s="2" t="s">
        <v>140</v>
      </c>
      <c r="I22" s="2" t="s">
        <v>73</v>
      </c>
      <c r="J22" s="3">
        <v>41360</v>
      </c>
      <c r="K22" s="2"/>
      <c r="L22" s="2"/>
      <c r="M22" s="2"/>
      <c r="N22" s="2"/>
      <c r="O22" s="2" t="s">
        <v>29</v>
      </c>
      <c r="P22" s="2" t="s">
        <v>100</v>
      </c>
      <c r="Q22" s="2"/>
      <c r="R22" s="2" t="s">
        <v>66</v>
      </c>
      <c r="S22" s="2">
        <v>8140912304</v>
      </c>
      <c r="T22" s="2"/>
      <c r="U22" s="2"/>
      <c r="V22" s="2">
        <v>9571654356</v>
      </c>
      <c r="W22" s="2" t="s">
        <v>121</v>
      </c>
      <c r="X22" s="2">
        <v>60000</v>
      </c>
      <c r="Y22" s="2" t="s">
        <v>68</v>
      </c>
      <c r="Z22" s="2" t="s">
        <v>68</v>
      </c>
      <c r="AA22" s="2" t="s">
        <v>102</v>
      </c>
      <c r="AB22" s="2">
        <v>7</v>
      </c>
      <c r="AC22" s="2" t="s">
        <v>69</v>
      </c>
      <c r="AD22" s="2">
        <v>1</v>
      </c>
    </row>
    <row r="23" spans="1:30" ht="30">
      <c r="A23" s="2">
        <v>4</v>
      </c>
      <c r="B23" s="2" t="s">
        <v>19</v>
      </c>
      <c r="C23" s="2">
        <v>348</v>
      </c>
      <c r="D23" s="3">
        <v>42914</v>
      </c>
      <c r="E23" s="2" t="s">
        <v>141</v>
      </c>
      <c r="F23" s="2"/>
      <c r="G23" s="2" t="s">
        <v>142</v>
      </c>
      <c r="H23" s="2" t="s">
        <v>143</v>
      </c>
      <c r="I23" s="2" t="s">
        <v>65</v>
      </c>
      <c r="J23" s="3">
        <v>40909</v>
      </c>
      <c r="K23" s="2"/>
      <c r="L23" s="2"/>
      <c r="M23" s="2"/>
      <c r="N23" s="2"/>
      <c r="O23" s="2" t="s">
        <v>96</v>
      </c>
      <c r="P23" s="2" t="s">
        <v>100</v>
      </c>
      <c r="Q23" s="2"/>
      <c r="R23" s="2" t="s">
        <v>66</v>
      </c>
      <c r="S23" s="2">
        <v>8140912304</v>
      </c>
      <c r="T23" s="2"/>
      <c r="U23" s="2"/>
      <c r="V23" s="2">
        <v>9001135738</v>
      </c>
      <c r="W23" s="2" t="s">
        <v>121</v>
      </c>
      <c r="X23" s="2">
        <v>84000</v>
      </c>
      <c r="Y23" s="2" t="s">
        <v>68</v>
      </c>
      <c r="Z23" s="2" t="s">
        <v>68</v>
      </c>
      <c r="AA23" s="2" t="s">
        <v>102</v>
      </c>
      <c r="AB23" s="2">
        <v>8</v>
      </c>
      <c r="AC23" s="2" t="s">
        <v>69</v>
      </c>
      <c r="AD23" s="2">
        <v>1</v>
      </c>
    </row>
    <row r="24" spans="1:30" ht="30">
      <c r="A24" s="2">
        <v>4</v>
      </c>
      <c r="B24" s="2" t="s">
        <v>19</v>
      </c>
      <c r="C24" s="2">
        <v>342</v>
      </c>
      <c r="D24" s="3">
        <v>42910</v>
      </c>
      <c r="E24" s="2" t="s">
        <v>144</v>
      </c>
      <c r="F24" s="2"/>
      <c r="G24" s="2" t="s">
        <v>104</v>
      </c>
      <c r="H24" s="2" t="s">
        <v>105</v>
      </c>
      <c r="I24" s="2" t="s">
        <v>65</v>
      </c>
      <c r="J24" s="3">
        <v>40836</v>
      </c>
      <c r="K24" s="2"/>
      <c r="L24" s="2"/>
      <c r="M24" s="2"/>
      <c r="N24" s="2"/>
      <c r="O24" s="2" t="s">
        <v>29</v>
      </c>
      <c r="P24" s="2" t="s">
        <v>100</v>
      </c>
      <c r="Q24" s="2"/>
      <c r="R24" s="2" t="s">
        <v>66</v>
      </c>
      <c r="S24" s="2">
        <v>8140912304</v>
      </c>
      <c r="T24" s="2"/>
      <c r="U24" s="2"/>
      <c r="V24" s="2">
        <v>8696798577</v>
      </c>
      <c r="W24" s="2" t="s">
        <v>121</v>
      </c>
      <c r="X24" s="2">
        <v>70000</v>
      </c>
      <c r="Y24" s="2" t="s">
        <v>68</v>
      </c>
      <c r="Z24" s="2" t="s">
        <v>68</v>
      </c>
      <c r="AA24" s="2" t="s">
        <v>102</v>
      </c>
      <c r="AB24" s="2">
        <v>9</v>
      </c>
      <c r="AC24" s="2" t="s">
        <v>69</v>
      </c>
      <c r="AD24" s="2">
        <v>1</v>
      </c>
    </row>
    <row r="25" spans="1:30" ht="30">
      <c r="A25" s="2">
        <v>5</v>
      </c>
      <c r="B25" s="2" t="s">
        <v>19</v>
      </c>
      <c r="C25" s="2">
        <v>408</v>
      </c>
      <c r="D25" s="3">
        <v>42955</v>
      </c>
      <c r="E25" s="2" t="s">
        <v>145</v>
      </c>
      <c r="F25" s="2"/>
      <c r="G25" s="2" t="s">
        <v>146</v>
      </c>
      <c r="H25" s="2" t="s">
        <v>147</v>
      </c>
      <c r="I25" s="2" t="s">
        <v>65</v>
      </c>
      <c r="J25" s="3">
        <v>40736</v>
      </c>
      <c r="K25" s="2"/>
      <c r="L25" s="2"/>
      <c r="M25" s="2"/>
      <c r="N25" s="2"/>
      <c r="O25" s="2" t="s">
        <v>96</v>
      </c>
      <c r="P25" s="2" t="s">
        <v>100</v>
      </c>
      <c r="Q25" s="2"/>
      <c r="R25" s="2" t="s">
        <v>66</v>
      </c>
      <c r="S25" s="2">
        <v>8140912304</v>
      </c>
      <c r="T25" s="2" t="s">
        <v>148</v>
      </c>
      <c r="U25" s="2"/>
      <c r="V25" s="2">
        <v>9829548534</v>
      </c>
      <c r="W25" s="2" t="s">
        <v>121</v>
      </c>
      <c r="X25" s="2">
        <v>60000</v>
      </c>
      <c r="Y25" s="2" t="s">
        <v>68</v>
      </c>
      <c r="Z25" s="2" t="s">
        <v>68</v>
      </c>
      <c r="AA25" s="2" t="s">
        <v>102</v>
      </c>
      <c r="AB25" s="2">
        <v>9</v>
      </c>
      <c r="AC25" s="2" t="s">
        <v>69</v>
      </c>
      <c r="AD25" s="2">
        <v>1</v>
      </c>
    </row>
    <row r="26" spans="1:30" ht="30">
      <c r="A26" s="2">
        <v>5</v>
      </c>
      <c r="B26" s="2" t="s">
        <v>19</v>
      </c>
      <c r="C26" s="2">
        <v>332</v>
      </c>
      <c r="D26" s="3">
        <v>42907</v>
      </c>
      <c r="E26" s="2" t="s">
        <v>149</v>
      </c>
      <c r="F26" s="2"/>
      <c r="G26" s="2" t="s">
        <v>150</v>
      </c>
      <c r="H26" s="2" t="s">
        <v>151</v>
      </c>
      <c r="I26" s="2" t="s">
        <v>65</v>
      </c>
      <c r="J26" s="3">
        <v>40618</v>
      </c>
      <c r="K26" s="2"/>
      <c r="L26" s="2"/>
      <c r="M26" s="2"/>
      <c r="N26" s="2"/>
      <c r="O26" s="2" t="s">
        <v>96</v>
      </c>
      <c r="P26" s="2" t="s">
        <v>100</v>
      </c>
      <c r="Q26" s="2"/>
      <c r="R26" s="2" t="s">
        <v>66</v>
      </c>
      <c r="S26" s="2">
        <v>8140912304</v>
      </c>
      <c r="T26" s="2" t="s">
        <v>152</v>
      </c>
      <c r="U26" s="2"/>
      <c r="V26" s="2">
        <v>8094639455</v>
      </c>
      <c r="W26" s="2" t="s">
        <v>121</v>
      </c>
      <c r="X26" s="2">
        <v>50000</v>
      </c>
      <c r="Y26" s="2" t="s">
        <v>68</v>
      </c>
      <c r="Z26" s="2" t="s">
        <v>68</v>
      </c>
      <c r="AA26" s="2" t="s">
        <v>102</v>
      </c>
      <c r="AB26" s="2">
        <v>9</v>
      </c>
      <c r="AC26" s="2" t="s">
        <v>69</v>
      </c>
      <c r="AD26" s="2">
        <v>1</v>
      </c>
    </row>
    <row r="27" spans="1:30" ht="30">
      <c r="A27" s="2">
        <v>5</v>
      </c>
      <c r="B27" s="2" t="s">
        <v>19</v>
      </c>
      <c r="C27" s="2">
        <v>512</v>
      </c>
      <c r="D27" s="3">
        <v>43656</v>
      </c>
      <c r="E27" s="2" t="s">
        <v>153</v>
      </c>
      <c r="F27" s="2"/>
      <c r="G27" s="2" t="s">
        <v>154</v>
      </c>
      <c r="H27" s="2" t="s">
        <v>155</v>
      </c>
      <c r="I27" s="2" t="s">
        <v>65</v>
      </c>
      <c r="J27" s="3">
        <v>40373</v>
      </c>
      <c r="K27" s="2"/>
      <c r="L27" s="2"/>
      <c r="M27" s="2"/>
      <c r="N27" s="2"/>
      <c r="O27" s="2" t="s">
        <v>28</v>
      </c>
      <c r="P27" s="2"/>
      <c r="Q27" s="2"/>
      <c r="R27" s="2" t="s">
        <v>66</v>
      </c>
      <c r="S27" s="2">
        <v>8140912304</v>
      </c>
      <c r="T27" s="2"/>
      <c r="U27" s="2"/>
      <c r="V27" s="2">
        <v>9414422615</v>
      </c>
      <c r="W27" s="2" t="s">
        <v>116</v>
      </c>
      <c r="X27" s="2">
        <v>0</v>
      </c>
      <c r="Y27" s="2" t="s">
        <v>68</v>
      </c>
      <c r="Z27" s="2" t="s">
        <v>68</v>
      </c>
      <c r="AA27" s="2"/>
      <c r="AB27" s="2">
        <v>10</v>
      </c>
      <c r="AC27" s="2" t="s">
        <v>69</v>
      </c>
      <c r="AD27" s="2">
        <v>0</v>
      </c>
    </row>
    <row r="28" spans="1:30" ht="30">
      <c r="A28" s="2">
        <v>5</v>
      </c>
      <c r="B28" s="2" t="s">
        <v>19</v>
      </c>
      <c r="C28" s="2">
        <v>470</v>
      </c>
      <c r="D28" s="3">
        <v>43301</v>
      </c>
      <c r="E28" s="2" t="s">
        <v>156</v>
      </c>
      <c r="F28" s="2"/>
      <c r="G28" s="2" t="s">
        <v>157</v>
      </c>
      <c r="H28" s="2" t="s">
        <v>158</v>
      </c>
      <c r="I28" s="2" t="s">
        <v>73</v>
      </c>
      <c r="J28" s="3">
        <v>40671</v>
      </c>
      <c r="K28" s="2"/>
      <c r="L28" s="2"/>
      <c r="M28" s="2"/>
      <c r="N28" s="2"/>
      <c r="O28" s="2" t="s">
        <v>28</v>
      </c>
      <c r="P28" s="2" t="s">
        <v>100</v>
      </c>
      <c r="Q28" s="2"/>
      <c r="R28" s="2" t="s">
        <v>66</v>
      </c>
      <c r="S28" s="2">
        <v>8140912304</v>
      </c>
      <c r="T28" s="2"/>
      <c r="U28" s="2"/>
      <c r="V28" s="2">
        <v>7742036479</v>
      </c>
      <c r="W28" s="2" t="s">
        <v>159</v>
      </c>
      <c r="X28" s="2">
        <v>0</v>
      </c>
      <c r="Y28" s="2" t="s">
        <v>68</v>
      </c>
      <c r="Z28" s="2" t="s">
        <v>68</v>
      </c>
      <c r="AA28" s="2" t="s">
        <v>102</v>
      </c>
      <c r="AB28" s="2">
        <v>9</v>
      </c>
      <c r="AC28" s="2" t="s">
        <v>69</v>
      </c>
      <c r="AD28" s="2">
        <v>0</v>
      </c>
    </row>
    <row r="29" spans="1:30" ht="30">
      <c r="A29" s="2">
        <v>5</v>
      </c>
      <c r="B29" s="2" t="s">
        <v>19</v>
      </c>
      <c r="C29" s="2">
        <v>301</v>
      </c>
      <c r="D29" s="3">
        <v>42563</v>
      </c>
      <c r="E29" s="2" t="s">
        <v>160</v>
      </c>
      <c r="F29" s="2"/>
      <c r="G29" s="2" t="s">
        <v>161</v>
      </c>
      <c r="H29" s="2" t="s">
        <v>162</v>
      </c>
      <c r="I29" s="2" t="s">
        <v>73</v>
      </c>
      <c r="J29" s="3">
        <v>40995</v>
      </c>
      <c r="K29" s="2"/>
      <c r="L29" s="2"/>
      <c r="M29" s="2"/>
      <c r="N29" s="2"/>
      <c r="O29" s="2" t="s">
        <v>29</v>
      </c>
      <c r="P29" s="2" t="s">
        <v>100</v>
      </c>
      <c r="Q29" s="2"/>
      <c r="R29" s="2" t="s">
        <v>66</v>
      </c>
      <c r="S29" s="2">
        <v>8140912304</v>
      </c>
      <c r="T29" s="2"/>
      <c r="U29" s="2"/>
      <c r="V29" s="2">
        <v>7073426099</v>
      </c>
      <c r="W29" s="2" t="s">
        <v>163</v>
      </c>
      <c r="X29" s="2">
        <v>0</v>
      </c>
      <c r="Y29" s="2" t="s">
        <v>68</v>
      </c>
      <c r="Z29" s="2" t="s">
        <v>68</v>
      </c>
      <c r="AA29" s="2" t="s">
        <v>102</v>
      </c>
      <c r="AB29" s="2">
        <v>8</v>
      </c>
      <c r="AC29" s="2" t="s">
        <v>69</v>
      </c>
      <c r="AD29" s="2">
        <v>1</v>
      </c>
    </row>
    <row r="30" spans="1:30" ht="30">
      <c r="A30" s="2">
        <v>5</v>
      </c>
      <c r="B30" s="2" t="s">
        <v>19</v>
      </c>
      <c r="C30" s="2">
        <v>326</v>
      </c>
      <c r="D30" s="3">
        <v>42656</v>
      </c>
      <c r="E30" s="2" t="s">
        <v>164</v>
      </c>
      <c r="F30" s="2"/>
      <c r="G30" s="2" t="s">
        <v>165</v>
      </c>
      <c r="H30" s="2" t="s">
        <v>166</v>
      </c>
      <c r="I30" s="2" t="s">
        <v>65</v>
      </c>
      <c r="J30" s="3">
        <v>40746</v>
      </c>
      <c r="K30" s="2"/>
      <c r="L30" s="2"/>
      <c r="M30" s="2"/>
      <c r="N30" s="2"/>
      <c r="O30" s="2" t="s">
        <v>28</v>
      </c>
      <c r="P30" s="2" t="s">
        <v>100</v>
      </c>
      <c r="Q30" s="2"/>
      <c r="R30" s="2" t="s">
        <v>66</v>
      </c>
      <c r="S30" s="2">
        <v>8140912304</v>
      </c>
      <c r="T30" s="2"/>
      <c r="U30" s="2"/>
      <c r="V30" s="2">
        <v>9783820049</v>
      </c>
      <c r="W30" s="2" t="s">
        <v>163</v>
      </c>
      <c r="X30" s="2">
        <v>0</v>
      </c>
      <c r="Y30" s="2" t="s">
        <v>68</v>
      </c>
      <c r="Z30" s="2" t="s">
        <v>68</v>
      </c>
      <c r="AA30" s="2" t="s">
        <v>102</v>
      </c>
      <c r="AB30" s="2">
        <v>9</v>
      </c>
      <c r="AC30" s="2" t="s">
        <v>69</v>
      </c>
      <c r="AD30" s="2">
        <v>1</v>
      </c>
    </row>
    <row r="31" spans="1:30" ht="30">
      <c r="A31" s="2">
        <v>5</v>
      </c>
      <c r="B31" s="2" t="s">
        <v>19</v>
      </c>
      <c r="C31" s="2">
        <v>320</v>
      </c>
      <c r="D31" s="3">
        <v>42570</v>
      </c>
      <c r="E31" s="2" t="s">
        <v>167</v>
      </c>
      <c r="F31" s="2"/>
      <c r="G31" s="2" t="s">
        <v>168</v>
      </c>
      <c r="H31" s="2" t="s">
        <v>169</v>
      </c>
      <c r="I31" s="2" t="s">
        <v>73</v>
      </c>
      <c r="J31" s="3">
        <v>40907</v>
      </c>
      <c r="K31" s="2"/>
      <c r="L31" s="2"/>
      <c r="M31" s="2"/>
      <c r="N31" s="2"/>
      <c r="O31" s="2" t="s">
        <v>96</v>
      </c>
      <c r="P31" s="2" t="s">
        <v>100</v>
      </c>
      <c r="Q31" s="2"/>
      <c r="R31" s="2" t="s">
        <v>66</v>
      </c>
      <c r="S31" s="2">
        <v>8140912304</v>
      </c>
      <c r="T31" s="2"/>
      <c r="U31" s="2"/>
      <c r="V31" s="2">
        <v>9982123148</v>
      </c>
      <c r="W31" s="2" t="s">
        <v>163</v>
      </c>
      <c r="X31" s="2">
        <v>0</v>
      </c>
      <c r="Y31" s="2" t="s">
        <v>68</v>
      </c>
      <c r="Z31" s="2" t="s">
        <v>68</v>
      </c>
      <c r="AA31" s="2" t="s">
        <v>102</v>
      </c>
      <c r="AB31" s="2">
        <v>9</v>
      </c>
      <c r="AC31" s="2" t="s">
        <v>69</v>
      </c>
      <c r="AD31" s="2">
        <v>1</v>
      </c>
    </row>
    <row r="32" spans="1:30" ht="30">
      <c r="A32" s="2">
        <v>5</v>
      </c>
      <c r="B32" s="2" t="s">
        <v>19</v>
      </c>
      <c r="C32" s="2">
        <v>508</v>
      </c>
      <c r="D32" s="3">
        <v>43652</v>
      </c>
      <c r="E32" s="2" t="s">
        <v>170</v>
      </c>
      <c r="F32" s="2"/>
      <c r="G32" s="2" t="s">
        <v>126</v>
      </c>
      <c r="H32" s="2" t="s">
        <v>127</v>
      </c>
      <c r="I32" s="2" t="s">
        <v>73</v>
      </c>
      <c r="J32" s="3">
        <v>40512</v>
      </c>
      <c r="K32" s="2"/>
      <c r="L32" s="2"/>
      <c r="M32" s="2"/>
      <c r="N32" s="2"/>
      <c r="O32" s="2" t="s">
        <v>96</v>
      </c>
      <c r="P32" s="2"/>
      <c r="Q32" s="2"/>
      <c r="R32" s="2" t="s">
        <v>66</v>
      </c>
      <c r="S32" s="2">
        <v>8140912304</v>
      </c>
      <c r="T32" s="2"/>
      <c r="U32" s="2"/>
      <c r="V32" s="2">
        <v>9414422615</v>
      </c>
      <c r="W32" s="2" t="s">
        <v>116</v>
      </c>
      <c r="X32" s="2">
        <v>0</v>
      </c>
      <c r="Y32" s="2" t="s">
        <v>68</v>
      </c>
      <c r="Z32" s="2" t="s">
        <v>68</v>
      </c>
      <c r="AA32" s="2"/>
      <c r="AB32" s="2">
        <v>10</v>
      </c>
      <c r="AC32" s="2" t="s">
        <v>69</v>
      </c>
      <c r="AD32" s="2">
        <v>0</v>
      </c>
    </row>
    <row r="33" spans="1:30" ht="30">
      <c r="A33" s="2">
        <v>5</v>
      </c>
      <c r="B33" s="2" t="s">
        <v>19</v>
      </c>
      <c r="C33" s="2">
        <v>364</v>
      </c>
      <c r="D33" s="3">
        <v>42919</v>
      </c>
      <c r="E33" s="2" t="s">
        <v>171</v>
      </c>
      <c r="F33" s="2"/>
      <c r="G33" s="2" t="s">
        <v>104</v>
      </c>
      <c r="H33" s="2" t="s">
        <v>105</v>
      </c>
      <c r="I33" s="2" t="s">
        <v>65</v>
      </c>
      <c r="J33" s="3">
        <v>40314</v>
      </c>
      <c r="K33" s="2"/>
      <c r="L33" s="2"/>
      <c r="M33" s="2"/>
      <c r="N33" s="2"/>
      <c r="O33" s="2" t="s">
        <v>96</v>
      </c>
      <c r="P33" s="2" t="s">
        <v>100</v>
      </c>
      <c r="Q33" s="2"/>
      <c r="R33" s="2" t="s">
        <v>66</v>
      </c>
      <c r="S33" s="2">
        <v>8140912304</v>
      </c>
      <c r="T33" s="2"/>
      <c r="U33" s="2"/>
      <c r="V33" s="2">
        <v>8696798577</v>
      </c>
      <c r="W33" s="2" t="s">
        <v>121</v>
      </c>
      <c r="X33" s="2">
        <v>60000</v>
      </c>
      <c r="Y33" s="2" t="s">
        <v>68</v>
      </c>
      <c r="Z33" s="2" t="s">
        <v>68</v>
      </c>
      <c r="AA33" s="2" t="s">
        <v>102</v>
      </c>
      <c r="AB33" s="2">
        <v>10</v>
      </c>
      <c r="AC33" s="2" t="s">
        <v>69</v>
      </c>
      <c r="AD33" s="2">
        <v>1</v>
      </c>
    </row>
    <row r="34" spans="1:30" ht="30">
      <c r="A34" s="2">
        <v>5</v>
      </c>
      <c r="B34" s="2" t="s">
        <v>19</v>
      </c>
      <c r="C34" s="2">
        <v>346</v>
      </c>
      <c r="D34" s="3">
        <v>42914</v>
      </c>
      <c r="E34" s="2" t="s">
        <v>172</v>
      </c>
      <c r="F34" s="2"/>
      <c r="G34" s="2" t="s">
        <v>142</v>
      </c>
      <c r="H34" s="2" t="s">
        <v>143</v>
      </c>
      <c r="I34" s="2" t="s">
        <v>65</v>
      </c>
      <c r="J34" s="3">
        <v>40365</v>
      </c>
      <c r="K34" s="2"/>
      <c r="L34" s="2"/>
      <c r="M34" s="2"/>
      <c r="N34" s="2"/>
      <c r="O34" s="2" t="s">
        <v>96</v>
      </c>
      <c r="P34" s="2" t="s">
        <v>100</v>
      </c>
      <c r="Q34" s="2"/>
      <c r="R34" s="2" t="s">
        <v>66</v>
      </c>
      <c r="S34" s="2">
        <v>8140912304</v>
      </c>
      <c r="T34" s="2"/>
      <c r="U34" s="2"/>
      <c r="V34" s="2">
        <v>9001135738</v>
      </c>
      <c r="W34" s="2" t="s">
        <v>121</v>
      </c>
      <c r="X34" s="2">
        <v>84000</v>
      </c>
      <c r="Y34" s="2" t="s">
        <v>68</v>
      </c>
      <c r="Z34" s="2" t="s">
        <v>68</v>
      </c>
      <c r="AA34" s="2" t="s">
        <v>102</v>
      </c>
      <c r="AB34" s="2">
        <v>10</v>
      </c>
      <c r="AC34" s="2" t="s">
        <v>69</v>
      </c>
      <c r="AD34" s="2">
        <v>1</v>
      </c>
    </row>
    <row r="35" spans="1:30" ht="30">
      <c r="A35" s="2">
        <v>5</v>
      </c>
      <c r="B35" s="2" t="s">
        <v>19</v>
      </c>
      <c r="C35" s="2">
        <v>417</v>
      </c>
      <c r="D35" s="3">
        <v>43279</v>
      </c>
      <c r="E35" s="2" t="s">
        <v>173</v>
      </c>
      <c r="F35" s="2"/>
      <c r="G35" s="2" t="s">
        <v>174</v>
      </c>
      <c r="H35" s="2" t="s">
        <v>175</v>
      </c>
      <c r="I35" s="2" t="s">
        <v>73</v>
      </c>
      <c r="J35" s="3">
        <v>40388</v>
      </c>
      <c r="K35" s="2"/>
      <c r="L35" s="2"/>
      <c r="M35" s="2"/>
      <c r="N35" s="2"/>
      <c r="O35" s="2" t="s">
        <v>96</v>
      </c>
      <c r="P35" s="2" t="s">
        <v>100</v>
      </c>
      <c r="Q35" s="2"/>
      <c r="R35" s="2" t="s">
        <v>66</v>
      </c>
      <c r="S35" s="2">
        <v>8140912304</v>
      </c>
      <c r="T35" s="2"/>
      <c r="U35" s="2"/>
      <c r="V35" s="2">
        <v>7742036479</v>
      </c>
      <c r="W35" s="2" t="s">
        <v>159</v>
      </c>
      <c r="X35" s="2">
        <v>0</v>
      </c>
      <c r="Y35" s="2" t="s">
        <v>68</v>
      </c>
      <c r="Z35" s="2" t="s">
        <v>68</v>
      </c>
      <c r="AA35" s="2" t="s">
        <v>102</v>
      </c>
      <c r="AB35" s="2">
        <v>10</v>
      </c>
      <c r="AC35" s="2" t="s">
        <v>69</v>
      </c>
      <c r="AD35" s="2">
        <v>1</v>
      </c>
    </row>
    <row r="36" spans="1:30" ht="30">
      <c r="A36" s="2">
        <v>6</v>
      </c>
      <c r="B36" s="2" t="s">
        <v>19</v>
      </c>
      <c r="C36" s="2">
        <v>511</v>
      </c>
      <c r="D36" s="3">
        <v>43656</v>
      </c>
      <c r="E36" s="2" t="s">
        <v>176</v>
      </c>
      <c r="F36" s="2"/>
      <c r="G36" s="2" t="s">
        <v>154</v>
      </c>
      <c r="H36" s="2" t="s">
        <v>155</v>
      </c>
      <c r="I36" s="2" t="s">
        <v>73</v>
      </c>
      <c r="J36" s="3">
        <v>39604</v>
      </c>
      <c r="K36" s="2"/>
      <c r="L36" s="2"/>
      <c r="M36" s="2"/>
      <c r="N36" s="2"/>
      <c r="O36" s="2" t="s">
        <v>28</v>
      </c>
      <c r="P36" s="2"/>
      <c r="Q36" s="2"/>
      <c r="R36" s="2" t="s">
        <v>66</v>
      </c>
      <c r="S36" s="2">
        <v>8140912304</v>
      </c>
      <c r="T36" s="2"/>
      <c r="U36" s="2"/>
      <c r="V36" s="2">
        <v>9414422615</v>
      </c>
      <c r="W36" s="2" t="s">
        <v>116</v>
      </c>
      <c r="X36" s="2">
        <v>0</v>
      </c>
      <c r="Y36" s="2" t="s">
        <v>68</v>
      </c>
      <c r="Z36" s="2" t="s">
        <v>68</v>
      </c>
      <c r="AA36" s="2"/>
      <c r="AB36" s="2">
        <v>12</v>
      </c>
      <c r="AC36" s="2" t="s">
        <v>69</v>
      </c>
      <c r="AD36" s="2">
        <v>0</v>
      </c>
    </row>
    <row r="37" spans="1:30" ht="30">
      <c r="A37" s="2">
        <v>6</v>
      </c>
      <c r="B37" s="2" t="s">
        <v>19</v>
      </c>
      <c r="C37" s="2">
        <v>213</v>
      </c>
      <c r="D37" s="3">
        <v>42186</v>
      </c>
      <c r="E37" s="2" t="s">
        <v>177</v>
      </c>
      <c r="F37" s="2"/>
      <c r="G37" s="2" t="s">
        <v>178</v>
      </c>
      <c r="H37" s="2" t="s">
        <v>108</v>
      </c>
      <c r="I37" s="2" t="s">
        <v>73</v>
      </c>
      <c r="J37" s="3">
        <v>40632</v>
      </c>
      <c r="K37" s="2"/>
      <c r="L37" s="2"/>
      <c r="M37" s="2"/>
      <c r="N37" s="2"/>
      <c r="O37" s="2" t="s">
        <v>28</v>
      </c>
      <c r="P37" s="2" t="s">
        <v>100</v>
      </c>
      <c r="Q37" s="2"/>
      <c r="R37" s="2" t="s">
        <v>66</v>
      </c>
      <c r="S37" s="2">
        <v>8140912304</v>
      </c>
      <c r="T37" s="2"/>
      <c r="U37" s="2"/>
      <c r="V37" s="2">
        <v>9462791908</v>
      </c>
      <c r="W37" s="2" t="s">
        <v>163</v>
      </c>
      <c r="X37" s="2">
        <v>0</v>
      </c>
      <c r="Y37" s="2" t="s">
        <v>68</v>
      </c>
      <c r="Z37" s="2" t="s">
        <v>68</v>
      </c>
      <c r="AA37" s="2" t="s">
        <v>102</v>
      </c>
      <c r="AB37" s="2">
        <v>9</v>
      </c>
      <c r="AC37" s="2" t="s">
        <v>69</v>
      </c>
      <c r="AD37" s="2">
        <v>1</v>
      </c>
    </row>
    <row r="38" spans="1:30" ht="30">
      <c r="A38" s="2">
        <v>6</v>
      </c>
      <c r="B38" s="2" t="s">
        <v>19</v>
      </c>
      <c r="C38" s="2">
        <v>412</v>
      </c>
      <c r="D38" s="3">
        <v>42186</v>
      </c>
      <c r="E38" s="2" t="s">
        <v>179</v>
      </c>
      <c r="F38" s="2"/>
      <c r="G38" s="2" t="s">
        <v>180</v>
      </c>
      <c r="H38" s="2" t="s">
        <v>181</v>
      </c>
      <c r="I38" s="2" t="s">
        <v>73</v>
      </c>
      <c r="J38" s="3">
        <v>40676</v>
      </c>
      <c r="K38" s="2"/>
      <c r="L38" s="2"/>
      <c r="M38" s="2"/>
      <c r="N38" s="2"/>
      <c r="O38" s="2" t="s">
        <v>96</v>
      </c>
      <c r="P38" s="2" t="s">
        <v>100</v>
      </c>
      <c r="Q38" s="2"/>
      <c r="R38" s="2" t="s">
        <v>66</v>
      </c>
      <c r="S38" s="2">
        <v>8140912304</v>
      </c>
      <c r="T38" s="2"/>
      <c r="U38" s="2"/>
      <c r="V38" s="2">
        <v>7689893683</v>
      </c>
      <c r="W38" s="2" t="s">
        <v>163</v>
      </c>
      <c r="X38" s="2">
        <v>0</v>
      </c>
      <c r="Y38" s="2" t="s">
        <v>68</v>
      </c>
      <c r="Z38" s="2" t="s">
        <v>68</v>
      </c>
      <c r="AA38" s="2" t="s">
        <v>102</v>
      </c>
      <c r="AB38" s="2">
        <v>9</v>
      </c>
      <c r="AC38" s="2" t="s">
        <v>69</v>
      </c>
      <c r="AD38" s="2">
        <v>1</v>
      </c>
    </row>
    <row r="39" spans="1:30" ht="45">
      <c r="A39" s="2">
        <v>6</v>
      </c>
      <c r="B39" s="2" t="s">
        <v>19</v>
      </c>
      <c r="C39" s="2">
        <v>184</v>
      </c>
      <c r="D39" s="3">
        <v>40823</v>
      </c>
      <c r="E39" s="2" t="s">
        <v>182</v>
      </c>
      <c r="F39" s="2"/>
      <c r="G39" s="2" t="s">
        <v>183</v>
      </c>
      <c r="H39" s="2" t="s">
        <v>184</v>
      </c>
      <c r="I39" s="2" t="s">
        <v>73</v>
      </c>
      <c r="J39" s="3">
        <v>40823</v>
      </c>
      <c r="K39" s="2"/>
      <c r="L39" s="2"/>
      <c r="M39" s="2"/>
      <c r="N39" s="2"/>
      <c r="O39" s="2" t="s">
        <v>96</v>
      </c>
      <c r="P39" s="2" t="s">
        <v>100</v>
      </c>
      <c r="Q39" s="2"/>
      <c r="R39" s="2" t="s">
        <v>66</v>
      </c>
      <c r="S39" s="2">
        <v>8140912304</v>
      </c>
      <c r="T39" s="2"/>
      <c r="U39" s="2"/>
      <c r="V39" s="2">
        <v>9571764835</v>
      </c>
      <c r="W39" s="2" t="s">
        <v>185</v>
      </c>
      <c r="X39" s="2">
        <v>60000</v>
      </c>
      <c r="Y39" s="2" t="s">
        <v>68</v>
      </c>
      <c r="Z39" s="2" t="s">
        <v>68</v>
      </c>
      <c r="AA39" s="2" t="s">
        <v>102</v>
      </c>
      <c r="AB39" s="2">
        <v>9</v>
      </c>
      <c r="AC39" s="2" t="s">
        <v>69</v>
      </c>
      <c r="AD39" s="2">
        <v>1</v>
      </c>
    </row>
    <row r="40" spans="1:30" ht="30">
      <c r="A40" s="2">
        <v>6</v>
      </c>
      <c r="B40" s="2" t="s">
        <v>19</v>
      </c>
      <c r="C40" s="2">
        <v>545</v>
      </c>
      <c r="D40" s="3">
        <v>43305</v>
      </c>
      <c r="E40" s="2" t="s">
        <v>186</v>
      </c>
      <c r="F40" s="2"/>
      <c r="G40" s="2" t="s">
        <v>187</v>
      </c>
      <c r="H40" s="2" t="s">
        <v>188</v>
      </c>
      <c r="I40" s="2" t="s">
        <v>65</v>
      </c>
      <c r="J40" s="3">
        <v>39987</v>
      </c>
      <c r="K40" s="2"/>
      <c r="L40" s="2"/>
      <c r="M40" s="2"/>
      <c r="N40" s="2"/>
      <c r="O40" s="2" t="s">
        <v>28</v>
      </c>
      <c r="P40" s="2"/>
      <c r="Q40" s="2"/>
      <c r="R40" s="2" t="s">
        <v>66</v>
      </c>
      <c r="S40" s="2">
        <v>8140912304</v>
      </c>
      <c r="T40" s="2" t="s">
        <v>189</v>
      </c>
      <c r="U40" s="2"/>
      <c r="V40" s="2">
        <v>0</v>
      </c>
      <c r="W40" s="2"/>
      <c r="X40" s="2"/>
      <c r="Y40" s="2" t="s">
        <v>68</v>
      </c>
      <c r="Z40" s="2" t="s">
        <v>68</v>
      </c>
      <c r="AA40" s="2"/>
      <c r="AB40" s="2">
        <v>11</v>
      </c>
      <c r="AC40" s="2"/>
      <c r="AD40" s="2">
        <v>1</v>
      </c>
    </row>
    <row r="41" spans="1:30" ht="30">
      <c r="A41" s="2">
        <v>6</v>
      </c>
      <c r="B41" s="2" t="s">
        <v>19</v>
      </c>
      <c r="C41" s="2">
        <v>420</v>
      </c>
      <c r="D41" s="3">
        <v>43280</v>
      </c>
      <c r="E41" s="2" t="s">
        <v>190</v>
      </c>
      <c r="F41" s="2"/>
      <c r="G41" s="2" t="s">
        <v>191</v>
      </c>
      <c r="H41" s="2" t="s">
        <v>192</v>
      </c>
      <c r="I41" s="2" t="s">
        <v>65</v>
      </c>
      <c r="J41" s="3">
        <v>40078</v>
      </c>
      <c r="K41" s="2"/>
      <c r="L41" s="2"/>
      <c r="M41" s="2"/>
      <c r="N41" s="2"/>
      <c r="O41" s="2" t="s">
        <v>29</v>
      </c>
      <c r="P41" s="2" t="s">
        <v>100</v>
      </c>
      <c r="Q41" s="2"/>
      <c r="R41" s="2" t="s">
        <v>66</v>
      </c>
      <c r="S41" s="2">
        <v>8140912304</v>
      </c>
      <c r="T41" s="2"/>
      <c r="U41" s="2"/>
      <c r="V41" s="2">
        <v>7742036479</v>
      </c>
      <c r="W41" s="2" t="s">
        <v>159</v>
      </c>
      <c r="X41" s="2">
        <v>0</v>
      </c>
      <c r="Y41" s="2" t="s">
        <v>68</v>
      </c>
      <c r="Z41" s="2" t="s">
        <v>68</v>
      </c>
      <c r="AA41" s="2" t="s">
        <v>102</v>
      </c>
      <c r="AB41" s="2">
        <v>11</v>
      </c>
      <c r="AC41" s="2" t="s">
        <v>69</v>
      </c>
      <c r="AD41" s="2">
        <v>1</v>
      </c>
    </row>
    <row r="42" spans="1:30" ht="30">
      <c r="A42" s="2">
        <v>6</v>
      </c>
      <c r="B42" s="2" t="s">
        <v>19</v>
      </c>
      <c r="C42" s="2">
        <v>385</v>
      </c>
      <c r="D42" s="3">
        <v>42927</v>
      </c>
      <c r="E42" s="2" t="s">
        <v>193</v>
      </c>
      <c r="F42" s="2"/>
      <c r="G42" s="2" t="s">
        <v>194</v>
      </c>
      <c r="H42" s="2" t="s">
        <v>195</v>
      </c>
      <c r="I42" s="2" t="s">
        <v>65</v>
      </c>
      <c r="J42" s="3">
        <v>40870</v>
      </c>
      <c r="K42" s="2"/>
      <c r="L42" s="2"/>
      <c r="M42" s="2"/>
      <c r="N42" s="2"/>
      <c r="O42" s="2" t="s">
        <v>28</v>
      </c>
      <c r="P42" s="2" t="s">
        <v>100</v>
      </c>
      <c r="Q42" s="2"/>
      <c r="R42" s="2" t="s">
        <v>66</v>
      </c>
      <c r="S42" s="2">
        <v>8140912304</v>
      </c>
      <c r="T42" s="2"/>
      <c r="U42" s="2"/>
      <c r="V42" s="2">
        <v>9252629183</v>
      </c>
      <c r="W42" s="2" t="s">
        <v>196</v>
      </c>
      <c r="X42" s="2">
        <v>84000</v>
      </c>
      <c r="Y42" s="2" t="s">
        <v>68</v>
      </c>
      <c r="Z42" s="2" t="s">
        <v>68</v>
      </c>
      <c r="AA42" s="2" t="s">
        <v>102</v>
      </c>
      <c r="AB42" s="2">
        <v>9</v>
      </c>
      <c r="AC42" s="2" t="s">
        <v>69</v>
      </c>
      <c r="AD42" s="2">
        <v>0</v>
      </c>
    </row>
    <row r="43" spans="1:30" ht="30">
      <c r="A43" s="2">
        <v>6</v>
      </c>
      <c r="B43" s="2" t="s">
        <v>19</v>
      </c>
      <c r="C43" s="2">
        <v>329</v>
      </c>
      <c r="D43" s="3">
        <v>42907</v>
      </c>
      <c r="E43" s="2" t="s">
        <v>197</v>
      </c>
      <c r="F43" s="2"/>
      <c r="G43" s="2" t="s">
        <v>198</v>
      </c>
      <c r="H43" s="2" t="s">
        <v>166</v>
      </c>
      <c r="I43" s="2" t="s">
        <v>73</v>
      </c>
      <c r="J43" s="3">
        <v>40004</v>
      </c>
      <c r="K43" s="2"/>
      <c r="L43" s="2"/>
      <c r="M43" s="2"/>
      <c r="N43" s="2"/>
      <c r="O43" s="2" t="s">
        <v>28</v>
      </c>
      <c r="P43" s="2" t="s">
        <v>100</v>
      </c>
      <c r="Q43" s="2"/>
      <c r="R43" s="2" t="s">
        <v>66</v>
      </c>
      <c r="S43" s="2">
        <v>8140912304</v>
      </c>
      <c r="T43" s="2"/>
      <c r="U43" s="2"/>
      <c r="V43" s="2">
        <v>9649589960</v>
      </c>
      <c r="W43" s="2" t="s">
        <v>121</v>
      </c>
      <c r="X43" s="2">
        <v>50000</v>
      </c>
      <c r="Y43" s="2" t="s">
        <v>68</v>
      </c>
      <c r="Z43" s="2" t="s">
        <v>68</v>
      </c>
      <c r="AA43" s="2" t="s">
        <v>102</v>
      </c>
      <c r="AB43" s="2">
        <v>11</v>
      </c>
      <c r="AC43" s="2" t="s">
        <v>69</v>
      </c>
      <c r="AD43" s="2">
        <v>1</v>
      </c>
    </row>
    <row r="44" spans="1:30" ht="30">
      <c r="A44" s="2">
        <v>7</v>
      </c>
      <c r="B44" s="2" t="s">
        <v>19</v>
      </c>
      <c r="C44" s="2">
        <v>333</v>
      </c>
      <c r="D44" s="3">
        <v>42907</v>
      </c>
      <c r="E44" s="2" t="s">
        <v>199</v>
      </c>
      <c r="F44" s="2"/>
      <c r="G44" s="2" t="s">
        <v>150</v>
      </c>
      <c r="H44" s="2" t="s">
        <v>151</v>
      </c>
      <c r="I44" s="2" t="s">
        <v>65</v>
      </c>
      <c r="J44" s="3">
        <v>40102</v>
      </c>
      <c r="K44" s="2"/>
      <c r="L44" s="2"/>
      <c r="M44" s="2"/>
      <c r="N44" s="2"/>
      <c r="O44" s="2" t="s">
        <v>96</v>
      </c>
      <c r="P44" s="2" t="s">
        <v>100</v>
      </c>
      <c r="Q44" s="2"/>
      <c r="R44" s="2" t="s">
        <v>66</v>
      </c>
      <c r="S44" s="2">
        <v>8140912304</v>
      </c>
      <c r="T44" s="2" t="s">
        <v>200</v>
      </c>
      <c r="U44" s="2"/>
      <c r="V44" s="2">
        <v>8094639455</v>
      </c>
      <c r="W44" s="2" t="s">
        <v>121</v>
      </c>
      <c r="X44" s="2">
        <v>50000</v>
      </c>
      <c r="Y44" s="2" t="s">
        <v>68</v>
      </c>
      <c r="Z44" s="2" t="s">
        <v>68</v>
      </c>
      <c r="AA44" s="2" t="s">
        <v>102</v>
      </c>
      <c r="AB44" s="2">
        <v>11</v>
      </c>
      <c r="AC44" s="2" t="s">
        <v>69</v>
      </c>
      <c r="AD44" s="2">
        <v>1</v>
      </c>
    </row>
    <row r="45" spans="1:30" ht="30">
      <c r="A45" s="2">
        <v>7</v>
      </c>
      <c r="B45" s="2" t="s">
        <v>19</v>
      </c>
      <c r="C45" s="2">
        <v>239</v>
      </c>
      <c r="D45" s="3">
        <v>42186</v>
      </c>
      <c r="E45" s="2" t="s">
        <v>201</v>
      </c>
      <c r="F45" s="2"/>
      <c r="G45" s="2" t="s">
        <v>202</v>
      </c>
      <c r="H45" s="2" t="s">
        <v>72</v>
      </c>
      <c r="I45" s="2" t="s">
        <v>65</v>
      </c>
      <c r="J45" s="3">
        <v>40304</v>
      </c>
      <c r="K45" s="2"/>
      <c r="L45" s="2"/>
      <c r="M45" s="2"/>
      <c r="N45" s="2"/>
      <c r="O45" s="2" t="s">
        <v>28</v>
      </c>
      <c r="P45" s="2" t="s">
        <v>100</v>
      </c>
      <c r="Q45" s="2"/>
      <c r="R45" s="2" t="s">
        <v>66</v>
      </c>
      <c r="S45" s="2">
        <v>8140912304</v>
      </c>
      <c r="T45" s="2" t="s">
        <v>203</v>
      </c>
      <c r="U45" s="2"/>
      <c r="V45" s="2">
        <v>9828855191</v>
      </c>
      <c r="W45" s="2" t="s">
        <v>163</v>
      </c>
      <c r="X45" s="2">
        <v>250000</v>
      </c>
      <c r="Y45" s="2" t="s">
        <v>68</v>
      </c>
      <c r="Z45" s="2" t="s">
        <v>68</v>
      </c>
      <c r="AA45" s="2" t="s">
        <v>102</v>
      </c>
      <c r="AB45" s="2">
        <v>10</v>
      </c>
      <c r="AC45" s="2" t="s">
        <v>69</v>
      </c>
      <c r="AD45" s="2">
        <v>1</v>
      </c>
    </row>
    <row r="46" spans="1:30" ht="30">
      <c r="A46" s="2">
        <v>7</v>
      </c>
      <c r="B46" s="2" t="s">
        <v>19</v>
      </c>
      <c r="C46" s="2">
        <v>237</v>
      </c>
      <c r="D46" s="3">
        <v>42186</v>
      </c>
      <c r="E46" s="2" t="s">
        <v>204</v>
      </c>
      <c r="F46" s="2"/>
      <c r="G46" s="2" t="s">
        <v>205</v>
      </c>
      <c r="H46" s="2" t="s">
        <v>206</v>
      </c>
      <c r="I46" s="2" t="s">
        <v>73</v>
      </c>
      <c r="J46" s="3">
        <v>40431</v>
      </c>
      <c r="K46" s="2"/>
      <c r="L46" s="2"/>
      <c r="M46" s="2"/>
      <c r="N46" s="2"/>
      <c r="O46" s="2" t="s">
        <v>29</v>
      </c>
      <c r="P46" s="2" t="s">
        <v>100</v>
      </c>
      <c r="Q46" s="2"/>
      <c r="R46" s="2" t="s">
        <v>66</v>
      </c>
      <c r="S46" s="2">
        <v>8140912304</v>
      </c>
      <c r="T46" s="2" t="s">
        <v>207</v>
      </c>
      <c r="U46" s="2"/>
      <c r="V46" s="2">
        <v>9983931015</v>
      </c>
      <c r="W46" s="2" t="s">
        <v>163</v>
      </c>
      <c r="X46" s="2">
        <v>32000</v>
      </c>
      <c r="Y46" s="2" t="s">
        <v>68</v>
      </c>
      <c r="Z46" s="2" t="s">
        <v>68</v>
      </c>
      <c r="AA46" s="2" t="s">
        <v>102</v>
      </c>
      <c r="AB46" s="2">
        <v>10</v>
      </c>
      <c r="AC46" s="2" t="s">
        <v>69</v>
      </c>
      <c r="AD46" s="2">
        <v>1</v>
      </c>
    </row>
    <row r="47" spans="1:30" ht="30">
      <c r="A47" s="2">
        <v>7</v>
      </c>
      <c r="B47" s="2" t="s">
        <v>19</v>
      </c>
      <c r="C47" s="2">
        <v>233</v>
      </c>
      <c r="D47" s="3">
        <v>42186</v>
      </c>
      <c r="E47" s="2" t="s">
        <v>208</v>
      </c>
      <c r="F47" s="2"/>
      <c r="G47" s="2" t="s">
        <v>209</v>
      </c>
      <c r="H47" s="2" t="s">
        <v>210</v>
      </c>
      <c r="I47" s="2" t="s">
        <v>73</v>
      </c>
      <c r="J47" s="3">
        <v>40048</v>
      </c>
      <c r="K47" s="2"/>
      <c r="L47" s="2"/>
      <c r="M47" s="2"/>
      <c r="N47" s="2"/>
      <c r="O47" s="2" t="s">
        <v>28</v>
      </c>
      <c r="P47" s="2" t="s">
        <v>100</v>
      </c>
      <c r="Q47" s="2"/>
      <c r="R47" s="2" t="s">
        <v>66</v>
      </c>
      <c r="S47" s="2">
        <v>8140912304</v>
      </c>
      <c r="T47" s="2" t="s">
        <v>211</v>
      </c>
      <c r="U47" s="2"/>
      <c r="V47" s="2">
        <v>9460384767</v>
      </c>
      <c r="W47" s="2" t="s">
        <v>163</v>
      </c>
      <c r="X47" s="2">
        <v>36000</v>
      </c>
      <c r="Y47" s="2" t="s">
        <v>68</v>
      </c>
      <c r="Z47" s="2" t="s">
        <v>68</v>
      </c>
      <c r="AA47" s="2" t="s">
        <v>102</v>
      </c>
      <c r="AB47" s="2">
        <v>11</v>
      </c>
      <c r="AC47" s="2" t="s">
        <v>69</v>
      </c>
      <c r="AD47" s="2">
        <v>1</v>
      </c>
    </row>
    <row r="48" spans="1:30" ht="30">
      <c r="A48" s="2">
        <v>7</v>
      </c>
      <c r="B48" s="2" t="s">
        <v>19</v>
      </c>
      <c r="C48" s="2">
        <v>347</v>
      </c>
      <c r="D48" s="3">
        <v>42914</v>
      </c>
      <c r="E48" s="2" t="s">
        <v>212</v>
      </c>
      <c r="F48" s="2"/>
      <c r="G48" s="2" t="s">
        <v>142</v>
      </c>
      <c r="H48" s="2" t="s">
        <v>143</v>
      </c>
      <c r="I48" s="2" t="s">
        <v>65</v>
      </c>
      <c r="J48" s="3">
        <v>39818</v>
      </c>
      <c r="K48" s="2"/>
      <c r="L48" s="2"/>
      <c r="M48" s="2"/>
      <c r="N48" s="2"/>
      <c r="O48" s="2" t="s">
        <v>96</v>
      </c>
      <c r="P48" s="2" t="s">
        <v>100</v>
      </c>
      <c r="Q48" s="2"/>
      <c r="R48" s="2" t="s">
        <v>66</v>
      </c>
      <c r="S48" s="2">
        <v>8140912304</v>
      </c>
      <c r="T48" s="2"/>
      <c r="U48" s="2"/>
      <c r="V48" s="2">
        <v>9001135738</v>
      </c>
      <c r="W48" s="2" t="s">
        <v>121</v>
      </c>
      <c r="X48" s="2">
        <v>84000</v>
      </c>
      <c r="Y48" s="2" t="s">
        <v>68</v>
      </c>
      <c r="Z48" s="2" t="s">
        <v>68</v>
      </c>
      <c r="AA48" s="2" t="s">
        <v>102</v>
      </c>
      <c r="AB48" s="2">
        <v>11</v>
      </c>
      <c r="AC48" s="2" t="s">
        <v>69</v>
      </c>
      <c r="AD48" s="2">
        <v>1</v>
      </c>
    </row>
    <row r="49" spans="1:30" ht="30">
      <c r="A49" s="2">
        <v>7</v>
      </c>
      <c r="B49" s="2" t="s">
        <v>19</v>
      </c>
      <c r="C49" s="2">
        <v>236</v>
      </c>
      <c r="D49" s="3">
        <v>42186</v>
      </c>
      <c r="E49" s="2" t="s">
        <v>213</v>
      </c>
      <c r="F49" s="2"/>
      <c r="G49" s="2" t="s">
        <v>214</v>
      </c>
      <c r="H49" s="2" t="s">
        <v>106</v>
      </c>
      <c r="I49" s="2" t="s">
        <v>73</v>
      </c>
      <c r="J49" s="3">
        <v>39969</v>
      </c>
      <c r="K49" s="2"/>
      <c r="L49" s="2"/>
      <c r="M49" s="2"/>
      <c r="N49" s="2"/>
      <c r="O49" s="2" t="s">
        <v>28</v>
      </c>
      <c r="P49" s="2" t="s">
        <v>100</v>
      </c>
      <c r="Q49" s="2"/>
      <c r="R49" s="2" t="s">
        <v>66</v>
      </c>
      <c r="S49" s="2">
        <v>8140912304</v>
      </c>
      <c r="T49" s="2"/>
      <c r="U49" s="2"/>
      <c r="V49" s="2">
        <v>9828265783</v>
      </c>
      <c r="W49" s="2" t="s">
        <v>163</v>
      </c>
      <c r="X49" s="2">
        <v>40000</v>
      </c>
      <c r="Y49" s="2" t="s">
        <v>68</v>
      </c>
      <c r="Z49" s="2" t="s">
        <v>68</v>
      </c>
      <c r="AA49" s="2" t="s">
        <v>102</v>
      </c>
      <c r="AB49" s="2">
        <v>11</v>
      </c>
      <c r="AC49" s="2" t="s">
        <v>69</v>
      </c>
      <c r="AD49" s="2">
        <v>1</v>
      </c>
    </row>
    <row r="50" spans="1:30" ht="30">
      <c r="A50" s="2">
        <v>7</v>
      </c>
      <c r="B50" s="2" t="s">
        <v>19</v>
      </c>
      <c r="C50" s="2">
        <v>238</v>
      </c>
      <c r="D50" s="3">
        <v>42186</v>
      </c>
      <c r="E50" s="2" t="s">
        <v>215</v>
      </c>
      <c r="F50" s="2"/>
      <c r="G50" s="2" t="s">
        <v>216</v>
      </c>
      <c r="H50" s="2" t="s">
        <v>217</v>
      </c>
      <c r="I50" s="2" t="s">
        <v>73</v>
      </c>
      <c r="J50" s="3">
        <v>40456</v>
      </c>
      <c r="K50" s="2"/>
      <c r="L50" s="2"/>
      <c r="M50" s="2"/>
      <c r="N50" s="2"/>
      <c r="O50" s="2" t="s">
        <v>96</v>
      </c>
      <c r="P50" s="2" t="s">
        <v>100</v>
      </c>
      <c r="Q50" s="2"/>
      <c r="R50" s="2" t="s">
        <v>66</v>
      </c>
      <c r="S50" s="2">
        <v>8140912304</v>
      </c>
      <c r="T50" s="2"/>
      <c r="U50" s="2"/>
      <c r="V50" s="2">
        <v>9649691203</v>
      </c>
      <c r="W50" s="2" t="s">
        <v>163</v>
      </c>
      <c r="X50" s="2">
        <v>36000</v>
      </c>
      <c r="Y50" s="2" t="s">
        <v>68</v>
      </c>
      <c r="Z50" s="2" t="s">
        <v>68</v>
      </c>
      <c r="AA50" s="2" t="s">
        <v>102</v>
      </c>
      <c r="AB50" s="2">
        <v>10</v>
      </c>
      <c r="AC50" s="2" t="s">
        <v>69</v>
      </c>
      <c r="AD50" s="2">
        <v>1</v>
      </c>
    </row>
    <row r="51" spans="1:30" ht="30">
      <c r="A51" s="2">
        <v>7</v>
      </c>
      <c r="B51" s="2" t="s">
        <v>19</v>
      </c>
      <c r="C51" s="2">
        <v>232</v>
      </c>
      <c r="D51" s="3">
        <v>42186</v>
      </c>
      <c r="E51" s="2" t="s">
        <v>218</v>
      </c>
      <c r="F51" s="2"/>
      <c r="G51" s="2" t="s">
        <v>219</v>
      </c>
      <c r="H51" s="2" t="s">
        <v>220</v>
      </c>
      <c r="I51" s="2" t="s">
        <v>65</v>
      </c>
      <c r="J51" s="3">
        <v>40309</v>
      </c>
      <c r="K51" s="2"/>
      <c r="L51" s="2"/>
      <c r="M51" s="2"/>
      <c r="N51" s="2"/>
      <c r="O51" s="2" t="s">
        <v>28</v>
      </c>
      <c r="P51" s="2" t="s">
        <v>100</v>
      </c>
      <c r="Q51" s="2"/>
      <c r="R51" s="2" t="s">
        <v>66</v>
      </c>
      <c r="S51" s="2">
        <v>8140912304</v>
      </c>
      <c r="T51" s="2" t="s">
        <v>221</v>
      </c>
      <c r="U51" s="2"/>
      <c r="V51" s="2">
        <v>9983931015</v>
      </c>
      <c r="W51" s="2" t="s">
        <v>163</v>
      </c>
      <c r="X51" s="2">
        <v>36000</v>
      </c>
      <c r="Y51" s="2" t="s">
        <v>68</v>
      </c>
      <c r="Z51" s="2" t="s">
        <v>68</v>
      </c>
      <c r="AA51" s="2" t="s">
        <v>102</v>
      </c>
      <c r="AB51" s="2">
        <v>10</v>
      </c>
      <c r="AC51" s="2" t="s">
        <v>69</v>
      </c>
      <c r="AD51" s="2">
        <v>1</v>
      </c>
    </row>
    <row r="52" spans="1:30" ht="30">
      <c r="A52" s="2">
        <v>7</v>
      </c>
      <c r="B52" s="2" t="s">
        <v>19</v>
      </c>
      <c r="C52" s="2">
        <v>517</v>
      </c>
      <c r="D52" s="3">
        <v>42571</v>
      </c>
      <c r="E52" s="2" t="s">
        <v>222</v>
      </c>
      <c r="F52" s="2"/>
      <c r="G52" s="2" t="s">
        <v>223</v>
      </c>
      <c r="H52" s="2" t="s">
        <v>224</v>
      </c>
      <c r="I52" s="2" t="s">
        <v>73</v>
      </c>
      <c r="J52" s="3">
        <v>40410</v>
      </c>
      <c r="K52" s="2"/>
      <c r="L52" s="2"/>
      <c r="M52" s="2"/>
      <c r="N52" s="2"/>
      <c r="O52" s="2" t="s">
        <v>96</v>
      </c>
      <c r="P52" s="2" t="s">
        <v>100</v>
      </c>
      <c r="Q52" s="2"/>
      <c r="R52" s="2" t="s">
        <v>66</v>
      </c>
      <c r="S52" s="2">
        <v>8140912304</v>
      </c>
      <c r="T52" s="2" t="s">
        <v>225</v>
      </c>
      <c r="U52" s="2" t="s">
        <v>226</v>
      </c>
      <c r="V52" s="2">
        <v>7340350434</v>
      </c>
      <c r="W52" s="2" t="s">
        <v>227</v>
      </c>
      <c r="X52" s="2">
        <v>55000</v>
      </c>
      <c r="Y52" s="2" t="s">
        <v>68</v>
      </c>
      <c r="Z52" s="2" t="s">
        <v>68</v>
      </c>
      <c r="AA52" s="2" t="s">
        <v>102</v>
      </c>
      <c r="AB52" s="2">
        <v>10</v>
      </c>
      <c r="AC52" s="2" t="s">
        <v>69</v>
      </c>
      <c r="AD52" s="2">
        <v>1</v>
      </c>
    </row>
    <row r="53" spans="1:30" ht="30">
      <c r="A53" s="2">
        <v>7</v>
      </c>
      <c r="B53" s="2" t="s">
        <v>19</v>
      </c>
      <c r="C53" s="2">
        <v>235</v>
      </c>
      <c r="D53" s="3">
        <v>42186</v>
      </c>
      <c r="E53" s="2" t="s">
        <v>228</v>
      </c>
      <c r="F53" s="2"/>
      <c r="G53" s="2" t="s">
        <v>229</v>
      </c>
      <c r="H53" s="2" t="s">
        <v>230</v>
      </c>
      <c r="I53" s="2" t="s">
        <v>65</v>
      </c>
      <c r="J53" s="3">
        <v>39941</v>
      </c>
      <c r="K53" s="2"/>
      <c r="L53" s="2"/>
      <c r="M53" s="2"/>
      <c r="N53" s="2"/>
      <c r="O53" s="2" t="s">
        <v>28</v>
      </c>
      <c r="P53" s="2" t="s">
        <v>100</v>
      </c>
      <c r="Q53" s="2"/>
      <c r="R53" s="2" t="s">
        <v>66</v>
      </c>
      <c r="S53" s="2">
        <v>8140912304</v>
      </c>
      <c r="T53" s="2" t="s">
        <v>231</v>
      </c>
      <c r="U53" s="2"/>
      <c r="V53" s="2">
        <v>7734847329</v>
      </c>
      <c r="W53" s="2" t="s">
        <v>163</v>
      </c>
      <c r="X53" s="2">
        <v>36000</v>
      </c>
      <c r="Y53" s="2" t="s">
        <v>68</v>
      </c>
      <c r="Z53" s="2" t="s">
        <v>68</v>
      </c>
      <c r="AA53" s="2" t="s">
        <v>102</v>
      </c>
      <c r="AB53" s="2">
        <v>11</v>
      </c>
      <c r="AC53" s="2" t="s">
        <v>69</v>
      </c>
      <c r="AD53" s="2">
        <v>1</v>
      </c>
    </row>
    <row r="54" spans="1:30" ht="30">
      <c r="A54" s="2">
        <v>7</v>
      </c>
      <c r="B54" s="2" t="s">
        <v>19</v>
      </c>
      <c r="C54" s="2">
        <v>330</v>
      </c>
      <c r="D54" s="3">
        <v>42907</v>
      </c>
      <c r="E54" s="2" t="s">
        <v>232</v>
      </c>
      <c r="F54" s="2"/>
      <c r="G54" s="2" t="s">
        <v>198</v>
      </c>
      <c r="H54" s="2" t="s">
        <v>166</v>
      </c>
      <c r="I54" s="2" t="s">
        <v>73</v>
      </c>
      <c r="J54" s="3">
        <v>39309</v>
      </c>
      <c r="K54" s="2"/>
      <c r="L54" s="2"/>
      <c r="M54" s="2"/>
      <c r="N54" s="2"/>
      <c r="O54" s="2" t="s">
        <v>28</v>
      </c>
      <c r="P54" s="2" t="s">
        <v>100</v>
      </c>
      <c r="Q54" s="2"/>
      <c r="R54" s="2" t="s">
        <v>66</v>
      </c>
      <c r="S54" s="2">
        <v>8140912304</v>
      </c>
      <c r="T54" s="2"/>
      <c r="U54" s="2"/>
      <c r="V54" s="2">
        <v>9649589960</v>
      </c>
      <c r="W54" s="2" t="s">
        <v>121</v>
      </c>
      <c r="X54" s="2">
        <v>50000</v>
      </c>
      <c r="Y54" s="2" t="s">
        <v>68</v>
      </c>
      <c r="Z54" s="2" t="s">
        <v>68</v>
      </c>
      <c r="AA54" s="2" t="s">
        <v>102</v>
      </c>
      <c r="AB54" s="2">
        <v>13</v>
      </c>
      <c r="AC54" s="2" t="s">
        <v>69</v>
      </c>
      <c r="AD54" s="2">
        <v>1</v>
      </c>
    </row>
    <row r="55" spans="1:30" ht="30">
      <c r="A55" s="2">
        <v>8</v>
      </c>
      <c r="B55" s="2" t="s">
        <v>19</v>
      </c>
      <c r="C55" s="2">
        <v>360</v>
      </c>
      <c r="D55" s="3">
        <v>40040</v>
      </c>
      <c r="E55" s="2" t="s">
        <v>233</v>
      </c>
      <c r="F55" s="2"/>
      <c r="G55" s="2" t="s">
        <v>234</v>
      </c>
      <c r="H55" s="2" t="s">
        <v>235</v>
      </c>
      <c r="I55" s="2" t="s">
        <v>73</v>
      </c>
      <c r="J55" s="3">
        <v>40040</v>
      </c>
      <c r="K55" s="2"/>
      <c r="L55" s="2"/>
      <c r="M55" s="2"/>
      <c r="N55" s="2"/>
      <c r="O55" s="2" t="s">
        <v>96</v>
      </c>
      <c r="P55" s="2" t="s">
        <v>100</v>
      </c>
      <c r="Q55" s="2"/>
      <c r="R55" s="2" t="s">
        <v>66</v>
      </c>
      <c r="S55" s="2">
        <v>8140912304</v>
      </c>
      <c r="T55" s="2" t="s">
        <v>236</v>
      </c>
      <c r="U55" s="2" t="s">
        <v>237</v>
      </c>
      <c r="V55" s="2">
        <v>9413037944</v>
      </c>
      <c r="W55" s="2" t="s">
        <v>121</v>
      </c>
      <c r="X55" s="2">
        <v>60000</v>
      </c>
      <c r="Y55" s="2" t="s">
        <v>68</v>
      </c>
      <c r="Z55" s="2" t="s">
        <v>68</v>
      </c>
      <c r="AA55" s="2" t="s">
        <v>102</v>
      </c>
      <c r="AB55" s="2">
        <v>11</v>
      </c>
      <c r="AC55" s="2" t="s">
        <v>69</v>
      </c>
      <c r="AD55" s="2">
        <v>1</v>
      </c>
    </row>
    <row r="56" spans="1:30" ht="30">
      <c r="A56" s="2">
        <v>8</v>
      </c>
      <c r="B56" s="2" t="s">
        <v>19</v>
      </c>
      <c r="C56" s="2">
        <v>242</v>
      </c>
      <c r="D56" s="3">
        <v>42186</v>
      </c>
      <c r="E56" s="2" t="s">
        <v>238</v>
      </c>
      <c r="F56" s="2"/>
      <c r="G56" s="2" t="s">
        <v>239</v>
      </c>
      <c r="H56" s="2" t="s">
        <v>240</v>
      </c>
      <c r="I56" s="2" t="s">
        <v>65</v>
      </c>
      <c r="J56" s="3">
        <v>39648</v>
      </c>
      <c r="K56" s="2"/>
      <c r="L56" s="2"/>
      <c r="M56" s="2"/>
      <c r="N56" s="2"/>
      <c r="O56" s="2" t="s">
        <v>28</v>
      </c>
      <c r="P56" s="2" t="s">
        <v>100</v>
      </c>
      <c r="Q56" s="2"/>
      <c r="R56" s="2" t="s">
        <v>66</v>
      </c>
      <c r="S56" s="2">
        <v>8140912304</v>
      </c>
      <c r="T56" s="2"/>
      <c r="U56" s="2"/>
      <c r="V56" s="2">
        <v>7568432225</v>
      </c>
      <c r="W56" s="2" t="s">
        <v>163</v>
      </c>
      <c r="X56" s="2">
        <v>35000</v>
      </c>
      <c r="Y56" s="2" t="s">
        <v>68</v>
      </c>
      <c r="Z56" s="2" t="s">
        <v>68</v>
      </c>
      <c r="AA56" s="2" t="s">
        <v>102</v>
      </c>
      <c r="AB56" s="2">
        <v>12</v>
      </c>
      <c r="AC56" s="2" t="s">
        <v>69</v>
      </c>
      <c r="AD56" s="2">
        <v>1</v>
      </c>
    </row>
    <row r="57" spans="1:30" ht="30">
      <c r="A57" s="2">
        <v>8</v>
      </c>
      <c r="B57" s="2" t="s">
        <v>19</v>
      </c>
      <c r="C57" s="2">
        <v>319</v>
      </c>
      <c r="D57" s="3">
        <v>42540</v>
      </c>
      <c r="E57" s="2" t="s">
        <v>241</v>
      </c>
      <c r="F57" s="2"/>
      <c r="G57" s="2" t="s">
        <v>242</v>
      </c>
      <c r="H57" s="2" t="s">
        <v>220</v>
      </c>
      <c r="I57" s="2" t="s">
        <v>73</v>
      </c>
      <c r="J57" s="3">
        <v>39489</v>
      </c>
      <c r="K57" s="2"/>
      <c r="L57" s="2"/>
      <c r="M57" s="2"/>
      <c r="N57" s="2"/>
      <c r="O57" s="2" t="s">
        <v>28</v>
      </c>
      <c r="P57" s="2" t="s">
        <v>100</v>
      </c>
      <c r="Q57" s="2"/>
      <c r="R57" s="2" t="s">
        <v>66</v>
      </c>
      <c r="S57" s="2">
        <v>8140912304</v>
      </c>
      <c r="T57" s="2"/>
      <c r="U57" s="2"/>
      <c r="V57" s="2">
        <v>9413037944</v>
      </c>
      <c r="W57" s="2" t="s">
        <v>163</v>
      </c>
      <c r="X57" s="2">
        <v>0</v>
      </c>
      <c r="Y57" s="2" t="s">
        <v>68</v>
      </c>
      <c r="Z57" s="2" t="s">
        <v>68</v>
      </c>
      <c r="AA57" s="2" t="s">
        <v>102</v>
      </c>
      <c r="AB57" s="2">
        <v>12</v>
      </c>
      <c r="AC57" s="2" t="s">
        <v>69</v>
      </c>
      <c r="AD57" s="2">
        <v>1</v>
      </c>
    </row>
    <row r="58" spans="1:30" ht="30">
      <c r="A58" s="2">
        <v>8</v>
      </c>
      <c r="B58" s="2" t="s">
        <v>19</v>
      </c>
      <c r="C58" s="2">
        <v>243</v>
      </c>
      <c r="D58" s="3">
        <v>42186</v>
      </c>
      <c r="E58" s="2" t="s">
        <v>243</v>
      </c>
      <c r="F58" s="2"/>
      <c r="G58" s="2" t="s">
        <v>244</v>
      </c>
      <c r="H58" s="2" t="s">
        <v>106</v>
      </c>
      <c r="I58" s="2" t="s">
        <v>73</v>
      </c>
      <c r="J58" s="3">
        <v>39417</v>
      </c>
      <c r="K58" s="2"/>
      <c r="L58" s="2"/>
      <c r="M58" s="2"/>
      <c r="N58" s="2"/>
      <c r="O58" s="2" t="s">
        <v>28</v>
      </c>
      <c r="P58" s="2" t="s">
        <v>100</v>
      </c>
      <c r="Q58" s="2"/>
      <c r="R58" s="2" t="s">
        <v>66</v>
      </c>
      <c r="S58" s="2">
        <v>8140912304</v>
      </c>
      <c r="T58" s="2"/>
      <c r="U58" s="2"/>
      <c r="V58" s="2">
        <v>9828265783</v>
      </c>
      <c r="W58" s="2" t="s">
        <v>163</v>
      </c>
      <c r="X58" s="2">
        <v>50000</v>
      </c>
      <c r="Y58" s="2" t="s">
        <v>68</v>
      </c>
      <c r="Z58" s="2" t="s">
        <v>68</v>
      </c>
      <c r="AA58" s="2" t="s">
        <v>102</v>
      </c>
      <c r="AB58" s="2">
        <v>13</v>
      </c>
      <c r="AC58" s="2" t="s">
        <v>69</v>
      </c>
      <c r="AD58" s="2">
        <v>1</v>
      </c>
    </row>
    <row r="59" spans="1:30" ht="30">
      <c r="A59" s="2">
        <v>8</v>
      </c>
      <c r="B59" s="2" t="s">
        <v>19</v>
      </c>
      <c r="C59" s="2">
        <v>421</v>
      </c>
      <c r="D59" s="3">
        <v>43280</v>
      </c>
      <c r="E59" s="2" t="s">
        <v>245</v>
      </c>
      <c r="F59" s="2"/>
      <c r="G59" s="2" t="s">
        <v>191</v>
      </c>
      <c r="H59" s="2" t="s">
        <v>192</v>
      </c>
      <c r="I59" s="2" t="s">
        <v>65</v>
      </c>
      <c r="J59" s="3">
        <v>38886</v>
      </c>
      <c r="K59" s="2"/>
      <c r="L59" s="2"/>
      <c r="M59" s="2"/>
      <c r="N59" s="2"/>
      <c r="O59" s="2" t="s">
        <v>29</v>
      </c>
      <c r="P59" s="2" t="s">
        <v>100</v>
      </c>
      <c r="Q59" s="2"/>
      <c r="R59" s="2" t="s">
        <v>66</v>
      </c>
      <c r="S59" s="2">
        <v>8140912304</v>
      </c>
      <c r="T59" s="2" t="s">
        <v>246</v>
      </c>
      <c r="U59" s="2"/>
      <c r="V59" s="2">
        <v>7742036479</v>
      </c>
      <c r="W59" s="2" t="s">
        <v>159</v>
      </c>
      <c r="X59" s="2">
        <v>60000</v>
      </c>
      <c r="Y59" s="2" t="s">
        <v>68</v>
      </c>
      <c r="Z59" s="2" t="s">
        <v>68</v>
      </c>
      <c r="AA59" s="2" t="s">
        <v>102</v>
      </c>
      <c r="AB59" s="2">
        <v>14</v>
      </c>
      <c r="AC59" s="2" t="s">
        <v>69</v>
      </c>
      <c r="AD59" s="2">
        <v>1</v>
      </c>
    </row>
    <row r="60" spans="1:30" ht="30">
      <c r="A60" s="2">
        <v>8</v>
      </c>
      <c r="B60" s="2" t="s">
        <v>19</v>
      </c>
      <c r="C60" s="2">
        <v>240</v>
      </c>
      <c r="D60" s="3">
        <v>42186</v>
      </c>
      <c r="E60" s="2" t="s">
        <v>212</v>
      </c>
      <c r="F60" s="2"/>
      <c r="G60" s="2" t="s">
        <v>247</v>
      </c>
      <c r="H60" s="2" t="s">
        <v>248</v>
      </c>
      <c r="I60" s="2" t="s">
        <v>65</v>
      </c>
      <c r="J60" s="3">
        <v>39963</v>
      </c>
      <c r="K60" s="2"/>
      <c r="L60" s="2"/>
      <c r="M60" s="2"/>
      <c r="N60" s="2"/>
      <c r="O60" s="2" t="s">
        <v>96</v>
      </c>
      <c r="P60" s="2" t="s">
        <v>100</v>
      </c>
      <c r="Q60" s="2"/>
      <c r="R60" s="2" t="s">
        <v>66</v>
      </c>
      <c r="S60" s="2">
        <v>8140912304</v>
      </c>
      <c r="T60" s="2"/>
      <c r="U60" s="2"/>
      <c r="V60" s="2">
        <v>9649691203</v>
      </c>
      <c r="W60" s="2" t="s">
        <v>163</v>
      </c>
      <c r="X60" s="2">
        <v>40000</v>
      </c>
      <c r="Y60" s="2" t="s">
        <v>68</v>
      </c>
      <c r="Z60" s="2" t="s">
        <v>68</v>
      </c>
      <c r="AA60" s="2" t="s">
        <v>102</v>
      </c>
      <c r="AB60" s="2">
        <v>11</v>
      </c>
      <c r="AC60" s="2" t="s">
        <v>69</v>
      </c>
      <c r="AD60" s="2">
        <v>1</v>
      </c>
    </row>
    <row r="61" spans="1:30" ht="30">
      <c r="A61" s="2">
        <v>8</v>
      </c>
      <c r="B61" s="2" t="s">
        <v>19</v>
      </c>
      <c r="C61" s="2">
        <v>380</v>
      </c>
      <c r="D61" s="3">
        <v>42926</v>
      </c>
      <c r="E61" s="2" t="s">
        <v>249</v>
      </c>
      <c r="F61" s="2"/>
      <c r="G61" s="2" t="s">
        <v>250</v>
      </c>
      <c r="H61" s="2" t="s">
        <v>251</v>
      </c>
      <c r="I61" s="2" t="s">
        <v>73</v>
      </c>
      <c r="J61" s="3">
        <v>39758</v>
      </c>
      <c r="K61" s="2"/>
      <c r="L61" s="2"/>
      <c r="M61" s="2"/>
      <c r="N61" s="2"/>
      <c r="O61" s="2" t="s">
        <v>96</v>
      </c>
      <c r="P61" s="2" t="s">
        <v>100</v>
      </c>
      <c r="Q61" s="2"/>
      <c r="R61" s="2" t="s">
        <v>66</v>
      </c>
      <c r="S61" s="2">
        <v>8140912304</v>
      </c>
      <c r="T61" s="2" t="s">
        <v>252</v>
      </c>
      <c r="U61" s="2"/>
      <c r="V61" s="2">
        <v>9783720154</v>
      </c>
      <c r="W61" s="2" t="s">
        <v>121</v>
      </c>
      <c r="X61" s="2">
        <v>60000</v>
      </c>
      <c r="Y61" s="2" t="s">
        <v>68</v>
      </c>
      <c r="Z61" s="2" t="s">
        <v>68</v>
      </c>
      <c r="AA61" s="2" t="s">
        <v>102</v>
      </c>
      <c r="AB61" s="2">
        <v>12</v>
      </c>
      <c r="AC61" s="2" t="s">
        <v>69</v>
      </c>
      <c r="AD61" s="2">
        <v>1</v>
      </c>
    </row>
    <row r="62" spans="1:30" ht="30">
      <c r="A62" s="2">
        <v>8</v>
      </c>
      <c r="B62" s="2" t="s">
        <v>19</v>
      </c>
      <c r="C62" s="2">
        <v>245</v>
      </c>
      <c r="D62" s="3">
        <v>42186</v>
      </c>
      <c r="E62" s="2" t="s">
        <v>253</v>
      </c>
      <c r="F62" s="2"/>
      <c r="G62" s="2" t="s">
        <v>254</v>
      </c>
      <c r="H62" s="2" t="s">
        <v>72</v>
      </c>
      <c r="I62" s="2" t="s">
        <v>65</v>
      </c>
      <c r="J62" s="3">
        <v>39296</v>
      </c>
      <c r="K62" s="2"/>
      <c r="L62" s="2"/>
      <c r="M62" s="2"/>
      <c r="N62" s="2"/>
      <c r="O62" s="2" t="s">
        <v>28</v>
      </c>
      <c r="P62" s="2" t="s">
        <v>100</v>
      </c>
      <c r="Q62" s="2"/>
      <c r="R62" s="2" t="s">
        <v>66</v>
      </c>
      <c r="S62" s="2">
        <v>8140912304</v>
      </c>
      <c r="T62" s="2" t="s">
        <v>255</v>
      </c>
      <c r="U62" s="2"/>
      <c r="V62" s="2">
        <v>9828855192</v>
      </c>
      <c r="W62" s="2" t="s">
        <v>163</v>
      </c>
      <c r="X62" s="2">
        <v>36000</v>
      </c>
      <c r="Y62" s="2" t="s">
        <v>68</v>
      </c>
      <c r="Z62" s="2" t="s">
        <v>68</v>
      </c>
      <c r="AA62" s="2" t="s">
        <v>102</v>
      </c>
      <c r="AB62" s="2">
        <v>13</v>
      </c>
      <c r="AC62" s="2" t="s">
        <v>69</v>
      </c>
      <c r="AD62" s="2">
        <v>1</v>
      </c>
    </row>
    <row r="63" spans="1:30" ht="30">
      <c r="A63" s="2">
        <v>8</v>
      </c>
      <c r="B63" s="2" t="s">
        <v>19</v>
      </c>
      <c r="C63" s="2">
        <v>314</v>
      </c>
      <c r="D63" s="3">
        <v>42540</v>
      </c>
      <c r="E63" s="2" t="s">
        <v>256</v>
      </c>
      <c r="F63" s="2"/>
      <c r="G63" s="2" t="s">
        <v>257</v>
      </c>
      <c r="H63" s="2" t="s">
        <v>258</v>
      </c>
      <c r="I63" s="2" t="s">
        <v>65</v>
      </c>
      <c r="J63" s="3">
        <v>38763</v>
      </c>
      <c r="K63" s="2"/>
      <c r="L63" s="2"/>
      <c r="M63" s="2"/>
      <c r="N63" s="2"/>
      <c r="O63" s="2" t="s">
        <v>96</v>
      </c>
      <c r="P63" s="2" t="s">
        <v>100</v>
      </c>
      <c r="Q63" s="2"/>
      <c r="R63" s="2" t="s">
        <v>66</v>
      </c>
      <c r="S63" s="2">
        <v>8140912304</v>
      </c>
      <c r="T63" s="2" t="s">
        <v>259</v>
      </c>
      <c r="U63" s="2"/>
      <c r="V63" s="2">
        <v>9887998427</v>
      </c>
      <c r="W63" s="2" t="s">
        <v>163</v>
      </c>
      <c r="X63" s="2">
        <v>0</v>
      </c>
      <c r="Y63" s="2" t="s">
        <v>68</v>
      </c>
      <c r="Z63" s="2" t="s">
        <v>68</v>
      </c>
      <c r="AA63" s="2" t="s">
        <v>102</v>
      </c>
      <c r="AB63" s="2">
        <v>14</v>
      </c>
      <c r="AC63" s="2" t="s">
        <v>69</v>
      </c>
      <c r="AD63" s="2">
        <v>1</v>
      </c>
    </row>
    <row r="64" spans="1:30" ht="30">
      <c r="A64" s="2">
        <v>8</v>
      </c>
      <c r="B64" s="2" t="s">
        <v>19</v>
      </c>
      <c r="C64" s="2">
        <v>222</v>
      </c>
      <c r="D64" s="3">
        <v>42186</v>
      </c>
      <c r="E64" s="2" t="s">
        <v>260</v>
      </c>
      <c r="F64" s="2"/>
      <c r="G64" s="2" t="s">
        <v>180</v>
      </c>
      <c r="H64" s="2" t="s">
        <v>261</v>
      </c>
      <c r="I64" s="2" t="s">
        <v>73</v>
      </c>
      <c r="J64" s="3">
        <v>39421</v>
      </c>
      <c r="K64" s="2"/>
      <c r="L64" s="2"/>
      <c r="M64" s="2"/>
      <c r="N64" s="2"/>
      <c r="O64" s="2" t="s">
        <v>96</v>
      </c>
      <c r="P64" s="2" t="s">
        <v>100</v>
      </c>
      <c r="Q64" s="2"/>
      <c r="R64" s="2" t="s">
        <v>66</v>
      </c>
      <c r="S64" s="2">
        <v>8140912304</v>
      </c>
      <c r="T64" s="2"/>
      <c r="U64" s="2"/>
      <c r="V64" s="2">
        <v>8239346588</v>
      </c>
      <c r="W64" s="2" t="s">
        <v>163</v>
      </c>
      <c r="X64" s="2">
        <v>30000</v>
      </c>
      <c r="Y64" s="2" t="s">
        <v>68</v>
      </c>
      <c r="Z64" s="2" t="s">
        <v>68</v>
      </c>
      <c r="AA64" s="2" t="s">
        <v>102</v>
      </c>
      <c r="AB64" s="2">
        <v>13</v>
      </c>
      <c r="AC64" s="2" t="s">
        <v>69</v>
      </c>
      <c r="AD64" s="2">
        <v>1</v>
      </c>
    </row>
    <row r="65" spans="1:30" ht="30">
      <c r="A65" s="2">
        <v>8</v>
      </c>
      <c r="B65" s="2" t="s">
        <v>19</v>
      </c>
      <c r="C65" s="2">
        <v>400</v>
      </c>
      <c r="D65" s="3">
        <v>42945</v>
      </c>
      <c r="E65" s="2" t="s">
        <v>262</v>
      </c>
      <c r="F65" s="2"/>
      <c r="G65" s="2" t="s">
        <v>263</v>
      </c>
      <c r="H65" s="2" t="s">
        <v>264</v>
      </c>
      <c r="I65" s="2" t="s">
        <v>65</v>
      </c>
      <c r="J65" s="3">
        <v>39941</v>
      </c>
      <c r="K65" s="2"/>
      <c r="L65" s="2"/>
      <c r="M65" s="2"/>
      <c r="N65" s="2"/>
      <c r="O65" s="2" t="s">
        <v>96</v>
      </c>
      <c r="P65" s="2" t="s">
        <v>100</v>
      </c>
      <c r="Q65" s="2"/>
      <c r="R65" s="2" t="s">
        <v>66</v>
      </c>
      <c r="S65" s="2">
        <v>8140912304</v>
      </c>
      <c r="T65" s="2" t="s">
        <v>265</v>
      </c>
      <c r="U65" s="2"/>
      <c r="V65" s="2">
        <v>8003033359</v>
      </c>
      <c r="W65" s="2" t="s">
        <v>121</v>
      </c>
      <c r="X65" s="2">
        <v>115000</v>
      </c>
      <c r="Y65" s="2" t="s">
        <v>68</v>
      </c>
      <c r="Z65" s="2" t="s">
        <v>68</v>
      </c>
      <c r="AA65" s="2" t="s">
        <v>102</v>
      </c>
      <c r="AB65" s="2">
        <v>11</v>
      </c>
      <c r="AC65" s="2" t="s">
        <v>69</v>
      </c>
      <c r="AD65" s="2">
        <v>1</v>
      </c>
    </row>
    <row r="66" spans="1:30" ht="30">
      <c r="A66" s="2">
        <v>8</v>
      </c>
      <c r="B66" s="2" t="s">
        <v>19</v>
      </c>
      <c r="C66" s="2">
        <v>214</v>
      </c>
      <c r="D66" s="3">
        <v>42186</v>
      </c>
      <c r="E66" s="2" t="s">
        <v>266</v>
      </c>
      <c r="F66" s="2"/>
      <c r="G66" s="2" t="s">
        <v>267</v>
      </c>
      <c r="H66" s="2" t="s">
        <v>268</v>
      </c>
      <c r="I66" s="2" t="s">
        <v>65</v>
      </c>
      <c r="J66" s="3">
        <v>39636</v>
      </c>
      <c r="K66" s="2"/>
      <c r="L66" s="2"/>
      <c r="M66" s="2"/>
      <c r="N66" s="2"/>
      <c r="O66" s="2" t="s">
        <v>96</v>
      </c>
      <c r="P66" s="2" t="s">
        <v>100</v>
      </c>
      <c r="Q66" s="2"/>
      <c r="R66" s="2" t="s">
        <v>66</v>
      </c>
      <c r="S66" s="2">
        <v>8140912304</v>
      </c>
      <c r="T66" s="2"/>
      <c r="U66" s="2" t="s">
        <v>269</v>
      </c>
      <c r="V66" s="2">
        <v>9587718599</v>
      </c>
      <c r="W66" s="2" t="s">
        <v>163</v>
      </c>
      <c r="X66" s="2">
        <v>60000</v>
      </c>
      <c r="Y66" s="2" t="s">
        <v>68</v>
      </c>
      <c r="Z66" s="2" t="s">
        <v>68</v>
      </c>
      <c r="AA66" s="2" t="s">
        <v>102</v>
      </c>
      <c r="AB66" s="2">
        <v>12</v>
      </c>
      <c r="AC66" s="2" t="s">
        <v>69</v>
      </c>
      <c r="AD66" s="2">
        <v>1</v>
      </c>
    </row>
    <row r="67" spans="1:30" ht="30">
      <c r="A67" s="2">
        <v>8</v>
      </c>
      <c r="B67" s="2" t="s">
        <v>19</v>
      </c>
      <c r="C67" s="2">
        <v>247</v>
      </c>
      <c r="D67" s="3">
        <v>42186</v>
      </c>
      <c r="E67" s="2" t="s">
        <v>270</v>
      </c>
      <c r="F67" s="2"/>
      <c r="G67" s="2" t="s">
        <v>205</v>
      </c>
      <c r="H67" s="2" t="s">
        <v>206</v>
      </c>
      <c r="I67" s="2" t="s">
        <v>65</v>
      </c>
      <c r="J67" s="3">
        <v>39698</v>
      </c>
      <c r="K67" s="2"/>
      <c r="L67" s="2"/>
      <c r="M67" s="2"/>
      <c r="N67" s="2"/>
      <c r="O67" s="2" t="s">
        <v>29</v>
      </c>
      <c r="P67" s="2" t="s">
        <v>100</v>
      </c>
      <c r="Q67" s="2"/>
      <c r="R67" s="2" t="s">
        <v>66</v>
      </c>
      <c r="S67" s="2">
        <v>8140912304</v>
      </c>
      <c r="T67" s="2"/>
      <c r="U67" s="2"/>
      <c r="V67" s="2">
        <v>7689893683</v>
      </c>
      <c r="W67" s="2" t="s">
        <v>163</v>
      </c>
      <c r="X67" s="2">
        <v>250000</v>
      </c>
      <c r="Y67" s="2" t="s">
        <v>68</v>
      </c>
      <c r="Z67" s="2" t="s">
        <v>68</v>
      </c>
      <c r="AA67" s="2" t="s">
        <v>102</v>
      </c>
      <c r="AB67" s="2">
        <v>12</v>
      </c>
      <c r="AC67" s="2" t="s">
        <v>69</v>
      </c>
      <c r="AD67" s="2">
        <v>1</v>
      </c>
    </row>
    <row r="68" spans="1:30" ht="30">
      <c r="A68" s="2">
        <v>8</v>
      </c>
      <c r="B68" s="2" t="s">
        <v>19</v>
      </c>
      <c r="C68" s="2">
        <v>498</v>
      </c>
      <c r="D68" s="3">
        <v>43302</v>
      </c>
      <c r="E68" s="2" t="s">
        <v>271</v>
      </c>
      <c r="F68" s="2"/>
      <c r="G68" s="2" t="s">
        <v>272</v>
      </c>
      <c r="H68" s="2" t="s">
        <v>240</v>
      </c>
      <c r="I68" s="2" t="s">
        <v>73</v>
      </c>
      <c r="J68" s="3">
        <v>39553</v>
      </c>
      <c r="K68" s="2"/>
      <c r="L68" s="2"/>
      <c r="M68" s="2"/>
      <c r="N68" s="2"/>
      <c r="O68" s="2" t="s">
        <v>29</v>
      </c>
      <c r="P68" s="2" t="s">
        <v>100</v>
      </c>
      <c r="Q68" s="2"/>
      <c r="R68" s="2" t="s">
        <v>66</v>
      </c>
      <c r="S68" s="2">
        <v>8140912304</v>
      </c>
      <c r="T68" s="2" t="s">
        <v>273</v>
      </c>
      <c r="U68" s="2"/>
      <c r="V68" s="2">
        <v>9414422651</v>
      </c>
      <c r="W68" s="2" t="s">
        <v>274</v>
      </c>
      <c r="X68" s="2">
        <v>72000</v>
      </c>
      <c r="Y68" s="2" t="s">
        <v>68</v>
      </c>
      <c r="Z68" s="2" t="s">
        <v>68</v>
      </c>
      <c r="AA68" s="2" t="s">
        <v>102</v>
      </c>
      <c r="AB68" s="2">
        <v>12</v>
      </c>
      <c r="AC68" s="2" t="s">
        <v>69</v>
      </c>
      <c r="AD68" s="2">
        <v>2</v>
      </c>
    </row>
    <row r="69" spans="1:30" ht="30">
      <c r="A69" s="2">
        <v>8</v>
      </c>
      <c r="B69" s="2" t="s">
        <v>19</v>
      </c>
      <c r="C69" s="2">
        <v>241</v>
      </c>
      <c r="D69" s="3">
        <v>42186</v>
      </c>
      <c r="E69" s="2" t="s">
        <v>275</v>
      </c>
      <c r="F69" s="2"/>
      <c r="G69" s="2" t="s">
        <v>216</v>
      </c>
      <c r="H69" s="2" t="s">
        <v>217</v>
      </c>
      <c r="I69" s="2" t="s">
        <v>65</v>
      </c>
      <c r="J69" s="3">
        <v>39562</v>
      </c>
      <c r="K69" s="2"/>
      <c r="L69" s="2"/>
      <c r="M69" s="2"/>
      <c r="N69" s="2"/>
      <c r="O69" s="2" t="s">
        <v>96</v>
      </c>
      <c r="P69" s="2" t="s">
        <v>100</v>
      </c>
      <c r="Q69" s="2"/>
      <c r="R69" s="2" t="s">
        <v>66</v>
      </c>
      <c r="S69" s="2">
        <v>8140912304</v>
      </c>
      <c r="T69" s="2"/>
      <c r="U69" s="2"/>
      <c r="V69" s="2">
        <v>9637249923</v>
      </c>
      <c r="W69" s="2" t="s">
        <v>163</v>
      </c>
      <c r="X69" s="2">
        <v>50000</v>
      </c>
      <c r="Y69" s="2" t="s">
        <v>68</v>
      </c>
      <c r="Z69" s="2" t="s">
        <v>68</v>
      </c>
      <c r="AA69" s="2" t="s">
        <v>102</v>
      </c>
      <c r="AB69" s="2">
        <v>12</v>
      </c>
      <c r="AC69" s="2" t="s">
        <v>69</v>
      </c>
      <c r="AD69" s="2">
        <v>1</v>
      </c>
    </row>
    <row r="70" spans="1:30" ht="30">
      <c r="A70" s="2">
        <v>8</v>
      </c>
      <c r="B70" s="2" t="s">
        <v>19</v>
      </c>
      <c r="C70" s="2">
        <v>244</v>
      </c>
      <c r="D70" s="3">
        <v>42186</v>
      </c>
      <c r="E70" s="2" t="s">
        <v>276</v>
      </c>
      <c r="F70" s="2"/>
      <c r="G70" s="2" t="s">
        <v>277</v>
      </c>
      <c r="H70" s="2" t="s">
        <v>278</v>
      </c>
      <c r="I70" s="2" t="s">
        <v>73</v>
      </c>
      <c r="J70" s="3">
        <v>39817</v>
      </c>
      <c r="K70" s="2"/>
      <c r="L70" s="2"/>
      <c r="M70" s="2"/>
      <c r="N70" s="2"/>
      <c r="O70" s="2" t="s">
        <v>96</v>
      </c>
      <c r="P70" s="2" t="s">
        <v>100</v>
      </c>
      <c r="Q70" s="2"/>
      <c r="R70" s="2" t="s">
        <v>66</v>
      </c>
      <c r="S70" s="2">
        <v>8140912304</v>
      </c>
      <c r="T70" s="2"/>
      <c r="U70" s="2"/>
      <c r="V70" s="2">
        <v>8058627764</v>
      </c>
      <c r="W70" s="2" t="s">
        <v>163</v>
      </c>
      <c r="X70" s="2">
        <v>36000</v>
      </c>
      <c r="Y70" s="2" t="s">
        <v>68</v>
      </c>
      <c r="Z70" s="2" t="s">
        <v>68</v>
      </c>
      <c r="AA70" s="2" t="s">
        <v>102</v>
      </c>
      <c r="AB70" s="2">
        <v>11</v>
      </c>
      <c r="AC70" s="2" t="s">
        <v>69</v>
      </c>
      <c r="AD70" s="2">
        <v>1</v>
      </c>
    </row>
    <row r="71" spans="1:30" ht="30">
      <c r="A71" s="2">
        <v>9</v>
      </c>
      <c r="B71" s="2" t="s">
        <v>19</v>
      </c>
      <c r="C71" s="2">
        <v>252</v>
      </c>
      <c r="D71" s="3">
        <v>42186</v>
      </c>
      <c r="E71" s="2" t="s">
        <v>298</v>
      </c>
      <c r="F71" s="2"/>
      <c r="G71" s="2" t="s">
        <v>135</v>
      </c>
      <c r="H71" s="2" t="s">
        <v>299</v>
      </c>
      <c r="I71" s="2" t="s">
        <v>65</v>
      </c>
      <c r="J71" s="3">
        <v>39268</v>
      </c>
      <c r="K71" s="2"/>
      <c r="L71" s="2"/>
      <c r="M71" s="2"/>
      <c r="N71" s="2"/>
      <c r="O71" s="2" t="s">
        <v>29</v>
      </c>
      <c r="P71" s="2" t="s">
        <v>100</v>
      </c>
      <c r="Q71" s="2"/>
      <c r="R71" s="2" t="s">
        <v>66</v>
      </c>
      <c r="S71" s="2">
        <v>8140912304</v>
      </c>
      <c r="T71" s="2" t="s">
        <v>300</v>
      </c>
      <c r="U71" s="2"/>
      <c r="V71" s="2">
        <v>9783706183</v>
      </c>
      <c r="W71" s="2" t="s">
        <v>163</v>
      </c>
      <c r="X71" s="2">
        <v>36000</v>
      </c>
      <c r="Y71" s="2" t="s">
        <v>68</v>
      </c>
      <c r="Z71" s="2" t="s">
        <v>68</v>
      </c>
      <c r="AA71" s="2" t="s">
        <v>102</v>
      </c>
      <c r="AB71" s="2">
        <v>13</v>
      </c>
      <c r="AC71" s="2" t="s">
        <v>69</v>
      </c>
      <c r="AD71" s="2">
        <v>1</v>
      </c>
    </row>
    <row r="72" spans="1:30" ht="30">
      <c r="A72" s="2">
        <v>9</v>
      </c>
      <c r="B72" s="2" t="s">
        <v>19</v>
      </c>
      <c r="C72" s="2">
        <v>256</v>
      </c>
      <c r="D72" s="3">
        <v>42186</v>
      </c>
      <c r="E72" s="2" t="s">
        <v>301</v>
      </c>
      <c r="F72" s="2"/>
      <c r="G72" s="2" t="s">
        <v>254</v>
      </c>
      <c r="H72" s="2" t="s">
        <v>302</v>
      </c>
      <c r="I72" s="2" t="s">
        <v>65</v>
      </c>
      <c r="J72" s="3">
        <v>38852</v>
      </c>
      <c r="K72" s="2"/>
      <c r="L72" s="2"/>
      <c r="M72" s="2"/>
      <c r="N72" s="2"/>
      <c r="O72" s="2" t="s">
        <v>28</v>
      </c>
      <c r="P72" s="2" t="s">
        <v>100</v>
      </c>
      <c r="Q72" s="2"/>
      <c r="R72" s="2" t="s">
        <v>66</v>
      </c>
      <c r="S72" s="2">
        <v>8140912304</v>
      </c>
      <c r="T72" s="2" t="s">
        <v>303</v>
      </c>
      <c r="U72" s="2" t="s">
        <v>304</v>
      </c>
      <c r="V72" s="2">
        <v>9828855791</v>
      </c>
      <c r="W72" s="2" t="s">
        <v>163</v>
      </c>
      <c r="X72" s="2">
        <v>40000</v>
      </c>
      <c r="Y72" s="2" t="s">
        <v>68</v>
      </c>
      <c r="Z72" s="2" t="s">
        <v>68</v>
      </c>
      <c r="AA72" s="2" t="s">
        <v>102</v>
      </c>
      <c r="AB72" s="2">
        <v>14</v>
      </c>
      <c r="AC72" s="2" t="s">
        <v>69</v>
      </c>
      <c r="AD72" s="2">
        <v>1</v>
      </c>
    </row>
    <row r="73" spans="1:30" ht="30">
      <c r="A73" s="2">
        <v>9</v>
      </c>
      <c r="B73" s="2" t="s">
        <v>19</v>
      </c>
      <c r="C73" s="2">
        <v>250</v>
      </c>
      <c r="D73" s="3">
        <v>42186</v>
      </c>
      <c r="E73" s="2" t="s">
        <v>305</v>
      </c>
      <c r="F73" s="2"/>
      <c r="G73" s="2" t="s">
        <v>277</v>
      </c>
      <c r="H73" s="2" t="s">
        <v>278</v>
      </c>
      <c r="I73" s="2" t="s">
        <v>65</v>
      </c>
      <c r="J73" s="3">
        <v>38992</v>
      </c>
      <c r="K73" s="2"/>
      <c r="L73" s="2"/>
      <c r="M73" s="2"/>
      <c r="N73" s="2"/>
      <c r="O73" s="2" t="s">
        <v>96</v>
      </c>
      <c r="P73" s="2" t="s">
        <v>100</v>
      </c>
      <c r="Q73" s="2"/>
      <c r="R73" s="2" t="s">
        <v>66</v>
      </c>
      <c r="S73" s="2">
        <v>8140912304</v>
      </c>
      <c r="T73" s="2" t="s">
        <v>306</v>
      </c>
      <c r="U73" s="2"/>
      <c r="V73" s="2">
        <v>8058627764</v>
      </c>
      <c r="W73" s="2" t="s">
        <v>163</v>
      </c>
      <c r="X73" s="2">
        <v>40000</v>
      </c>
      <c r="Y73" s="2" t="s">
        <v>68</v>
      </c>
      <c r="Z73" s="2" t="s">
        <v>68</v>
      </c>
      <c r="AA73" s="2" t="s">
        <v>102</v>
      </c>
      <c r="AB73" s="2">
        <v>14</v>
      </c>
      <c r="AC73" s="2" t="s">
        <v>69</v>
      </c>
      <c r="AD73" s="2">
        <v>1</v>
      </c>
    </row>
    <row r="74" spans="1:30" ht="30">
      <c r="A74" s="2">
        <v>9</v>
      </c>
      <c r="B74" s="2" t="s">
        <v>19</v>
      </c>
      <c r="C74" s="2">
        <v>407</v>
      </c>
      <c r="D74" s="3">
        <v>42954</v>
      </c>
      <c r="E74" s="2" t="s">
        <v>307</v>
      </c>
      <c r="F74" s="2"/>
      <c r="G74" s="2" t="s">
        <v>146</v>
      </c>
      <c r="H74" s="2" t="s">
        <v>147</v>
      </c>
      <c r="I74" s="2" t="s">
        <v>65</v>
      </c>
      <c r="J74" s="3">
        <v>38944</v>
      </c>
      <c r="K74" s="2"/>
      <c r="L74" s="2"/>
      <c r="M74" s="2"/>
      <c r="N74" s="2"/>
      <c r="O74" s="2" t="s">
        <v>96</v>
      </c>
      <c r="P74" s="2"/>
      <c r="Q74" s="2"/>
      <c r="R74" s="2" t="s">
        <v>66</v>
      </c>
      <c r="S74" s="2">
        <v>8140912304</v>
      </c>
      <c r="T74" s="2"/>
      <c r="U74" s="2"/>
      <c r="V74" s="2">
        <v>9829548534</v>
      </c>
      <c r="W74" s="2" t="s">
        <v>121</v>
      </c>
      <c r="X74" s="2">
        <v>60000</v>
      </c>
      <c r="Y74" s="2" t="s">
        <v>68</v>
      </c>
      <c r="Z74" s="2" t="s">
        <v>68</v>
      </c>
      <c r="AA74" s="2"/>
      <c r="AB74" s="2">
        <v>14</v>
      </c>
      <c r="AC74" s="2" t="s">
        <v>69</v>
      </c>
      <c r="AD74" s="2">
        <v>1</v>
      </c>
    </row>
    <row r="75" spans="1:30" ht="30">
      <c r="A75" s="2">
        <v>9</v>
      </c>
      <c r="B75" s="2" t="s">
        <v>19</v>
      </c>
      <c r="C75" s="2">
        <v>229</v>
      </c>
      <c r="D75" s="3">
        <v>42186</v>
      </c>
      <c r="E75" s="2" t="s">
        <v>308</v>
      </c>
      <c r="F75" s="2"/>
      <c r="G75" s="2" t="s">
        <v>309</v>
      </c>
      <c r="H75" s="2" t="s">
        <v>310</v>
      </c>
      <c r="I75" s="2" t="s">
        <v>65</v>
      </c>
      <c r="J75" s="3">
        <v>39449</v>
      </c>
      <c r="K75" s="2"/>
      <c r="L75" s="2"/>
      <c r="M75" s="2"/>
      <c r="N75" s="2"/>
      <c r="O75" s="2" t="s">
        <v>96</v>
      </c>
      <c r="P75" s="2" t="s">
        <v>100</v>
      </c>
      <c r="Q75" s="2"/>
      <c r="R75" s="2" t="s">
        <v>66</v>
      </c>
      <c r="S75" s="2">
        <v>8140912304</v>
      </c>
      <c r="T75" s="2" t="s">
        <v>311</v>
      </c>
      <c r="U75" s="2"/>
      <c r="V75" s="2">
        <v>9950921813</v>
      </c>
      <c r="W75" s="2" t="s">
        <v>163</v>
      </c>
      <c r="X75" s="2">
        <v>32000</v>
      </c>
      <c r="Y75" s="2" t="s">
        <v>68</v>
      </c>
      <c r="Z75" s="2" t="s">
        <v>68</v>
      </c>
      <c r="AA75" s="2" t="s">
        <v>102</v>
      </c>
      <c r="AB75" s="2">
        <v>12</v>
      </c>
      <c r="AC75" s="2" t="s">
        <v>69</v>
      </c>
      <c r="AD75" s="2">
        <v>1</v>
      </c>
    </row>
    <row r="76" spans="1:30" ht="30">
      <c r="A76" s="2">
        <v>9</v>
      </c>
      <c r="B76" s="2" t="s">
        <v>19</v>
      </c>
      <c r="C76" s="2">
        <v>249</v>
      </c>
      <c r="D76" s="3">
        <v>42186</v>
      </c>
      <c r="E76" s="2" t="s">
        <v>312</v>
      </c>
      <c r="F76" s="2"/>
      <c r="G76" s="2" t="s">
        <v>135</v>
      </c>
      <c r="H76" s="2" t="s">
        <v>313</v>
      </c>
      <c r="I76" s="2" t="s">
        <v>65</v>
      </c>
      <c r="J76" s="3">
        <v>39958</v>
      </c>
      <c r="K76" s="2"/>
      <c r="L76" s="2"/>
      <c r="M76" s="2"/>
      <c r="N76" s="2"/>
      <c r="O76" s="2" t="s">
        <v>96</v>
      </c>
      <c r="P76" s="2" t="s">
        <v>100</v>
      </c>
      <c r="Q76" s="2"/>
      <c r="R76" s="2" t="s">
        <v>66</v>
      </c>
      <c r="S76" s="2">
        <v>8140912304</v>
      </c>
      <c r="T76" s="2" t="s">
        <v>314</v>
      </c>
      <c r="U76" s="2"/>
      <c r="V76" s="2">
        <v>9460954640</v>
      </c>
      <c r="W76" s="2" t="s">
        <v>163</v>
      </c>
      <c r="X76" s="2">
        <v>35000</v>
      </c>
      <c r="Y76" s="2" t="s">
        <v>68</v>
      </c>
      <c r="Z76" s="2" t="s">
        <v>68</v>
      </c>
      <c r="AA76" s="2" t="s">
        <v>102</v>
      </c>
      <c r="AB76" s="2">
        <v>11</v>
      </c>
      <c r="AC76" s="2" t="s">
        <v>69</v>
      </c>
      <c r="AD76" s="2">
        <v>1</v>
      </c>
    </row>
    <row r="77" spans="1:30" ht="30">
      <c r="A77" s="2">
        <v>9</v>
      </c>
      <c r="B77" s="2" t="s">
        <v>19</v>
      </c>
      <c r="C77" s="2">
        <v>254</v>
      </c>
      <c r="D77" s="3">
        <v>42186</v>
      </c>
      <c r="E77" s="2" t="s">
        <v>315</v>
      </c>
      <c r="F77" s="2"/>
      <c r="G77" s="2" t="s">
        <v>205</v>
      </c>
      <c r="H77" s="2" t="s">
        <v>206</v>
      </c>
      <c r="I77" s="2" t="s">
        <v>65</v>
      </c>
      <c r="J77" s="3">
        <v>39206</v>
      </c>
      <c r="K77" s="2"/>
      <c r="L77" s="2"/>
      <c r="M77" s="2"/>
      <c r="N77" s="2"/>
      <c r="O77" s="2" t="s">
        <v>29</v>
      </c>
      <c r="P77" s="2" t="s">
        <v>100</v>
      </c>
      <c r="Q77" s="2"/>
      <c r="R77" s="2" t="s">
        <v>66</v>
      </c>
      <c r="S77" s="2">
        <v>8140912304</v>
      </c>
      <c r="T77" s="2" t="s">
        <v>316</v>
      </c>
      <c r="U77" s="2"/>
      <c r="V77" s="2">
        <v>9983087361</v>
      </c>
      <c r="W77" s="2" t="s">
        <v>163</v>
      </c>
      <c r="X77" s="2">
        <v>40000</v>
      </c>
      <c r="Y77" s="2" t="s">
        <v>68</v>
      </c>
      <c r="Z77" s="2" t="s">
        <v>68</v>
      </c>
      <c r="AA77" s="2" t="s">
        <v>102</v>
      </c>
      <c r="AB77" s="2">
        <v>13</v>
      </c>
      <c r="AC77" s="2" t="s">
        <v>69</v>
      </c>
      <c r="AD77" s="2">
        <v>1</v>
      </c>
    </row>
    <row r="78" spans="1:30" ht="30">
      <c r="A78" s="2">
        <v>9</v>
      </c>
      <c r="B78" s="2" t="s">
        <v>19</v>
      </c>
      <c r="C78" s="2">
        <v>541</v>
      </c>
      <c r="D78" s="3">
        <v>43671</v>
      </c>
      <c r="E78" s="2" t="s">
        <v>317</v>
      </c>
      <c r="F78" s="2"/>
      <c r="G78" s="2" t="s">
        <v>318</v>
      </c>
      <c r="H78" s="2" t="s">
        <v>319</v>
      </c>
      <c r="I78" s="2" t="s">
        <v>65</v>
      </c>
      <c r="J78" s="3">
        <v>38625</v>
      </c>
      <c r="K78" s="2"/>
      <c r="L78" s="2"/>
      <c r="M78" s="2"/>
      <c r="N78" s="2"/>
      <c r="O78" s="2" t="s">
        <v>96</v>
      </c>
      <c r="P78" s="2"/>
      <c r="Q78" s="2"/>
      <c r="R78" s="2" t="s">
        <v>66</v>
      </c>
      <c r="S78" s="2">
        <v>8140912304</v>
      </c>
      <c r="T78" s="2"/>
      <c r="U78" s="2"/>
      <c r="V78" s="2">
        <v>8104492795</v>
      </c>
      <c r="W78" s="2" t="s">
        <v>116</v>
      </c>
      <c r="X78" s="2">
        <v>0</v>
      </c>
      <c r="Y78" s="2" t="s">
        <v>68</v>
      </c>
      <c r="Z78" s="2" t="s">
        <v>68</v>
      </c>
      <c r="AA78" s="2"/>
      <c r="AB78" s="2">
        <v>15</v>
      </c>
      <c r="AC78" s="2" t="s">
        <v>69</v>
      </c>
      <c r="AD78" s="2">
        <v>1</v>
      </c>
    </row>
    <row r="79" spans="1:30" ht="30">
      <c r="A79" s="2">
        <v>9</v>
      </c>
      <c r="B79" s="2" t="s">
        <v>19</v>
      </c>
      <c r="C79" s="2">
        <v>253</v>
      </c>
      <c r="D79" s="3">
        <v>42186</v>
      </c>
      <c r="E79" s="2" t="s">
        <v>320</v>
      </c>
      <c r="F79" s="2"/>
      <c r="G79" s="2" t="s">
        <v>321</v>
      </c>
      <c r="H79" s="2" t="s">
        <v>322</v>
      </c>
      <c r="I79" s="2" t="s">
        <v>65</v>
      </c>
      <c r="J79" s="3">
        <v>39174</v>
      </c>
      <c r="K79" s="2"/>
      <c r="L79" s="2"/>
      <c r="M79" s="2"/>
      <c r="N79" s="2"/>
      <c r="O79" s="2" t="s">
        <v>96</v>
      </c>
      <c r="P79" s="2" t="s">
        <v>100</v>
      </c>
      <c r="Q79" s="2"/>
      <c r="R79" s="2" t="s">
        <v>66</v>
      </c>
      <c r="S79" s="2">
        <v>8140912304</v>
      </c>
      <c r="T79" s="2"/>
      <c r="U79" s="2"/>
      <c r="V79" s="2">
        <v>8239464798</v>
      </c>
      <c r="W79" s="2" t="s">
        <v>163</v>
      </c>
      <c r="X79" s="2">
        <v>50000</v>
      </c>
      <c r="Y79" s="2" t="s">
        <v>68</v>
      </c>
      <c r="Z79" s="2" t="s">
        <v>68</v>
      </c>
      <c r="AA79" s="2" t="s">
        <v>102</v>
      </c>
      <c r="AB79" s="2">
        <v>13</v>
      </c>
      <c r="AC79" s="2" t="s">
        <v>69</v>
      </c>
      <c r="AD79" s="2">
        <v>1</v>
      </c>
    </row>
    <row r="80" spans="1:30" ht="30">
      <c r="A80" s="2">
        <v>9</v>
      </c>
      <c r="B80" s="2" t="s">
        <v>19</v>
      </c>
      <c r="C80" s="2">
        <v>286</v>
      </c>
      <c r="D80" s="3">
        <v>42553</v>
      </c>
      <c r="E80" s="2" t="s">
        <v>323</v>
      </c>
      <c r="F80" s="2"/>
      <c r="G80" s="2" t="s">
        <v>324</v>
      </c>
      <c r="H80" s="2" t="s">
        <v>325</v>
      </c>
      <c r="I80" s="2" t="s">
        <v>73</v>
      </c>
      <c r="J80" s="3">
        <v>39270</v>
      </c>
      <c r="K80" s="2"/>
      <c r="L80" s="2"/>
      <c r="M80" s="2"/>
      <c r="N80" s="2"/>
      <c r="O80" s="2" t="s">
        <v>29</v>
      </c>
      <c r="P80" s="2" t="s">
        <v>100</v>
      </c>
      <c r="Q80" s="2"/>
      <c r="R80" s="2" t="s">
        <v>66</v>
      </c>
      <c r="S80" s="2">
        <v>8140912304</v>
      </c>
      <c r="T80" s="2" t="s">
        <v>326</v>
      </c>
      <c r="U80" s="2" t="s">
        <v>327</v>
      </c>
      <c r="V80" s="2">
        <v>9636832353</v>
      </c>
      <c r="W80" s="2" t="s">
        <v>328</v>
      </c>
      <c r="X80" s="2">
        <v>36000</v>
      </c>
      <c r="Y80" s="2" t="s">
        <v>68</v>
      </c>
      <c r="Z80" s="2" t="s">
        <v>68</v>
      </c>
      <c r="AA80" s="2" t="s">
        <v>102</v>
      </c>
      <c r="AB80" s="2">
        <v>13</v>
      </c>
      <c r="AC80" s="2" t="s">
        <v>69</v>
      </c>
      <c r="AD80" s="2">
        <v>1</v>
      </c>
    </row>
    <row r="81" spans="1:30" ht="30">
      <c r="A81" s="2">
        <v>9</v>
      </c>
      <c r="B81" s="2" t="s">
        <v>19</v>
      </c>
      <c r="C81" s="2">
        <v>257</v>
      </c>
      <c r="D81" s="3">
        <v>42186</v>
      </c>
      <c r="E81" s="2" t="s">
        <v>329</v>
      </c>
      <c r="F81" s="2"/>
      <c r="G81" s="2" t="s">
        <v>330</v>
      </c>
      <c r="H81" s="2" t="s">
        <v>299</v>
      </c>
      <c r="I81" s="2" t="s">
        <v>65</v>
      </c>
      <c r="J81" s="3">
        <v>39211</v>
      </c>
      <c r="K81" s="2"/>
      <c r="L81" s="2"/>
      <c r="M81" s="2"/>
      <c r="N81" s="2"/>
      <c r="O81" s="2" t="s">
        <v>96</v>
      </c>
      <c r="P81" s="2" t="s">
        <v>100</v>
      </c>
      <c r="Q81" s="2"/>
      <c r="R81" s="2" t="s">
        <v>66</v>
      </c>
      <c r="S81" s="2">
        <v>8140912304</v>
      </c>
      <c r="T81" s="2" t="s">
        <v>331</v>
      </c>
      <c r="U81" s="2"/>
      <c r="V81" s="2">
        <v>8293346588</v>
      </c>
      <c r="W81" s="2" t="s">
        <v>163</v>
      </c>
      <c r="X81" s="2">
        <v>36000</v>
      </c>
      <c r="Y81" s="2" t="s">
        <v>68</v>
      </c>
      <c r="Z81" s="2" t="s">
        <v>68</v>
      </c>
      <c r="AA81" s="2" t="s">
        <v>102</v>
      </c>
      <c r="AB81" s="2">
        <v>13</v>
      </c>
      <c r="AC81" s="2" t="s">
        <v>69</v>
      </c>
      <c r="AD81" s="2">
        <v>1</v>
      </c>
    </row>
    <row r="82" spans="1:30" ht="30">
      <c r="A82" s="2">
        <v>9</v>
      </c>
      <c r="B82" s="2" t="s">
        <v>19</v>
      </c>
      <c r="C82" s="2">
        <v>381</v>
      </c>
      <c r="D82" s="3">
        <v>42926</v>
      </c>
      <c r="E82" s="2" t="s">
        <v>332</v>
      </c>
      <c r="F82" s="2"/>
      <c r="G82" s="2" t="s">
        <v>333</v>
      </c>
      <c r="H82" s="2" t="s">
        <v>220</v>
      </c>
      <c r="I82" s="2" t="s">
        <v>73</v>
      </c>
      <c r="J82" s="3">
        <v>38754</v>
      </c>
      <c r="K82" s="2"/>
      <c r="L82" s="2"/>
      <c r="M82" s="2"/>
      <c r="N82" s="2"/>
      <c r="O82" s="2" t="s">
        <v>28</v>
      </c>
      <c r="P82" s="2" t="s">
        <v>100</v>
      </c>
      <c r="Q82" s="2"/>
      <c r="R82" s="2" t="s">
        <v>66</v>
      </c>
      <c r="S82" s="2">
        <v>8140912304</v>
      </c>
      <c r="T82" s="2" t="s">
        <v>334</v>
      </c>
      <c r="U82" s="2" t="s">
        <v>335</v>
      </c>
      <c r="V82" s="2">
        <v>9413037944</v>
      </c>
      <c r="W82" s="2" t="s">
        <v>121</v>
      </c>
      <c r="X82" s="2">
        <v>40000</v>
      </c>
      <c r="Y82" s="2" t="s">
        <v>68</v>
      </c>
      <c r="Z82" s="2" t="s">
        <v>68</v>
      </c>
      <c r="AA82" s="2" t="s">
        <v>102</v>
      </c>
      <c r="AB82" s="2">
        <v>14</v>
      </c>
      <c r="AC82" s="2" t="s">
        <v>69</v>
      </c>
      <c r="AD82" s="2">
        <v>1</v>
      </c>
    </row>
    <row r="83" spans="1:30" ht="30">
      <c r="A83" s="2">
        <v>9</v>
      </c>
      <c r="B83" s="2" t="s">
        <v>19</v>
      </c>
      <c r="C83" s="2">
        <v>255</v>
      </c>
      <c r="D83" s="3">
        <v>42186</v>
      </c>
      <c r="E83" s="2" t="s">
        <v>336</v>
      </c>
      <c r="F83" s="2"/>
      <c r="G83" s="2" t="s">
        <v>337</v>
      </c>
      <c r="H83" s="2" t="s">
        <v>338</v>
      </c>
      <c r="I83" s="2" t="s">
        <v>73</v>
      </c>
      <c r="J83" s="3">
        <v>39092</v>
      </c>
      <c r="K83" s="2"/>
      <c r="L83" s="2"/>
      <c r="M83" s="2"/>
      <c r="N83" s="2"/>
      <c r="O83" s="2" t="s">
        <v>29</v>
      </c>
      <c r="P83" s="2" t="s">
        <v>100</v>
      </c>
      <c r="Q83" s="2"/>
      <c r="R83" s="2" t="s">
        <v>66</v>
      </c>
      <c r="S83" s="2">
        <v>8140912304</v>
      </c>
      <c r="T83" s="2"/>
      <c r="U83" s="2"/>
      <c r="V83" s="2">
        <v>9828549185</v>
      </c>
      <c r="W83" s="2" t="s">
        <v>163</v>
      </c>
      <c r="X83" s="2">
        <v>30000</v>
      </c>
      <c r="Y83" s="2" t="s">
        <v>68</v>
      </c>
      <c r="Z83" s="2" t="s">
        <v>68</v>
      </c>
      <c r="AA83" s="2" t="s">
        <v>102</v>
      </c>
      <c r="AB83" s="2">
        <v>13</v>
      </c>
      <c r="AC83" s="2" t="s">
        <v>69</v>
      </c>
      <c r="AD83" s="2">
        <v>1</v>
      </c>
    </row>
    <row r="84" spans="1:30" ht="30">
      <c r="A84" s="2">
        <v>9</v>
      </c>
      <c r="B84" s="2" t="s">
        <v>19</v>
      </c>
      <c r="C84" s="2">
        <v>526</v>
      </c>
      <c r="D84" s="3">
        <v>41027</v>
      </c>
      <c r="E84" s="2" t="s">
        <v>339</v>
      </c>
      <c r="F84" s="2"/>
      <c r="G84" s="2" t="s">
        <v>340</v>
      </c>
      <c r="H84" s="2" t="s">
        <v>108</v>
      </c>
      <c r="I84" s="2" t="s">
        <v>65</v>
      </c>
      <c r="J84" s="3">
        <v>39061</v>
      </c>
      <c r="K84" s="2"/>
      <c r="L84" s="2"/>
      <c r="M84" s="2"/>
      <c r="N84" s="2"/>
      <c r="O84" s="2" t="s">
        <v>29</v>
      </c>
      <c r="P84" s="2" t="s">
        <v>100</v>
      </c>
      <c r="Q84" s="2"/>
      <c r="R84" s="2" t="s">
        <v>66</v>
      </c>
      <c r="S84" s="2">
        <v>8140912304</v>
      </c>
      <c r="T84" s="2" t="s">
        <v>341</v>
      </c>
      <c r="U84" s="2" t="s">
        <v>342</v>
      </c>
      <c r="V84" s="2">
        <v>8875809948</v>
      </c>
      <c r="W84" s="2" t="s">
        <v>343</v>
      </c>
      <c r="X84" s="2">
        <v>36000</v>
      </c>
      <c r="Y84" s="2" t="s">
        <v>68</v>
      </c>
      <c r="Z84" s="2" t="s">
        <v>68</v>
      </c>
      <c r="AA84" s="2" t="s">
        <v>102</v>
      </c>
      <c r="AB84" s="2">
        <v>14</v>
      </c>
      <c r="AC84" s="2" t="s">
        <v>69</v>
      </c>
      <c r="AD84" s="2">
        <v>0</v>
      </c>
    </row>
    <row r="85" spans="1:30" ht="30">
      <c r="A85" s="2">
        <v>9</v>
      </c>
      <c r="B85" s="2" t="s">
        <v>19</v>
      </c>
      <c r="C85" s="2">
        <v>251</v>
      </c>
      <c r="D85" s="3">
        <v>42186</v>
      </c>
      <c r="E85" s="2" t="s">
        <v>344</v>
      </c>
      <c r="F85" s="2"/>
      <c r="G85" s="2" t="s">
        <v>219</v>
      </c>
      <c r="H85" s="2" t="s">
        <v>220</v>
      </c>
      <c r="I85" s="2" t="s">
        <v>65</v>
      </c>
      <c r="J85" s="3">
        <v>39353</v>
      </c>
      <c r="K85" s="2"/>
      <c r="L85" s="2"/>
      <c r="M85" s="2"/>
      <c r="N85" s="2"/>
      <c r="O85" s="2" t="s">
        <v>28</v>
      </c>
      <c r="P85" s="2" t="s">
        <v>100</v>
      </c>
      <c r="Q85" s="2"/>
      <c r="R85" s="2" t="s">
        <v>66</v>
      </c>
      <c r="S85" s="2">
        <v>8140912304</v>
      </c>
      <c r="T85" s="2" t="s">
        <v>345</v>
      </c>
      <c r="U85" s="2" t="s">
        <v>346</v>
      </c>
      <c r="V85" s="2">
        <v>9983931015</v>
      </c>
      <c r="W85" s="2" t="s">
        <v>163</v>
      </c>
      <c r="X85" s="2">
        <v>40000</v>
      </c>
      <c r="Y85" s="2" t="s">
        <v>68</v>
      </c>
      <c r="Z85" s="2" t="s">
        <v>68</v>
      </c>
      <c r="AA85" s="2" t="s">
        <v>102</v>
      </c>
      <c r="AB85" s="2">
        <v>13</v>
      </c>
      <c r="AC85" s="2" t="s">
        <v>69</v>
      </c>
      <c r="AD85" s="2">
        <v>1</v>
      </c>
    </row>
    <row r="86" spans="1:30" ht="30">
      <c r="A86" s="2">
        <v>10</v>
      </c>
      <c r="B86" s="2" t="s">
        <v>19</v>
      </c>
      <c r="C86" s="2">
        <v>532</v>
      </c>
      <c r="D86" s="3">
        <v>43319</v>
      </c>
      <c r="E86" s="2" t="s">
        <v>358</v>
      </c>
      <c r="F86" s="2"/>
      <c r="G86" s="2" t="s">
        <v>359</v>
      </c>
      <c r="H86" s="2" t="s">
        <v>360</v>
      </c>
      <c r="I86" s="2" t="s">
        <v>73</v>
      </c>
      <c r="J86" s="3">
        <v>38485</v>
      </c>
      <c r="K86" s="2"/>
      <c r="L86" s="2"/>
      <c r="M86" s="2"/>
      <c r="N86" s="2"/>
      <c r="O86" s="2" t="s">
        <v>29</v>
      </c>
      <c r="P86" s="2" t="s">
        <v>100</v>
      </c>
      <c r="Q86" s="2"/>
      <c r="R86" s="2" t="s">
        <v>66</v>
      </c>
      <c r="S86" s="2">
        <v>8140912304</v>
      </c>
      <c r="T86" s="2"/>
      <c r="U86" s="2"/>
      <c r="V86" s="2">
        <v>9166521360</v>
      </c>
      <c r="W86" s="2" t="s">
        <v>343</v>
      </c>
      <c r="X86" s="2">
        <v>0</v>
      </c>
      <c r="Y86" s="2" t="s">
        <v>68</v>
      </c>
      <c r="Z86" s="2" t="s">
        <v>68</v>
      </c>
      <c r="AA86" s="2" t="s">
        <v>102</v>
      </c>
      <c r="AB86" s="2">
        <v>15</v>
      </c>
      <c r="AC86" s="2" t="s">
        <v>69</v>
      </c>
      <c r="AD86" s="2">
        <v>3</v>
      </c>
    </row>
    <row r="87" spans="1:30" ht="30">
      <c r="A87" s="2">
        <v>10</v>
      </c>
      <c r="B87" s="2" t="s">
        <v>19</v>
      </c>
      <c r="C87" s="2">
        <v>529</v>
      </c>
      <c r="D87" s="3">
        <v>43666</v>
      </c>
      <c r="E87" s="2" t="s">
        <v>361</v>
      </c>
      <c r="F87" s="2"/>
      <c r="G87" s="2" t="s">
        <v>362</v>
      </c>
      <c r="H87" s="2" t="s">
        <v>195</v>
      </c>
      <c r="I87" s="2" t="s">
        <v>65</v>
      </c>
      <c r="J87" s="3">
        <v>38901</v>
      </c>
      <c r="K87" s="2"/>
      <c r="L87" s="2"/>
      <c r="M87" s="2"/>
      <c r="N87" s="2"/>
      <c r="O87" s="2" t="s">
        <v>29</v>
      </c>
      <c r="P87" s="2"/>
      <c r="Q87" s="2"/>
      <c r="R87" s="2" t="s">
        <v>66</v>
      </c>
      <c r="S87" s="2">
        <v>8140912304</v>
      </c>
      <c r="T87" s="2" t="s">
        <v>363</v>
      </c>
      <c r="U87" s="2" t="s">
        <v>364</v>
      </c>
      <c r="V87" s="2">
        <v>8104492795</v>
      </c>
      <c r="W87" s="2" t="s">
        <v>365</v>
      </c>
      <c r="X87" s="2">
        <v>0</v>
      </c>
      <c r="Y87" s="2" t="s">
        <v>68</v>
      </c>
      <c r="Z87" s="2" t="s">
        <v>89</v>
      </c>
      <c r="AA87" s="2"/>
      <c r="AB87" s="2">
        <v>14</v>
      </c>
      <c r="AC87" s="2" t="s">
        <v>69</v>
      </c>
      <c r="AD87" s="2">
        <v>0.25</v>
      </c>
    </row>
    <row r="88" spans="1:30" ht="30">
      <c r="A88" s="2">
        <v>10</v>
      </c>
      <c r="B88" s="2" t="s">
        <v>19</v>
      </c>
      <c r="C88" s="2">
        <v>530</v>
      </c>
      <c r="D88" s="3">
        <v>40367</v>
      </c>
      <c r="E88" s="2" t="s">
        <v>366</v>
      </c>
      <c r="F88" s="2"/>
      <c r="G88" s="2" t="s">
        <v>367</v>
      </c>
      <c r="H88" s="2" t="s">
        <v>325</v>
      </c>
      <c r="I88" s="2" t="s">
        <v>73</v>
      </c>
      <c r="J88" s="3">
        <v>38806</v>
      </c>
      <c r="K88" s="2"/>
      <c r="L88" s="2"/>
      <c r="M88" s="2"/>
      <c r="N88" s="2"/>
      <c r="O88" s="2" t="s">
        <v>28</v>
      </c>
      <c r="P88" s="2"/>
      <c r="Q88" s="2"/>
      <c r="R88" s="2" t="s">
        <v>66</v>
      </c>
      <c r="S88" s="2">
        <v>8140912304</v>
      </c>
      <c r="T88" s="2" t="s">
        <v>368</v>
      </c>
      <c r="U88" s="2" t="s">
        <v>369</v>
      </c>
      <c r="V88" s="2">
        <v>0</v>
      </c>
      <c r="W88" s="2"/>
      <c r="X88" s="2"/>
      <c r="Y88" s="2" t="s">
        <v>68</v>
      </c>
      <c r="Z88" s="2" t="s">
        <v>68</v>
      </c>
      <c r="AA88" s="2"/>
      <c r="AB88" s="2">
        <v>14</v>
      </c>
      <c r="AC88" s="2" t="s">
        <v>69</v>
      </c>
      <c r="AD88" s="2">
        <v>2.5</v>
      </c>
    </row>
    <row r="89" spans="1:30" ht="30">
      <c r="A89" s="2">
        <v>10</v>
      </c>
      <c r="B89" s="2" t="s">
        <v>19</v>
      </c>
      <c r="C89" s="2">
        <v>261</v>
      </c>
      <c r="D89" s="3">
        <v>42186</v>
      </c>
      <c r="E89" s="2" t="s">
        <v>370</v>
      </c>
      <c r="F89" s="2"/>
      <c r="G89" s="2" t="s">
        <v>209</v>
      </c>
      <c r="H89" s="2" t="s">
        <v>210</v>
      </c>
      <c r="I89" s="2" t="s">
        <v>73</v>
      </c>
      <c r="J89" s="3">
        <v>38913</v>
      </c>
      <c r="K89" s="2"/>
      <c r="L89" s="2"/>
      <c r="M89" s="2"/>
      <c r="N89" s="2"/>
      <c r="O89" s="2" t="s">
        <v>28</v>
      </c>
      <c r="P89" s="2" t="s">
        <v>100</v>
      </c>
      <c r="Q89" s="2"/>
      <c r="R89" s="2" t="s">
        <v>66</v>
      </c>
      <c r="S89" s="2">
        <v>8140912304</v>
      </c>
      <c r="T89" s="2" t="s">
        <v>371</v>
      </c>
      <c r="U89" s="2" t="s">
        <v>372</v>
      </c>
      <c r="V89" s="2">
        <v>9460384767</v>
      </c>
      <c r="W89" s="2" t="s">
        <v>163</v>
      </c>
      <c r="X89" s="2">
        <v>60000</v>
      </c>
      <c r="Y89" s="2" t="s">
        <v>68</v>
      </c>
      <c r="Z89" s="2" t="s">
        <v>68</v>
      </c>
      <c r="AA89" s="2" t="s">
        <v>102</v>
      </c>
      <c r="AB89" s="2">
        <v>14</v>
      </c>
      <c r="AC89" s="2" t="s">
        <v>69</v>
      </c>
      <c r="AD89" s="2">
        <v>1</v>
      </c>
    </row>
    <row r="90" spans="1:30" ht="30">
      <c r="A90" s="2">
        <v>10</v>
      </c>
      <c r="B90" s="2" t="s">
        <v>19</v>
      </c>
      <c r="C90" s="2">
        <v>262</v>
      </c>
      <c r="D90" s="3">
        <v>42186</v>
      </c>
      <c r="E90" s="2" t="s">
        <v>373</v>
      </c>
      <c r="F90" s="2"/>
      <c r="G90" s="2" t="s">
        <v>374</v>
      </c>
      <c r="H90" s="2" t="s">
        <v>375</v>
      </c>
      <c r="I90" s="2" t="s">
        <v>73</v>
      </c>
      <c r="J90" s="3">
        <v>38804</v>
      </c>
      <c r="K90" s="2"/>
      <c r="L90" s="2"/>
      <c r="M90" s="2"/>
      <c r="N90" s="2"/>
      <c r="O90" s="2" t="s">
        <v>96</v>
      </c>
      <c r="P90" s="2" t="s">
        <v>100</v>
      </c>
      <c r="Q90" s="2"/>
      <c r="R90" s="2" t="s">
        <v>66</v>
      </c>
      <c r="S90" s="2">
        <v>8140912304</v>
      </c>
      <c r="T90" s="2" t="s">
        <v>376</v>
      </c>
      <c r="U90" s="2"/>
      <c r="V90" s="2">
        <v>9799402547</v>
      </c>
      <c r="W90" s="2" t="s">
        <v>163</v>
      </c>
      <c r="X90" s="2">
        <v>36000</v>
      </c>
      <c r="Y90" s="2" t="s">
        <v>68</v>
      </c>
      <c r="Z90" s="2" t="s">
        <v>68</v>
      </c>
      <c r="AA90" s="2" t="s">
        <v>102</v>
      </c>
      <c r="AB90" s="2">
        <v>14</v>
      </c>
      <c r="AC90" s="2" t="s">
        <v>69</v>
      </c>
      <c r="AD90" s="2">
        <v>1</v>
      </c>
    </row>
    <row r="91" spans="1:30" ht="30">
      <c r="A91" s="2">
        <v>10</v>
      </c>
      <c r="B91" s="2" t="s">
        <v>19</v>
      </c>
      <c r="C91" s="2">
        <v>291</v>
      </c>
      <c r="D91" s="3">
        <v>42555</v>
      </c>
      <c r="E91" s="2" t="s">
        <v>377</v>
      </c>
      <c r="F91" s="2"/>
      <c r="G91" s="2" t="s">
        <v>321</v>
      </c>
      <c r="H91" s="2" t="s">
        <v>322</v>
      </c>
      <c r="I91" s="2" t="s">
        <v>73</v>
      </c>
      <c r="J91" s="3">
        <v>38177</v>
      </c>
      <c r="K91" s="2"/>
      <c r="L91" s="2"/>
      <c r="M91" s="2"/>
      <c r="N91" s="2"/>
      <c r="O91" s="2" t="s">
        <v>96</v>
      </c>
      <c r="P91" s="2" t="s">
        <v>100</v>
      </c>
      <c r="Q91" s="2"/>
      <c r="R91" s="2" t="s">
        <v>66</v>
      </c>
      <c r="S91" s="2">
        <v>8140912304</v>
      </c>
      <c r="T91" s="2"/>
      <c r="U91" s="2"/>
      <c r="V91" s="2">
        <v>9413037944</v>
      </c>
      <c r="W91" s="2" t="s">
        <v>163</v>
      </c>
      <c r="X91" s="2">
        <v>0</v>
      </c>
      <c r="Y91" s="2" t="s">
        <v>68</v>
      </c>
      <c r="Z91" s="2" t="s">
        <v>68</v>
      </c>
      <c r="AA91" s="2" t="s">
        <v>102</v>
      </c>
      <c r="AB91" s="2">
        <v>16</v>
      </c>
      <c r="AC91" s="2" t="s">
        <v>69</v>
      </c>
      <c r="AD91" s="2">
        <v>1</v>
      </c>
    </row>
    <row r="92" spans="1:30" ht="30">
      <c r="A92" s="2">
        <v>10</v>
      </c>
      <c r="B92" s="2" t="s">
        <v>19</v>
      </c>
      <c r="C92" s="2">
        <v>531</v>
      </c>
      <c r="D92" s="3">
        <v>41493</v>
      </c>
      <c r="E92" s="2" t="s">
        <v>377</v>
      </c>
      <c r="F92" s="2"/>
      <c r="G92" s="2" t="s">
        <v>378</v>
      </c>
      <c r="H92" s="2" t="s">
        <v>379</v>
      </c>
      <c r="I92" s="2" t="s">
        <v>73</v>
      </c>
      <c r="J92" s="3">
        <v>38189</v>
      </c>
      <c r="K92" s="2"/>
      <c r="L92" s="2"/>
      <c r="M92" s="2"/>
      <c r="N92" s="2"/>
      <c r="O92" s="2" t="s">
        <v>96</v>
      </c>
      <c r="P92" s="2" t="s">
        <v>100</v>
      </c>
      <c r="Q92" s="2"/>
      <c r="R92" s="2" t="s">
        <v>66</v>
      </c>
      <c r="S92" s="2">
        <v>8140912304</v>
      </c>
      <c r="T92" s="2" t="s">
        <v>380</v>
      </c>
      <c r="U92" s="2" t="s">
        <v>381</v>
      </c>
      <c r="V92" s="2">
        <v>9694819828</v>
      </c>
      <c r="W92" s="2" t="s">
        <v>343</v>
      </c>
      <c r="X92" s="2">
        <v>0</v>
      </c>
      <c r="Y92" s="2" t="s">
        <v>68</v>
      </c>
      <c r="Z92" s="2" t="s">
        <v>68</v>
      </c>
      <c r="AA92" s="2" t="s">
        <v>102</v>
      </c>
      <c r="AB92" s="2">
        <v>16</v>
      </c>
      <c r="AC92" s="2" t="s">
        <v>69</v>
      </c>
      <c r="AD92" s="2">
        <v>0</v>
      </c>
    </row>
    <row r="93" spans="1:30" ht="30">
      <c r="A93" s="2">
        <v>10</v>
      </c>
      <c r="B93" s="2" t="s">
        <v>19</v>
      </c>
      <c r="C93" s="2">
        <v>518</v>
      </c>
      <c r="D93" s="3">
        <v>39996</v>
      </c>
      <c r="E93" s="2" t="s">
        <v>382</v>
      </c>
      <c r="F93" s="2"/>
      <c r="G93" s="2" t="s">
        <v>383</v>
      </c>
      <c r="H93" s="2" t="s">
        <v>112</v>
      </c>
      <c r="I93" s="2" t="s">
        <v>65</v>
      </c>
      <c r="J93" s="3">
        <v>38519</v>
      </c>
      <c r="K93" s="2"/>
      <c r="L93" s="2"/>
      <c r="M93" s="2"/>
      <c r="N93" s="2"/>
      <c r="O93" s="2" t="s">
        <v>29</v>
      </c>
      <c r="P93" s="2"/>
      <c r="Q93" s="2"/>
      <c r="R93" s="2" t="s">
        <v>66</v>
      </c>
      <c r="S93" s="2">
        <v>8140912304</v>
      </c>
      <c r="T93" s="2" t="s">
        <v>384</v>
      </c>
      <c r="U93" s="2" t="s">
        <v>385</v>
      </c>
      <c r="V93" s="2">
        <v>0</v>
      </c>
      <c r="W93" s="2"/>
      <c r="X93" s="2"/>
      <c r="Y93" s="2" t="s">
        <v>68</v>
      </c>
      <c r="Z93" s="2" t="s">
        <v>68</v>
      </c>
      <c r="AA93" s="2"/>
      <c r="AB93" s="2">
        <v>15</v>
      </c>
      <c r="AC93" s="2" t="s">
        <v>69</v>
      </c>
      <c r="AD93" s="2">
        <v>0.25</v>
      </c>
    </row>
    <row r="94" spans="1:30" ht="30">
      <c r="A94" s="2">
        <v>10</v>
      </c>
      <c r="B94" s="2" t="s">
        <v>19</v>
      </c>
      <c r="C94" s="2">
        <v>189</v>
      </c>
      <c r="D94" s="3">
        <v>42133</v>
      </c>
      <c r="E94" s="2" t="s">
        <v>386</v>
      </c>
      <c r="F94" s="2"/>
      <c r="G94" s="2" t="s">
        <v>387</v>
      </c>
      <c r="H94" s="2" t="s">
        <v>388</v>
      </c>
      <c r="I94" s="2" t="s">
        <v>73</v>
      </c>
      <c r="J94" s="3">
        <v>38176</v>
      </c>
      <c r="K94" s="2"/>
      <c r="L94" s="2"/>
      <c r="M94" s="2"/>
      <c r="N94" s="2"/>
      <c r="O94" s="2" t="s">
        <v>28</v>
      </c>
      <c r="P94" s="2" t="s">
        <v>100</v>
      </c>
      <c r="Q94" s="2"/>
      <c r="R94" s="2" t="s">
        <v>66</v>
      </c>
      <c r="S94" s="2">
        <v>8140912304</v>
      </c>
      <c r="T94" s="2" t="s">
        <v>389</v>
      </c>
      <c r="U94" s="2" t="s">
        <v>390</v>
      </c>
      <c r="V94" s="2">
        <v>9587793184</v>
      </c>
      <c r="W94" s="2" t="s">
        <v>163</v>
      </c>
      <c r="X94" s="2">
        <v>60000</v>
      </c>
      <c r="Y94" s="2" t="s">
        <v>68</v>
      </c>
      <c r="Z94" s="2" t="s">
        <v>68</v>
      </c>
      <c r="AA94" s="2" t="s">
        <v>102</v>
      </c>
      <c r="AB94" s="2">
        <v>16</v>
      </c>
      <c r="AC94" s="2" t="s">
        <v>69</v>
      </c>
      <c r="AD94" s="2">
        <v>1</v>
      </c>
    </row>
    <row r="95" spans="1:30" ht="30">
      <c r="A95" s="2">
        <v>10</v>
      </c>
      <c r="B95" s="2" t="s">
        <v>19</v>
      </c>
      <c r="C95" s="2">
        <v>264</v>
      </c>
      <c r="D95" s="3">
        <v>42186</v>
      </c>
      <c r="E95" s="2" t="s">
        <v>391</v>
      </c>
      <c r="F95" s="2" t="s">
        <v>392</v>
      </c>
      <c r="G95" s="2" t="s">
        <v>257</v>
      </c>
      <c r="H95" s="2" t="s">
        <v>258</v>
      </c>
      <c r="I95" s="2" t="s">
        <v>65</v>
      </c>
      <c r="J95" s="3">
        <v>38344</v>
      </c>
      <c r="K95" s="2"/>
      <c r="L95" s="2"/>
      <c r="M95" s="2"/>
      <c r="N95" s="2"/>
      <c r="O95" s="2" t="s">
        <v>96</v>
      </c>
      <c r="P95" s="2" t="s">
        <v>100</v>
      </c>
      <c r="Q95" s="2"/>
      <c r="R95" s="2" t="s">
        <v>66</v>
      </c>
      <c r="S95" s="2">
        <v>8140912304</v>
      </c>
      <c r="T95" s="2" t="s">
        <v>393</v>
      </c>
      <c r="U95" s="2" t="s">
        <v>394</v>
      </c>
      <c r="V95" s="2">
        <v>9549450595</v>
      </c>
      <c r="W95" s="2" t="s">
        <v>163</v>
      </c>
      <c r="X95" s="2">
        <v>36000</v>
      </c>
      <c r="Y95" s="2" t="s">
        <v>68</v>
      </c>
      <c r="Z95" s="2" t="s">
        <v>68</v>
      </c>
      <c r="AA95" s="2" t="s">
        <v>102</v>
      </c>
      <c r="AB95" s="2">
        <v>16</v>
      </c>
      <c r="AC95" s="2" t="s">
        <v>69</v>
      </c>
      <c r="AD95" s="2">
        <v>1</v>
      </c>
    </row>
    <row r="96" spans="1:30" ht="30">
      <c r="A96" s="2">
        <v>10</v>
      </c>
      <c r="B96" s="2" t="s">
        <v>19</v>
      </c>
      <c r="C96" s="2">
        <v>527</v>
      </c>
      <c r="D96" s="3">
        <v>40735</v>
      </c>
      <c r="E96" s="2" t="s">
        <v>395</v>
      </c>
      <c r="F96" s="2"/>
      <c r="G96" s="2" t="s">
        <v>396</v>
      </c>
      <c r="H96" s="2" t="s">
        <v>325</v>
      </c>
      <c r="I96" s="2" t="s">
        <v>73</v>
      </c>
      <c r="J96" s="3">
        <v>39642</v>
      </c>
      <c r="K96" s="2"/>
      <c r="L96" s="2"/>
      <c r="M96" s="2"/>
      <c r="N96" s="2"/>
      <c r="O96" s="2" t="s">
        <v>30</v>
      </c>
      <c r="P96" s="2" t="s">
        <v>100</v>
      </c>
      <c r="Q96" s="2"/>
      <c r="R96" s="2" t="s">
        <v>66</v>
      </c>
      <c r="S96" s="2">
        <v>8140912304</v>
      </c>
      <c r="T96" s="2" t="s">
        <v>397</v>
      </c>
      <c r="U96" s="2" t="s">
        <v>398</v>
      </c>
      <c r="V96" s="2">
        <v>9982281977</v>
      </c>
      <c r="W96" s="2" t="s">
        <v>343</v>
      </c>
      <c r="X96" s="2">
        <v>60000</v>
      </c>
      <c r="Y96" s="2" t="s">
        <v>68</v>
      </c>
      <c r="Z96" s="2" t="s">
        <v>68</v>
      </c>
      <c r="AA96" s="2" t="s">
        <v>102</v>
      </c>
      <c r="AB96" s="2">
        <v>12</v>
      </c>
      <c r="AC96" s="2" t="s">
        <v>69</v>
      </c>
      <c r="AD96" s="2">
        <v>1</v>
      </c>
    </row>
    <row r="97" spans="1:30" ht="30">
      <c r="A97" s="2">
        <v>10</v>
      </c>
      <c r="B97" s="2" t="s">
        <v>19</v>
      </c>
      <c r="C97" s="2">
        <v>493</v>
      </c>
      <c r="D97" s="3">
        <v>43301</v>
      </c>
      <c r="E97" s="2" t="s">
        <v>399</v>
      </c>
      <c r="F97" s="2"/>
      <c r="G97" s="2" t="s">
        <v>400</v>
      </c>
      <c r="H97" s="2" t="s">
        <v>401</v>
      </c>
      <c r="I97" s="2" t="s">
        <v>73</v>
      </c>
      <c r="J97" s="3">
        <v>37493</v>
      </c>
      <c r="K97" s="2"/>
      <c r="L97" s="2"/>
      <c r="M97" s="2"/>
      <c r="N97" s="2"/>
      <c r="O97" s="2" t="s">
        <v>96</v>
      </c>
      <c r="P97" s="2" t="s">
        <v>100</v>
      </c>
      <c r="Q97" s="2"/>
      <c r="R97" s="2" t="s">
        <v>66</v>
      </c>
      <c r="S97" s="2">
        <v>8140912304</v>
      </c>
      <c r="T97" s="2" t="s">
        <v>402</v>
      </c>
      <c r="U97" s="2"/>
      <c r="V97" s="2">
        <v>9610245195</v>
      </c>
      <c r="W97" s="2" t="s">
        <v>343</v>
      </c>
      <c r="X97" s="2">
        <v>40000</v>
      </c>
      <c r="Y97" s="2" t="s">
        <v>68</v>
      </c>
      <c r="Z97" s="2" t="s">
        <v>68</v>
      </c>
      <c r="AA97" s="2" t="s">
        <v>102</v>
      </c>
      <c r="AB97" s="2">
        <v>18</v>
      </c>
      <c r="AC97" s="2" t="s">
        <v>69</v>
      </c>
      <c r="AD97" s="2">
        <v>3</v>
      </c>
    </row>
    <row r="98" spans="1:30" ht="30">
      <c r="A98" s="2">
        <v>10</v>
      </c>
      <c r="B98" s="2" t="s">
        <v>19</v>
      </c>
      <c r="C98" s="2">
        <v>521</v>
      </c>
      <c r="D98" s="2"/>
      <c r="E98" s="2" t="s">
        <v>403</v>
      </c>
      <c r="F98" s="2"/>
      <c r="G98" s="2" t="s">
        <v>404</v>
      </c>
      <c r="H98" s="2" t="s">
        <v>405</v>
      </c>
      <c r="I98" s="2" t="s">
        <v>73</v>
      </c>
      <c r="J98" s="3">
        <v>38640</v>
      </c>
      <c r="K98" s="2"/>
      <c r="L98" s="2"/>
      <c r="M98" s="2"/>
      <c r="N98" s="2"/>
      <c r="O98" s="2" t="s">
        <v>96</v>
      </c>
      <c r="P98" s="2"/>
      <c r="Q98" s="2"/>
      <c r="R98" s="2" t="s">
        <v>66</v>
      </c>
      <c r="S98" s="2">
        <v>8140912304</v>
      </c>
      <c r="T98" s="2"/>
      <c r="U98" s="2"/>
      <c r="V98" s="2">
        <v>0</v>
      </c>
      <c r="W98" s="2"/>
      <c r="X98" s="2"/>
      <c r="Y98" s="2" t="s">
        <v>68</v>
      </c>
      <c r="Z98" s="2" t="s">
        <v>89</v>
      </c>
      <c r="AA98" s="2"/>
      <c r="AB98" s="2">
        <v>15</v>
      </c>
      <c r="AC98" s="2"/>
      <c r="AD98" s="2">
        <v>1</v>
      </c>
    </row>
    <row r="99" spans="1:30" ht="30">
      <c r="A99" s="2">
        <v>10</v>
      </c>
      <c r="B99" s="2" t="s">
        <v>19</v>
      </c>
      <c r="C99" s="2">
        <v>263</v>
      </c>
      <c r="D99" s="3">
        <v>42186</v>
      </c>
      <c r="E99" s="2" t="s">
        <v>174</v>
      </c>
      <c r="F99" s="2"/>
      <c r="G99" s="2" t="s">
        <v>406</v>
      </c>
      <c r="H99" s="2" t="s">
        <v>407</v>
      </c>
      <c r="I99" s="2" t="s">
        <v>73</v>
      </c>
      <c r="J99" s="3">
        <v>38723</v>
      </c>
      <c r="K99" s="2"/>
      <c r="L99" s="2"/>
      <c r="M99" s="2"/>
      <c r="N99" s="2"/>
      <c r="O99" s="2" t="s">
        <v>96</v>
      </c>
      <c r="P99" s="2" t="s">
        <v>100</v>
      </c>
      <c r="Q99" s="2"/>
      <c r="R99" s="2" t="s">
        <v>66</v>
      </c>
      <c r="S99" s="2">
        <v>8140912304</v>
      </c>
      <c r="T99" s="2" t="s">
        <v>408</v>
      </c>
      <c r="U99" s="2" t="s">
        <v>409</v>
      </c>
      <c r="V99" s="2">
        <v>8094644540</v>
      </c>
      <c r="W99" s="2" t="s">
        <v>163</v>
      </c>
      <c r="X99" s="2">
        <v>36000</v>
      </c>
      <c r="Y99" s="2" t="s">
        <v>68</v>
      </c>
      <c r="Z99" s="2" t="s">
        <v>68</v>
      </c>
      <c r="AA99" s="2" t="s">
        <v>102</v>
      </c>
      <c r="AB99" s="2">
        <v>14</v>
      </c>
      <c r="AC99" s="2" t="s">
        <v>69</v>
      </c>
      <c r="AD99" s="2">
        <v>1</v>
      </c>
    </row>
    <row r="100" spans="1:30" ht="30">
      <c r="A100" s="2">
        <v>10</v>
      </c>
      <c r="B100" s="2" t="s">
        <v>19</v>
      </c>
      <c r="C100" s="2">
        <v>430</v>
      </c>
      <c r="D100" s="3">
        <v>43288</v>
      </c>
      <c r="E100" s="2" t="s">
        <v>410</v>
      </c>
      <c r="F100" s="2"/>
      <c r="G100" s="2" t="s">
        <v>411</v>
      </c>
      <c r="H100" s="2" t="s">
        <v>112</v>
      </c>
      <c r="I100" s="2" t="s">
        <v>73</v>
      </c>
      <c r="J100" s="3">
        <v>38769</v>
      </c>
      <c r="K100" s="2"/>
      <c r="L100" s="2"/>
      <c r="M100" s="2"/>
      <c r="N100" s="2"/>
      <c r="O100" s="2" t="s">
        <v>29</v>
      </c>
      <c r="P100" s="2"/>
      <c r="Q100" s="2"/>
      <c r="R100" s="2" t="s">
        <v>66</v>
      </c>
      <c r="S100" s="2">
        <v>8140912304</v>
      </c>
      <c r="T100" s="2"/>
      <c r="U100" s="2"/>
      <c r="V100" s="2">
        <v>8104492795</v>
      </c>
      <c r="W100" s="2" t="s">
        <v>365</v>
      </c>
      <c r="X100" s="2">
        <v>0</v>
      </c>
      <c r="Y100" s="2" t="s">
        <v>68</v>
      </c>
      <c r="Z100" s="2" t="s">
        <v>68</v>
      </c>
      <c r="AA100" s="2"/>
      <c r="AB100" s="2">
        <v>14</v>
      </c>
      <c r="AC100" s="2" t="s">
        <v>69</v>
      </c>
      <c r="AD100" s="2">
        <v>1</v>
      </c>
    </row>
    <row r="101" spans="1:30" ht="30">
      <c r="A101" s="2">
        <v>10</v>
      </c>
      <c r="B101" s="2" t="s">
        <v>19</v>
      </c>
      <c r="C101" s="2">
        <v>259</v>
      </c>
      <c r="D101" s="3">
        <v>42186</v>
      </c>
      <c r="E101" s="2" t="s">
        <v>412</v>
      </c>
      <c r="F101" s="2"/>
      <c r="G101" s="2" t="s">
        <v>340</v>
      </c>
      <c r="H101" s="2" t="s">
        <v>108</v>
      </c>
      <c r="I101" s="2" t="s">
        <v>73</v>
      </c>
      <c r="J101" s="3">
        <v>38175</v>
      </c>
      <c r="K101" s="2"/>
      <c r="L101" s="2"/>
      <c r="M101" s="2"/>
      <c r="N101" s="2"/>
      <c r="O101" s="2" t="s">
        <v>29</v>
      </c>
      <c r="P101" s="2" t="s">
        <v>100</v>
      </c>
      <c r="Q101" s="2"/>
      <c r="R101" s="2" t="s">
        <v>66</v>
      </c>
      <c r="S101" s="2">
        <v>8140912304</v>
      </c>
      <c r="T101" s="2" t="s">
        <v>413</v>
      </c>
      <c r="U101" s="2" t="s">
        <v>342</v>
      </c>
      <c r="V101" s="2">
        <v>9549589661</v>
      </c>
      <c r="W101" s="2" t="s">
        <v>414</v>
      </c>
      <c r="X101" s="2">
        <v>40000</v>
      </c>
      <c r="Y101" s="2" t="s">
        <v>68</v>
      </c>
      <c r="Z101" s="2" t="s">
        <v>68</v>
      </c>
      <c r="AA101" s="2" t="s">
        <v>102</v>
      </c>
      <c r="AB101" s="2">
        <v>16</v>
      </c>
      <c r="AC101" s="2" t="s">
        <v>69</v>
      </c>
      <c r="AD101" s="2">
        <v>0</v>
      </c>
    </row>
    <row r="102" spans="1:30" ht="30">
      <c r="A102" s="2">
        <v>10</v>
      </c>
      <c r="B102" s="2" t="s">
        <v>19</v>
      </c>
      <c r="C102" s="2">
        <v>260</v>
      </c>
      <c r="D102" s="3">
        <v>42186</v>
      </c>
      <c r="E102" s="2" t="s">
        <v>415</v>
      </c>
      <c r="F102" s="2" t="s">
        <v>392</v>
      </c>
      <c r="G102" s="2" t="s">
        <v>104</v>
      </c>
      <c r="H102" s="2" t="s">
        <v>416</v>
      </c>
      <c r="I102" s="2" t="s">
        <v>65</v>
      </c>
      <c r="J102" s="3">
        <v>38687</v>
      </c>
      <c r="K102" s="2"/>
      <c r="L102" s="2"/>
      <c r="M102" s="2"/>
      <c r="N102" s="2"/>
      <c r="O102" s="2" t="s">
        <v>96</v>
      </c>
      <c r="P102" s="2" t="s">
        <v>100</v>
      </c>
      <c r="Q102" s="2"/>
      <c r="R102" s="2" t="s">
        <v>66</v>
      </c>
      <c r="S102" s="2">
        <v>8140912304</v>
      </c>
      <c r="T102" s="2" t="s">
        <v>417</v>
      </c>
      <c r="U102" s="2"/>
      <c r="V102" s="2">
        <v>9982312349</v>
      </c>
      <c r="W102" s="2" t="s">
        <v>163</v>
      </c>
      <c r="X102" s="2">
        <v>36000</v>
      </c>
      <c r="Y102" s="2" t="s">
        <v>68</v>
      </c>
      <c r="Z102" s="2" t="s">
        <v>68</v>
      </c>
      <c r="AA102" s="2" t="s">
        <v>102</v>
      </c>
      <c r="AB102" s="2">
        <v>15</v>
      </c>
      <c r="AC102" s="2" t="s">
        <v>69</v>
      </c>
      <c r="AD102" s="2">
        <v>1</v>
      </c>
    </row>
    <row r="103" spans="1:30" ht="30">
      <c r="A103" s="2">
        <v>10</v>
      </c>
      <c r="B103" s="2" t="s">
        <v>19</v>
      </c>
      <c r="C103" s="2">
        <v>528</v>
      </c>
      <c r="D103" s="3">
        <v>43281</v>
      </c>
      <c r="E103" s="2" t="s">
        <v>418</v>
      </c>
      <c r="F103" s="2"/>
      <c r="G103" s="2" t="s">
        <v>340</v>
      </c>
      <c r="H103" s="2" t="s">
        <v>325</v>
      </c>
      <c r="I103" s="2" t="s">
        <v>73</v>
      </c>
      <c r="J103" s="3">
        <v>37953</v>
      </c>
      <c r="K103" s="2"/>
      <c r="L103" s="2"/>
      <c r="M103" s="2"/>
      <c r="N103" s="2"/>
      <c r="O103" s="2" t="s">
        <v>29</v>
      </c>
      <c r="P103" s="2" t="s">
        <v>100</v>
      </c>
      <c r="Q103" s="2"/>
      <c r="R103" s="2" t="s">
        <v>66</v>
      </c>
      <c r="S103" s="2">
        <v>8140912304</v>
      </c>
      <c r="T103" s="2" t="s">
        <v>419</v>
      </c>
      <c r="U103" s="2"/>
      <c r="V103" s="2">
        <v>9887407070</v>
      </c>
      <c r="W103" s="2" t="s">
        <v>343</v>
      </c>
      <c r="X103" s="2">
        <v>0</v>
      </c>
      <c r="Y103" s="2" t="s">
        <v>68</v>
      </c>
      <c r="Z103" s="2" t="s">
        <v>68</v>
      </c>
      <c r="AA103" s="2" t="s">
        <v>102</v>
      </c>
      <c r="AB103" s="2">
        <v>17</v>
      </c>
      <c r="AC103" s="2" t="s">
        <v>69</v>
      </c>
      <c r="AD103" s="2">
        <v>0</v>
      </c>
    </row>
    <row r="104" spans="1:30" ht="30">
      <c r="A104" s="2">
        <v>10</v>
      </c>
      <c r="B104" s="2" t="s">
        <v>19</v>
      </c>
      <c r="C104" s="2">
        <v>75</v>
      </c>
      <c r="D104" s="2"/>
      <c r="E104" s="2" t="s">
        <v>420</v>
      </c>
      <c r="F104" s="2"/>
      <c r="G104" s="2" t="s">
        <v>374</v>
      </c>
      <c r="H104" s="2" t="s">
        <v>421</v>
      </c>
      <c r="I104" s="2" t="s">
        <v>65</v>
      </c>
      <c r="J104" s="3">
        <v>36374</v>
      </c>
      <c r="K104" s="2"/>
      <c r="L104" s="2"/>
      <c r="M104" s="2"/>
      <c r="N104" s="2"/>
      <c r="O104" s="2" t="s">
        <v>96</v>
      </c>
      <c r="P104" s="2"/>
      <c r="Q104" s="2"/>
      <c r="R104" s="2" t="s">
        <v>66</v>
      </c>
      <c r="S104" s="2">
        <v>8140912304</v>
      </c>
      <c r="T104" s="2"/>
      <c r="U104" s="2"/>
      <c r="V104" s="2">
        <v>0</v>
      </c>
      <c r="W104" s="2"/>
      <c r="X104" s="2"/>
      <c r="Y104" s="2" t="s">
        <v>68</v>
      </c>
      <c r="Z104" s="2" t="s">
        <v>89</v>
      </c>
      <c r="AA104" s="2"/>
      <c r="AB104" s="2">
        <v>21</v>
      </c>
      <c r="AC104" s="2"/>
      <c r="AD104" s="2">
        <v>0</v>
      </c>
    </row>
    <row r="105" spans="1:30" ht="30">
      <c r="A105" s="2">
        <v>10</v>
      </c>
      <c r="B105" s="2" t="s">
        <v>19</v>
      </c>
      <c r="C105" s="2">
        <v>154</v>
      </c>
      <c r="D105" s="3">
        <v>42186</v>
      </c>
      <c r="E105" s="2" t="s">
        <v>422</v>
      </c>
      <c r="F105" s="2"/>
      <c r="G105" s="2" t="s">
        <v>263</v>
      </c>
      <c r="H105" s="2" t="s">
        <v>423</v>
      </c>
      <c r="I105" s="2" t="s">
        <v>73</v>
      </c>
      <c r="J105" s="3">
        <v>38082</v>
      </c>
      <c r="K105" s="2"/>
      <c r="L105" s="2"/>
      <c r="M105" s="2"/>
      <c r="N105" s="2"/>
      <c r="O105" s="2" t="s">
        <v>96</v>
      </c>
      <c r="P105" s="2" t="s">
        <v>100</v>
      </c>
      <c r="Q105" s="2"/>
      <c r="R105" s="2" t="s">
        <v>66</v>
      </c>
      <c r="S105" s="2">
        <v>8140912304</v>
      </c>
      <c r="T105" s="2" t="s">
        <v>424</v>
      </c>
      <c r="U105" s="2"/>
      <c r="V105" s="2">
        <v>9875256318</v>
      </c>
      <c r="W105" s="2" t="s">
        <v>163</v>
      </c>
      <c r="X105" s="2">
        <v>36000</v>
      </c>
      <c r="Y105" s="2" t="s">
        <v>68</v>
      </c>
      <c r="Z105" s="2" t="s">
        <v>68</v>
      </c>
      <c r="AA105" s="2" t="s">
        <v>102</v>
      </c>
      <c r="AB105" s="2">
        <v>16</v>
      </c>
      <c r="AC105" s="2" t="s">
        <v>69</v>
      </c>
      <c r="AD105" s="2">
        <v>1</v>
      </c>
    </row>
    <row r="106" spans="1:30" ht="30">
      <c r="A106" s="2">
        <v>10</v>
      </c>
      <c r="B106" s="2" t="s">
        <v>19</v>
      </c>
      <c r="C106" s="2">
        <v>534</v>
      </c>
      <c r="D106" s="3">
        <v>42187</v>
      </c>
      <c r="E106" s="2" t="s">
        <v>425</v>
      </c>
      <c r="F106" s="2"/>
      <c r="G106" s="2" t="s">
        <v>426</v>
      </c>
      <c r="H106" s="2" t="s">
        <v>108</v>
      </c>
      <c r="I106" s="2" t="s">
        <v>73</v>
      </c>
      <c r="J106" s="3">
        <v>38906</v>
      </c>
      <c r="K106" s="2"/>
      <c r="L106" s="2"/>
      <c r="M106" s="2"/>
      <c r="N106" s="2"/>
      <c r="O106" s="2" t="s">
        <v>28</v>
      </c>
      <c r="P106" s="2" t="s">
        <v>100</v>
      </c>
      <c r="Q106" s="2"/>
      <c r="R106" s="2" t="s">
        <v>66</v>
      </c>
      <c r="S106" s="2">
        <v>8140912304</v>
      </c>
      <c r="T106" s="2" t="s">
        <v>427</v>
      </c>
      <c r="U106" s="2" t="s">
        <v>428</v>
      </c>
      <c r="V106" s="2">
        <v>9783615053</v>
      </c>
      <c r="W106" s="2" t="s">
        <v>343</v>
      </c>
      <c r="X106" s="2">
        <v>50000</v>
      </c>
      <c r="Y106" s="2" t="s">
        <v>68</v>
      </c>
      <c r="Z106" s="2" t="s">
        <v>68</v>
      </c>
      <c r="AA106" s="2" t="s">
        <v>102</v>
      </c>
      <c r="AB106" s="2">
        <v>14</v>
      </c>
      <c r="AC106" s="2" t="s">
        <v>69</v>
      </c>
      <c r="AD106" s="2">
        <v>2</v>
      </c>
    </row>
    <row r="107" spans="1:30" ht="30">
      <c r="A107" s="2">
        <v>10</v>
      </c>
      <c r="B107" s="2" t="s">
        <v>19</v>
      </c>
      <c r="C107" s="2">
        <v>207</v>
      </c>
      <c r="D107" s="3">
        <v>42186</v>
      </c>
      <c r="E107" s="2" t="s">
        <v>429</v>
      </c>
      <c r="F107" s="2"/>
      <c r="G107" s="2" t="s">
        <v>254</v>
      </c>
      <c r="H107" s="2" t="s">
        <v>430</v>
      </c>
      <c r="I107" s="2" t="s">
        <v>73</v>
      </c>
      <c r="J107" s="3">
        <v>38935</v>
      </c>
      <c r="K107" s="2"/>
      <c r="L107" s="2"/>
      <c r="M107" s="2"/>
      <c r="N107" s="2"/>
      <c r="O107" s="2" t="s">
        <v>29</v>
      </c>
      <c r="P107" s="2" t="s">
        <v>100</v>
      </c>
      <c r="Q107" s="2"/>
      <c r="R107" s="2" t="s">
        <v>66</v>
      </c>
      <c r="S107" s="2">
        <v>8140912304</v>
      </c>
      <c r="T107" s="2" t="s">
        <v>431</v>
      </c>
      <c r="U107" s="2"/>
      <c r="V107" s="2">
        <v>9649566893</v>
      </c>
      <c r="W107" s="2" t="s">
        <v>432</v>
      </c>
      <c r="X107" s="2">
        <v>36000</v>
      </c>
      <c r="Y107" s="2" t="s">
        <v>68</v>
      </c>
      <c r="Z107" s="2" t="s">
        <v>68</v>
      </c>
      <c r="AA107" s="2" t="s">
        <v>102</v>
      </c>
      <c r="AB107" s="2">
        <v>14</v>
      </c>
      <c r="AC107" s="2" t="s">
        <v>69</v>
      </c>
      <c r="AD107" s="2">
        <v>1</v>
      </c>
    </row>
    <row r="108" spans="1:30" ht="30">
      <c r="A108" s="2">
        <v>10</v>
      </c>
      <c r="B108" s="2" t="s">
        <v>19</v>
      </c>
      <c r="C108" s="2">
        <v>422</v>
      </c>
      <c r="D108" s="3">
        <v>43284</v>
      </c>
      <c r="E108" s="2" t="s">
        <v>433</v>
      </c>
      <c r="F108" s="2"/>
      <c r="G108" s="2" t="s">
        <v>434</v>
      </c>
      <c r="H108" s="2" t="s">
        <v>435</v>
      </c>
      <c r="I108" s="2" t="s">
        <v>65</v>
      </c>
      <c r="J108" s="3">
        <v>38183</v>
      </c>
      <c r="K108" s="2"/>
      <c r="L108" s="2"/>
      <c r="M108" s="2"/>
      <c r="N108" s="2"/>
      <c r="O108" s="2" t="s">
        <v>29</v>
      </c>
      <c r="P108" s="2" t="s">
        <v>100</v>
      </c>
      <c r="Q108" s="2"/>
      <c r="R108" s="2" t="s">
        <v>66</v>
      </c>
      <c r="S108" s="2">
        <v>8140912304</v>
      </c>
      <c r="T108" s="2" t="s">
        <v>436</v>
      </c>
      <c r="U108" s="2"/>
      <c r="V108" s="2">
        <v>7742036479</v>
      </c>
      <c r="W108" s="2" t="s">
        <v>159</v>
      </c>
      <c r="X108" s="2">
        <v>100000</v>
      </c>
      <c r="Y108" s="2" t="s">
        <v>68</v>
      </c>
      <c r="Z108" s="2" t="s">
        <v>68</v>
      </c>
      <c r="AA108" s="2" t="s">
        <v>102</v>
      </c>
      <c r="AB108" s="2">
        <v>16</v>
      </c>
      <c r="AC108" s="2" t="s">
        <v>69</v>
      </c>
      <c r="AD108" s="2">
        <v>1</v>
      </c>
    </row>
    <row r="109" spans="1:30" ht="30">
      <c r="A109" s="2">
        <v>10</v>
      </c>
      <c r="B109" s="2" t="s">
        <v>19</v>
      </c>
      <c r="C109" s="2">
        <v>372</v>
      </c>
      <c r="D109" s="3">
        <v>42920</v>
      </c>
      <c r="E109" s="2" t="s">
        <v>437</v>
      </c>
      <c r="F109" s="2"/>
      <c r="G109" s="2" t="s">
        <v>438</v>
      </c>
      <c r="H109" s="2" t="s">
        <v>439</v>
      </c>
      <c r="I109" s="2" t="s">
        <v>73</v>
      </c>
      <c r="J109" s="3">
        <v>38214</v>
      </c>
      <c r="K109" s="2"/>
      <c r="L109" s="2"/>
      <c r="M109" s="2"/>
      <c r="N109" s="2"/>
      <c r="O109" s="2" t="s">
        <v>28</v>
      </c>
      <c r="P109" s="2" t="s">
        <v>100</v>
      </c>
      <c r="Q109" s="2"/>
      <c r="R109" s="2" t="s">
        <v>66</v>
      </c>
      <c r="S109" s="2">
        <v>8140912304</v>
      </c>
      <c r="T109" s="2"/>
      <c r="U109" s="2"/>
      <c r="V109" s="2">
        <v>9887034945</v>
      </c>
      <c r="W109" s="2" t="s">
        <v>121</v>
      </c>
      <c r="X109" s="2">
        <v>40000</v>
      </c>
      <c r="Y109" s="2" t="s">
        <v>68</v>
      </c>
      <c r="Z109" s="2" t="s">
        <v>68</v>
      </c>
      <c r="AA109" s="2" t="s">
        <v>102</v>
      </c>
      <c r="AB109" s="2">
        <v>16</v>
      </c>
      <c r="AC109" s="2" t="s">
        <v>69</v>
      </c>
      <c r="AD109" s="2">
        <v>1</v>
      </c>
    </row>
    <row r="110" spans="1:30" ht="30">
      <c r="A110" s="2">
        <v>10</v>
      </c>
      <c r="B110" s="2" t="s">
        <v>19</v>
      </c>
      <c r="C110" s="2">
        <v>533</v>
      </c>
      <c r="D110" s="3">
        <v>40736</v>
      </c>
      <c r="E110" s="2" t="s">
        <v>440</v>
      </c>
      <c r="F110" s="2"/>
      <c r="G110" s="2" t="s">
        <v>441</v>
      </c>
      <c r="H110" s="2" t="s">
        <v>442</v>
      </c>
      <c r="I110" s="2" t="s">
        <v>73</v>
      </c>
      <c r="J110" s="3">
        <v>38961</v>
      </c>
      <c r="K110" s="2"/>
      <c r="L110" s="2"/>
      <c r="M110" s="2"/>
      <c r="N110" s="2"/>
      <c r="O110" s="2" t="s">
        <v>28</v>
      </c>
      <c r="P110" s="2" t="s">
        <v>100</v>
      </c>
      <c r="Q110" s="2"/>
      <c r="R110" s="2" t="s">
        <v>66</v>
      </c>
      <c r="S110" s="2">
        <v>8140912304</v>
      </c>
      <c r="T110" s="2" t="s">
        <v>443</v>
      </c>
      <c r="U110" s="2"/>
      <c r="V110" s="2">
        <v>7568601984</v>
      </c>
      <c r="W110" s="2" t="s">
        <v>343</v>
      </c>
      <c r="X110" s="2">
        <v>0</v>
      </c>
      <c r="Y110" s="2" t="s">
        <v>68</v>
      </c>
      <c r="Z110" s="2" t="s">
        <v>68</v>
      </c>
      <c r="AA110" s="2" t="s">
        <v>102</v>
      </c>
      <c r="AB110" s="2">
        <v>14</v>
      </c>
      <c r="AC110" s="2" t="s">
        <v>69</v>
      </c>
      <c r="AD110" s="2">
        <v>0</v>
      </c>
    </row>
    <row r="111" spans="1:30" ht="30">
      <c r="A111" s="2">
        <v>10</v>
      </c>
      <c r="B111" s="2" t="s">
        <v>19</v>
      </c>
      <c r="C111" s="2">
        <v>516</v>
      </c>
      <c r="D111" s="3">
        <v>41041</v>
      </c>
      <c r="E111" s="2" t="s">
        <v>224</v>
      </c>
      <c r="F111" s="2"/>
      <c r="G111" s="2" t="s">
        <v>374</v>
      </c>
      <c r="H111" s="2" t="s">
        <v>444</v>
      </c>
      <c r="I111" s="2" t="s">
        <v>65</v>
      </c>
      <c r="J111" s="3">
        <v>38553</v>
      </c>
      <c r="K111" s="2"/>
      <c r="L111" s="2"/>
      <c r="M111" s="2"/>
      <c r="N111" s="2"/>
      <c r="O111" s="2" t="s">
        <v>96</v>
      </c>
      <c r="P111" s="2" t="s">
        <v>100</v>
      </c>
      <c r="Q111" s="2"/>
      <c r="R111" s="2" t="s">
        <v>66</v>
      </c>
      <c r="S111" s="2">
        <v>8140912304</v>
      </c>
      <c r="T111" s="2" t="s">
        <v>445</v>
      </c>
      <c r="U111" s="2" t="s">
        <v>446</v>
      </c>
      <c r="V111" s="2">
        <v>8104208255</v>
      </c>
      <c r="W111" s="2" t="s">
        <v>343</v>
      </c>
      <c r="X111" s="2">
        <v>0</v>
      </c>
      <c r="Y111" s="2" t="s">
        <v>68</v>
      </c>
      <c r="Z111" s="2" t="s">
        <v>68</v>
      </c>
      <c r="AA111" s="2" t="s">
        <v>102</v>
      </c>
      <c r="AB111" s="2">
        <v>15</v>
      </c>
      <c r="AC111" s="2" t="s">
        <v>69</v>
      </c>
      <c r="AD111" s="2">
        <v>0</v>
      </c>
    </row>
    <row r="112" spans="1:30" ht="30">
      <c r="A112" s="2">
        <v>10</v>
      </c>
      <c r="B112" s="2" t="s">
        <v>19</v>
      </c>
      <c r="C112" s="2">
        <v>258</v>
      </c>
      <c r="D112" s="3">
        <v>42186</v>
      </c>
      <c r="E112" s="2" t="s">
        <v>447</v>
      </c>
      <c r="F112" s="2"/>
      <c r="G112" s="2" t="s">
        <v>448</v>
      </c>
      <c r="H112" s="2" t="s">
        <v>449</v>
      </c>
      <c r="I112" s="2" t="s">
        <v>73</v>
      </c>
      <c r="J112" s="3">
        <v>38534</v>
      </c>
      <c r="K112" s="2"/>
      <c r="L112" s="2"/>
      <c r="M112" s="2"/>
      <c r="N112" s="2"/>
      <c r="O112" s="2" t="s">
        <v>96</v>
      </c>
      <c r="P112" s="2" t="s">
        <v>100</v>
      </c>
      <c r="Q112" s="2"/>
      <c r="R112" s="2" t="s">
        <v>66</v>
      </c>
      <c r="S112" s="2">
        <v>8140912304</v>
      </c>
      <c r="T112" s="2" t="s">
        <v>450</v>
      </c>
      <c r="U112" s="2"/>
      <c r="V112" s="2">
        <v>9672124135</v>
      </c>
      <c r="W112" s="2" t="s">
        <v>163</v>
      </c>
      <c r="X112" s="2">
        <v>36000</v>
      </c>
      <c r="Y112" s="2" t="s">
        <v>68</v>
      </c>
      <c r="Z112" s="2" t="s">
        <v>68</v>
      </c>
      <c r="AA112" s="2" t="s">
        <v>102</v>
      </c>
      <c r="AB112" s="2">
        <v>15</v>
      </c>
      <c r="AC112" s="2" t="s">
        <v>69</v>
      </c>
      <c r="AD112" s="2">
        <v>1</v>
      </c>
    </row>
    <row r="113" spans="1:30" ht="30">
      <c r="A113" s="2">
        <v>10</v>
      </c>
      <c r="B113" s="2" t="s">
        <v>19</v>
      </c>
      <c r="C113" s="2">
        <v>349</v>
      </c>
      <c r="D113" s="3">
        <v>42914</v>
      </c>
      <c r="E113" s="2" t="s">
        <v>451</v>
      </c>
      <c r="F113" s="2"/>
      <c r="G113" s="2" t="s">
        <v>452</v>
      </c>
      <c r="H113" s="2" t="s">
        <v>453</v>
      </c>
      <c r="I113" s="2" t="s">
        <v>73</v>
      </c>
      <c r="J113" s="3">
        <v>37257</v>
      </c>
      <c r="K113" s="2"/>
      <c r="L113" s="2"/>
      <c r="M113" s="2"/>
      <c r="N113" s="2"/>
      <c r="O113" s="2" t="s">
        <v>28</v>
      </c>
      <c r="P113" s="2" t="s">
        <v>100</v>
      </c>
      <c r="Q113" s="2"/>
      <c r="R113" s="2" t="s">
        <v>66</v>
      </c>
      <c r="S113" s="2">
        <v>8140912304</v>
      </c>
      <c r="T113" s="2" t="s">
        <v>454</v>
      </c>
      <c r="U113" s="2"/>
      <c r="V113" s="2">
        <v>9461357889</v>
      </c>
      <c r="W113" s="2" t="s">
        <v>121</v>
      </c>
      <c r="X113" s="2">
        <v>48000</v>
      </c>
      <c r="Y113" s="2" t="s">
        <v>68</v>
      </c>
      <c r="Z113" s="2" t="s">
        <v>68</v>
      </c>
      <c r="AA113" s="2" t="s">
        <v>102</v>
      </c>
      <c r="AB113" s="2">
        <v>18</v>
      </c>
      <c r="AC113" s="2" t="s">
        <v>69</v>
      </c>
      <c r="AD113" s="2">
        <v>1</v>
      </c>
    </row>
    <row r="114" spans="1:30" ht="30">
      <c r="A114" s="2">
        <v>10</v>
      </c>
      <c r="B114" s="2" t="s">
        <v>19</v>
      </c>
      <c r="C114" s="2">
        <v>371</v>
      </c>
      <c r="D114" s="3">
        <v>42920</v>
      </c>
      <c r="E114" s="2" t="s">
        <v>455</v>
      </c>
      <c r="F114" s="2"/>
      <c r="G114" s="2" t="s">
        <v>438</v>
      </c>
      <c r="H114" s="2" t="s">
        <v>439</v>
      </c>
      <c r="I114" s="2" t="s">
        <v>73</v>
      </c>
      <c r="J114" s="3">
        <v>38640</v>
      </c>
      <c r="K114" s="2"/>
      <c r="L114" s="2"/>
      <c r="M114" s="2"/>
      <c r="N114" s="2"/>
      <c r="O114" s="2" t="s">
        <v>28</v>
      </c>
      <c r="P114" s="2" t="s">
        <v>100</v>
      </c>
      <c r="Q114" s="2"/>
      <c r="R114" s="2" t="s">
        <v>66</v>
      </c>
      <c r="S114" s="2">
        <v>8140912304</v>
      </c>
      <c r="T114" s="2" t="s">
        <v>456</v>
      </c>
      <c r="U114" s="2"/>
      <c r="V114" s="2">
        <v>9887034945</v>
      </c>
      <c r="W114" s="2" t="s">
        <v>121</v>
      </c>
      <c r="X114" s="2">
        <v>48000</v>
      </c>
      <c r="Y114" s="2" t="s">
        <v>68</v>
      </c>
      <c r="Z114" s="2" t="s">
        <v>68</v>
      </c>
      <c r="AA114" s="2" t="s">
        <v>102</v>
      </c>
      <c r="AB114" s="2">
        <v>15</v>
      </c>
      <c r="AC114" s="2" t="s">
        <v>69</v>
      </c>
      <c r="AD114" s="2">
        <v>1</v>
      </c>
    </row>
    <row r="115" spans="1:30" ht="30">
      <c r="A115" s="2">
        <v>10</v>
      </c>
      <c r="B115" s="2" t="s">
        <v>19</v>
      </c>
      <c r="C115" s="2">
        <v>365</v>
      </c>
      <c r="D115" s="3">
        <v>42919</v>
      </c>
      <c r="E115" s="2" t="s">
        <v>457</v>
      </c>
      <c r="F115" s="2"/>
      <c r="G115" s="2" t="s">
        <v>458</v>
      </c>
      <c r="H115" s="2" t="s">
        <v>310</v>
      </c>
      <c r="I115" s="2" t="s">
        <v>73</v>
      </c>
      <c r="J115" s="3">
        <v>38869</v>
      </c>
      <c r="K115" s="2"/>
      <c r="L115" s="2"/>
      <c r="M115" s="2"/>
      <c r="N115" s="2"/>
      <c r="O115" s="2" t="s">
        <v>96</v>
      </c>
      <c r="P115" s="2" t="s">
        <v>100</v>
      </c>
      <c r="Q115" s="2"/>
      <c r="R115" s="2" t="s">
        <v>66</v>
      </c>
      <c r="S115" s="2">
        <v>8140912304</v>
      </c>
      <c r="T115" s="2"/>
      <c r="U115" s="2"/>
      <c r="V115" s="2">
        <v>8058783284</v>
      </c>
      <c r="W115" s="2" t="s">
        <v>121</v>
      </c>
      <c r="X115" s="2">
        <v>48000</v>
      </c>
      <c r="Y115" s="2" t="s">
        <v>68</v>
      </c>
      <c r="Z115" s="2" t="s">
        <v>68</v>
      </c>
      <c r="AA115" s="2" t="s">
        <v>102</v>
      </c>
      <c r="AB115" s="2">
        <v>14</v>
      </c>
      <c r="AC115" s="2" t="s">
        <v>69</v>
      </c>
      <c r="AD115" s="2">
        <v>1</v>
      </c>
    </row>
    <row r="116" spans="1:30" ht="30">
      <c r="A116" s="2">
        <v>10</v>
      </c>
      <c r="B116" s="2" t="s">
        <v>19</v>
      </c>
      <c r="C116" s="2">
        <v>378</v>
      </c>
      <c r="D116" s="3">
        <v>42926</v>
      </c>
      <c r="E116" s="2" t="s">
        <v>459</v>
      </c>
      <c r="F116" s="2"/>
      <c r="G116" s="2" t="s">
        <v>460</v>
      </c>
      <c r="H116" s="2" t="s">
        <v>461</v>
      </c>
      <c r="I116" s="2" t="s">
        <v>65</v>
      </c>
      <c r="J116" s="3">
        <v>39272</v>
      </c>
      <c r="K116" s="2"/>
      <c r="L116" s="2"/>
      <c r="M116" s="2"/>
      <c r="N116" s="2"/>
      <c r="O116" s="2" t="s">
        <v>96</v>
      </c>
      <c r="P116" s="2" t="s">
        <v>100</v>
      </c>
      <c r="Q116" s="2"/>
      <c r="R116" s="2" t="s">
        <v>66</v>
      </c>
      <c r="S116" s="2">
        <v>8140912304</v>
      </c>
      <c r="T116" s="2" t="s">
        <v>462</v>
      </c>
      <c r="U116" s="2"/>
      <c r="V116" s="2">
        <v>9982553728</v>
      </c>
      <c r="W116" s="2" t="s">
        <v>121</v>
      </c>
      <c r="X116" s="2">
        <v>60000</v>
      </c>
      <c r="Y116" s="2" t="s">
        <v>68</v>
      </c>
      <c r="Z116" s="2" t="s">
        <v>68</v>
      </c>
      <c r="AA116" s="2" t="s">
        <v>102</v>
      </c>
      <c r="AB116" s="2">
        <v>13</v>
      </c>
      <c r="AC116" s="2" t="s">
        <v>69</v>
      </c>
      <c r="AD116" s="2">
        <v>1</v>
      </c>
    </row>
    <row r="117" spans="1:30" ht="30">
      <c r="A117" s="2">
        <v>12</v>
      </c>
      <c r="B117" s="2" t="s">
        <v>19</v>
      </c>
      <c r="C117" s="2">
        <v>544</v>
      </c>
      <c r="D117" s="2"/>
      <c r="E117" s="2" t="s">
        <v>463</v>
      </c>
      <c r="F117" s="2"/>
      <c r="G117" s="2" t="s">
        <v>464</v>
      </c>
      <c r="H117" s="2" t="s">
        <v>405</v>
      </c>
      <c r="I117" s="2" t="s">
        <v>73</v>
      </c>
      <c r="J117" s="3">
        <v>38218</v>
      </c>
      <c r="K117" s="2"/>
      <c r="L117" s="2"/>
      <c r="M117" s="2"/>
      <c r="N117" s="2"/>
      <c r="O117" s="2" t="s">
        <v>96</v>
      </c>
      <c r="P117" s="2"/>
      <c r="Q117" s="2"/>
      <c r="R117" s="2" t="s">
        <v>66</v>
      </c>
      <c r="S117" s="2">
        <v>8140912304</v>
      </c>
      <c r="T117" s="2"/>
      <c r="U117" s="2"/>
      <c r="V117" s="2">
        <v>0</v>
      </c>
      <c r="W117" s="2"/>
      <c r="X117" s="2"/>
      <c r="Y117" s="2" t="s">
        <v>68</v>
      </c>
      <c r="Z117" s="2" t="s">
        <v>89</v>
      </c>
      <c r="AA117" s="2"/>
      <c r="AB117" s="2">
        <v>16</v>
      </c>
      <c r="AC117" s="2"/>
      <c r="AD117" s="2">
        <v>1</v>
      </c>
    </row>
    <row r="118" spans="1:30" ht="30">
      <c r="A118" s="2">
        <v>12</v>
      </c>
      <c r="B118" s="2" t="s">
        <v>19</v>
      </c>
      <c r="C118" s="2">
        <v>339</v>
      </c>
      <c r="D118" s="3">
        <v>42910</v>
      </c>
      <c r="E118" s="2" t="s">
        <v>465</v>
      </c>
      <c r="F118" s="2"/>
      <c r="G118" s="2" t="s">
        <v>466</v>
      </c>
      <c r="H118" s="2" t="s">
        <v>467</v>
      </c>
      <c r="I118" s="2" t="s">
        <v>65</v>
      </c>
      <c r="J118" s="3">
        <v>38409</v>
      </c>
      <c r="K118" s="2"/>
      <c r="L118" s="2"/>
      <c r="M118" s="2"/>
      <c r="N118" s="2"/>
      <c r="O118" s="2" t="s">
        <v>29</v>
      </c>
      <c r="P118" s="2" t="s">
        <v>100</v>
      </c>
      <c r="Q118" s="2"/>
      <c r="R118" s="2" t="s">
        <v>66</v>
      </c>
      <c r="S118" s="2">
        <v>8140912304</v>
      </c>
      <c r="T118" s="2" t="s">
        <v>468</v>
      </c>
      <c r="U118" s="2" t="s">
        <v>469</v>
      </c>
      <c r="V118" s="2">
        <v>9414594578</v>
      </c>
      <c r="W118" s="2" t="s">
        <v>470</v>
      </c>
      <c r="X118" s="2">
        <v>44500</v>
      </c>
      <c r="Y118" s="2" t="s">
        <v>68</v>
      </c>
      <c r="Z118" s="2" t="s">
        <v>68</v>
      </c>
      <c r="AA118" s="2" t="s">
        <v>102</v>
      </c>
      <c r="AB118" s="2">
        <v>15</v>
      </c>
      <c r="AC118" s="2" t="s">
        <v>69</v>
      </c>
      <c r="AD118" s="2">
        <v>3</v>
      </c>
    </row>
    <row r="119" spans="1:30" ht="30">
      <c r="A119" s="2">
        <v>12</v>
      </c>
      <c r="B119" s="2" t="s">
        <v>19</v>
      </c>
      <c r="C119" s="2">
        <v>519</v>
      </c>
      <c r="D119" s="3">
        <v>42186</v>
      </c>
      <c r="E119" s="2" t="s">
        <v>377</v>
      </c>
      <c r="F119" s="2"/>
      <c r="G119" s="2" t="s">
        <v>337</v>
      </c>
      <c r="H119" s="2" t="s">
        <v>224</v>
      </c>
      <c r="I119" s="2" t="s">
        <v>73</v>
      </c>
      <c r="J119" s="3">
        <v>37854</v>
      </c>
      <c r="K119" s="2"/>
      <c r="L119" s="2"/>
      <c r="M119" s="2"/>
      <c r="N119" s="2"/>
      <c r="O119" s="2" t="s">
        <v>96</v>
      </c>
      <c r="P119" s="2" t="s">
        <v>100</v>
      </c>
      <c r="Q119" s="2"/>
      <c r="R119" s="2" t="s">
        <v>66</v>
      </c>
      <c r="S119" s="2">
        <v>8140912304</v>
      </c>
      <c r="T119" s="2" t="s">
        <v>471</v>
      </c>
      <c r="U119" s="2" t="s">
        <v>472</v>
      </c>
      <c r="V119" s="2">
        <v>9602906690</v>
      </c>
      <c r="W119" s="2" t="s">
        <v>473</v>
      </c>
      <c r="X119" s="2">
        <v>26000</v>
      </c>
      <c r="Y119" s="2" t="s">
        <v>68</v>
      </c>
      <c r="Z119" s="2" t="s">
        <v>68</v>
      </c>
      <c r="AA119" s="2" t="s">
        <v>102</v>
      </c>
      <c r="AB119" s="2">
        <v>17</v>
      </c>
      <c r="AC119" s="2" t="s">
        <v>69</v>
      </c>
      <c r="AD119" s="2">
        <v>0</v>
      </c>
    </row>
    <row r="120" spans="1:30" ht="30">
      <c r="A120" s="2">
        <v>12</v>
      </c>
      <c r="B120" s="2" t="s">
        <v>19</v>
      </c>
      <c r="C120" s="2">
        <v>542</v>
      </c>
      <c r="D120" s="2"/>
      <c r="E120" s="2" t="s">
        <v>474</v>
      </c>
      <c r="F120" s="2"/>
      <c r="G120" s="2" t="s">
        <v>475</v>
      </c>
      <c r="H120" s="2" t="s">
        <v>476</v>
      </c>
      <c r="I120" s="2" t="s">
        <v>73</v>
      </c>
      <c r="J120" s="3">
        <v>37645</v>
      </c>
      <c r="K120" s="2"/>
      <c r="L120" s="2"/>
      <c r="M120" s="2"/>
      <c r="N120" s="2"/>
      <c r="O120" s="2" t="s">
        <v>29</v>
      </c>
      <c r="P120" s="2"/>
      <c r="Q120" s="2"/>
      <c r="R120" s="2" t="s">
        <v>66</v>
      </c>
      <c r="S120" s="2">
        <v>8140912304</v>
      </c>
      <c r="T120" s="2"/>
      <c r="U120" s="2"/>
      <c r="V120" s="2">
        <v>0</v>
      </c>
      <c r="W120" s="2"/>
      <c r="X120" s="2"/>
      <c r="Y120" s="2" t="s">
        <v>68</v>
      </c>
      <c r="Z120" s="2" t="s">
        <v>89</v>
      </c>
      <c r="AA120" s="2"/>
      <c r="AB120" s="2">
        <v>17</v>
      </c>
      <c r="AC120" s="2"/>
      <c r="AD120" s="2">
        <v>1</v>
      </c>
    </row>
    <row r="121" spans="1:30" ht="30">
      <c r="A121" s="2">
        <v>12</v>
      </c>
      <c r="B121" s="2" t="s">
        <v>19</v>
      </c>
      <c r="C121" s="2">
        <v>293</v>
      </c>
      <c r="D121" s="3">
        <v>42555</v>
      </c>
      <c r="E121" s="2" t="s">
        <v>477</v>
      </c>
      <c r="F121" s="2"/>
      <c r="G121" s="2" t="s">
        <v>478</v>
      </c>
      <c r="H121" s="2" t="s">
        <v>401</v>
      </c>
      <c r="I121" s="2" t="s">
        <v>65</v>
      </c>
      <c r="J121" s="3">
        <v>38153</v>
      </c>
      <c r="K121" s="2"/>
      <c r="L121" s="2"/>
      <c r="M121" s="2"/>
      <c r="N121" s="2"/>
      <c r="O121" s="2" t="s">
        <v>28</v>
      </c>
      <c r="P121" s="2" t="s">
        <v>100</v>
      </c>
      <c r="Q121" s="2"/>
      <c r="R121" s="2" t="s">
        <v>66</v>
      </c>
      <c r="S121" s="2">
        <v>8140912304</v>
      </c>
      <c r="T121" s="2" t="s">
        <v>479</v>
      </c>
      <c r="U121" s="2"/>
      <c r="V121" s="2">
        <v>9166023711</v>
      </c>
      <c r="W121" s="2" t="s">
        <v>480</v>
      </c>
      <c r="X121" s="2">
        <v>0</v>
      </c>
      <c r="Y121" s="2" t="s">
        <v>68</v>
      </c>
      <c r="Z121" s="2" t="s">
        <v>68</v>
      </c>
      <c r="AA121" s="2" t="s">
        <v>102</v>
      </c>
      <c r="AB121" s="2">
        <v>16</v>
      </c>
      <c r="AC121" s="2" t="s">
        <v>69</v>
      </c>
      <c r="AD121" s="2">
        <v>1</v>
      </c>
    </row>
    <row r="122" spans="1:30" ht="30">
      <c r="A122" s="2">
        <v>12</v>
      </c>
      <c r="B122" s="2" t="s">
        <v>19</v>
      </c>
      <c r="C122" s="2">
        <v>376</v>
      </c>
      <c r="D122" s="3">
        <v>42923</v>
      </c>
      <c r="E122" s="2" t="s">
        <v>212</v>
      </c>
      <c r="F122" s="2"/>
      <c r="G122" s="2" t="s">
        <v>183</v>
      </c>
      <c r="H122" s="2" t="s">
        <v>481</v>
      </c>
      <c r="I122" s="2" t="s">
        <v>65</v>
      </c>
      <c r="J122" s="3">
        <v>39006</v>
      </c>
      <c r="K122" s="2"/>
      <c r="L122" s="2"/>
      <c r="M122" s="2"/>
      <c r="N122" s="2"/>
      <c r="O122" s="2" t="s">
        <v>96</v>
      </c>
      <c r="P122" s="2" t="s">
        <v>100</v>
      </c>
      <c r="Q122" s="2"/>
      <c r="R122" s="2" t="s">
        <v>66</v>
      </c>
      <c r="S122" s="2">
        <v>8140912304</v>
      </c>
      <c r="T122" s="2" t="s">
        <v>482</v>
      </c>
      <c r="U122" s="2"/>
      <c r="V122" s="2">
        <v>9413037944</v>
      </c>
      <c r="W122" s="2" t="s">
        <v>121</v>
      </c>
      <c r="X122" s="2">
        <v>36000</v>
      </c>
      <c r="Y122" s="2" t="s">
        <v>68</v>
      </c>
      <c r="Z122" s="2" t="s">
        <v>68</v>
      </c>
      <c r="AA122" s="2" t="s">
        <v>102</v>
      </c>
      <c r="AB122" s="2">
        <v>14</v>
      </c>
      <c r="AC122" s="2" t="s">
        <v>69</v>
      </c>
      <c r="AD122" s="2">
        <v>1</v>
      </c>
    </row>
    <row r="123" spans="1:30" ht="30">
      <c r="A123" s="2">
        <v>12</v>
      </c>
      <c r="B123" s="2" t="s">
        <v>19</v>
      </c>
      <c r="C123" s="2">
        <v>152</v>
      </c>
      <c r="D123" s="3">
        <v>42186</v>
      </c>
      <c r="E123" s="2" t="s">
        <v>308</v>
      </c>
      <c r="F123" s="2"/>
      <c r="G123" s="2" t="s">
        <v>337</v>
      </c>
      <c r="H123" s="2" t="s">
        <v>338</v>
      </c>
      <c r="I123" s="2" t="s">
        <v>65</v>
      </c>
      <c r="J123" s="3">
        <v>38175</v>
      </c>
      <c r="K123" s="2"/>
      <c r="L123" s="2"/>
      <c r="M123" s="2"/>
      <c r="N123" s="2"/>
      <c r="O123" s="2" t="s">
        <v>29</v>
      </c>
      <c r="P123" s="2" t="s">
        <v>100</v>
      </c>
      <c r="Q123" s="2"/>
      <c r="R123" s="2" t="s">
        <v>66</v>
      </c>
      <c r="S123" s="2">
        <v>8140912304</v>
      </c>
      <c r="T123" s="2" t="s">
        <v>483</v>
      </c>
      <c r="U123" s="2"/>
      <c r="V123" s="2">
        <v>9672434355</v>
      </c>
      <c r="W123" s="2" t="s">
        <v>163</v>
      </c>
      <c r="X123" s="2">
        <v>36000</v>
      </c>
      <c r="Y123" s="2" t="s">
        <v>68</v>
      </c>
      <c r="Z123" s="2" t="s">
        <v>68</v>
      </c>
      <c r="AA123" s="2" t="s">
        <v>102</v>
      </c>
      <c r="AB123" s="2">
        <v>16</v>
      </c>
      <c r="AC123" s="2" t="s">
        <v>69</v>
      </c>
      <c r="AD123" s="2">
        <v>1</v>
      </c>
    </row>
    <row r="124" spans="1:30" ht="30">
      <c r="A124" s="2">
        <v>12</v>
      </c>
      <c r="B124" s="2" t="s">
        <v>19</v>
      </c>
      <c r="C124" s="2">
        <v>153</v>
      </c>
      <c r="D124" s="3">
        <v>42186</v>
      </c>
      <c r="E124" s="2" t="s">
        <v>484</v>
      </c>
      <c r="F124" s="2" t="s">
        <v>392</v>
      </c>
      <c r="G124" s="2" t="s">
        <v>104</v>
      </c>
      <c r="H124" s="2" t="s">
        <v>416</v>
      </c>
      <c r="I124" s="2" t="s">
        <v>65</v>
      </c>
      <c r="J124" s="3">
        <v>38014</v>
      </c>
      <c r="K124" s="2"/>
      <c r="L124" s="2"/>
      <c r="M124" s="2"/>
      <c r="N124" s="2"/>
      <c r="O124" s="2" t="s">
        <v>96</v>
      </c>
      <c r="P124" s="2" t="s">
        <v>100</v>
      </c>
      <c r="Q124" s="2"/>
      <c r="R124" s="2" t="s">
        <v>66</v>
      </c>
      <c r="S124" s="2">
        <v>8140912304</v>
      </c>
      <c r="T124" s="2" t="s">
        <v>485</v>
      </c>
      <c r="U124" s="2"/>
      <c r="V124" s="2">
        <v>9982312349</v>
      </c>
      <c r="W124" s="2" t="s">
        <v>163</v>
      </c>
      <c r="X124" s="2">
        <v>36000</v>
      </c>
      <c r="Y124" s="2" t="s">
        <v>68</v>
      </c>
      <c r="Z124" s="2" t="s">
        <v>68</v>
      </c>
      <c r="AA124" s="2" t="s">
        <v>102</v>
      </c>
      <c r="AB124" s="2">
        <v>16</v>
      </c>
      <c r="AC124" s="2" t="s">
        <v>69</v>
      </c>
      <c r="AD124" s="2">
        <v>1</v>
      </c>
    </row>
    <row r="125" spans="1:30" ht="30">
      <c r="A125" s="2">
        <v>12</v>
      </c>
      <c r="B125" s="2" t="s">
        <v>19</v>
      </c>
      <c r="C125" s="2">
        <v>335</v>
      </c>
      <c r="D125" s="3">
        <v>42879</v>
      </c>
      <c r="E125" s="2" t="s">
        <v>486</v>
      </c>
      <c r="F125" s="2"/>
      <c r="G125" s="2" t="s">
        <v>487</v>
      </c>
      <c r="H125" s="2" t="s">
        <v>488</v>
      </c>
      <c r="I125" s="2" t="s">
        <v>73</v>
      </c>
      <c r="J125" s="3">
        <v>38565</v>
      </c>
      <c r="K125" s="2"/>
      <c r="L125" s="2"/>
      <c r="M125" s="2"/>
      <c r="N125" s="2"/>
      <c r="O125" s="2" t="s">
        <v>29</v>
      </c>
      <c r="P125" s="2" t="s">
        <v>100</v>
      </c>
      <c r="Q125" s="2"/>
      <c r="R125" s="2" t="s">
        <v>66</v>
      </c>
      <c r="S125" s="2">
        <v>8140912304</v>
      </c>
      <c r="T125" s="2" t="s">
        <v>489</v>
      </c>
      <c r="U125" s="2" t="s">
        <v>490</v>
      </c>
      <c r="V125" s="2">
        <v>7340080227</v>
      </c>
      <c r="W125" s="2" t="s">
        <v>470</v>
      </c>
      <c r="X125" s="2">
        <v>40000</v>
      </c>
      <c r="Y125" s="2" t="s">
        <v>68</v>
      </c>
      <c r="Z125" s="2" t="s">
        <v>68</v>
      </c>
      <c r="AA125" s="2" t="s">
        <v>102</v>
      </c>
      <c r="AB125" s="2">
        <v>15</v>
      </c>
      <c r="AC125" s="2" t="s">
        <v>69</v>
      </c>
      <c r="AD125" s="2">
        <v>3</v>
      </c>
    </row>
    <row r="126" spans="1:30" ht="30">
      <c r="A126" s="2">
        <v>12</v>
      </c>
      <c r="B126" s="2" t="s">
        <v>19</v>
      </c>
      <c r="C126" s="2">
        <v>174</v>
      </c>
      <c r="D126" s="3">
        <v>42186</v>
      </c>
      <c r="E126" s="2" t="s">
        <v>491</v>
      </c>
      <c r="F126" s="2"/>
      <c r="G126" s="2" t="s">
        <v>492</v>
      </c>
      <c r="H126" s="2" t="s">
        <v>423</v>
      </c>
      <c r="I126" s="2" t="s">
        <v>65</v>
      </c>
      <c r="J126" s="3">
        <v>38362</v>
      </c>
      <c r="K126" s="2"/>
      <c r="L126" s="2"/>
      <c r="M126" s="2"/>
      <c r="N126" s="2"/>
      <c r="O126" s="2" t="s">
        <v>96</v>
      </c>
      <c r="P126" s="2" t="s">
        <v>100</v>
      </c>
      <c r="Q126" s="2"/>
      <c r="R126" s="2" t="s">
        <v>66</v>
      </c>
      <c r="S126" s="2">
        <v>8140912304</v>
      </c>
      <c r="T126" s="2" t="s">
        <v>493</v>
      </c>
      <c r="U126" s="2" t="s">
        <v>494</v>
      </c>
      <c r="V126" s="2">
        <v>9828729258</v>
      </c>
      <c r="W126" s="2" t="s">
        <v>163</v>
      </c>
      <c r="X126" s="2">
        <v>36000</v>
      </c>
      <c r="Y126" s="2" t="s">
        <v>68</v>
      </c>
      <c r="Z126" s="2" t="s">
        <v>68</v>
      </c>
      <c r="AA126" s="2" t="s">
        <v>102</v>
      </c>
      <c r="AB126" s="2">
        <v>15</v>
      </c>
      <c r="AC126" s="2" t="s">
        <v>69</v>
      </c>
      <c r="AD126" s="2">
        <v>1</v>
      </c>
    </row>
    <row r="127" spans="1:30" ht="30">
      <c r="A127" s="2">
        <v>12</v>
      </c>
      <c r="B127" s="2" t="s">
        <v>19</v>
      </c>
      <c r="C127" s="2">
        <v>358</v>
      </c>
      <c r="D127" s="3">
        <v>42916</v>
      </c>
      <c r="E127" s="2" t="s">
        <v>495</v>
      </c>
      <c r="F127" s="2"/>
      <c r="G127" s="2" t="s">
        <v>496</v>
      </c>
      <c r="H127" s="2" t="s">
        <v>497</v>
      </c>
      <c r="I127" s="2" t="s">
        <v>73</v>
      </c>
      <c r="J127" s="3">
        <v>37980</v>
      </c>
      <c r="K127" s="2"/>
      <c r="L127" s="2"/>
      <c r="M127" s="2"/>
      <c r="N127" s="2"/>
      <c r="O127" s="2" t="s">
        <v>29</v>
      </c>
      <c r="P127" s="2" t="s">
        <v>100</v>
      </c>
      <c r="Q127" s="2"/>
      <c r="R127" s="2" t="s">
        <v>66</v>
      </c>
      <c r="S127" s="2">
        <v>8140912304</v>
      </c>
      <c r="T127" s="2" t="s">
        <v>498</v>
      </c>
      <c r="U127" s="2" t="s">
        <v>499</v>
      </c>
      <c r="V127" s="2">
        <v>9898429781</v>
      </c>
      <c r="W127" s="2" t="s">
        <v>470</v>
      </c>
      <c r="X127" s="2">
        <v>40000</v>
      </c>
      <c r="Y127" s="2" t="s">
        <v>68</v>
      </c>
      <c r="Z127" s="2" t="s">
        <v>68</v>
      </c>
      <c r="AA127" s="2" t="s">
        <v>102</v>
      </c>
      <c r="AB127" s="2">
        <v>17</v>
      </c>
      <c r="AC127" s="2" t="s">
        <v>69</v>
      </c>
      <c r="AD127" s="2">
        <v>3</v>
      </c>
    </row>
    <row r="128" spans="1:30" ht="30">
      <c r="A128" s="2">
        <v>12</v>
      </c>
      <c r="B128" s="2" t="s">
        <v>19</v>
      </c>
      <c r="C128" s="2">
        <v>384</v>
      </c>
      <c r="D128" s="3">
        <v>42927</v>
      </c>
      <c r="E128" s="2" t="s">
        <v>500</v>
      </c>
      <c r="F128" s="2"/>
      <c r="G128" s="2" t="s">
        <v>501</v>
      </c>
      <c r="H128" s="2" t="s">
        <v>502</v>
      </c>
      <c r="I128" s="2" t="s">
        <v>65</v>
      </c>
      <c r="J128" s="3">
        <v>37806</v>
      </c>
      <c r="K128" s="2"/>
      <c r="L128" s="2"/>
      <c r="M128" s="2"/>
      <c r="N128" s="2"/>
      <c r="O128" s="2" t="s">
        <v>28</v>
      </c>
      <c r="P128" s="2" t="s">
        <v>100</v>
      </c>
      <c r="Q128" s="2"/>
      <c r="R128" s="2" t="s">
        <v>66</v>
      </c>
      <c r="S128" s="2">
        <v>8140912304</v>
      </c>
      <c r="T128" s="2" t="s">
        <v>503</v>
      </c>
      <c r="U128" s="2"/>
      <c r="V128" s="2">
        <v>9950575340</v>
      </c>
      <c r="W128" s="2" t="s">
        <v>470</v>
      </c>
      <c r="X128" s="2">
        <v>40000</v>
      </c>
      <c r="Y128" s="2" t="s">
        <v>68</v>
      </c>
      <c r="Z128" s="2" t="s">
        <v>68</v>
      </c>
      <c r="AA128" s="2" t="s">
        <v>102</v>
      </c>
      <c r="AB128" s="2">
        <v>17</v>
      </c>
      <c r="AC128" s="2" t="s">
        <v>69</v>
      </c>
      <c r="AD128" s="2">
        <v>3</v>
      </c>
    </row>
    <row r="129" spans="1:30" ht="30">
      <c r="A129" s="2">
        <v>12</v>
      </c>
      <c r="B129" s="2" t="s">
        <v>19</v>
      </c>
      <c r="C129" s="2">
        <v>373</v>
      </c>
      <c r="D129" s="3">
        <v>42921</v>
      </c>
      <c r="E129" s="2" t="s">
        <v>504</v>
      </c>
      <c r="F129" s="2"/>
      <c r="G129" s="2" t="s">
        <v>505</v>
      </c>
      <c r="H129" s="2" t="s">
        <v>506</v>
      </c>
      <c r="I129" s="2" t="s">
        <v>65</v>
      </c>
      <c r="J129" s="3">
        <v>36854</v>
      </c>
      <c r="K129" s="2"/>
      <c r="L129" s="2"/>
      <c r="M129" s="2"/>
      <c r="N129" s="2"/>
      <c r="O129" s="2" t="s">
        <v>29</v>
      </c>
      <c r="P129" s="2" t="s">
        <v>100</v>
      </c>
      <c r="Q129" s="2"/>
      <c r="R129" s="2" t="s">
        <v>66</v>
      </c>
      <c r="S129" s="2">
        <v>8140912304</v>
      </c>
      <c r="T129" s="2" t="s">
        <v>507</v>
      </c>
      <c r="U129" s="2" t="s">
        <v>508</v>
      </c>
      <c r="V129" s="2">
        <v>9783803426</v>
      </c>
      <c r="W129" s="2" t="s">
        <v>470</v>
      </c>
      <c r="X129" s="2">
        <v>45000</v>
      </c>
      <c r="Y129" s="2" t="s">
        <v>68</v>
      </c>
      <c r="Z129" s="2" t="s">
        <v>89</v>
      </c>
      <c r="AA129" s="2" t="s">
        <v>102</v>
      </c>
      <c r="AB129" s="2">
        <v>20</v>
      </c>
      <c r="AC129" s="2" t="s">
        <v>69</v>
      </c>
      <c r="AD129" s="2">
        <v>3</v>
      </c>
    </row>
    <row r="130" spans="1:30" ht="30">
      <c r="A130" s="2">
        <v>12</v>
      </c>
      <c r="B130" s="2" t="s">
        <v>19</v>
      </c>
      <c r="C130" s="2">
        <v>175</v>
      </c>
      <c r="D130" s="3">
        <v>42186</v>
      </c>
      <c r="E130" s="2" t="s">
        <v>509</v>
      </c>
      <c r="F130" s="2"/>
      <c r="G130" s="2" t="s">
        <v>406</v>
      </c>
      <c r="H130" s="2" t="s">
        <v>407</v>
      </c>
      <c r="I130" s="2" t="s">
        <v>73</v>
      </c>
      <c r="J130" s="3">
        <v>38154</v>
      </c>
      <c r="K130" s="2"/>
      <c r="L130" s="2"/>
      <c r="M130" s="2"/>
      <c r="N130" s="2"/>
      <c r="O130" s="2" t="s">
        <v>96</v>
      </c>
      <c r="P130" s="2" t="s">
        <v>100</v>
      </c>
      <c r="Q130" s="2"/>
      <c r="R130" s="2" t="s">
        <v>66</v>
      </c>
      <c r="S130" s="2">
        <v>8140912304</v>
      </c>
      <c r="T130" s="2" t="s">
        <v>510</v>
      </c>
      <c r="U130" s="2" t="s">
        <v>511</v>
      </c>
      <c r="V130" s="2">
        <v>8094644540</v>
      </c>
      <c r="W130" s="2" t="s">
        <v>163</v>
      </c>
      <c r="X130" s="2">
        <v>24000</v>
      </c>
      <c r="Y130" s="2" t="s">
        <v>68</v>
      </c>
      <c r="Z130" s="2" t="s">
        <v>68</v>
      </c>
      <c r="AA130" s="2" t="s">
        <v>102</v>
      </c>
      <c r="AB130" s="2">
        <v>16</v>
      </c>
      <c r="AC130" s="2" t="s">
        <v>69</v>
      </c>
      <c r="AD130" s="2">
        <v>1</v>
      </c>
    </row>
    <row r="131" spans="1:30" ht="30">
      <c r="A131" s="2">
        <v>12</v>
      </c>
      <c r="B131" s="2" t="s">
        <v>19</v>
      </c>
      <c r="C131" s="2">
        <v>391</v>
      </c>
      <c r="D131" s="3">
        <v>42929</v>
      </c>
      <c r="E131" s="2" t="s">
        <v>512</v>
      </c>
      <c r="F131" s="2"/>
      <c r="G131" s="2" t="s">
        <v>513</v>
      </c>
      <c r="H131" s="2" t="s">
        <v>195</v>
      </c>
      <c r="I131" s="2" t="s">
        <v>73</v>
      </c>
      <c r="J131" s="3">
        <v>38452</v>
      </c>
      <c r="K131" s="2"/>
      <c r="L131" s="2"/>
      <c r="M131" s="2"/>
      <c r="N131" s="2"/>
      <c r="O131" s="2" t="s">
        <v>29</v>
      </c>
      <c r="P131" s="2" t="s">
        <v>100</v>
      </c>
      <c r="Q131" s="2"/>
      <c r="R131" s="2" t="s">
        <v>66</v>
      </c>
      <c r="S131" s="2">
        <v>8140912304</v>
      </c>
      <c r="T131" s="2" t="s">
        <v>514</v>
      </c>
      <c r="U131" s="2"/>
      <c r="V131" s="2">
        <v>9549067125</v>
      </c>
      <c r="W131" s="2" t="s">
        <v>515</v>
      </c>
      <c r="X131" s="2">
        <v>80000</v>
      </c>
      <c r="Y131" s="2" t="s">
        <v>68</v>
      </c>
      <c r="Z131" s="2" t="s">
        <v>68</v>
      </c>
      <c r="AA131" s="2" t="s">
        <v>102</v>
      </c>
      <c r="AB131" s="2">
        <v>15</v>
      </c>
      <c r="AC131" s="2" t="s">
        <v>69</v>
      </c>
      <c r="AD131" s="2">
        <v>5</v>
      </c>
    </row>
    <row r="132" spans="1:30" ht="30">
      <c r="A132" s="2">
        <v>12</v>
      </c>
      <c r="B132" s="2" t="s">
        <v>19</v>
      </c>
      <c r="C132" s="2">
        <v>338</v>
      </c>
      <c r="D132" s="3">
        <v>42910</v>
      </c>
      <c r="E132" s="2" t="s">
        <v>516</v>
      </c>
      <c r="F132" s="2"/>
      <c r="G132" s="2" t="s">
        <v>517</v>
      </c>
      <c r="H132" s="2" t="s">
        <v>518</v>
      </c>
      <c r="I132" s="2" t="s">
        <v>65</v>
      </c>
      <c r="J132" s="3">
        <v>38163</v>
      </c>
      <c r="K132" s="2"/>
      <c r="L132" s="2"/>
      <c r="M132" s="2"/>
      <c r="N132" s="2"/>
      <c r="O132" s="2" t="s">
        <v>29</v>
      </c>
      <c r="P132" s="2" t="s">
        <v>100</v>
      </c>
      <c r="Q132" s="2"/>
      <c r="R132" s="2" t="s">
        <v>66</v>
      </c>
      <c r="S132" s="2">
        <v>8140912304</v>
      </c>
      <c r="T132" s="2" t="s">
        <v>519</v>
      </c>
      <c r="U132" s="2"/>
      <c r="V132" s="2">
        <v>9649350073</v>
      </c>
      <c r="W132" s="2" t="s">
        <v>470</v>
      </c>
      <c r="X132" s="2">
        <v>36000</v>
      </c>
      <c r="Y132" s="2" t="s">
        <v>68</v>
      </c>
      <c r="Z132" s="2" t="s">
        <v>68</v>
      </c>
      <c r="AA132" s="2" t="s">
        <v>102</v>
      </c>
      <c r="AB132" s="2">
        <v>16</v>
      </c>
      <c r="AC132" s="2" t="s">
        <v>69</v>
      </c>
      <c r="AD132" s="2">
        <v>3</v>
      </c>
    </row>
    <row r="133" spans="1:30" ht="30">
      <c r="A133" s="2">
        <v>12</v>
      </c>
      <c r="B133" s="2" t="s">
        <v>19</v>
      </c>
      <c r="C133" s="2">
        <v>482</v>
      </c>
      <c r="D133" s="3">
        <v>42931</v>
      </c>
      <c r="E133" s="2" t="s">
        <v>520</v>
      </c>
      <c r="F133" s="2"/>
      <c r="G133" s="2" t="s">
        <v>521</v>
      </c>
      <c r="H133" s="2" t="s">
        <v>522</v>
      </c>
      <c r="I133" s="2" t="s">
        <v>73</v>
      </c>
      <c r="J133" s="3">
        <v>38154</v>
      </c>
      <c r="K133" s="2"/>
      <c r="L133" s="2"/>
      <c r="M133" s="2"/>
      <c r="N133" s="2"/>
      <c r="O133" s="2" t="s">
        <v>29</v>
      </c>
      <c r="P133" s="2" t="s">
        <v>100</v>
      </c>
      <c r="Q133" s="2"/>
      <c r="R133" s="2" t="s">
        <v>66</v>
      </c>
      <c r="S133" s="2">
        <v>8140912304</v>
      </c>
      <c r="T133" s="2" t="s">
        <v>523</v>
      </c>
      <c r="U133" s="2" t="s">
        <v>524</v>
      </c>
      <c r="V133" s="2">
        <v>9983500210</v>
      </c>
      <c r="W133" s="2" t="s">
        <v>525</v>
      </c>
      <c r="X133" s="2">
        <v>40000</v>
      </c>
      <c r="Y133" s="2" t="s">
        <v>68</v>
      </c>
      <c r="Z133" s="2" t="s">
        <v>68</v>
      </c>
      <c r="AA133" s="2" t="s">
        <v>102</v>
      </c>
      <c r="AB133" s="2">
        <v>16</v>
      </c>
      <c r="AC133" s="2" t="s">
        <v>69</v>
      </c>
      <c r="AD133" s="2">
        <v>4</v>
      </c>
    </row>
    <row r="134" spans="1:30" ht="30">
      <c r="A134" s="2">
        <v>12</v>
      </c>
      <c r="B134" s="2" t="s">
        <v>19</v>
      </c>
      <c r="C134" s="2">
        <v>120</v>
      </c>
      <c r="D134" s="3">
        <v>42186</v>
      </c>
      <c r="E134" s="2" t="s">
        <v>526</v>
      </c>
      <c r="F134" s="2"/>
      <c r="G134" s="2" t="s">
        <v>229</v>
      </c>
      <c r="H134" s="2" t="s">
        <v>166</v>
      </c>
      <c r="I134" s="2" t="s">
        <v>73</v>
      </c>
      <c r="J134" s="3">
        <v>38048</v>
      </c>
      <c r="K134" s="2"/>
      <c r="L134" s="2"/>
      <c r="M134" s="2"/>
      <c r="N134" s="2"/>
      <c r="O134" s="2" t="s">
        <v>28</v>
      </c>
      <c r="P134" s="2" t="s">
        <v>100</v>
      </c>
      <c r="Q134" s="2"/>
      <c r="R134" s="2" t="s">
        <v>66</v>
      </c>
      <c r="S134" s="2">
        <v>8140912304</v>
      </c>
      <c r="T134" s="2" t="s">
        <v>527</v>
      </c>
      <c r="U134" s="2" t="s">
        <v>528</v>
      </c>
      <c r="V134" s="2">
        <v>7734847329</v>
      </c>
      <c r="W134" s="2" t="s">
        <v>163</v>
      </c>
      <c r="X134" s="2">
        <v>36000</v>
      </c>
      <c r="Y134" s="2" t="s">
        <v>68</v>
      </c>
      <c r="Z134" s="2" t="s">
        <v>68</v>
      </c>
      <c r="AA134" s="2" t="s">
        <v>102</v>
      </c>
      <c r="AB134" s="2">
        <v>16</v>
      </c>
      <c r="AC134" s="2" t="s">
        <v>69</v>
      </c>
      <c r="AD134" s="2">
        <v>1</v>
      </c>
    </row>
    <row r="135" spans="1:30" ht="30">
      <c r="A135" s="2">
        <v>12</v>
      </c>
      <c r="B135" s="2" t="s">
        <v>19</v>
      </c>
      <c r="C135" s="2">
        <v>538</v>
      </c>
      <c r="D135" s="3">
        <v>41836</v>
      </c>
      <c r="E135" s="2" t="s">
        <v>529</v>
      </c>
      <c r="F135" s="2"/>
      <c r="G135" s="2" t="s">
        <v>530</v>
      </c>
      <c r="H135" s="2" t="s">
        <v>416</v>
      </c>
      <c r="I135" s="2" t="s">
        <v>65</v>
      </c>
      <c r="J135" s="3">
        <v>38174</v>
      </c>
      <c r="K135" s="2"/>
      <c r="L135" s="2"/>
      <c r="M135" s="2"/>
      <c r="N135" s="2"/>
      <c r="O135" s="2" t="s">
        <v>96</v>
      </c>
      <c r="P135" s="2" t="s">
        <v>100</v>
      </c>
      <c r="Q135" s="2"/>
      <c r="R135" s="2" t="s">
        <v>66</v>
      </c>
      <c r="S135" s="2">
        <v>8140912304</v>
      </c>
      <c r="T135" s="2" t="s">
        <v>531</v>
      </c>
      <c r="U135" s="2"/>
      <c r="V135" s="2">
        <v>8875631161</v>
      </c>
      <c r="W135" s="2" t="s">
        <v>532</v>
      </c>
      <c r="X135" s="2">
        <v>20000</v>
      </c>
      <c r="Y135" s="2" t="s">
        <v>68</v>
      </c>
      <c r="Z135" s="2" t="s">
        <v>68</v>
      </c>
      <c r="AA135" s="2" t="s">
        <v>102</v>
      </c>
      <c r="AB135" s="2">
        <v>16</v>
      </c>
      <c r="AC135" s="2" t="s">
        <v>69</v>
      </c>
      <c r="AD135" s="2">
        <v>3</v>
      </c>
    </row>
    <row r="136" spans="1:30" ht="30">
      <c r="A136" s="2">
        <v>12</v>
      </c>
      <c r="B136" s="2" t="s">
        <v>19</v>
      </c>
      <c r="C136" s="2">
        <v>535</v>
      </c>
      <c r="D136" s="2"/>
      <c r="E136" s="2" t="s">
        <v>533</v>
      </c>
      <c r="F136" s="2"/>
      <c r="G136" s="2" t="s">
        <v>534</v>
      </c>
      <c r="H136" s="2" t="s">
        <v>535</v>
      </c>
      <c r="I136" s="2" t="s">
        <v>73</v>
      </c>
      <c r="J136" s="3">
        <v>38508</v>
      </c>
      <c r="K136" s="2"/>
      <c r="L136" s="2"/>
      <c r="M136" s="2"/>
      <c r="N136" s="2"/>
      <c r="O136" s="2" t="s">
        <v>28</v>
      </c>
      <c r="P136" s="2"/>
      <c r="Q136" s="2"/>
      <c r="R136" s="2" t="s">
        <v>66</v>
      </c>
      <c r="S136" s="2">
        <v>8140912304</v>
      </c>
      <c r="T136" s="2"/>
      <c r="U136" s="2"/>
      <c r="V136" s="2">
        <v>0</v>
      </c>
      <c r="W136" s="2"/>
      <c r="X136" s="2"/>
      <c r="Y136" s="2" t="s">
        <v>68</v>
      </c>
      <c r="Z136" s="2" t="s">
        <v>89</v>
      </c>
      <c r="AA136" s="2"/>
      <c r="AB136" s="2">
        <v>15</v>
      </c>
      <c r="AC136" s="2"/>
      <c r="AD136" s="2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="115" zoomScaleSheetLayoutView="115" workbookViewId="0" topLeftCell="A1">
      <pane ySplit="5" topLeftCell="A6" activePane="bottomLeft" state="frozen"/>
      <selection pane="bottomLeft" activeCell="K7" sqref="K7:N7"/>
    </sheetView>
  </sheetViews>
  <sheetFormatPr defaultColWidth="9.140625" defaultRowHeight="15"/>
  <cols>
    <col min="1" max="1" width="7.140625" style="4" customWidth="1"/>
    <col min="2" max="2" width="15.00390625" style="4" customWidth="1"/>
    <col min="3" max="14" width="9.7109375" style="4" customWidth="1"/>
    <col min="15" max="16384" width="9.140625" style="4" customWidth="1"/>
  </cols>
  <sheetData>
    <row r="1" spans="1:14" ht="27" customHeight="1">
      <c r="A1" s="62" t="s">
        <v>546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3" spans="1:14" ht="15">
      <c r="A3" s="55" t="s">
        <v>547</v>
      </c>
      <c r="B3" s="55" t="s">
        <v>283</v>
      </c>
      <c r="C3" s="56" t="s">
        <v>550</v>
      </c>
      <c r="D3" s="56"/>
      <c r="E3" s="56"/>
      <c r="F3" s="56"/>
      <c r="G3" s="56" t="s">
        <v>551</v>
      </c>
      <c r="H3" s="56"/>
      <c r="I3" s="56"/>
      <c r="J3" s="56"/>
      <c r="K3" s="56" t="s">
        <v>552</v>
      </c>
      <c r="L3" s="56"/>
      <c r="M3" s="56"/>
      <c r="N3" s="56"/>
    </row>
    <row r="4" spans="1:14" ht="15">
      <c r="A4" s="57"/>
      <c r="B4" s="57"/>
      <c r="C4" s="56" t="s">
        <v>548</v>
      </c>
      <c r="D4" s="56"/>
      <c r="E4" s="56" t="s">
        <v>549</v>
      </c>
      <c r="F4" s="56"/>
      <c r="G4" s="56" t="s">
        <v>548</v>
      </c>
      <c r="H4" s="56"/>
      <c r="I4" s="56" t="s">
        <v>549</v>
      </c>
      <c r="J4" s="56"/>
      <c r="K4" s="56" t="s">
        <v>548</v>
      </c>
      <c r="L4" s="56"/>
      <c r="M4" s="56" t="s">
        <v>549</v>
      </c>
      <c r="N4" s="56"/>
    </row>
    <row r="5" spans="1:14" ht="15">
      <c r="A5" s="58"/>
      <c r="B5" s="58"/>
      <c r="C5" s="59" t="s">
        <v>284</v>
      </c>
      <c r="D5" s="59" t="s">
        <v>285</v>
      </c>
      <c r="E5" s="59" t="s">
        <v>284</v>
      </c>
      <c r="F5" s="59" t="s">
        <v>285</v>
      </c>
      <c r="G5" s="59" t="s">
        <v>284</v>
      </c>
      <c r="H5" s="59" t="s">
        <v>285</v>
      </c>
      <c r="I5" s="59" t="s">
        <v>284</v>
      </c>
      <c r="J5" s="59" t="s">
        <v>285</v>
      </c>
      <c r="K5" s="59" t="s">
        <v>284</v>
      </c>
      <c r="L5" s="59" t="s">
        <v>285</v>
      </c>
      <c r="M5" s="59" t="s">
        <v>284</v>
      </c>
      <c r="N5" s="59" t="s">
        <v>285</v>
      </c>
    </row>
    <row r="6" spans="1:14" ht="11.25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</row>
    <row r="7" spans="1:14" ht="15">
      <c r="A7" s="9">
        <f>IF(B7="","",ROWS($A$1:A1))</f>
        <v>1</v>
      </c>
      <c r="B7" s="61">
        <v>44084</v>
      </c>
      <c r="C7" s="9">
        <f>Master!$B$12</f>
        <v>615.5</v>
      </c>
      <c r="D7" s="9">
        <f>Master!$B$13</f>
        <v>300.15</v>
      </c>
      <c r="E7" s="9">
        <f>Master!$F$12</f>
        <v>700.6</v>
      </c>
      <c r="F7" s="9">
        <f>Master!$F$13</f>
        <v>400.17</v>
      </c>
      <c r="G7" s="9">
        <f>SUMIFS(Table1[Distributed Wheat in KG],Table1[Class],"&lt;6",Table1[Date of Distribution],'Daily Bal'!$B7)</f>
        <v>0</v>
      </c>
      <c r="H7" s="9">
        <f>SUMIFS(Table1[Distributed Rice in KG],Table1[Class],"&lt;6",Table1[Date of Distribution],'Daily Bal'!$B7)</f>
        <v>0</v>
      </c>
      <c r="I7" s="9">
        <f>SUMIFS(Table1[Distributed Wheat in KG],Table1[Class],6,Table1[Date of Distribution],'Daily Bal'!$B7)+SUMIFS(Table1[Distributed Wheat in KG],Table1[Class],7,Table1[Date of Distribution],'Daily Bal'!$B7)+SUMIFS(Table1[Distributed Wheat in KG],Table1[Class],8,Table1[Date of Distribution],'Daily Bal'!$B7)</f>
        <v>0</v>
      </c>
      <c r="J7" s="9">
        <f>SUMIFS(Table1[Distributed Rice in KG],Table1[Class],6,Table1[Date of Distribution],'Daily Bal'!$B7)+SUMIFS(Table1[Distributed Rice in KG],Table1[Class],7,Table1[Date of Distribution],'Daily Bal'!$B7)+SUMIFS(Table1[Distributed Rice in KG],Table1[Class],8,Table1[Date of Distribution],'Daily Bal'!$B7)</f>
        <v>0</v>
      </c>
      <c r="K7" s="9">
        <f>C7-G7</f>
        <v>615.5</v>
      </c>
      <c r="L7" s="9">
        <f>D7-H7</f>
        <v>300.15</v>
      </c>
      <c r="M7" s="9">
        <f>E7-I7</f>
        <v>700.6</v>
      </c>
      <c r="N7" s="9">
        <f>F7-J7</f>
        <v>400.17</v>
      </c>
    </row>
    <row r="8" spans="1:14" ht="15">
      <c r="A8" s="9">
        <f>IF(B8="","",ROWS($A$1:A2))</f>
        <v>2</v>
      </c>
      <c r="B8" s="61">
        <v>44085</v>
      </c>
      <c r="C8" s="9">
        <f>K7</f>
        <v>615.5</v>
      </c>
      <c r="D8" s="9">
        <f aca="true" t="shared" si="0" ref="D8:F8">L7</f>
        <v>300.15</v>
      </c>
      <c r="E8" s="9">
        <f t="shared" si="0"/>
        <v>700.6</v>
      </c>
      <c r="F8" s="9">
        <f t="shared" si="0"/>
        <v>400.17</v>
      </c>
      <c r="G8" s="9">
        <f>SUMIFS(Table1[Distributed Wheat in KG],Table1[Class],"&lt;6",Table1[Date of Distribution],'Daily Bal'!$B8)</f>
        <v>0</v>
      </c>
      <c r="H8" s="9">
        <f>SUMIFS(Table1[Distributed Rice in KG],Table1[Class],"&lt;6",Table1[Date of Distribution],'Daily Bal'!$B8)</f>
        <v>0</v>
      </c>
      <c r="I8" s="9">
        <f>SUMIFS(Table1[Distributed Wheat in KG],Table1[Class],6,Table1[Date of Distribution],'Daily Bal'!$B8)+SUMIFS(Table1[Distributed Wheat in KG],Table1[Class],7,Table1[Date of Distribution],'Daily Bal'!$B8)+SUMIFS(Table1[Distributed Wheat in KG],Table1[Class],8,Table1[Date of Distribution],'Daily Bal'!$B8)</f>
        <v>0</v>
      </c>
      <c r="J8" s="9">
        <f>SUMIFS(Table1[Distributed Rice in KG],Table1[Class],6,Table1[Date of Distribution],'Daily Bal'!$B8)+SUMIFS(Table1[Distributed Rice in KG],Table1[Class],7,Table1[Date of Distribution],'Daily Bal'!$B8)+SUMIFS(Table1[Distributed Rice in KG],Table1[Class],8,Table1[Date of Distribution],'Daily Bal'!$B8)</f>
        <v>0</v>
      </c>
      <c r="K8" s="9">
        <f aca="true" t="shared" si="1" ref="K8:K71">C8-G8</f>
        <v>615.5</v>
      </c>
      <c r="L8" s="9">
        <f aca="true" t="shared" si="2" ref="L8:L71">D8-H8</f>
        <v>300.15</v>
      </c>
      <c r="M8" s="9">
        <f aca="true" t="shared" si="3" ref="M8:M71">E8-I8</f>
        <v>700.6</v>
      </c>
      <c r="N8" s="9">
        <f aca="true" t="shared" si="4" ref="N8:N71">F8-J8</f>
        <v>400.17</v>
      </c>
    </row>
    <row r="9" spans="1:14" ht="15">
      <c r="A9" s="9">
        <f>IF(B9="","",ROWS($A$1:A3))</f>
        <v>3</v>
      </c>
      <c r="B9" s="61">
        <v>44086</v>
      </c>
      <c r="C9" s="9">
        <f aca="true" t="shared" si="5" ref="C9:C72">K8</f>
        <v>615.5</v>
      </c>
      <c r="D9" s="9">
        <f aca="true" t="shared" si="6" ref="D9:D72">L8</f>
        <v>300.15</v>
      </c>
      <c r="E9" s="9">
        <f aca="true" t="shared" si="7" ref="E9:E72">M8</f>
        <v>700.6</v>
      </c>
      <c r="F9" s="9">
        <f aca="true" t="shared" si="8" ref="F9:F72">N8</f>
        <v>400.17</v>
      </c>
      <c r="G9" s="9">
        <f>SUMIFS(Table1[Distributed Wheat in KG],Table1[Class],"&lt;6",Table1[Date of Distribution],'Daily Bal'!$B9)</f>
        <v>0</v>
      </c>
      <c r="H9" s="9">
        <f>SUMIFS(Table1[Distributed Rice in KG],Table1[Class],"&lt;6",Table1[Date of Distribution],'Daily Bal'!$B9)</f>
        <v>0</v>
      </c>
      <c r="I9" s="9">
        <f>SUMIFS(Table1[Distributed Wheat in KG],Table1[Class],6,Table1[Date of Distribution],'Daily Bal'!$B9)+SUMIFS(Table1[Distributed Wheat in KG],Table1[Class],7,Table1[Date of Distribution],'Daily Bal'!$B9)+SUMIFS(Table1[Distributed Wheat in KG],Table1[Class],8,Table1[Date of Distribution],'Daily Bal'!$B9)</f>
        <v>0</v>
      </c>
      <c r="J9" s="9">
        <f>SUMIFS(Table1[Distributed Rice in KG],Table1[Class],6,Table1[Date of Distribution],'Daily Bal'!$B9)+SUMIFS(Table1[Distributed Rice in KG],Table1[Class],7,Table1[Date of Distribution],'Daily Bal'!$B9)+SUMIFS(Table1[Distributed Rice in KG],Table1[Class],8,Table1[Date of Distribution],'Daily Bal'!$B9)</f>
        <v>0</v>
      </c>
      <c r="K9" s="9">
        <f t="shared" si="1"/>
        <v>615.5</v>
      </c>
      <c r="L9" s="9">
        <f t="shared" si="2"/>
        <v>300.15</v>
      </c>
      <c r="M9" s="9">
        <f t="shared" si="3"/>
        <v>700.6</v>
      </c>
      <c r="N9" s="9">
        <f t="shared" si="4"/>
        <v>400.17</v>
      </c>
    </row>
    <row r="10" spans="1:14" ht="15">
      <c r="A10" s="9">
        <f>IF(B10="","",ROWS($A$1:A4))</f>
        <v>4</v>
      </c>
      <c r="B10" s="61">
        <v>44087</v>
      </c>
      <c r="C10" s="9">
        <f t="shared" si="5"/>
        <v>615.5</v>
      </c>
      <c r="D10" s="9">
        <f t="shared" si="6"/>
        <v>300.15</v>
      </c>
      <c r="E10" s="9">
        <f t="shared" si="7"/>
        <v>700.6</v>
      </c>
      <c r="F10" s="9">
        <f t="shared" si="8"/>
        <v>400.17</v>
      </c>
      <c r="G10" s="9">
        <f>SUMIFS(Table1[Distributed Wheat in KG],Table1[Class],"&lt;6",Table1[Date of Distribution],'Daily Bal'!$B10)</f>
        <v>0</v>
      </c>
      <c r="H10" s="9">
        <f>SUMIFS(Table1[Distributed Rice in KG],Table1[Class],"&lt;6",Table1[Date of Distribution],'Daily Bal'!$B10)</f>
        <v>0</v>
      </c>
      <c r="I10" s="9">
        <f>SUMIFS(Table1[Distributed Wheat in KG],Table1[Class],6,Table1[Date of Distribution],'Daily Bal'!$B10)+SUMIFS(Table1[Distributed Wheat in KG],Table1[Class],7,Table1[Date of Distribution],'Daily Bal'!$B10)+SUMIFS(Table1[Distributed Wheat in KG],Table1[Class],8,Table1[Date of Distribution],'Daily Bal'!$B10)</f>
        <v>0</v>
      </c>
      <c r="J10" s="9">
        <f>SUMIFS(Table1[Distributed Rice in KG],Table1[Class],6,Table1[Date of Distribution],'Daily Bal'!$B10)+SUMIFS(Table1[Distributed Rice in KG],Table1[Class],7,Table1[Date of Distribution],'Daily Bal'!$B10)+SUMIFS(Table1[Distributed Rice in KG],Table1[Class],8,Table1[Date of Distribution],'Daily Bal'!$B10)</f>
        <v>0</v>
      </c>
      <c r="K10" s="9">
        <f t="shared" si="1"/>
        <v>615.5</v>
      </c>
      <c r="L10" s="9">
        <f t="shared" si="2"/>
        <v>300.15</v>
      </c>
      <c r="M10" s="9">
        <f t="shared" si="3"/>
        <v>700.6</v>
      </c>
      <c r="N10" s="9">
        <f t="shared" si="4"/>
        <v>400.17</v>
      </c>
    </row>
    <row r="11" spans="1:14" ht="15">
      <c r="A11" s="9">
        <f>IF(B11="","",ROWS($A$1:A5))</f>
        <v>5</v>
      </c>
      <c r="B11" s="61">
        <v>44088</v>
      </c>
      <c r="C11" s="9">
        <f t="shared" si="5"/>
        <v>615.5</v>
      </c>
      <c r="D11" s="9">
        <f t="shared" si="6"/>
        <v>300.15</v>
      </c>
      <c r="E11" s="9">
        <f t="shared" si="7"/>
        <v>700.6</v>
      </c>
      <c r="F11" s="9">
        <f t="shared" si="8"/>
        <v>400.17</v>
      </c>
      <c r="G11" s="9">
        <f>SUMIFS(Table1[Distributed Wheat in KG],Table1[Class],"&lt;6",Table1[Date of Distribution],'Daily Bal'!$B11)</f>
        <v>0</v>
      </c>
      <c r="H11" s="9">
        <f>SUMIFS(Table1[Distributed Rice in KG],Table1[Class],"&lt;6",Table1[Date of Distribution],'Daily Bal'!$B11)</f>
        <v>0</v>
      </c>
      <c r="I11" s="9">
        <f>SUMIFS(Table1[Distributed Wheat in KG],Table1[Class],6,Table1[Date of Distribution],'Daily Bal'!$B11)+SUMIFS(Table1[Distributed Wheat in KG],Table1[Class],7,Table1[Date of Distribution],'Daily Bal'!$B11)+SUMIFS(Table1[Distributed Wheat in KG],Table1[Class],8,Table1[Date of Distribution],'Daily Bal'!$B11)</f>
        <v>0</v>
      </c>
      <c r="J11" s="9">
        <f>SUMIFS(Table1[Distributed Rice in KG],Table1[Class],6,Table1[Date of Distribution],'Daily Bal'!$B11)+SUMIFS(Table1[Distributed Rice in KG],Table1[Class],7,Table1[Date of Distribution],'Daily Bal'!$B11)+SUMIFS(Table1[Distributed Rice in KG],Table1[Class],8,Table1[Date of Distribution],'Daily Bal'!$B11)</f>
        <v>0</v>
      </c>
      <c r="K11" s="9">
        <f t="shared" si="1"/>
        <v>615.5</v>
      </c>
      <c r="L11" s="9">
        <f t="shared" si="2"/>
        <v>300.15</v>
      </c>
      <c r="M11" s="9">
        <f t="shared" si="3"/>
        <v>700.6</v>
      </c>
      <c r="N11" s="9">
        <f t="shared" si="4"/>
        <v>400.17</v>
      </c>
    </row>
    <row r="12" spans="1:14" ht="15">
      <c r="A12" s="9">
        <f>IF(B12="","",ROWS($A$1:A7))</f>
        <v>7</v>
      </c>
      <c r="B12" s="61">
        <v>44089</v>
      </c>
      <c r="C12" s="9">
        <f t="shared" si="5"/>
        <v>615.5</v>
      </c>
      <c r="D12" s="9">
        <f t="shared" si="6"/>
        <v>300.15</v>
      </c>
      <c r="E12" s="9">
        <f t="shared" si="7"/>
        <v>700.6</v>
      </c>
      <c r="F12" s="9">
        <f t="shared" si="8"/>
        <v>400.17</v>
      </c>
      <c r="G12" s="9">
        <f>SUMIFS(Table1[Distributed Wheat in KG],Table1[Class],"&lt;6",Table1[Date of Distribution],'Daily Bal'!$B12)</f>
        <v>0</v>
      </c>
      <c r="H12" s="9">
        <f>SUMIFS(Table1[Distributed Rice in KG],Table1[Class],"&lt;6",Table1[Date of Distribution],'Daily Bal'!$B12)</f>
        <v>0</v>
      </c>
      <c r="I12" s="9">
        <f>SUMIFS(Table1[Distributed Wheat in KG],Table1[Class],6,Table1[Date of Distribution],'Daily Bal'!$B12)+SUMIFS(Table1[Distributed Wheat in KG],Table1[Class],7,Table1[Date of Distribution],'Daily Bal'!$B12)+SUMIFS(Table1[Distributed Wheat in KG],Table1[Class],8,Table1[Date of Distribution],'Daily Bal'!$B12)</f>
        <v>0</v>
      </c>
      <c r="J12" s="9">
        <f>SUMIFS(Table1[Distributed Rice in KG],Table1[Class],6,Table1[Date of Distribution],'Daily Bal'!$B12)+SUMIFS(Table1[Distributed Rice in KG],Table1[Class],7,Table1[Date of Distribution],'Daily Bal'!$B12)+SUMIFS(Table1[Distributed Rice in KG],Table1[Class],8,Table1[Date of Distribution],'Daily Bal'!$B12)</f>
        <v>0</v>
      </c>
      <c r="K12" s="9">
        <f t="shared" si="1"/>
        <v>615.5</v>
      </c>
      <c r="L12" s="9">
        <f t="shared" si="2"/>
        <v>300.15</v>
      </c>
      <c r="M12" s="9">
        <f t="shared" si="3"/>
        <v>700.6</v>
      </c>
      <c r="N12" s="9">
        <f t="shared" si="4"/>
        <v>400.17</v>
      </c>
    </row>
    <row r="13" spans="1:14" ht="15">
      <c r="A13" s="9">
        <f>IF(B13="","",ROWS($A$1:A8))</f>
        <v>8</v>
      </c>
      <c r="B13" s="61">
        <v>44090</v>
      </c>
      <c r="C13" s="9">
        <f t="shared" si="5"/>
        <v>615.5</v>
      </c>
      <c r="D13" s="9">
        <f t="shared" si="6"/>
        <v>300.15</v>
      </c>
      <c r="E13" s="9">
        <f t="shared" si="7"/>
        <v>700.6</v>
      </c>
      <c r="F13" s="9">
        <f t="shared" si="8"/>
        <v>400.17</v>
      </c>
      <c r="G13" s="9">
        <f>SUMIFS(Table1[Distributed Wheat in KG],Table1[Class],"&lt;6",Table1[Date of Distribution],'Daily Bal'!$B13)</f>
        <v>0</v>
      </c>
      <c r="H13" s="9">
        <f>SUMIFS(Table1[Distributed Rice in KG],Table1[Class],"&lt;6",Table1[Date of Distribution],'Daily Bal'!$B13)</f>
        <v>0</v>
      </c>
      <c r="I13" s="9">
        <f>SUMIFS(Table1[Distributed Wheat in KG],Table1[Class],6,Table1[Date of Distribution],'Daily Bal'!$B13)+SUMIFS(Table1[Distributed Wheat in KG],Table1[Class],7,Table1[Date of Distribution],'Daily Bal'!$B13)+SUMIFS(Table1[Distributed Wheat in KG],Table1[Class],8,Table1[Date of Distribution],'Daily Bal'!$B13)</f>
        <v>0</v>
      </c>
      <c r="J13" s="9">
        <f>SUMIFS(Table1[Distributed Rice in KG],Table1[Class],6,Table1[Date of Distribution],'Daily Bal'!$B13)+SUMIFS(Table1[Distributed Rice in KG],Table1[Class],7,Table1[Date of Distribution],'Daily Bal'!$B13)+SUMIFS(Table1[Distributed Rice in KG],Table1[Class],8,Table1[Date of Distribution],'Daily Bal'!$B13)</f>
        <v>0</v>
      </c>
      <c r="K13" s="9">
        <f t="shared" si="1"/>
        <v>615.5</v>
      </c>
      <c r="L13" s="9">
        <f t="shared" si="2"/>
        <v>300.15</v>
      </c>
      <c r="M13" s="9">
        <f t="shared" si="3"/>
        <v>700.6</v>
      </c>
      <c r="N13" s="9">
        <f t="shared" si="4"/>
        <v>400.17</v>
      </c>
    </row>
    <row r="14" spans="1:14" ht="15">
      <c r="A14" s="9">
        <f>IF(B14="","",ROWS($A$1:A9))</f>
        <v>9</v>
      </c>
      <c r="B14" s="61">
        <v>44091</v>
      </c>
      <c r="C14" s="9">
        <f t="shared" si="5"/>
        <v>615.5</v>
      </c>
      <c r="D14" s="9">
        <f t="shared" si="6"/>
        <v>300.15</v>
      </c>
      <c r="E14" s="9">
        <f t="shared" si="7"/>
        <v>700.6</v>
      </c>
      <c r="F14" s="9">
        <f t="shared" si="8"/>
        <v>400.17</v>
      </c>
      <c r="G14" s="9">
        <f>SUMIFS(Table1[Distributed Wheat in KG],Table1[Class],"&lt;6",Table1[Date of Distribution],'Daily Bal'!$B14)</f>
        <v>0</v>
      </c>
      <c r="H14" s="9">
        <f>SUMIFS(Table1[Distributed Rice in KG],Table1[Class],"&lt;6",Table1[Date of Distribution],'Daily Bal'!$B14)</f>
        <v>0</v>
      </c>
      <c r="I14" s="9">
        <f>SUMIFS(Table1[Distributed Wheat in KG],Table1[Class],6,Table1[Date of Distribution],'Daily Bal'!$B14)+SUMIFS(Table1[Distributed Wheat in KG],Table1[Class],7,Table1[Date of Distribution],'Daily Bal'!$B14)+SUMIFS(Table1[Distributed Wheat in KG],Table1[Class],8,Table1[Date of Distribution],'Daily Bal'!$B14)</f>
        <v>0</v>
      </c>
      <c r="J14" s="9">
        <f>SUMIFS(Table1[Distributed Rice in KG],Table1[Class],6,Table1[Date of Distribution],'Daily Bal'!$B14)+SUMIFS(Table1[Distributed Rice in KG],Table1[Class],7,Table1[Date of Distribution],'Daily Bal'!$B14)+SUMIFS(Table1[Distributed Rice in KG],Table1[Class],8,Table1[Date of Distribution],'Daily Bal'!$B14)</f>
        <v>0</v>
      </c>
      <c r="K14" s="9">
        <f t="shared" si="1"/>
        <v>615.5</v>
      </c>
      <c r="L14" s="9">
        <f t="shared" si="2"/>
        <v>300.15</v>
      </c>
      <c r="M14" s="9">
        <f t="shared" si="3"/>
        <v>700.6</v>
      </c>
      <c r="N14" s="9">
        <f t="shared" si="4"/>
        <v>400.17</v>
      </c>
    </row>
    <row r="15" spans="1:14" ht="15">
      <c r="A15" s="9">
        <f>IF(B15="","",ROWS($A$1:A10))</f>
        <v>10</v>
      </c>
      <c r="B15" s="61">
        <v>44092</v>
      </c>
      <c r="C15" s="9">
        <f t="shared" si="5"/>
        <v>615.5</v>
      </c>
      <c r="D15" s="9">
        <f t="shared" si="6"/>
        <v>300.15</v>
      </c>
      <c r="E15" s="9">
        <f t="shared" si="7"/>
        <v>700.6</v>
      </c>
      <c r="F15" s="9">
        <f t="shared" si="8"/>
        <v>400.17</v>
      </c>
      <c r="G15" s="9">
        <f>SUMIFS(Table1[Distributed Wheat in KG],Table1[Class],"&lt;6",Table1[Date of Distribution],'Daily Bal'!$B15)</f>
        <v>0</v>
      </c>
      <c r="H15" s="9">
        <f>SUMIFS(Table1[Distributed Rice in KG],Table1[Class],"&lt;6",Table1[Date of Distribution],'Daily Bal'!$B15)</f>
        <v>0</v>
      </c>
      <c r="I15" s="9">
        <f>SUMIFS(Table1[Distributed Wheat in KG],Table1[Class],6,Table1[Date of Distribution],'Daily Bal'!$B15)+SUMIFS(Table1[Distributed Wheat in KG],Table1[Class],7,Table1[Date of Distribution],'Daily Bal'!$B15)+SUMIFS(Table1[Distributed Wheat in KG],Table1[Class],8,Table1[Date of Distribution],'Daily Bal'!$B15)</f>
        <v>0</v>
      </c>
      <c r="J15" s="9">
        <f>SUMIFS(Table1[Distributed Rice in KG],Table1[Class],6,Table1[Date of Distribution],'Daily Bal'!$B15)+SUMIFS(Table1[Distributed Rice in KG],Table1[Class],7,Table1[Date of Distribution],'Daily Bal'!$B15)+SUMIFS(Table1[Distributed Rice in KG],Table1[Class],8,Table1[Date of Distribution],'Daily Bal'!$B15)</f>
        <v>0</v>
      </c>
      <c r="K15" s="9">
        <f t="shared" si="1"/>
        <v>615.5</v>
      </c>
      <c r="L15" s="9">
        <f t="shared" si="2"/>
        <v>300.15</v>
      </c>
      <c r="M15" s="9">
        <f t="shared" si="3"/>
        <v>700.6</v>
      </c>
      <c r="N15" s="9">
        <f t="shared" si="4"/>
        <v>400.17</v>
      </c>
    </row>
    <row r="16" spans="1:14" ht="15">
      <c r="A16" s="9">
        <f>IF(B16="","",ROWS($A$1:A11))</f>
        <v>11</v>
      </c>
      <c r="B16" s="61">
        <v>44093</v>
      </c>
      <c r="C16" s="9">
        <f t="shared" si="5"/>
        <v>615.5</v>
      </c>
      <c r="D16" s="9">
        <f t="shared" si="6"/>
        <v>300.15</v>
      </c>
      <c r="E16" s="9">
        <f t="shared" si="7"/>
        <v>700.6</v>
      </c>
      <c r="F16" s="9">
        <f t="shared" si="8"/>
        <v>400.17</v>
      </c>
      <c r="G16" s="9">
        <f>SUMIFS(Table1[Distributed Wheat in KG],Table1[Class],"&lt;6",Table1[Date of Distribution],'Daily Bal'!$B16)</f>
        <v>0</v>
      </c>
      <c r="H16" s="9">
        <f>SUMIFS(Table1[Distributed Rice in KG],Table1[Class],"&lt;6",Table1[Date of Distribution],'Daily Bal'!$B16)</f>
        <v>0</v>
      </c>
      <c r="I16" s="9">
        <f>SUMIFS(Table1[Distributed Wheat in KG],Table1[Class],6,Table1[Date of Distribution],'Daily Bal'!$B16)+SUMIFS(Table1[Distributed Wheat in KG],Table1[Class],7,Table1[Date of Distribution],'Daily Bal'!$B16)+SUMIFS(Table1[Distributed Wheat in KG],Table1[Class],8,Table1[Date of Distribution],'Daily Bal'!$B16)</f>
        <v>0</v>
      </c>
      <c r="J16" s="9">
        <f>SUMIFS(Table1[Distributed Rice in KG],Table1[Class],6,Table1[Date of Distribution],'Daily Bal'!$B16)+SUMIFS(Table1[Distributed Rice in KG],Table1[Class],7,Table1[Date of Distribution],'Daily Bal'!$B16)+SUMIFS(Table1[Distributed Rice in KG],Table1[Class],8,Table1[Date of Distribution],'Daily Bal'!$B16)</f>
        <v>0</v>
      </c>
      <c r="K16" s="9">
        <f t="shared" si="1"/>
        <v>615.5</v>
      </c>
      <c r="L16" s="9">
        <f t="shared" si="2"/>
        <v>300.15</v>
      </c>
      <c r="M16" s="9">
        <f t="shared" si="3"/>
        <v>700.6</v>
      </c>
      <c r="N16" s="9">
        <f t="shared" si="4"/>
        <v>400.17</v>
      </c>
    </row>
    <row r="17" spans="1:14" ht="15">
      <c r="A17" s="9">
        <f>IF(B17="","",ROWS($A$1:A12))</f>
        <v>12</v>
      </c>
      <c r="B17" s="61">
        <v>44094</v>
      </c>
      <c r="C17" s="9">
        <f t="shared" si="5"/>
        <v>615.5</v>
      </c>
      <c r="D17" s="9">
        <f t="shared" si="6"/>
        <v>300.15</v>
      </c>
      <c r="E17" s="9">
        <f t="shared" si="7"/>
        <v>700.6</v>
      </c>
      <c r="F17" s="9">
        <f t="shared" si="8"/>
        <v>400.17</v>
      </c>
      <c r="G17" s="9">
        <f>SUMIFS(Table1[Distributed Wheat in KG],Table1[Class],"&lt;6",Table1[Date of Distribution],'Daily Bal'!$B17)</f>
        <v>0</v>
      </c>
      <c r="H17" s="9">
        <f>SUMIFS(Table1[Distributed Rice in KG],Table1[Class],"&lt;6",Table1[Date of Distribution],'Daily Bal'!$B17)</f>
        <v>0</v>
      </c>
      <c r="I17" s="9">
        <f>SUMIFS(Table1[Distributed Wheat in KG],Table1[Class],6,Table1[Date of Distribution],'Daily Bal'!$B17)+SUMIFS(Table1[Distributed Wheat in KG],Table1[Class],7,Table1[Date of Distribution],'Daily Bal'!$B17)+SUMIFS(Table1[Distributed Wheat in KG],Table1[Class],8,Table1[Date of Distribution],'Daily Bal'!$B17)</f>
        <v>0</v>
      </c>
      <c r="J17" s="9">
        <f>SUMIFS(Table1[Distributed Rice in KG],Table1[Class],6,Table1[Date of Distribution],'Daily Bal'!$B17)+SUMIFS(Table1[Distributed Rice in KG],Table1[Class],7,Table1[Date of Distribution],'Daily Bal'!$B17)+SUMIFS(Table1[Distributed Rice in KG],Table1[Class],8,Table1[Date of Distribution],'Daily Bal'!$B17)</f>
        <v>0</v>
      </c>
      <c r="K17" s="9">
        <f t="shared" si="1"/>
        <v>615.5</v>
      </c>
      <c r="L17" s="9">
        <f t="shared" si="2"/>
        <v>300.15</v>
      </c>
      <c r="M17" s="9">
        <f t="shared" si="3"/>
        <v>700.6</v>
      </c>
      <c r="N17" s="9">
        <f t="shared" si="4"/>
        <v>400.17</v>
      </c>
    </row>
    <row r="18" spans="1:14" ht="15">
      <c r="A18" s="9">
        <f>IF(B18="","",ROWS($A$1:A13))</f>
        <v>13</v>
      </c>
      <c r="B18" s="61">
        <v>44095</v>
      </c>
      <c r="C18" s="9">
        <f t="shared" si="5"/>
        <v>615.5</v>
      </c>
      <c r="D18" s="9">
        <f t="shared" si="6"/>
        <v>300.15</v>
      </c>
      <c r="E18" s="9">
        <f t="shared" si="7"/>
        <v>700.6</v>
      </c>
      <c r="F18" s="9">
        <f t="shared" si="8"/>
        <v>400.17</v>
      </c>
      <c r="G18" s="9">
        <f>SUMIFS(Table1[Distributed Wheat in KG],Table1[Class],"&lt;6",Table1[Date of Distribution],'Daily Bal'!$B18)</f>
        <v>0</v>
      </c>
      <c r="H18" s="9">
        <f>SUMIFS(Table1[Distributed Rice in KG],Table1[Class],"&lt;6",Table1[Date of Distribution],'Daily Bal'!$B18)</f>
        <v>0</v>
      </c>
      <c r="I18" s="9">
        <f>SUMIFS(Table1[Distributed Wheat in KG],Table1[Class],6,Table1[Date of Distribution],'Daily Bal'!$B18)+SUMIFS(Table1[Distributed Wheat in KG],Table1[Class],7,Table1[Date of Distribution],'Daily Bal'!$B18)+SUMIFS(Table1[Distributed Wheat in KG],Table1[Class],8,Table1[Date of Distribution],'Daily Bal'!$B18)</f>
        <v>0</v>
      </c>
      <c r="J18" s="9">
        <f>SUMIFS(Table1[Distributed Rice in KG],Table1[Class],6,Table1[Date of Distribution],'Daily Bal'!$B18)+SUMIFS(Table1[Distributed Rice in KG],Table1[Class],7,Table1[Date of Distribution],'Daily Bal'!$B18)+SUMIFS(Table1[Distributed Rice in KG],Table1[Class],8,Table1[Date of Distribution],'Daily Bal'!$B18)</f>
        <v>0</v>
      </c>
      <c r="K18" s="9">
        <f t="shared" si="1"/>
        <v>615.5</v>
      </c>
      <c r="L18" s="9">
        <f t="shared" si="2"/>
        <v>300.15</v>
      </c>
      <c r="M18" s="9">
        <f t="shared" si="3"/>
        <v>700.6</v>
      </c>
      <c r="N18" s="9">
        <f t="shared" si="4"/>
        <v>400.17</v>
      </c>
    </row>
    <row r="19" spans="1:14" ht="15">
      <c r="A19" s="9">
        <f>IF(B19="","",ROWS($A$1:A14))</f>
        <v>14</v>
      </c>
      <c r="B19" s="61">
        <v>44096</v>
      </c>
      <c r="C19" s="9">
        <f t="shared" si="5"/>
        <v>615.5</v>
      </c>
      <c r="D19" s="9">
        <f t="shared" si="6"/>
        <v>300.15</v>
      </c>
      <c r="E19" s="9">
        <f t="shared" si="7"/>
        <v>700.6</v>
      </c>
      <c r="F19" s="9">
        <f t="shared" si="8"/>
        <v>400.17</v>
      </c>
      <c r="G19" s="9">
        <f>SUMIFS(Table1[Distributed Wheat in KG],Table1[Class],"&lt;6",Table1[Date of Distribution],'Daily Bal'!$B19)</f>
        <v>0</v>
      </c>
      <c r="H19" s="9">
        <f>SUMIFS(Table1[Distributed Rice in KG],Table1[Class],"&lt;6",Table1[Date of Distribution],'Daily Bal'!$B19)</f>
        <v>0</v>
      </c>
      <c r="I19" s="9">
        <f>SUMIFS(Table1[Distributed Wheat in KG],Table1[Class],6,Table1[Date of Distribution],'Daily Bal'!$B19)+SUMIFS(Table1[Distributed Wheat in KG],Table1[Class],7,Table1[Date of Distribution],'Daily Bal'!$B19)+SUMIFS(Table1[Distributed Wheat in KG],Table1[Class],8,Table1[Date of Distribution],'Daily Bal'!$B19)</f>
        <v>0</v>
      </c>
      <c r="J19" s="9">
        <f>SUMIFS(Table1[Distributed Rice in KG],Table1[Class],6,Table1[Date of Distribution],'Daily Bal'!$B19)+SUMIFS(Table1[Distributed Rice in KG],Table1[Class],7,Table1[Date of Distribution],'Daily Bal'!$B19)+SUMIFS(Table1[Distributed Rice in KG],Table1[Class],8,Table1[Date of Distribution],'Daily Bal'!$B19)</f>
        <v>0</v>
      </c>
      <c r="K19" s="9">
        <f t="shared" si="1"/>
        <v>615.5</v>
      </c>
      <c r="L19" s="9">
        <f t="shared" si="2"/>
        <v>300.15</v>
      </c>
      <c r="M19" s="9">
        <f t="shared" si="3"/>
        <v>700.6</v>
      </c>
      <c r="N19" s="9">
        <f t="shared" si="4"/>
        <v>400.17</v>
      </c>
    </row>
    <row r="20" spans="1:14" ht="15">
      <c r="A20" s="9">
        <f>IF(B20="","",ROWS($A$1:A15))</f>
        <v>15</v>
      </c>
      <c r="B20" s="61">
        <v>44097</v>
      </c>
      <c r="C20" s="9">
        <f t="shared" si="5"/>
        <v>615.5</v>
      </c>
      <c r="D20" s="9">
        <f t="shared" si="6"/>
        <v>300.15</v>
      </c>
      <c r="E20" s="9">
        <f t="shared" si="7"/>
        <v>700.6</v>
      </c>
      <c r="F20" s="9">
        <f t="shared" si="8"/>
        <v>400.17</v>
      </c>
      <c r="G20" s="9">
        <f>SUMIFS(Table1[Distributed Wheat in KG],Table1[Class],"&lt;6",Table1[Date of Distribution],'Daily Bal'!$B20)</f>
        <v>0</v>
      </c>
      <c r="H20" s="9">
        <f>SUMIFS(Table1[Distributed Rice in KG],Table1[Class],"&lt;6",Table1[Date of Distribution],'Daily Bal'!$B20)</f>
        <v>0</v>
      </c>
      <c r="I20" s="9">
        <f>SUMIFS(Table1[Distributed Wheat in KG],Table1[Class],6,Table1[Date of Distribution],'Daily Bal'!$B20)+SUMIFS(Table1[Distributed Wheat in KG],Table1[Class],7,Table1[Date of Distribution],'Daily Bal'!$B20)+SUMIFS(Table1[Distributed Wheat in KG],Table1[Class],8,Table1[Date of Distribution],'Daily Bal'!$B20)</f>
        <v>0</v>
      </c>
      <c r="J20" s="9">
        <f>SUMIFS(Table1[Distributed Rice in KG],Table1[Class],6,Table1[Date of Distribution],'Daily Bal'!$B20)+SUMIFS(Table1[Distributed Rice in KG],Table1[Class],7,Table1[Date of Distribution],'Daily Bal'!$B20)+SUMIFS(Table1[Distributed Rice in KG],Table1[Class],8,Table1[Date of Distribution],'Daily Bal'!$B20)</f>
        <v>0</v>
      </c>
      <c r="K20" s="9">
        <f t="shared" si="1"/>
        <v>615.5</v>
      </c>
      <c r="L20" s="9">
        <f t="shared" si="2"/>
        <v>300.15</v>
      </c>
      <c r="M20" s="9">
        <f t="shared" si="3"/>
        <v>700.6</v>
      </c>
      <c r="N20" s="9">
        <f t="shared" si="4"/>
        <v>400.17</v>
      </c>
    </row>
    <row r="21" spans="1:14" ht="15">
      <c r="A21" s="9">
        <f>IF(B21="","",ROWS($A$1:A16))</f>
        <v>16</v>
      </c>
      <c r="B21" s="61">
        <v>44098</v>
      </c>
      <c r="C21" s="9">
        <f t="shared" si="5"/>
        <v>615.5</v>
      </c>
      <c r="D21" s="9">
        <f t="shared" si="6"/>
        <v>300.15</v>
      </c>
      <c r="E21" s="9">
        <f t="shared" si="7"/>
        <v>700.6</v>
      </c>
      <c r="F21" s="9">
        <f t="shared" si="8"/>
        <v>400.17</v>
      </c>
      <c r="G21" s="9">
        <f>SUMIFS(Table1[Distributed Wheat in KG],Table1[Class],"&lt;6",Table1[Date of Distribution],'Daily Bal'!$B21)</f>
        <v>0</v>
      </c>
      <c r="H21" s="9">
        <f>SUMIFS(Table1[Distributed Rice in KG],Table1[Class],"&lt;6",Table1[Date of Distribution],'Daily Bal'!$B21)</f>
        <v>0</v>
      </c>
      <c r="I21" s="9">
        <f>SUMIFS(Table1[Distributed Wheat in KG],Table1[Class],6,Table1[Date of Distribution],'Daily Bal'!$B21)+SUMIFS(Table1[Distributed Wheat in KG],Table1[Class],7,Table1[Date of Distribution],'Daily Bal'!$B21)+SUMIFS(Table1[Distributed Wheat in KG],Table1[Class],8,Table1[Date of Distribution],'Daily Bal'!$B21)</f>
        <v>0</v>
      </c>
      <c r="J21" s="9">
        <f>SUMIFS(Table1[Distributed Rice in KG],Table1[Class],6,Table1[Date of Distribution],'Daily Bal'!$B21)+SUMIFS(Table1[Distributed Rice in KG],Table1[Class],7,Table1[Date of Distribution],'Daily Bal'!$B21)+SUMIFS(Table1[Distributed Rice in KG],Table1[Class],8,Table1[Date of Distribution],'Daily Bal'!$B21)</f>
        <v>0</v>
      </c>
      <c r="K21" s="9">
        <f t="shared" si="1"/>
        <v>615.5</v>
      </c>
      <c r="L21" s="9">
        <f t="shared" si="2"/>
        <v>300.15</v>
      </c>
      <c r="M21" s="9">
        <f t="shared" si="3"/>
        <v>700.6</v>
      </c>
      <c r="N21" s="9">
        <f t="shared" si="4"/>
        <v>400.17</v>
      </c>
    </row>
    <row r="22" spans="1:14" ht="15">
      <c r="A22" s="9">
        <f>IF(B22="","",ROWS($A$1:A17))</f>
        <v>17</v>
      </c>
      <c r="B22" s="61">
        <v>44099</v>
      </c>
      <c r="C22" s="9">
        <f t="shared" si="5"/>
        <v>615.5</v>
      </c>
      <c r="D22" s="9">
        <f t="shared" si="6"/>
        <v>300.15</v>
      </c>
      <c r="E22" s="9">
        <f t="shared" si="7"/>
        <v>700.6</v>
      </c>
      <c r="F22" s="9">
        <f t="shared" si="8"/>
        <v>400.17</v>
      </c>
      <c r="G22" s="9">
        <f>SUMIFS(Table1[Distributed Wheat in KG],Table1[Class],"&lt;6",Table1[Date of Distribution],'Daily Bal'!$B22)</f>
        <v>0</v>
      </c>
      <c r="H22" s="9">
        <f>SUMIFS(Table1[Distributed Rice in KG],Table1[Class],"&lt;6",Table1[Date of Distribution],'Daily Bal'!$B22)</f>
        <v>0</v>
      </c>
      <c r="I22" s="9">
        <f>SUMIFS(Table1[Distributed Wheat in KG],Table1[Class],6,Table1[Date of Distribution],'Daily Bal'!$B22)+SUMIFS(Table1[Distributed Wheat in KG],Table1[Class],7,Table1[Date of Distribution],'Daily Bal'!$B22)+SUMIFS(Table1[Distributed Wheat in KG],Table1[Class],8,Table1[Date of Distribution],'Daily Bal'!$B22)</f>
        <v>0</v>
      </c>
      <c r="J22" s="9">
        <f>SUMIFS(Table1[Distributed Rice in KG],Table1[Class],6,Table1[Date of Distribution],'Daily Bal'!$B22)+SUMIFS(Table1[Distributed Rice in KG],Table1[Class],7,Table1[Date of Distribution],'Daily Bal'!$B22)+SUMIFS(Table1[Distributed Rice in KG],Table1[Class],8,Table1[Date of Distribution],'Daily Bal'!$B22)</f>
        <v>0</v>
      </c>
      <c r="K22" s="9">
        <f t="shared" si="1"/>
        <v>615.5</v>
      </c>
      <c r="L22" s="9">
        <f t="shared" si="2"/>
        <v>300.15</v>
      </c>
      <c r="M22" s="9">
        <f t="shared" si="3"/>
        <v>700.6</v>
      </c>
      <c r="N22" s="9">
        <f t="shared" si="4"/>
        <v>400.17</v>
      </c>
    </row>
    <row r="23" spans="1:14" ht="15">
      <c r="A23" s="9">
        <f>IF(B23="","",ROWS($A$1:A18))</f>
        <v>18</v>
      </c>
      <c r="B23" s="61">
        <v>44100</v>
      </c>
      <c r="C23" s="9">
        <f t="shared" si="5"/>
        <v>615.5</v>
      </c>
      <c r="D23" s="9">
        <f t="shared" si="6"/>
        <v>300.15</v>
      </c>
      <c r="E23" s="9">
        <f t="shared" si="7"/>
        <v>700.6</v>
      </c>
      <c r="F23" s="9">
        <f t="shared" si="8"/>
        <v>400.17</v>
      </c>
      <c r="G23" s="9">
        <f>SUMIFS(Table1[Distributed Wheat in KG],Table1[Class],"&lt;6",Table1[Date of Distribution],'Daily Bal'!$B23)</f>
        <v>0</v>
      </c>
      <c r="H23" s="9">
        <f>SUMIFS(Table1[Distributed Rice in KG],Table1[Class],"&lt;6",Table1[Date of Distribution],'Daily Bal'!$B23)</f>
        <v>0</v>
      </c>
      <c r="I23" s="9">
        <f>SUMIFS(Table1[Distributed Wheat in KG],Table1[Class],6,Table1[Date of Distribution],'Daily Bal'!$B23)+SUMIFS(Table1[Distributed Wheat in KG],Table1[Class],7,Table1[Date of Distribution],'Daily Bal'!$B23)+SUMIFS(Table1[Distributed Wheat in KG],Table1[Class],8,Table1[Date of Distribution],'Daily Bal'!$B23)</f>
        <v>0</v>
      </c>
      <c r="J23" s="9">
        <f>SUMIFS(Table1[Distributed Rice in KG],Table1[Class],6,Table1[Date of Distribution],'Daily Bal'!$B23)+SUMIFS(Table1[Distributed Rice in KG],Table1[Class],7,Table1[Date of Distribution],'Daily Bal'!$B23)+SUMIFS(Table1[Distributed Rice in KG],Table1[Class],8,Table1[Date of Distribution],'Daily Bal'!$B23)</f>
        <v>0</v>
      </c>
      <c r="K23" s="9">
        <f t="shared" si="1"/>
        <v>615.5</v>
      </c>
      <c r="L23" s="9">
        <f t="shared" si="2"/>
        <v>300.15</v>
      </c>
      <c r="M23" s="9">
        <f t="shared" si="3"/>
        <v>700.6</v>
      </c>
      <c r="N23" s="9">
        <f t="shared" si="4"/>
        <v>400.17</v>
      </c>
    </row>
    <row r="24" spans="1:14" ht="15">
      <c r="A24" s="9">
        <f>IF(B24="","",ROWS($A$1:A19))</f>
        <v>19</v>
      </c>
      <c r="B24" s="61">
        <v>44101</v>
      </c>
      <c r="C24" s="9">
        <f t="shared" si="5"/>
        <v>615.5</v>
      </c>
      <c r="D24" s="9">
        <f t="shared" si="6"/>
        <v>300.15</v>
      </c>
      <c r="E24" s="9">
        <f t="shared" si="7"/>
        <v>700.6</v>
      </c>
      <c r="F24" s="9">
        <f t="shared" si="8"/>
        <v>400.17</v>
      </c>
      <c r="G24" s="9">
        <f>SUMIFS(Table1[Distributed Wheat in KG],Table1[Class],"&lt;6",Table1[Date of Distribution],'Daily Bal'!$B24)</f>
        <v>0</v>
      </c>
      <c r="H24" s="9">
        <f>SUMIFS(Table1[Distributed Rice in KG],Table1[Class],"&lt;6",Table1[Date of Distribution],'Daily Bal'!$B24)</f>
        <v>0</v>
      </c>
      <c r="I24" s="9">
        <f>SUMIFS(Table1[Distributed Wheat in KG],Table1[Class],6,Table1[Date of Distribution],'Daily Bal'!$B24)+SUMIFS(Table1[Distributed Wheat in KG],Table1[Class],7,Table1[Date of Distribution],'Daily Bal'!$B24)+SUMIFS(Table1[Distributed Wheat in KG],Table1[Class],8,Table1[Date of Distribution],'Daily Bal'!$B24)</f>
        <v>0</v>
      </c>
      <c r="J24" s="9">
        <f>SUMIFS(Table1[Distributed Rice in KG],Table1[Class],6,Table1[Date of Distribution],'Daily Bal'!$B24)+SUMIFS(Table1[Distributed Rice in KG],Table1[Class],7,Table1[Date of Distribution],'Daily Bal'!$B24)+SUMIFS(Table1[Distributed Rice in KG],Table1[Class],8,Table1[Date of Distribution],'Daily Bal'!$B24)</f>
        <v>0</v>
      </c>
      <c r="K24" s="9">
        <f t="shared" si="1"/>
        <v>615.5</v>
      </c>
      <c r="L24" s="9">
        <f t="shared" si="2"/>
        <v>300.15</v>
      </c>
      <c r="M24" s="9">
        <f t="shared" si="3"/>
        <v>700.6</v>
      </c>
      <c r="N24" s="9">
        <f t="shared" si="4"/>
        <v>400.17</v>
      </c>
    </row>
    <row r="25" spans="1:14" ht="15">
      <c r="A25" s="9">
        <f>IF(B25="","",ROWS($A$1:A20))</f>
        <v>20</v>
      </c>
      <c r="B25" s="61">
        <v>44102</v>
      </c>
      <c r="C25" s="9">
        <f t="shared" si="5"/>
        <v>615.5</v>
      </c>
      <c r="D25" s="9">
        <f t="shared" si="6"/>
        <v>300.15</v>
      </c>
      <c r="E25" s="9">
        <f t="shared" si="7"/>
        <v>700.6</v>
      </c>
      <c r="F25" s="9">
        <f t="shared" si="8"/>
        <v>400.17</v>
      </c>
      <c r="G25" s="9">
        <f>SUMIFS(Table1[Distributed Wheat in KG],Table1[Class],"&lt;6",Table1[Date of Distribution],'Daily Bal'!$B25)</f>
        <v>0</v>
      </c>
      <c r="H25" s="9">
        <f>SUMIFS(Table1[Distributed Rice in KG],Table1[Class],"&lt;6",Table1[Date of Distribution],'Daily Bal'!$B25)</f>
        <v>0</v>
      </c>
      <c r="I25" s="9">
        <f>SUMIFS(Table1[Distributed Wheat in KG],Table1[Class],6,Table1[Date of Distribution],'Daily Bal'!$B25)+SUMIFS(Table1[Distributed Wheat in KG],Table1[Class],7,Table1[Date of Distribution],'Daily Bal'!$B25)+SUMIFS(Table1[Distributed Wheat in KG],Table1[Class],8,Table1[Date of Distribution],'Daily Bal'!$B25)</f>
        <v>0</v>
      </c>
      <c r="J25" s="9">
        <f>SUMIFS(Table1[Distributed Rice in KG],Table1[Class],6,Table1[Date of Distribution],'Daily Bal'!$B25)+SUMIFS(Table1[Distributed Rice in KG],Table1[Class],7,Table1[Date of Distribution],'Daily Bal'!$B25)+SUMIFS(Table1[Distributed Rice in KG],Table1[Class],8,Table1[Date of Distribution],'Daily Bal'!$B25)</f>
        <v>0</v>
      </c>
      <c r="K25" s="9">
        <f t="shared" si="1"/>
        <v>615.5</v>
      </c>
      <c r="L25" s="9">
        <f t="shared" si="2"/>
        <v>300.15</v>
      </c>
      <c r="M25" s="9">
        <f t="shared" si="3"/>
        <v>700.6</v>
      </c>
      <c r="N25" s="9">
        <f t="shared" si="4"/>
        <v>400.17</v>
      </c>
    </row>
    <row r="26" spans="1:14" ht="15">
      <c r="A26" s="9">
        <f>IF(B26="","",ROWS($A$1:A21))</f>
        <v>21</v>
      </c>
      <c r="B26" s="61">
        <v>44103</v>
      </c>
      <c r="C26" s="9">
        <f t="shared" si="5"/>
        <v>615.5</v>
      </c>
      <c r="D26" s="9">
        <f t="shared" si="6"/>
        <v>300.15</v>
      </c>
      <c r="E26" s="9">
        <f t="shared" si="7"/>
        <v>700.6</v>
      </c>
      <c r="F26" s="9">
        <f t="shared" si="8"/>
        <v>400.17</v>
      </c>
      <c r="G26" s="9">
        <f>SUMIFS(Table1[Distributed Wheat in KG],Table1[Class],"&lt;6",Table1[Date of Distribution],'Daily Bal'!$B26)</f>
        <v>0</v>
      </c>
      <c r="H26" s="9">
        <f>SUMIFS(Table1[Distributed Rice in KG],Table1[Class],"&lt;6",Table1[Date of Distribution],'Daily Bal'!$B26)</f>
        <v>0</v>
      </c>
      <c r="I26" s="9">
        <f>SUMIFS(Table1[Distributed Wheat in KG],Table1[Class],6,Table1[Date of Distribution],'Daily Bal'!$B26)+SUMIFS(Table1[Distributed Wheat in KG],Table1[Class],7,Table1[Date of Distribution],'Daily Bal'!$B26)+SUMIFS(Table1[Distributed Wheat in KG],Table1[Class],8,Table1[Date of Distribution],'Daily Bal'!$B26)</f>
        <v>0</v>
      </c>
      <c r="J26" s="9">
        <f>SUMIFS(Table1[Distributed Rice in KG],Table1[Class],6,Table1[Date of Distribution],'Daily Bal'!$B26)+SUMIFS(Table1[Distributed Rice in KG],Table1[Class],7,Table1[Date of Distribution],'Daily Bal'!$B26)+SUMIFS(Table1[Distributed Rice in KG],Table1[Class],8,Table1[Date of Distribution],'Daily Bal'!$B26)</f>
        <v>0</v>
      </c>
      <c r="K26" s="9">
        <f t="shared" si="1"/>
        <v>615.5</v>
      </c>
      <c r="L26" s="9">
        <f t="shared" si="2"/>
        <v>300.15</v>
      </c>
      <c r="M26" s="9">
        <f t="shared" si="3"/>
        <v>700.6</v>
      </c>
      <c r="N26" s="9">
        <f t="shared" si="4"/>
        <v>400.17</v>
      </c>
    </row>
    <row r="27" spans="1:14" ht="15">
      <c r="A27" s="9">
        <f>IF(B27="","",ROWS($A$1:A22))</f>
        <v>22</v>
      </c>
      <c r="B27" s="61">
        <v>44104</v>
      </c>
      <c r="C27" s="9">
        <f t="shared" si="5"/>
        <v>615.5</v>
      </c>
      <c r="D27" s="9">
        <f t="shared" si="6"/>
        <v>300.15</v>
      </c>
      <c r="E27" s="9">
        <f t="shared" si="7"/>
        <v>700.6</v>
      </c>
      <c r="F27" s="9">
        <f t="shared" si="8"/>
        <v>400.17</v>
      </c>
      <c r="G27" s="9">
        <f>SUMIFS(Table1[Distributed Wheat in KG],Table1[Class],"&lt;6",Table1[Date of Distribution],'Daily Bal'!$B27)</f>
        <v>0</v>
      </c>
      <c r="H27" s="9">
        <f>SUMIFS(Table1[Distributed Rice in KG],Table1[Class],"&lt;6",Table1[Date of Distribution],'Daily Bal'!$B27)</f>
        <v>0</v>
      </c>
      <c r="I27" s="9">
        <f>SUMIFS(Table1[Distributed Wheat in KG],Table1[Class],6,Table1[Date of Distribution],'Daily Bal'!$B27)+SUMIFS(Table1[Distributed Wheat in KG],Table1[Class],7,Table1[Date of Distribution],'Daily Bal'!$B27)+SUMIFS(Table1[Distributed Wheat in KG],Table1[Class],8,Table1[Date of Distribution],'Daily Bal'!$B27)</f>
        <v>0</v>
      </c>
      <c r="J27" s="9">
        <f>SUMIFS(Table1[Distributed Rice in KG],Table1[Class],6,Table1[Date of Distribution],'Daily Bal'!$B27)+SUMIFS(Table1[Distributed Rice in KG],Table1[Class],7,Table1[Date of Distribution],'Daily Bal'!$B27)+SUMIFS(Table1[Distributed Rice in KG],Table1[Class],8,Table1[Date of Distribution],'Daily Bal'!$B27)</f>
        <v>0</v>
      </c>
      <c r="K27" s="9">
        <f t="shared" si="1"/>
        <v>615.5</v>
      </c>
      <c r="L27" s="9">
        <f t="shared" si="2"/>
        <v>300.15</v>
      </c>
      <c r="M27" s="9">
        <f t="shared" si="3"/>
        <v>700.6</v>
      </c>
      <c r="N27" s="9">
        <f t="shared" si="4"/>
        <v>400.17</v>
      </c>
    </row>
    <row r="28" spans="1:14" ht="15">
      <c r="A28" s="9">
        <f>IF(B28="","",ROWS($A$1:A23))</f>
        <v>23</v>
      </c>
      <c r="B28" s="61">
        <v>44105</v>
      </c>
      <c r="C28" s="9">
        <f t="shared" si="5"/>
        <v>615.5</v>
      </c>
      <c r="D28" s="9">
        <f t="shared" si="6"/>
        <v>300.15</v>
      </c>
      <c r="E28" s="9">
        <f t="shared" si="7"/>
        <v>700.6</v>
      </c>
      <c r="F28" s="9">
        <f t="shared" si="8"/>
        <v>400.17</v>
      </c>
      <c r="G28" s="9">
        <f>SUMIFS(Table1[Distributed Wheat in KG],Table1[Class],"&lt;6",Table1[Date of Distribution],'Daily Bal'!$B28)</f>
        <v>0</v>
      </c>
      <c r="H28" s="9">
        <f>SUMIFS(Table1[Distributed Rice in KG],Table1[Class],"&lt;6",Table1[Date of Distribution],'Daily Bal'!$B28)</f>
        <v>0</v>
      </c>
      <c r="I28" s="9">
        <f>SUMIFS(Table1[Distributed Wheat in KG],Table1[Class],6,Table1[Date of Distribution],'Daily Bal'!$B28)+SUMIFS(Table1[Distributed Wheat in KG],Table1[Class],7,Table1[Date of Distribution],'Daily Bal'!$B28)+SUMIFS(Table1[Distributed Wheat in KG],Table1[Class],8,Table1[Date of Distribution],'Daily Bal'!$B28)</f>
        <v>0</v>
      </c>
      <c r="J28" s="9">
        <f>SUMIFS(Table1[Distributed Rice in KG],Table1[Class],6,Table1[Date of Distribution],'Daily Bal'!$B28)+SUMIFS(Table1[Distributed Rice in KG],Table1[Class],7,Table1[Date of Distribution],'Daily Bal'!$B28)+SUMIFS(Table1[Distributed Rice in KG],Table1[Class],8,Table1[Date of Distribution],'Daily Bal'!$B28)</f>
        <v>0</v>
      </c>
      <c r="K28" s="9">
        <f t="shared" si="1"/>
        <v>615.5</v>
      </c>
      <c r="L28" s="9">
        <f t="shared" si="2"/>
        <v>300.15</v>
      </c>
      <c r="M28" s="9">
        <f t="shared" si="3"/>
        <v>700.6</v>
      </c>
      <c r="N28" s="9">
        <f t="shared" si="4"/>
        <v>400.17</v>
      </c>
    </row>
    <row r="29" spans="1:14" ht="15">
      <c r="A29" s="9">
        <f>IF(B29="","",ROWS($A$1:A24))</f>
        <v>24</v>
      </c>
      <c r="B29" s="61">
        <v>44106</v>
      </c>
      <c r="C29" s="9">
        <f t="shared" si="5"/>
        <v>615.5</v>
      </c>
      <c r="D29" s="9">
        <f t="shared" si="6"/>
        <v>300.15</v>
      </c>
      <c r="E29" s="9">
        <f t="shared" si="7"/>
        <v>700.6</v>
      </c>
      <c r="F29" s="9">
        <f t="shared" si="8"/>
        <v>400.17</v>
      </c>
      <c r="G29" s="9">
        <f>SUMIFS(Table1[Distributed Wheat in KG],Table1[Class],"&lt;6",Table1[Date of Distribution],'Daily Bal'!$B29)</f>
        <v>0</v>
      </c>
      <c r="H29" s="9">
        <f>SUMIFS(Table1[Distributed Rice in KG],Table1[Class],"&lt;6",Table1[Date of Distribution],'Daily Bal'!$B29)</f>
        <v>0</v>
      </c>
      <c r="I29" s="9">
        <f>SUMIFS(Table1[Distributed Wheat in KG],Table1[Class],6,Table1[Date of Distribution],'Daily Bal'!$B29)+SUMIFS(Table1[Distributed Wheat in KG],Table1[Class],7,Table1[Date of Distribution],'Daily Bal'!$B29)+SUMIFS(Table1[Distributed Wheat in KG],Table1[Class],8,Table1[Date of Distribution],'Daily Bal'!$B29)</f>
        <v>0</v>
      </c>
      <c r="J29" s="9">
        <f>SUMIFS(Table1[Distributed Rice in KG],Table1[Class],6,Table1[Date of Distribution],'Daily Bal'!$B29)+SUMIFS(Table1[Distributed Rice in KG],Table1[Class],7,Table1[Date of Distribution],'Daily Bal'!$B29)+SUMIFS(Table1[Distributed Rice in KG],Table1[Class],8,Table1[Date of Distribution],'Daily Bal'!$B29)</f>
        <v>0</v>
      </c>
      <c r="K29" s="9">
        <f t="shared" si="1"/>
        <v>615.5</v>
      </c>
      <c r="L29" s="9">
        <f t="shared" si="2"/>
        <v>300.15</v>
      </c>
      <c r="M29" s="9">
        <f t="shared" si="3"/>
        <v>700.6</v>
      </c>
      <c r="N29" s="9">
        <f t="shared" si="4"/>
        <v>400.17</v>
      </c>
    </row>
    <row r="30" spans="1:14" ht="15">
      <c r="A30" s="9">
        <f>IF(B30="","",ROWS($A$1:A25))</f>
        <v>25</v>
      </c>
      <c r="B30" s="61">
        <v>44107</v>
      </c>
      <c r="C30" s="9">
        <f t="shared" si="5"/>
        <v>615.5</v>
      </c>
      <c r="D30" s="9">
        <f t="shared" si="6"/>
        <v>300.15</v>
      </c>
      <c r="E30" s="9">
        <f t="shared" si="7"/>
        <v>700.6</v>
      </c>
      <c r="F30" s="9">
        <f t="shared" si="8"/>
        <v>400.17</v>
      </c>
      <c r="G30" s="9">
        <f>SUMIFS(Table1[Distributed Wheat in KG],Table1[Class],"&lt;6",Table1[Date of Distribution],'Daily Bal'!$B30)</f>
        <v>0</v>
      </c>
      <c r="H30" s="9">
        <f>SUMIFS(Table1[Distributed Rice in KG],Table1[Class],"&lt;6",Table1[Date of Distribution],'Daily Bal'!$B30)</f>
        <v>0</v>
      </c>
      <c r="I30" s="9">
        <f>SUMIFS(Table1[Distributed Wheat in KG],Table1[Class],6,Table1[Date of Distribution],'Daily Bal'!$B30)+SUMIFS(Table1[Distributed Wheat in KG],Table1[Class],7,Table1[Date of Distribution],'Daily Bal'!$B30)+SUMIFS(Table1[Distributed Wheat in KG],Table1[Class],8,Table1[Date of Distribution],'Daily Bal'!$B30)</f>
        <v>0</v>
      </c>
      <c r="J30" s="9">
        <f>SUMIFS(Table1[Distributed Rice in KG],Table1[Class],6,Table1[Date of Distribution],'Daily Bal'!$B30)+SUMIFS(Table1[Distributed Rice in KG],Table1[Class],7,Table1[Date of Distribution],'Daily Bal'!$B30)+SUMIFS(Table1[Distributed Rice in KG],Table1[Class],8,Table1[Date of Distribution],'Daily Bal'!$B30)</f>
        <v>0</v>
      </c>
      <c r="K30" s="9">
        <f t="shared" si="1"/>
        <v>615.5</v>
      </c>
      <c r="L30" s="9">
        <f t="shared" si="2"/>
        <v>300.15</v>
      </c>
      <c r="M30" s="9">
        <f t="shared" si="3"/>
        <v>700.6</v>
      </c>
      <c r="N30" s="9">
        <f t="shared" si="4"/>
        <v>400.17</v>
      </c>
    </row>
    <row r="31" spans="1:14" ht="15">
      <c r="A31" s="9">
        <f>IF(B31="","",ROWS($A$1:A26))</f>
        <v>26</v>
      </c>
      <c r="B31" s="61">
        <v>44108</v>
      </c>
      <c r="C31" s="9">
        <f t="shared" si="5"/>
        <v>615.5</v>
      </c>
      <c r="D31" s="9">
        <f t="shared" si="6"/>
        <v>300.15</v>
      </c>
      <c r="E31" s="9">
        <f t="shared" si="7"/>
        <v>700.6</v>
      </c>
      <c r="F31" s="9">
        <f t="shared" si="8"/>
        <v>400.17</v>
      </c>
      <c r="G31" s="9">
        <f>SUMIFS(Table1[Distributed Wheat in KG],Table1[Class],"&lt;6",Table1[Date of Distribution],'Daily Bal'!$B31)</f>
        <v>0</v>
      </c>
      <c r="H31" s="9">
        <f>SUMIFS(Table1[Distributed Rice in KG],Table1[Class],"&lt;6",Table1[Date of Distribution],'Daily Bal'!$B31)</f>
        <v>0</v>
      </c>
      <c r="I31" s="9">
        <f>SUMIFS(Table1[Distributed Wheat in KG],Table1[Class],6,Table1[Date of Distribution],'Daily Bal'!$B31)+SUMIFS(Table1[Distributed Wheat in KG],Table1[Class],7,Table1[Date of Distribution],'Daily Bal'!$B31)+SUMIFS(Table1[Distributed Wheat in KG],Table1[Class],8,Table1[Date of Distribution],'Daily Bal'!$B31)</f>
        <v>0</v>
      </c>
      <c r="J31" s="9">
        <f>SUMIFS(Table1[Distributed Rice in KG],Table1[Class],6,Table1[Date of Distribution],'Daily Bal'!$B31)+SUMIFS(Table1[Distributed Rice in KG],Table1[Class],7,Table1[Date of Distribution],'Daily Bal'!$B31)+SUMIFS(Table1[Distributed Rice in KG],Table1[Class],8,Table1[Date of Distribution],'Daily Bal'!$B31)</f>
        <v>0</v>
      </c>
      <c r="K31" s="9">
        <f t="shared" si="1"/>
        <v>615.5</v>
      </c>
      <c r="L31" s="9">
        <f t="shared" si="2"/>
        <v>300.15</v>
      </c>
      <c r="M31" s="9">
        <f t="shared" si="3"/>
        <v>700.6</v>
      </c>
      <c r="N31" s="9">
        <f t="shared" si="4"/>
        <v>400.17</v>
      </c>
    </row>
    <row r="32" spans="1:14" ht="15">
      <c r="A32" s="9">
        <f>IF(B32="","",ROWS($A$1:A27))</f>
        <v>27</v>
      </c>
      <c r="B32" s="61">
        <v>44109</v>
      </c>
      <c r="C32" s="9">
        <f t="shared" si="5"/>
        <v>615.5</v>
      </c>
      <c r="D32" s="9">
        <f t="shared" si="6"/>
        <v>300.15</v>
      </c>
      <c r="E32" s="9">
        <f t="shared" si="7"/>
        <v>700.6</v>
      </c>
      <c r="F32" s="9">
        <f t="shared" si="8"/>
        <v>400.17</v>
      </c>
      <c r="G32" s="9">
        <f>SUMIFS(Table1[Distributed Wheat in KG],Table1[Class],"&lt;6",Table1[Date of Distribution],'Daily Bal'!$B32)</f>
        <v>0</v>
      </c>
      <c r="H32" s="9">
        <f>SUMIFS(Table1[Distributed Rice in KG],Table1[Class],"&lt;6",Table1[Date of Distribution],'Daily Bal'!$B32)</f>
        <v>0</v>
      </c>
      <c r="I32" s="9">
        <f>SUMIFS(Table1[Distributed Wheat in KG],Table1[Class],6,Table1[Date of Distribution],'Daily Bal'!$B32)+SUMIFS(Table1[Distributed Wheat in KG],Table1[Class],7,Table1[Date of Distribution],'Daily Bal'!$B32)+SUMIFS(Table1[Distributed Wheat in KG],Table1[Class],8,Table1[Date of Distribution],'Daily Bal'!$B32)</f>
        <v>0</v>
      </c>
      <c r="J32" s="9">
        <f>SUMIFS(Table1[Distributed Rice in KG],Table1[Class],6,Table1[Date of Distribution],'Daily Bal'!$B32)+SUMIFS(Table1[Distributed Rice in KG],Table1[Class],7,Table1[Date of Distribution],'Daily Bal'!$B32)+SUMIFS(Table1[Distributed Rice in KG],Table1[Class],8,Table1[Date of Distribution],'Daily Bal'!$B32)</f>
        <v>0</v>
      </c>
      <c r="K32" s="9">
        <f t="shared" si="1"/>
        <v>615.5</v>
      </c>
      <c r="L32" s="9">
        <f t="shared" si="2"/>
        <v>300.15</v>
      </c>
      <c r="M32" s="9">
        <f t="shared" si="3"/>
        <v>700.6</v>
      </c>
      <c r="N32" s="9">
        <f t="shared" si="4"/>
        <v>400.17</v>
      </c>
    </row>
    <row r="33" spans="1:14" ht="15">
      <c r="A33" s="9">
        <f>IF(B33="","",ROWS($A$1:A28))</f>
        <v>28</v>
      </c>
      <c r="B33" s="61">
        <v>44110</v>
      </c>
      <c r="C33" s="9">
        <f t="shared" si="5"/>
        <v>615.5</v>
      </c>
      <c r="D33" s="9">
        <f t="shared" si="6"/>
        <v>300.15</v>
      </c>
      <c r="E33" s="9">
        <f t="shared" si="7"/>
        <v>700.6</v>
      </c>
      <c r="F33" s="9">
        <f t="shared" si="8"/>
        <v>400.17</v>
      </c>
      <c r="G33" s="9">
        <f>SUMIFS(Table1[Distributed Wheat in KG],Table1[Class],"&lt;6",Table1[Date of Distribution],'Daily Bal'!$B33)</f>
        <v>0</v>
      </c>
      <c r="H33" s="9">
        <f>SUMIFS(Table1[Distributed Rice in KG],Table1[Class],"&lt;6",Table1[Date of Distribution],'Daily Bal'!$B33)</f>
        <v>0</v>
      </c>
      <c r="I33" s="9">
        <f>SUMIFS(Table1[Distributed Wheat in KG],Table1[Class],6,Table1[Date of Distribution],'Daily Bal'!$B33)+SUMIFS(Table1[Distributed Wheat in KG],Table1[Class],7,Table1[Date of Distribution],'Daily Bal'!$B33)+SUMIFS(Table1[Distributed Wheat in KG],Table1[Class],8,Table1[Date of Distribution],'Daily Bal'!$B33)</f>
        <v>0</v>
      </c>
      <c r="J33" s="9">
        <f>SUMIFS(Table1[Distributed Rice in KG],Table1[Class],6,Table1[Date of Distribution],'Daily Bal'!$B33)+SUMIFS(Table1[Distributed Rice in KG],Table1[Class],7,Table1[Date of Distribution],'Daily Bal'!$B33)+SUMIFS(Table1[Distributed Rice in KG],Table1[Class],8,Table1[Date of Distribution],'Daily Bal'!$B33)</f>
        <v>0</v>
      </c>
      <c r="K33" s="9">
        <f t="shared" si="1"/>
        <v>615.5</v>
      </c>
      <c r="L33" s="9">
        <f t="shared" si="2"/>
        <v>300.15</v>
      </c>
      <c r="M33" s="9">
        <f t="shared" si="3"/>
        <v>700.6</v>
      </c>
      <c r="N33" s="9">
        <f t="shared" si="4"/>
        <v>400.17</v>
      </c>
    </row>
    <row r="34" spans="1:14" ht="15">
      <c r="A34" s="9">
        <f>IF(B34="","",ROWS($A$1:A29))</f>
        <v>29</v>
      </c>
      <c r="B34" s="61">
        <v>44111</v>
      </c>
      <c r="C34" s="9">
        <f t="shared" si="5"/>
        <v>615.5</v>
      </c>
      <c r="D34" s="9">
        <f t="shared" si="6"/>
        <v>300.15</v>
      </c>
      <c r="E34" s="9">
        <f t="shared" si="7"/>
        <v>700.6</v>
      </c>
      <c r="F34" s="9">
        <f t="shared" si="8"/>
        <v>400.17</v>
      </c>
      <c r="G34" s="9">
        <f>SUMIFS(Table1[Distributed Wheat in KG],Table1[Class],"&lt;6",Table1[Date of Distribution],'Daily Bal'!$B34)</f>
        <v>0</v>
      </c>
      <c r="H34" s="9">
        <f>SUMIFS(Table1[Distributed Rice in KG],Table1[Class],"&lt;6",Table1[Date of Distribution],'Daily Bal'!$B34)</f>
        <v>0</v>
      </c>
      <c r="I34" s="9">
        <f>SUMIFS(Table1[Distributed Wheat in KG],Table1[Class],6,Table1[Date of Distribution],'Daily Bal'!$B34)+SUMIFS(Table1[Distributed Wheat in KG],Table1[Class],7,Table1[Date of Distribution],'Daily Bal'!$B34)+SUMIFS(Table1[Distributed Wheat in KG],Table1[Class],8,Table1[Date of Distribution],'Daily Bal'!$B34)</f>
        <v>0</v>
      </c>
      <c r="J34" s="9">
        <f>SUMIFS(Table1[Distributed Rice in KG],Table1[Class],6,Table1[Date of Distribution],'Daily Bal'!$B34)+SUMIFS(Table1[Distributed Rice in KG],Table1[Class],7,Table1[Date of Distribution],'Daily Bal'!$B34)+SUMIFS(Table1[Distributed Rice in KG],Table1[Class],8,Table1[Date of Distribution],'Daily Bal'!$B34)</f>
        <v>0</v>
      </c>
      <c r="K34" s="9">
        <f t="shared" si="1"/>
        <v>615.5</v>
      </c>
      <c r="L34" s="9">
        <f t="shared" si="2"/>
        <v>300.15</v>
      </c>
      <c r="M34" s="9">
        <f t="shared" si="3"/>
        <v>700.6</v>
      </c>
      <c r="N34" s="9">
        <f t="shared" si="4"/>
        <v>400.17</v>
      </c>
    </row>
    <row r="35" spans="1:14" ht="15">
      <c r="A35" s="9">
        <f>IF(B35="","",ROWS($A$1:A30))</f>
        <v>30</v>
      </c>
      <c r="B35" s="61">
        <v>44112</v>
      </c>
      <c r="C35" s="9">
        <f t="shared" si="5"/>
        <v>615.5</v>
      </c>
      <c r="D35" s="9">
        <f t="shared" si="6"/>
        <v>300.15</v>
      </c>
      <c r="E35" s="9">
        <f t="shared" si="7"/>
        <v>700.6</v>
      </c>
      <c r="F35" s="9">
        <f t="shared" si="8"/>
        <v>400.17</v>
      </c>
      <c r="G35" s="9">
        <f>SUMIFS(Table1[Distributed Wheat in KG],Table1[Class],"&lt;6",Table1[Date of Distribution],'Daily Bal'!$B35)</f>
        <v>0</v>
      </c>
      <c r="H35" s="9">
        <f>SUMIFS(Table1[Distributed Rice in KG],Table1[Class],"&lt;6",Table1[Date of Distribution],'Daily Bal'!$B35)</f>
        <v>0</v>
      </c>
      <c r="I35" s="9">
        <f>SUMIFS(Table1[Distributed Wheat in KG],Table1[Class],6,Table1[Date of Distribution],'Daily Bal'!$B35)+SUMIFS(Table1[Distributed Wheat in KG],Table1[Class],7,Table1[Date of Distribution],'Daily Bal'!$B35)+SUMIFS(Table1[Distributed Wheat in KG],Table1[Class],8,Table1[Date of Distribution],'Daily Bal'!$B35)</f>
        <v>0</v>
      </c>
      <c r="J35" s="9">
        <f>SUMIFS(Table1[Distributed Rice in KG],Table1[Class],6,Table1[Date of Distribution],'Daily Bal'!$B35)+SUMIFS(Table1[Distributed Rice in KG],Table1[Class],7,Table1[Date of Distribution],'Daily Bal'!$B35)+SUMIFS(Table1[Distributed Rice in KG],Table1[Class],8,Table1[Date of Distribution],'Daily Bal'!$B35)</f>
        <v>0</v>
      </c>
      <c r="K35" s="9">
        <f t="shared" si="1"/>
        <v>615.5</v>
      </c>
      <c r="L35" s="9">
        <f t="shared" si="2"/>
        <v>300.15</v>
      </c>
      <c r="M35" s="9">
        <f t="shared" si="3"/>
        <v>700.6</v>
      </c>
      <c r="N35" s="9">
        <f t="shared" si="4"/>
        <v>400.17</v>
      </c>
    </row>
    <row r="36" spans="1:14" ht="15">
      <c r="A36" s="9">
        <f>IF(B36="","",ROWS($A$1:A31))</f>
        <v>31</v>
      </c>
      <c r="B36" s="61">
        <v>44113</v>
      </c>
      <c r="C36" s="9">
        <f t="shared" si="5"/>
        <v>615.5</v>
      </c>
      <c r="D36" s="9">
        <f t="shared" si="6"/>
        <v>300.15</v>
      </c>
      <c r="E36" s="9">
        <f t="shared" si="7"/>
        <v>700.6</v>
      </c>
      <c r="F36" s="9">
        <f t="shared" si="8"/>
        <v>400.17</v>
      </c>
      <c r="G36" s="9">
        <f>SUMIFS(Table1[Distributed Wheat in KG],Table1[Class],"&lt;6",Table1[Date of Distribution],'Daily Bal'!$B36)</f>
        <v>0</v>
      </c>
      <c r="H36" s="9">
        <f>SUMIFS(Table1[Distributed Rice in KG],Table1[Class],"&lt;6",Table1[Date of Distribution],'Daily Bal'!$B36)</f>
        <v>0</v>
      </c>
      <c r="I36" s="9">
        <f>SUMIFS(Table1[Distributed Wheat in KG],Table1[Class],6,Table1[Date of Distribution],'Daily Bal'!$B36)+SUMIFS(Table1[Distributed Wheat in KG],Table1[Class],7,Table1[Date of Distribution],'Daily Bal'!$B36)+SUMIFS(Table1[Distributed Wheat in KG],Table1[Class],8,Table1[Date of Distribution],'Daily Bal'!$B36)</f>
        <v>0</v>
      </c>
      <c r="J36" s="9">
        <f>SUMIFS(Table1[Distributed Rice in KG],Table1[Class],6,Table1[Date of Distribution],'Daily Bal'!$B36)+SUMIFS(Table1[Distributed Rice in KG],Table1[Class],7,Table1[Date of Distribution],'Daily Bal'!$B36)+SUMIFS(Table1[Distributed Rice in KG],Table1[Class],8,Table1[Date of Distribution],'Daily Bal'!$B36)</f>
        <v>0</v>
      </c>
      <c r="K36" s="9">
        <f t="shared" si="1"/>
        <v>615.5</v>
      </c>
      <c r="L36" s="9">
        <f t="shared" si="2"/>
        <v>300.15</v>
      </c>
      <c r="M36" s="9">
        <f t="shared" si="3"/>
        <v>700.6</v>
      </c>
      <c r="N36" s="9">
        <f t="shared" si="4"/>
        <v>400.17</v>
      </c>
    </row>
    <row r="37" spans="1:14" ht="15">
      <c r="A37" s="9">
        <f>IF(B37="","",ROWS($A$1:A32))</f>
        <v>32</v>
      </c>
      <c r="B37" s="61">
        <v>44114</v>
      </c>
      <c r="C37" s="9">
        <f t="shared" si="5"/>
        <v>615.5</v>
      </c>
      <c r="D37" s="9">
        <f t="shared" si="6"/>
        <v>300.15</v>
      </c>
      <c r="E37" s="9">
        <f t="shared" si="7"/>
        <v>700.6</v>
      </c>
      <c r="F37" s="9">
        <f t="shared" si="8"/>
        <v>400.17</v>
      </c>
      <c r="G37" s="9">
        <f>SUMIFS(Table1[Distributed Wheat in KG],Table1[Class],"&lt;6",Table1[Date of Distribution],'Daily Bal'!$B37)</f>
        <v>0</v>
      </c>
      <c r="H37" s="9">
        <f>SUMIFS(Table1[Distributed Rice in KG],Table1[Class],"&lt;6",Table1[Date of Distribution],'Daily Bal'!$B37)</f>
        <v>0</v>
      </c>
      <c r="I37" s="9">
        <f>SUMIFS(Table1[Distributed Wheat in KG],Table1[Class],6,Table1[Date of Distribution],'Daily Bal'!$B37)+SUMIFS(Table1[Distributed Wheat in KG],Table1[Class],7,Table1[Date of Distribution],'Daily Bal'!$B37)+SUMIFS(Table1[Distributed Wheat in KG],Table1[Class],8,Table1[Date of Distribution],'Daily Bal'!$B37)</f>
        <v>0</v>
      </c>
      <c r="J37" s="9">
        <f>SUMIFS(Table1[Distributed Rice in KG],Table1[Class],6,Table1[Date of Distribution],'Daily Bal'!$B37)+SUMIFS(Table1[Distributed Rice in KG],Table1[Class],7,Table1[Date of Distribution],'Daily Bal'!$B37)+SUMIFS(Table1[Distributed Rice in KG],Table1[Class],8,Table1[Date of Distribution],'Daily Bal'!$B37)</f>
        <v>0</v>
      </c>
      <c r="K37" s="9">
        <f t="shared" si="1"/>
        <v>615.5</v>
      </c>
      <c r="L37" s="9">
        <f t="shared" si="2"/>
        <v>300.15</v>
      </c>
      <c r="M37" s="9">
        <f t="shared" si="3"/>
        <v>700.6</v>
      </c>
      <c r="N37" s="9">
        <f t="shared" si="4"/>
        <v>400.17</v>
      </c>
    </row>
    <row r="38" spans="1:14" ht="15">
      <c r="A38" s="9">
        <f>IF(B38="","",ROWS($A$1:A33))</f>
        <v>33</v>
      </c>
      <c r="B38" s="61">
        <v>44115</v>
      </c>
      <c r="C38" s="9">
        <f t="shared" si="5"/>
        <v>615.5</v>
      </c>
      <c r="D38" s="9">
        <f t="shared" si="6"/>
        <v>300.15</v>
      </c>
      <c r="E38" s="9">
        <f t="shared" si="7"/>
        <v>700.6</v>
      </c>
      <c r="F38" s="9">
        <f t="shared" si="8"/>
        <v>400.17</v>
      </c>
      <c r="G38" s="9">
        <f>SUMIFS(Table1[Distributed Wheat in KG],Table1[Class],"&lt;6",Table1[Date of Distribution],'Daily Bal'!$B38)</f>
        <v>0</v>
      </c>
      <c r="H38" s="9">
        <f>SUMIFS(Table1[Distributed Rice in KG],Table1[Class],"&lt;6",Table1[Date of Distribution],'Daily Bal'!$B38)</f>
        <v>0</v>
      </c>
      <c r="I38" s="9">
        <f>SUMIFS(Table1[Distributed Wheat in KG],Table1[Class],6,Table1[Date of Distribution],'Daily Bal'!$B38)+SUMIFS(Table1[Distributed Wheat in KG],Table1[Class],7,Table1[Date of Distribution],'Daily Bal'!$B38)+SUMIFS(Table1[Distributed Wheat in KG],Table1[Class],8,Table1[Date of Distribution],'Daily Bal'!$B38)</f>
        <v>0</v>
      </c>
      <c r="J38" s="9">
        <f>SUMIFS(Table1[Distributed Rice in KG],Table1[Class],6,Table1[Date of Distribution],'Daily Bal'!$B38)+SUMIFS(Table1[Distributed Rice in KG],Table1[Class],7,Table1[Date of Distribution],'Daily Bal'!$B38)+SUMIFS(Table1[Distributed Rice in KG],Table1[Class],8,Table1[Date of Distribution],'Daily Bal'!$B38)</f>
        <v>0</v>
      </c>
      <c r="K38" s="9">
        <f t="shared" si="1"/>
        <v>615.5</v>
      </c>
      <c r="L38" s="9">
        <f t="shared" si="2"/>
        <v>300.15</v>
      </c>
      <c r="M38" s="9">
        <f t="shared" si="3"/>
        <v>700.6</v>
      </c>
      <c r="N38" s="9">
        <f t="shared" si="4"/>
        <v>400.17</v>
      </c>
    </row>
    <row r="39" spans="1:14" ht="15">
      <c r="A39" s="9">
        <f>IF(B39="","",ROWS($A$1:A34))</f>
        <v>34</v>
      </c>
      <c r="B39" s="61">
        <v>44116</v>
      </c>
      <c r="C39" s="9">
        <f t="shared" si="5"/>
        <v>615.5</v>
      </c>
      <c r="D39" s="9">
        <f t="shared" si="6"/>
        <v>300.15</v>
      </c>
      <c r="E39" s="9">
        <f t="shared" si="7"/>
        <v>700.6</v>
      </c>
      <c r="F39" s="9">
        <f t="shared" si="8"/>
        <v>400.17</v>
      </c>
      <c r="G39" s="9">
        <f>SUMIFS(Table1[Distributed Wheat in KG],Table1[Class],"&lt;6",Table1[Date of Distribution],'Daily Bal'!$B39)</f>
        <v>0</v>
      </c>
      <c r="H39" s="9">
        <f>SUMIFS(Table1[Distributed Rice in KG],Table1[Class],"&lt;6",Table1[Date of Distribution],'Daily Bal'!$B39)</f>
        <v>0</v>
      </c>
      <c r="I39" s="9">
        <f>SUMIFS(Table1[Distributed Wheat in KG],Table1[Class],6,Table1[Date of Distribution],'Daily Bal'!$B39)+SUMIFS(Table1[Distributed Wheat in KG],Table1[Class],7,Table1[Date of Distribution],'Daily Bal'!$B39)+SUMIFS(Table1[Distributed Wheat in KG],Table1[Class],8,Table1[Date of Distribution],'Daily Bal'!$B39)</f>
        <v>0</v>
      </c>
      <c r="J39" s="9">
        <f>SUMIFS(Table1[Distributed Rice in KG],Table1[Class],6,Table1[Date of Distribution],'Daily Bal'!$B39)+SUMIFS(Table1[Distributed Rice in KG],Table1[Class],7,Table1[Date of Distribution],'Daily Bal'!$B39)+SUMIFS(Table1[Distributed Rice in KG],Table1[Class],8,Table1[Date of Distribution],'Daily Bal'!$B39)</f>
        <v>0</v>
      </c>
      <c r="K39" s="9">
        <f t="shared" si="1"/>
        <v>615.5</v>
      </c>
      <c r="L39" s="9">
        <f t="shared" si="2"/>
        <v>300.15</v>
      </c>
      <c r="M39" s="9">
        <f t="shared" si="3"/>
        <v>700.6</v>
      </c>
      <c r="N39" s="9">
        <f t="shared" si="4"/>
        <v>400.17</v>
      </c>
    </row>
    <row r="40" spans="1:14" ht="15">
      <c r="A40" s="9">
        <f>IF(B40="","",ROWS($A$1:A35))</f>
        <v>35</v>
      </c>
      <c r="B40" s="61">
        <v>44117</v>
      </c>
      <c r="C40" s="9">
        <f t="shared" si="5"/>
        <v>615.5</v>
      </c>
      <c r="D40" s="9">
        <f t="shared" si="6"/>
        <v>300.15</v>
      </c>
      <c r="E40" s="9">
        <f t="shared" si="7"/>
        <v>700.6</v>
      </c>
      <c r="F40" s="9">
        <f t="shared" si="8"/>
        <v>400.17</v>
      </c>
      <c r="G40" s="9">
        <f>SUMIFS(Table1[Distributed Wheat in KG],Table1[Class],"&lt;6",Table1[Date of Distribution],'Daily Bal'!$B40)</f>
        <v>0</v>
      </c>
      <c r="H40" s="9">
        <f>SUMIFS(Table1[Distributed Rice in KG],Table1[Class],"&lt;6",Table1[Date of Distribution],'Daily Bal'!$B40)</f>
        <v>0</v>
      </c>
      <c r="I40" s="9">
        <f>SUMIFS(Table1[Distributed Wheat in KG],Table1[Class],6,Table1[Date of Distribution],'Daily Bal'!$B40)+SUMIFS(Table1[Distributed Wheat in KG],Table1[Class],7,Table1[Date of Distribution],'Daily Bal'!$B40)+SUMIFS(Table1[Distributed Wheat in KG],Table1[Class],8,Table1[Date of Distribution],'Daily Bal'!$B40)</f>
        <v>0</v>
      </c>
      <c r="J40" s="9">
        <f>SUMIFS(Table1[Distributed Rice in KG],Table1[Class],6,Table1[Date of Distribution],'Daily Bal'!$B40)+SUMIFS(Table1[Distributed Rice in KG],Table1[Class],7,Table1[Date of Distribution],'Daily Bal'!$B40)+SUMIFS(Table1[Distributed Rice in KG],Table1[Class],8,Table1[Date of Distribution],'Daily Bal'!$B40)</f>
        <v>0</v>
      </c>
      <c r="K40" s="9">
        <f t="shared" si="1"/>
        <v>615.5</v>
      </c>
      <c r="L40" s="9">
        <f t="shared" si="2"/>
        <v>300.15</v>
      </c>
      <c r="M40" s="9">
        <f t="shared" si="3"/>
        <v>700.6</v>
      </c>
      <c r="N40" s="9">
        <f t="shared" si="4"/>
        <v>400.17</v>
      </c>
    </row>
    <row r="41" spans="1:14" ht="15">
      <c r="A41" s="9">
        <f>IF(B41="","",ROWS($A$1:A36))</f>
        <v>36</v>
      </c>
      <c r="B41" s="61">
        <v>44118</v>
      </c>
      <c r="C41" s="9">
        <f t="shared" si="5"/>
        <v>615.5</v>
      </c>
      <c r="D41" s="9">
        <f t="shared" si="6"/>
        <v>300.15</v>
      </c>
      <c r="E41" s="9">
        <f t="shared" si="7"/>
        <v>700.6</v>
      </c>
      <c r="F41" s="9">
        <f t="shared" si="8"/>
        <v>400.17</v>
      </c>
      <c r="G41" s="9">
        <f>SUMIFS(Table1[Distributed Wheat in KG],Table1[Class],"&lt;6",Table1[Date of Distribution],'Daily Bal'!$B41)</f>
        <v>0</v>
      </c>
      <c r="H41" s="9">
        <f>SUMIFS(Table1[Distributed Rice in KG],Table1[Class],"&lt;6",Table1[Date of Distribution],'Daily Bal'!$B41)</f>
        <v>0</v>
      </c>
      <c r="I41" s="9">
        <f>SUMIFS(Table1[Distributed Wheat in KG],Table1[Class],6,Table1[Date of Distribution],'Daily Bal'!$B41)+SUMIFS(Table1[Distributed Wheat in KG],Table1[Class],7,Table1[Date of Distribution],'Daily Bal'!$B41)+SUMIFS(Table1[Distributed Wheat in KG],Table1[Class],8,Table1[Date of Distribution],'Daily Bal'!$B41)</f>
        <v>0</v>
      </c>
      <c r="J41" s="9">
        <f>SUMIFS(Table1[Distributed Rice in KG],Table1[Class],6,Table1[Date of Distribution],'Daily Bal'!$B41)+SUMIFS(Table1[Distributed Rice in KG],Table1[Class],7,Table1[Date of Distribution],'Daily Bal'!$B41)+SUMIFS(Table1[Distributed Rice in KG],Table1[Class],8,Table1[Date of Distribution],'Daily Bal'!$B41)</f>
        <v>0</v>
      </c>
      <c r="K41" s="9">
        <f t="shared" si="1"/>
        <v>615.5</v>
      </c>
      <c r="L41" s="9">
        <f t="shared" si="2"/>
        <v>300.15</v>
      </c>
      <c r="M41" s="9">
        <f t="shared" si="3"/>
        <v>700.6</v>
      </c>
      <c r="N41" s="9">
        <f t="shared" si="4"/>
        <v>400.17</v>
      </c>
    </row>
    <row r="42" spans="1:14" ht="15">
      <c r="A42" s="9">
        <f>IF(B42="","",ROWS($A$1:A37))</f>
        <v>37</v>
      </c>
      <c r="B42" s="61">
        <v>44119</v>
      </c>
      <c r="C42" s="9">
        <f t="shared" si="5"/>
        <v>615.5</v>
      </c>
      <c r="D42" s="9">
        <f t="shared" si="6"/>
        <v>300.15</v>
      </c>
      <c r="E42" s="9">
        <f t="shared" si="7"/>
        <v>700.6</v>
      </c>
      <c r="F42" s="9">
        <f t="shared" si="8"/>
        <v>400.17</v>
      </c>
      <c r="G42" s="9">
        <f>SUMIFS(Table1[Distributed Wheat in KG],Table1[Class],"&lt;6",Table1[Date of Distribution],'Daily Bal'!$B42)</f>
        <v>0</v>
      </c>
      <c r="H42" s="9">
        <f>SUMIFS(Table1[Distributed Rice in KG],Table1[Class],"&lt;6",Table1[Date of Distribution],'Daily Bal'!$B42)</f>
        <v>0</v>
      </c>
      <c r="I42" s="9">
        <f>SUMIFS(Table1[Distributed Wheat in KG],Table1[Class],6,Table1[Date of Distribution],'Daily Bal'!$B42)+SUMIFS(Table1[Distributed Wheat in KG],Table1[Class],7,Table1[Date of Distribution],'Daily Bal'!$B42)+SUMIFS(Table1[Distributed Wheat in KG],Table1[Class],8,Table1[Date of Distribution],'Daily Bal'!$B42)</f>
        <v>0</v>
      </c>
      <c r="J42" s="9">
        <f>SUMIFS(Table1[Distributed Rice in KG],Table1[Class],6,Table1[Date of Distribution],'Daily Bal'!$B42)+SUMIFS(Table1[Distributed Rice in KG],Table1[Class],7,Table1[Date of Distribution],'Daily Bal'!$B42)+SUMIFS(Table1[Distributed Rice in KG],Table1[Class],8,Table1[Date of Distribution],'Daily Bal'!$B42)</f>
        <v>0</v>
      </c>
      <c r="K42" s="9">
        <f t="shared" si="1"/>
        <v>615.5</v>
      </c>
      <c r="L42" s="9">
        <f t="shared" si="2"/>
        <v>300.15</v>
      </c>
      <c r="M42" s="9">
        <f t="shared" si="3"/>
        <v>700.6</v>
      </c>
      <c r="N42" s="9">
        <f t="shared" si="4"/>
        <v>400.17</v>
      </c>
    </row>
    <row r="43" spans="1:14" ht="15">
      <c r="A43" s="9">
        <f>IF(B43="","",ROWS($A$1:A38))</f>
        <v>38</v>
      </c>
      <c r="B43" s="61">
        <v>44120</v>
      </c>
      <c r="C43" s="9">
        <f t="shared" si="5"/>
        <v>615.5</v>
      </c>
      <c r="D43" s="9">
        <f t="shared" si="6"/>
        <v>300.15</v>
      </c>
      <c r="E43" s="9">
        <f t="shared" si="7"/>
        <v>700.6</v>
      </c>
      <c r="F43" s="9">
        <f t="shared" si="8"/>
        <v>400.17</v>
      </c>
      <c r="G43" s="9">
        <f>SUMIFS(Table1[Distributed Wheat in KG],Table1[Class],"&lt;6",Table1[Date of Distribution],'Daily Bal'!$B43)</f>
        <v>0</v>
      </c>
      <c r="H43" s="9">
        <f>SUMIFS(Table1[Distributed Rice in KG],Table1[Class],"&lt;6",Table1[Date of Distribution],'Daily Bal'!$B43)</f>
        <v>0</v>
      </c>
      <c r="I43" s="9">
        <f>SUMIFS(Table1[Distributed Wheat in KG],Table1[Class],6,Table1[Date of Distribution],'Daily Bal'!$B43)+SUMIFS(Table1[Distributed Wheat in KG],Table1[Class],7,Table1[Date of Distribution],'Daily Bal'!$B43)+SUMIFS(Table1[Distributed Wheat in KG],Table1[Class],8,Table1[Date of Distribution],'Daily Bal'!$B43)</f>
        <v>0</v>
      </c>
      <c r="J43" s="9">
        <f>SUMIFS(Table1[Distributed Rice in KG],Table1[Class],6,Table1[Date of Distribution],'Daily Bal'!$B43)+SUMIFS(Table1[Distributed Rice in KG],Table1[Class],7,Table1[Date of Distribution],'Daily Bal'!$B43)+SUMIFS(Table1[Distributed Rice in KG],Table1[Class],8,Table1[Date of Distribution],'Daily Bal'!$B43)</f>
        <v>0</v>
      </c>
      <c r="K43" s="9">
        <f t="shared" si="1"/>
        <v>615.5</v>
      </c>
      <c r="L43" s="9">
        <f t="shared" si="2"/>
        <v>300.15</v>
      </c>
      <c r="M43" s="9">
        <f t="shared" si="3"/>
        <v>700.6</v>
      </c>
      <c r="N43" s="9">
        <f t="shared" si="4"/>
        <v>400.17</v>
      </c>
    </row>
    <row r="44" spans="1:14" ht="15">
      <c r="A44" s="9">
        <f>IF(B44="","",ROWS($A$1:A39))</f>
        <v>39</v>
      </c>
      <c r="B44" s="61">
        <v>44121</v>
      </c>
      <c r="C44" s="9">
        <f t="shared" si="5"/>
        <v>615.5</v>
      </c>
      <c r="D44" s="9">
        <f t="shared" si="6"/>
        <v>300.15</v>
      </c>
      <c r="E44" s="9">
        <f t="shared" si="7"/>
        <v>700.6</v>
      </c>
      <c r="F44" s="9">
        <f t="shared" si="8"/>
        <v>400.17</v>
      </c>
      <c r="G44" s="9">
        <f>SUMIFS(Table1[Distributed Wheat in KG],Table1[Class],"&lt;6",Table1[Date of Distribution],'Daily Bal'!$B44)</f>
        <v>0</v>
      </c>
      <c r="H44" s="9">
        <f>SUMIFS(Table1[Distributed Rice in KG],Table1[Class],"&lt;6",Table1[Date of Distribution],'Daily Bal'!$B44)</f>
        <v>0</v>
      </c>
      <c r="I44" s="9">
        <f>SUMIFS(Table1[Distributed Wheat in KG],Table1[Class],6,Table1[Date of Distribution],'Daily Bal'!$B44)+SUMIFS(Table1[Distributed Wheat in KG],Table1[Class],7,Table1[Date of Distribution],'Daily Bal'!$B44)+SUMIFS(Table1[Distributed Wheat in KG],Table1[Class],8,Table1[Date of Distribution],'Daily Bal'!$B44)</f>
        <v>0</v>
      </c>
      <c r="J44" s="9">
        <f>SUMIFS(Table1[Distributed Rice in KG],Table1[Class],6,Table1[Date of Distribution],'Daily Bal'!$B44)+SUMIFS(Table1[Distributed Rice in KG],Table1[Class],7,Table1[Date of Distribution],'Daily Bal'!$B44)+SUMIFS(Table1[Distributed Rice in KG],Table1[Class],8,Table1[Date of Distribution],'Daily Bal'!$B44)</f>
        <v>0</v>
      </c>
      <c r="K44" s="9">
        <f t="shared" si="1"/>
        <v>615.5</v>
      </c>
      <c r="L44" s="9">
        <f t="shared" si="2"/>
        <v>300.15</v>
      </c>
      <c r="M44" s="9">
        <f t="shared" si="3"/>
        <v>700.6</v>
      </c>
      <c r="N44" s="9">
        <f t="shared" si="4"/>
        <v>400.17</v>
      </c>
    </row>
    <row r="45" spans="1:14" ht="15">
      <c r="A45" s="9">
        <f>IF(B45="","",ROWS($A$1:A40))</f>
        <v>40</v>
      </c>
      <c r="B45" s="61">
        <v>44122</v>
      </c>
      <c r="C45" s="9">
        <f t="shared" si="5"/>
        <v>615.5</v>
      </c>
      <c r="D45" s="9">
        <f t="shared" si="6"/>
        <v>300.15</v>
      </c>
      <c r="E45" s="9">
        <f t="shared" si="7"/>
        <v>700.6</v>
      </c>
      <c r="F45" s="9">
        <f t="shared" si="8"/>
        <v>400.17</v>
      </c>
      <c r="G45" s="9">
        <f>SUMIFS(Table1[Distributed Wheat in KG],Table1[Class],"&lt;6",Table1[Date of Distribution],'Daily Bal'!$B45)</f>
        <v>0</v>
      </c>
      <c r="H45" s="9">
        <f>SUMIFS(Table1[Distributed Rice in KG],Table1[Class],"&lt;6",Table1[Date of Distribution],'Daily Bal'!$B45)</f>
        <v>0</v>
      </c>
      <c r="I45" s="9">
        <f>SUMIFS(Table1[Distributed Wheat in KG],Table1[Class],6,Table1[Date of Distribution],'Daily Bal'!$B45)+SUMIFS(Table1[Distributed Wheat in KG],Table1[Class],7,Table1[Date of Distribution],'Daily Bal'!$B45)+SUMIFS(Table1[Distributed Wheat in KG],Table1[Class],8,Table1[Date of Distribution],'Daily Bal'!$B45)</f>
        <v>0</v>
      </c>
      <c r="J45" s="9">
        <f>SUMIFS(Table1[Distributed Rice in KG],Table1[Class],6,Table1[Date of Distribution],'Daily Bal'!$B45)+SUMIFS(Table1[Distributed Rice in KG],Table1[Class],7,Table1[Date of Distribution],'Daily Bal'!$B45)+SUMIFS(Table1[Distributed Rice in KG],Table1[Class],8,Table1[Date of Distribution],'Daily Bal'!$B45)</f>
        <v>0</v>
      </c>
      <c r="K45" s="9">
        <f t="shared" si="1"/>
        <v>615.5</v>
      </c>
      <c r="L45" s="9">
        <f t="shared" si="2"/>
        <v>300.15</v>
      </c>
      <c r="M45" s="9">
        <f t="shared" si="3"/>
        <v>700.6</v>
      </c>
      <c r="N45" s="9">
        <f t="shared" si="4"/>
        <v>400.17</v>
      </c>
    </row>
    <row r="46" spans="1:14" ht="15">
      <c r="A46" s="9">
        <f>IF(B46="","",ROWS($A$1:A41))</f>
        <v>41</v>
      </c>
      <c r="B46" s="61">
        <v>44123</v>
      </c>
      <c r="C46" s="9">
        <f t="shared" si="5"/>
        <v>615.5</v>
      </c>
      <c r="D46" s="9">
        <f t="shared" si="6"/>
        <v>300.15</v>
      </c>
      <c r="E46" s="9">
        <f t="shared" si="7"/>
        <v>700.6</v>
      </c>
      <c r="F46" s="9">
        <f t="shared" si="8"/>
        <v>400.17</v>
      </c>
      <c r="G46" s="9">
        <f>SUMIFS(Table1[Distributed Wheat in KG],Table1[Class],"&lt;6",Table1[Date of Distribution],'Daily Bal'!$B46)</f>
        <v>0</v>
      </c>
      <c r="H46" s="9">
        <f>SUMIFS(Table1[Distributed Rice in KG],Table1[Class],"&lt;6",Table1[Date of Distribution],'Daily Bal'!$B46)</f>
        <v>0</v>
      </c>
      <c r="I46" s="9">
        <f>SUMIFS(Table1[Distributed Wheat in KG],Table1[Class],6,Table1[Date of Distribution],'Daily Bal'!$B46)+SUMIFS(Table1[Distributed Wheat in KG],Table1[Class],7,Table1[Date of Distribution],'Daily Bal'!$B46)+SUMIFS(Table1[Distributed Wheat in KG],Table1[Class],8,Table1[Date of Distribution],'Daily Bal'!$B46)</f>
        <v>0</v>
      </c>
      <c r="J46" s="9">
        <f>SUMIFS(Table1[Distributed Rice in KG],Table1[Class],6,Table1[Date of Distribution],'Daily Bal'!$B46)+SUMIFS(Table1[Distributed Rice in KG],Table1[Class],7,Table1[Date of Distribution],'Daily Bal'!$B46)+SUMIFS(Table1[Distributed Rice in KG],Table1[Class],8,Table1[Date of Distribution],'Daily Bal'!$B46)</f>
        <v>0</v>
      </c>
      <c r="K46" s="9">
        <f t="shared" si="1"/>
        <v>615.5</v>
      </c>
      <c r="L46" s="9">
        <f t="shared" si="2"/>
        <v>300.15</v>
      </c>
      <c r="M46" s="9">
        <f t="shared" si="3"/>
        <v>700.6</v>
      </c>
      <c r="N46" s="9">
        <f t="shared" si="4"/>
        <v>400.17</v>
      </c>
    </row>
    <row r="47" spans="1:14" ht="15">
      <c r="A47" s="9">
        <f>IF(B47="","",ROWS($A$1:A42))</f>
        <v>42</v>
      </c>
      <c r="B47" s="61">
        <v>44124</v>
      </c>
      <c r="C47" s="9">
        <f t="shared" si="5"/>
        <v>615.5</v>
      </c>
      <c r="D47" s="9">
        <f t="shared" si="6"/>
        <v>300.15</v>
      </c>
      <c r="E47" s="9">
        <f t="shared" si="7"/>
        <v>700.6</v>
      </c>
      <c r="F47" s="9">
        <f t="shared" si="8"/>
        <v>400.17</v>
      </c>
      <c r="G47" s="9">
        <f>SUMIFS(Table1[Distributed Wheat in KG],Table1[Class],"&lt;6",Table1[Date of Distribution],'Daily Bal'!$B47)</f>
        <v>0</v>
      </c>
      <c r="H47" s="9">
        <f>SUMIFS(Table1[Distributed Rice in KG],Table1[Class],"&lt;6",Table1[Date of Distribution],'Daily Bal'!$B47)</f>
        <v>0</v>
      </c>
      <c r="I47" s="9">
        <f>SUMIFS(Table1[Distributed Wheat in KG],Table1[Class],6,Table1[Date of Distribution],'Daily Bal'!$B47)+SUMIFS(Table1[Distributed Wheat in KG],Table1[Class],7,Table1[Date of Distribution],'Daily Bal'!$B47)+SUMIFS(Table1[Distributed Wheat in KG],Table1[Class],8,Table1[Date of Distribution],'Daily Bal'!$B47)</f>
        <v>0</v>
      </c>
      <c r="J47" s="9">
        <f>SUMIFS(Table1[Distributed Rice in KG],Table1[Class],6,Table1[Date of Distribution],'Daily Bal'!$B47)+SUMIFS(Table1[Distributed Rice in KG],Table1[Class],7,Table1[Date of Distribution],'Daily Bal'!$B47)+SUMIFS(Table1[Distributed Rice in KG],Table1[Class],8,Table1[Date of Distribution],'Daily Bal'!$B47)</f>
        <v>0</v>
      </c>
      <c r="K47" s="9">
        <f t="shared" si="1"/>
        <v>615.5</v>
      </c>
      <c r="L47" s="9">
        <f t="shared" si="2"/>
        <v>300.15</v>
      </c>
      <c r="M47" s="9">
        <f t="shared" si="3"/>
        <v>700.6</v>
      </c>
      <c r="N47" s="9">
        <f t="shared" si="4"/>
        <v>400.17</v>
      </c>
    </row>
    <row r="48" spans="1:14" ht="15">
      <c r="A48" s="9">
        <f>IF(B48="","",ROWS($A$1:A43))</f>
        <v>43</v>
      </c>
      <c r="B48" s="61">
        <v>44125</v>
      </c>
      <c r="C48" s="9">
        <f t="shared" si="5"/>
        <v>615.5</v>
      </c>
      <c r="D48" s="9">
        <f t="shared" si="6"/>
        <v>300.15</v>
      </c>
      <c r="E48" s="9">
        <f t="shared" si="7"/>
        <v>700.6</v>
      </c>
      <c r="F48" s="9">
        <f t="shared" si="8"/>
        <v>400.17</v>
      </c>
      <c r="G48" s="9">
        <f>SUMIFS(Table1[Distributed Wheat in KG],Table1[Class],"&lt;6",Table1[Date of Distribution],'Daily Bal'!$B48)</f>
        <v>0</v>
      </c>
      <c r="H48" s="9">
        <f>SUMIFS(Table1[Distributed Rice in KG],Table1[Class],"&lt;6",Table1[Date of Distribution],'Daily Bal'!$B48)</f>
        <v>0</v>
      </c>
      <c r="I48" s="9">
        <f>SUMIFS(Table1[Distributed Wheat in KG],Table1[Class],6,Table1[Date of Distribution],'Daily Bal'!$B48)+SUMIFS(Table1[Distributed Wheat in KG],Table1[Class],7,Table1[Date of Distribution],'Daily Bal'!$B48)+SUMIFS(Table1[Distributed Wheat in KG],Table1[Class],8,Table1[Date of Distribution],'Daily Bal'!$B48)</f>
        <v>0</v>
      </c>
      <c r="J48" s="9">
        <f>SUMIFS(Table1[Distributed Rice in KG],Table1[Class],6,Table1[Date of Distribution],'Daily Bal'!$B48)+SUMIFS(Table1[Distributed Rice in KG],Table1[Class],7,Table1[Date of Distribution],'Daily Bal'!$B48)+SUMIFS(Table1[Distributed Rice in KG],Table1[Class],8,Table1[Date of Distribution],'Daily Bal'!$B48)</f>
        <v>0</v>
      </c>
      <c r="K48" s="9">
        <f t="shared" si="1"/>
        <v>615.5</v>
      </c>
      <c r="L48" s="9">
        <f t="shared" si="2"/>
        <v>300.15</v>
      </c>
      <c r="M48" s="9">
        <f t="shared" si="3"/>
        <v>700.6</v>
      </c>
      <c r="N48" s="9">
        <f t="shared" si="4"/>
        <v>400.17</v>
      </c>
    </row>
    <row r="49" spans="1:14" ht="15">
      <c r="A49" s="9">
        <f>IF(B49="","",ROWS($A$1:A44))</f>
        <v>44</v>
      </c>
      <c r="B49" s="61">
        <v>44126</v>
      </c>
      <c r="C49" s="9">
        <f t="shared" si="5"/>
        <v>615.5</v>
      </c>
      <c r="D49" s="9">
        <f t="shared" si="6"/>
        <v>300.15</v>
      </c>
      <c r="E49" s="9">
        <f t="shared" si="7"/>
        <v>700.6</v>
      </c>
      <c r="F49" s="9">
        <f t="shared" si="8"/>
        <v>400.17</v>
      </c>
      <c r="G49" s="9">
        <f>SUMIFS(Table1[Distributed Wheat in KG],Table1[Class],"&lt;6",Table1[Date of Distribution],'Daily Bal'!$B49)</f>
        <v>0</v>
      </c>
      <c r="H49" s="9">
        <f>SUMIFS(Table1[Distributed Rice in KG],Table1[Class],"&lt;6",Table1[Date of Distribution],'Daily Bal'!$B49)</f>
        <v>0</v>
      </c>
      <c r="I49" s="9">
        <f>SUMIFS(Table1[Distributed Wheat in KG],Table1[Class],6,Table1[Date of Distribution],'Daily Bal'!$B49)+SUMIFS(Table1[Distributed Wheat in KG],Table1[Class],7,Table1[Date of Distribution],'Daily Bal'!$B49)+SUMIFS(Table1[Distributed Wheat in KG],Table1[Class],8,Table1[Date of Distribution],'Daily Bal'!$B49)</f>
        <v>0</v>
      </c>
      <c r="J49" s="9">
        <f>SUMIFS(Table1[Distributed Rice in KG],Table1[Class],6,Table1[Date of Distribution],'Daily Bal'!$B49)+SUMIFS(Table1[Distributed Rice in KG],Table1[Class],7,Table1[Date of Distribution],'Daily Bal'!$B49)+SUMIFS(Table1[Distributed Rice in KG],Table1[Class],8,Table1[Date of Distribution],'Daily Bal'!$B49)</f>
        <v>0</v>
      </c>
      <c r="K49" s="9">
        <f t="shared" si="1"/>
        <v>615.5</v>
      </c>
      <c r="L49" s="9">
        <f t="shared" si="2"/>
        <v>300.15</v>
      </c>
      <c r="M49" s="9">
        <f t="shared" si="3"/>
        <v>700.6</v>
      </c>
      <c r="N49" s="9">
        <f t="shared" si="4"/>
        <v>400.17</v>
      </c>
    </row>
    <row r="50" spans="1:14" ht="15">
      <c r="A50" s="9">
        <f>IF(B50="","",ROWS($A$1:A45))</f>
        <v>45</v>
      </c>
      <c r="B50" s="61">
        <v>44127</v>
      </c>
      <c r="C50" s="9">
        <f t="shared" si="5"/>
        <v>615.5</v>
      </c>
      <c r="D50" s="9">
        <f t="shared" si="6"/>
        <v>300.15</v>
      </c>
      <c r="E50" s="9">
        <f t="shared" si="7"/>
        <v>700.6</v>
      </c>
      <c r="F50" s="9">
        <f t="shared" si="8"/>
        <v>400.17</v>
      </c>
      <c r="G50" s="9">
        <f>SUMIFS(Table1[Distributed Wheat in KG],Table1[Class],"&lt;6",Table1[Date of Distribution],'Daily Bal'!$B50)</f>
        <v>0</v>
      </c>
      <c r="H50" s="9">
        <f>SUMIFS(Table1[Distributed Rice in KG],Table1[Class],"&lt;6",Table1[Date of Distribution],'Daily Bal'!$B50)</f>
        <v>0</v>
      </c>
      <c r="I50" s="9">
        <f>SUMIFS(Table1[Distributed Wheat in KG],Table1[Class],6,Table1[Date of Distribution],'Daily Bal'!$B50)+SUMIFS(Table1[Distributed Wheat in KG],Table1[Class],7,Table1[Date of Distribution],'Daily Bal'!$B50)+SUMIFS(Table1[Distributed Wheat in KG],Table1[Class],8,Table1[Date of Distribution],'Daily Bal'!$B50)</f>
        <v>0</v>
      </c>
      <c r="J50" s="9">
        <f>SUMIFS(Table1[Distributed Rice in KG],Table1[Class],6,Table1[Date of Distribution],'Daily Bal'!$B50)+SUMIFS(Table1[Distributed Rice in KG],Table1[Class],7,Table1[Date of Distribution],'Daily Bal'!$B50)+SUMIFS(Table1[Distributed Rice in KG],Table1[Class],8,Table1[Date of Distribution],'Daily Bal'!$B50)</f>
        <v>0</v>
      </c>
      <c r="K50" s="9">
        <f t="shared" si="1"/>
        <v>615.5</v>
      </c>
      <c r="L50" s="9">
        <f t="shared" si="2"/>
        <v>300.15</v>
      </c>
      <c r="M50" s="9">
        <f t="shared" si="3"/>
        <v>700.6</v>
      </c>
      <c r="N50" s="9">
        <f t="shared" si="4"/>
        <v>400.17</v>
      </c>
    </row>
    <row r="51" spans="1:14" ht="15">
      <c r="A51" s="9">
        <f>IF(B51="","",ROWS($A$1:A46))</f>
        <v>46</v>
      </c>
      <c r="B51" s="61">
        <v>44128</v>
      </c>
      <c r="C51" s="9">
        <f t="shared" si="5"/>
        <v>615.5</v>
      </c>
      <c r="D51" s="9">
        <f t="shared" si="6"/>
        <v>300.15</v>
      </c>
      <c r="E51" s="9">
        <f t="shared" si="7"/>
        <v>700.6</v>
      </c>
      <c r="F51" s="9">
        <f t="shared" si="8"/>
        <v>400.17</v>
      </c>
      <c r="G51" s="9">
        <f>SUMIFS(Table1[Distributed Wheat in KG],Table1[Class],"&lt;6",Table1[Date of Distribution],'Daily Bal'!$B51)</f>
        <v>0</v>
      </c>
      <c r="H51" s="9">
        <f>SUMIFS(Table1[Distributed Rice in KG],Table1[Class],"&lt;6",Table1[Date of Distribution],'Daily Bal'!$B51)</f>
        <v>0</v>
      </c>
      <c r="I51" s="9">
        <f>SUMIFS(Table1[Distributed Wheat in KG],Table1[Class],6,Table1[Date of Distribution],'Daily Bal'!$B51)+SUMIFS(Table1[Distributed Wheat in KG],Table1[Class],7,Table1[Date of Distribution],'Daily Bal'!$B51)+SUMIFS(Table1[Distributed Wheat in KG],Table1[Class],8,Table1[Date of Distribution],'Daily Bal'!$B51)</f>
        <v>0</v>
      </c>
      <c r="J51" s="9">
        <f>SUMIFS(Table1[Distributed Rice in KG],Table1[Class],6,Table1[Date of Distribution],'Daily Bal'!$B51)+SUMIFS(Table1[Distributed Rice in KG],Table1[Class],7,Table1[Date of Distribution],'Daily Bal'!$B51)+SUMIFS(Table1[Distributed Rice in KG],Table1[Class],8,Table1[Date of Distribution],'Daily Bal'!$B51)</f>
        <v>0</v>
      </c>
      <c r="K51" s="9">
        <f t="shared" si="1"/>
        <v>615.5</v>
      </c>
      <c r="L51" s="9">
        <f t="shared" si="2"/>
        <v>300.15</v>
      </c>
      <c r="M51" s="9">
        <f t="shared" si="3"/>
        <v>700.6</v>
      </c>
      <c r="N51" s="9">
        <f t="shared" si="4"/>
        <v>400.17</v>
      </c>
    </row>
    <row r="52" spans="1:14" ht="15">
      <c r="A52" s="9">
        <f>IF(B52="","",ROWS($A$1:A47))</f>
        <v>47</v>
      </c>
      <c r="B52" s="61">
        <v>44129</v>
      </c>
      <c r="C52" s="9">
        <f t="shared" si="5"/>
        <v>615.5</v>
      </c>
      <c r="D52" s="9">
        <f t="shared" si="6"/>
        <v>300.15</v>
      </c>
      <c r="E52" s="9">
        <f t="shared" si="7"/>
        <v>700.6</v>
      </c>
      <c r="F52" s="9">
        <f t="shared" si="8"/>
        <v>400.17</v>
      </c>
      <c r="G52" s="9">
        <f>SUMIFS(Table1[Distributed Wheat in KG],Table1[Class],"&lt;6",Table1[Date of Distribution],'Daily Bal'!$B52)</f>
        <v>0</v>
      </c>
      <c r="H52" s="9">
        <f>SUMIFS(Table1[Distributed Rice in KG],Table1[Class],"&lt;6",Table1[Date of Distribution],'Daily Bal'!$B52)</f>
        <v>0</v>
      </c>
      <c r="I52" s="9">
        <f>SUMIFS(Table1[Distributed Wheat in KG],Table1[Class],6,Table1[Date of Distribution],'Daily Bal'!$B52)+SUMIFS(Table1[Distributed Wheat in KG],Table1[Class],7,Table1[Date of Distribution],'Daily Bal'!$B52)+SUMIFS(Table1[Distributed Wheat in KG],Table1[Class],8,Table1[Date of Distribution],'Daily Bal'!$B52)</f>
        <v>0</v>
      </c>
      <c r="J52" s="9">
        <f>SUMIFS(Table1[Distributed Rice in KG],Table1[Class],6,Table1[Date of Distribution],'Daily Bal'!$B52)+SUMIFS(Table1[Distributed Rice in KG],Table1[Class],7,Table1[Date of Distribution],'Daily Bal'!$B52)+SUMIFS(Table1[Distributed Rice in KG],Table1[Class],8,Table1[Date of Distribution],'Daily Bal'!$B52)</f>
        <v>0</v>
      </c>
      <c r="K52" s="9">
        <f t="shared" si="1"/>
        <v>615.5</v>
      </c>
      <c r="L52" s="9">
        <f t="shared" si="2"/>
        <v>300.15</v>
      </c>
      <c r="M52" s="9">
        <f t="shared" si="3"/>
        <v>700.6</v>
      </c>
      <c r="N52" s="9">
        <f t="shared" si="4"/>
        <v>400.17</v>
      </c>
    </row>
    <row r="53" spans="1:14" ht="15">
      <c r="A53" s="9">
        <f>IF(B53="","",ROWS($A$1:A48))</f>
        <v>48</v>
      </c>
      <c r="B53" s="61">
        <v>44130</v>
      </c>
      <c r="C53" s="9">
        <f t="shared" si="5"/>
        <v>615.5</v>
      </c>
      <c r="D53" s="9">
        <f t="shared" si="6"/>
        <v>300.15</v>
      </c>
      <c r="E53" s="9">
        <f t="shared" si="7"/>
        <v>700.6</v>
      </c>
      <c r="F53" s="9">
        <f t="shared" si="8"/>
        <v>400.17</v>
      </c>
      <c r="G53" s="9">
        <f>SUMIFS(Table1[Distributed Wheat in KG],Table1[Class],"&lt;6",Table1[Date of Distribution],'Daily Bal'!$B53)</f>
        <v>0</v>
      </c>
      <c r="H53" s="9">
        <f>SUMIFS(Table1[Distributed Rice in KG],Table1[Class],"&lt;6",Table1[Date of Distribution],'Daily Bal'!$B53)</f>
        <v>0</v>
      </c>
      <c r="I53" s="9">
        <f>SUMIFS(Table1[Distributed Wheat in KG],Table1[Class],6,Table1[Date of Distribution],'Daily Bal'!$B53)+SUMIFS(Table1[Distributed Wheat in KG],Table1[Class],7,Table1[Date of Distribution],'Daily Bal'!$B53)+SUMIFS(Table1[Distributed Wheat in KG],Table1[Class],8,Table1[Date of Distribution],'Daily Bal'!$B53)</f>
        <v>0</v>
      </c>
      <c r="J53" s="9">
        <f>SUMIFS(Table1[Distributed Rice in KG],Table1[Class],6,Table1[Date of Distribution],'Daily Bal'!$B53)+SUMIFS(Table1[Distributed Rice in KG],Table1[Class],7,Table1[Date of Distribution],'Daily Bal'!$B53)+SUMIFS(Table1[Distributed Rice in KG],Table1[Class],8,Table1[Date of Distribution],'Daily Bal'!$B53)</f>
        <v>0</v>
      </c>
      <c r="K53" s="9">
        <f t="shared" si="1"/>
        <v>615.5</v>
      </c>
      <c r="L53" s="9">
        <f t="shared" si="2"/>
        <v>300.15</v>
      </c>
      <c r="M53" s="9">
        <f t="shared" si="3"/>
        <v>700.6</v>
      </c>
      <c r="N53" s="9">
        <f t="shared" si="4"/>
        <v>400.17</v>
      </c>
    </row>
    <row r="54" spans="1:14" ht="15">
      <c r="A54" s="9">
        <f>IF(B54="","",ROWS($A$1:A49))</f>
        <v>49</v>
      </c>
      <c r="B54" s="61">
        <v>44131</v>
      </c>
      <c r="C54" s="9">
        <f t="shared" si="5"/>
        <v>615.5</v>
      </c>
      <c r="D54" s="9">
        <f t="shared" si="6"/>
        <v>300.15</v>
      </c>
      <c r="E54" s="9">
        <f t="shared" si="7"/>
        <v>700.6</v>
      </c>
      <c r="F54" s="9">
        <f t="shared" si="8"/>
        <v>400.17</v>
      </c>
      <c r="G54" s="9">
        <f>SUMIFS(Table1[Distributed Wheat in KG],Table1[Class],"&lt;6",Table1[Date of Distribution],'Daily Bal'!$B54)</f>
        <v>0</v>
      </c>
      <c r="H54" s="9">
        <f>SUMIFS(Table1[Distributed Rice in KG],Table1[Class],"&lt;6",Table1[Date of Distribution],'Daily Bal'!$B54)</f>
        <v>0</v>
      </c>
      <c r="I54" s="9">
        <f>SUMIFS(Table1[Distributed Wheat in KG],Table1[Class],6,Table1[Date of Distribution],'Daily Bal'!$B54)+SUMIFS(Table1[Distributed Wheat in KG],Table1[Class],7,Table1[Date of Distribution],'Daily Bal'!$B54)+SUMIFS(Table1[Distributed Wheat in KG],Table1[Class],8,Table1[Date of Distribution],'Daily Bal'!$B54)</f>
        <v>0</v>
      </c>
      <c r="J54" s="9">
        <f>SUMIFS(Table1[Distributed Rice in KG],Table1[Class],6,Table1[Date of Distribution],'Daily Bal'!$B54)+SUMIFS(Table1[Distributed Rice in KG],Table1[Class],7,Table1[Date of Distribution],'Daily Bal'!$B54)+SUMIFS(Table1[Distributed Rice in KG],Table1[Class],8,Table1[Date of Distribution],'Daily Bal'!$B54)</f>
        <v>0</v>
      </c>
      <c r="K54" s="9">
        <f t="shared" si="1"/>
        <v>615.5</v>
      </c>
      <c r="L54" s="9">
        <f t="shared" si="2"/>
        <v>300.15</v>
      </c>
      <c r="M54" s="9">
        <f t="shared" si="3"/>
        <v>700.6</v>
      </c>
      <c r="N54" s="9">
        <f t="shared" si="4"/>
        <v>400.17</v>
      </c>
    </row>
    <row r="55" spans="1:14" ht="15">
      <c r="A55" s="9">
        <f>IF(B55="","",ROWS($A$1:A50))</f>
        <v>50</v>
      </c>
      <c r="B55" s="61">
        <v>44132</v>
      </c>
      <c r="C55" s="9">
        <f t="shared" si="5"/>
        <v>615.5</v>
      </c>
      <c r="D55" s="9">
        <f t="shared" si="6"/>
        <v>300.15</v>
      </c>
      <c r="E55" s="9">
        <f t="shared" si="7"/>
        <v>700.6</v>
      </c>
      <c r="F55" s="9">
        <f t="shared" si="8"/>
        <v>400.17</v>
      </c>
      <c r="G55" s="9">
        <f>SUMIFS(Table1[Distributed Wheat in KG],Table1[Class],"&lt;6",Table1[Date of Distribution],'Daily Bal'!$B55)</f>
        <v>0</v>
      </c>
      <c r="H55" s="9">
        <f>SUMIFS(Table1[Distributed Rice in KG],Table1[Class],"&lt;6",Table1[Date of Distribution],'Daily Bal'!$B55)</f>
        <v>0</v>
      </c>
      <c r="I55" s="9">
        <f>SUMIFS(Table1[Distributed Wheat in KG],Table1[Class],6,Table1[Date of Distribution],'Daily Bal'!$B55)+SUMIFS(Table1[Distributed Wheat in KG],Table1[Class],7,Table1[Date of Distribution],'Daily Bal'!$B55)+SUMIFS(Table1[Distributed Wheat in KG],Table1[Class],8,Table1[Date of Distribution],'Daily Bal'!$B55)</f>
        <v>0</v>
      </c>
      <c r="J55" s="9">
        <f>SUMIFS(Table1[Distributed Rice in KG],Table1[Class],6,Table1[Date of Distribution],'Daily Bal'!$B55)+SUMIFS(Table1[Distributed Rice in KG],Table1[Class],7,Table1[Date of Distribution],'Daily Bal'!$B55)+SUMIFS(Table1[Distributed Rice in KG],Table1[Class],8,Table1[Date of Distribution],'Daily Bal'!$B55)</f>
        <v>0</v>
      </c>
      <c r="K55" s="9">
        <f t="shared" si="1"/>
        <v>615.5</v>
      </c>
      <c r="L55" s="9">
        <f t="shared" si="2"/>
        <v>300.15</v>
      </c>
      <c r="M55" s="9">
        <f t="shared" si="3"/>
        <v>700.6</v>
      </c>
      <c r="N55" s="9">
        <f t="shared" si="4"/>
        <v>400.17</v>
      </c>
    </row>
    <row r="56" spans="1:14" ht="15">
      <c r="A56" s="9">
        <f>IF(B56="","",ROWS($A$1:A51))</f>
        <v>51</v>
      </c>
      <c r="B56" s="61">
        <v>44133</v>
      </c>
      <c r="C56" s="9">
        <f t="shared" si="5"/>
        <v>615.5</v>
      </c>
      <c r="D56" s="9">
        <f t="shared" si="6"/>
        <v>300.15</v>
      </c>
      <c r="E56" s="9">
        <f t="shared" si="7"/>
        <v>700.6</v>
      </c>
      <c r="F56" s="9">
        <f t="shared" si="8"/>
        <v>400.17</v>
      </c>
      <c r="G56" s="9">
        <f>SUMIFS(Table1[Distributed Wheat in KG],Table1[Class],"&lt;6",Table1[Date of Distribution],'Daily Bal'!$B56)</f>
        <v>0</v>
      </c>
      <c r="H56" s="9">
        <f>SUMIFS(Table1[Distributed Rice in KG],Table1[Class],"&lt;6",Table1[Date of Distribution],'Daily Bal'!$B56)</f>
        <v>0</v>
      </c>
      <c r="I56" s="9">
        <f>SUMIFS(Table1[Distributed Wheat in KG],Table1[Class],6,Table1[Date of Distribution],'Daily Bal'!$B56)+SUMIFS(Table1[Distributed Wheat in KG],Table1[Class],7,Table1[Date of Distribution],'Daily Bal'!$B56)+SUMIFS(Table1[Distributed Wheat in KG],Table1[Class],8,Table1[Date of Distribution],'Daily Bal'!$B56)</f>
        <v>0</v>
      </c>
      <c r="J56" s="9">
        <f>SUMIFS(Table1[Distributed Rice in KG],Table1[Class],6,Table1[Date of Distribution],'Daily Bal'!$B56)+SUMIFS(Table1[Distributed Rice in KG],Table1[Class],7,Table1[Date of Distribution],'Daily Bal'!$B56)+SUMIFS(Table1[Distributed Rice in KG],Table1[Class],8,Table1[Date of Distribution],'Daily Bal'!$B56)</f>
        <v>0</v>
      </c>
      <c r="K56" s="9">
        <f t="shared" si="1"/>
        <v>615.5</v>
      </c>
      <c r="L56" s="9">
        <f t="shared" si="2"/>
        <v>300.15</v>
      </c>
      <c r="M56" s="9">
        <f t="shared" si="3"/>
        <v>700.6</v>
      </c>
      <c r="N56" s="9">
        <f t="shared" si="4"/>
        <v>400.17</v>
      </c>
    </row>
    <row r="57" spans="1:14" ht="15">
      <c r="A57" s="9">
        <f>IF(B57="","",ROWS($A$1:A52))</f>
        <v>52</v>
      </c>
      <c r="B57" s="61">
        <v>44134</v>
      </c>
      <c r="C57" s="9">
        <f t="shared" si="5"/>
        <v>615.5</v>
      </c>
      <c r="D57" s="9">
        <f t="shared" si="6"/>
        <v>300.15</v>
      </c>
      <c r="E57" s="9">
        <f t="shared" si="7"/>
        <v>700.6</v>
      </c>
      <c r="F57" s="9">
        <f t="shared" si="8"/>
        <v>400.17</v>
      </c>
      <c r="G57" s="9">
        <f>SUMIFS(Table1[Distributed Wheat in KG],Table1[Class],"&lt;6",Table1[Date of Distribution],'Daily Bal'!$B57)</f>
        <v>0</v>
      </c>
      <c r="H57" s="9">
        <f>SUMIFS(Table1[Distributed Rice in KG],Table1[Class],"&lt;6",Table1[Date of Distribution],'Daily Bal'!$B57)</f>
        <v>0</v>
      </c>
      <c r="I57" s="9">
        <f>SUMIFS(Table1[Distributed Wheat in KG],Table1[Class],6,Table1[Date of Distribution],'Daily Bal'!$B57)+SUMIFS(Table1[Distributed Wheat in KG],Table1[Class],7,Table1[Date of Distribution],'Daily Bal'!$B57)+SUMIFS(Table1[Distributed Wheat in KG],Table1[Class],8,Table1[Date of Distribution],'Daily Bal'!$B57)</f>
        <v>0</v>
      </c>
      <c r="J57" s="9">
        <f>SUMIFS(Table1[Distributed Rice in KG],Table1[Class],6,Table1[Date of Distribution],'Daily Bal'!$B57)+SUMIFS(Table1[Distributed Rice in KG],Table1[Class],7,Table1[Date of Distribution],'Daily Bal'!$B57)+SUMIFS(Table1[Distributed Rice in KG],Table1[Class],8,Table1[Date of Distribution],'Daily Bal'!$B57)</f>
        <v>0</v>
      </c>
      <c r="K57" s="9">
        <f t="shared" si="1"/>
        <v>615.5</v>
      </c>
      <c r="L57" s="9">
        <f t="shared" si="2"/>
        <v>300.15</v>
      </c>
      <c r="M57" s="9">
        <f t="shared" si="3"/>
        <v>700.6</v>
      </c>
      <c r="N57" s="9">
        <f t="shared" si="4"/>
        <v>400.17</v>
      </c>
    </row>
    <row r="58" spans="1:14" ht="15">
      <c r="A58" s="9">
        <f>IF(B58="","",ROWS($A$1:A53))</f>
        <v>53</v>
      </c>
      <c r="B58" s="61">
        <v>44135</v>
      </c>
      <c r="C58" s="9">
        <f t="shared" si="5"/>
        <v>615.5</v>
      </c>
      <c r="D58" s="9">
        <f t="shared" si="6"/>
        <v>300.15</v>
      </c>
      <c r="E58" s="9">
        <f t="shared" si="7"/>
        <v>700.6</v>
      </c>
      <c r="F58" s="9">
        <f t="shared" si="8"/>
        <v>400.17</v>
      </c>
      <c r="G58" s="9">
        <f>SUMIFS(Table1[Distributed Wheat in KG],Table1[Class],"&lt;6",Table1[Date of Distribution],'Daily Bal'!$B58)</f>
        <v>0</v>
      </c>
      <c r="H58" s="9">
        <f>SUMIFS(Table1[Distributed Rice in KG],Table1[Class],"&lt;6",Table1[Date of Distribution],'Daily Bal'!$B58)</f>
        <v>0</v>
      </c>
      <c r="I58" s="9">
        <f>SUMIFS(Table1[Distributed Wheat in KG],Table1[Class],6,Table1[Date of Distribution],'Daily Bal'!$B58)+SUMIFS(Table1[Distributed Wheat in KG],Table1[Class],7,Table1[Date of Distribution],'Daily Bal'!$B58)+SUMIFS(Table1[Distributed Wheat in KG],Table1[Class],8,Table1[Date of Distribution],'Daily Bal'!$B58)</f>
        <v>0</v>
      </c>
      <c r="J58" s="9">
        <f>SUMIFS(Table1[Distributed Rice in KG],Table1[Class],6,Table1[Date of Distribution],'Daily Bal'!$B58)+SUMIFS(Table1[Distributed Rice in KG],Table1[Class],7,Table1[Date of Distribution],'Daily Bal'!$B58)+SUMIFS(Table1[Distributed Rice in KG],Table1[Class],8,Table1[Date of Distribution],'Daily Bal'!$B58)</f>
        <v>0</v>
      </c>
      <c r="K58" s="9">
        <f t="shared" si="1"/>
        <v>615.5</v>
      </c>
      <c r="L58" s="9">
        <f t="shared" si="2"/>
        <v>300.15</v>
      </c>
      <c r="M58" s="9">
        <f t="shared" si="3"/>
        <v>700.6</v>
      </c>
      <c r="N58" s="9">
        <f t="shared" si="4"/>
        <v>400.17</v>
      </c>
    </row>
    <row r="59" spans="1:14" ht="15">
      <c r="A59" s="9">
        <f>IF(B59="","",ROWS($A$1:A54))</f>
        <v>54</v>
      </c>
      <c r="B59" s="61">
        <v>44136</v>
      </c>
      <c r="C59" s="9">
        <f t="shared" si="5"/>
        <v>615.5</v>
      </c>
      <c r="D59" s="9">
        <f t="shared" si="6"/>
        <v>300.15</v>
      </c>
      <c r="E59" s="9">
        <f t="shared" si="7"/>
        <v>700.6</v>
      </c>
      <c r="F59" s="9">
        <f t="shared" si="8"/>
        <v>400.17</v>
      </c>
      <c r="G59" s="9">
        <f>SUMIFS(Table1[Distributed Wheat in KG],Table1[Class],"&lt;6",Table1[Date of Distribution],'Daily Bal'!$B59)</f>
        <v>0</v>
      </c>
      <c r="H59" s="9">
        <f>SUMIFS(Table1[Distributed Rice in KG],Table1[Class],"&lt;6",Table1[Date of Distribution],'Daily Bal'!$B59)</f>
        <v>0</v>
      </c>
      <c r="I59" s="9">
        <f>SUMIFS(Table1[Distributed Wheat in KG],Table1[Class],6,Table1[Date of Distribution],'Daily Bal'!$B59)+SUMIFS(Table1[Distributed Wheat in KG],Table1[Class],7,Table1[Date of Distribution],'Daily Bal'!$B59)+SUMIFS(Table1[Distributed Wheat in KG],Table1[Class],8,Table1[Date of Distribution],'Daily Bal'!$B59)</f>
        <v>0</v>
      </c>
      <c r="J59" s="9">
        <f>SUMIFS(Table1[Distributed Rice in KG],Table1[Class],6,Table1[Date of Distribution],'Daily Bal'!$B59)+SUMIFS(Table1[Distributed Rice in KG],Table1[Class],7,Table1[Date of Distribution],'Daily Bal'!$B59)+SUMIFS(Table1[Distributed Rice in KG],Table1[Class],8,Table1[Date of Distribution],'Daily Bal'!$B59)</f>
        <v>0</v>
      </c>
      <c r="K59" s="9">
        <f t="shared" si="1"/>
        <v>615.5</v>
      </c>
      <c r="L59" s="9">
        <f t="shared" si="2"/>
        <v>300.15</v>
      </c>
      <c r="M59" s="9">
        <f t="shared" si="3"/>
        <v>700.6</v>
      </c>
      <c r="N59" s="9">
        <f t="shared" si="4"/>
        <v>400.17</v>
      </c>
    </row>
    <row r="60" spans="1:14" ht="15">
      <c r="A60" s="9">
        <f>IF(B60="","",ROWS($A$1:A55))</f>
        <v>55</v>
      </c>
      <c r="B60" s="61">
        <v>44137</v>
      </c>
      <c r="C60" s="9">
        <f t="shared" si="5"/>
        <v>615.5</v>
      </c>
      <c r="D60" s="9">
        <f t="shared" si="6"/>
        <v>300.15</v>
      </c>
      <c r="E60" s="9">
        <f t="shared" si="7"/>
        <v>700.6</v>
      </c>
      <c r="F60" s="9">
        <f t="shared" si="8"/>
        <v>400.17</v>
      </c>
      <c r="G60" s="9">
        <f>SUMIFS(Table1[Distributed Wheat in KG],Table1[Class],"&lt;6",Table1[Date of Distribution],'Daily Bal'!$B60)</f>
        <v>0</v>
      </c>
      <c r="H60" s="9">
        <f>SUMIFS(Table1[Distributed Rice in KG],Table1[Class],"&lt;6",Table1[Date of Distribution],'Daily Bal'!$B60)</f>
        <v>0</v>
      </c>
      <c r="I60" s="9">
        <f>SUMIFS(Table1[Distributed Wheat in KG],Table1[Class],6,Table1[Date of Distribution],'Daily Bal'!$B60)+SUMIFS(Table1[Distributed Wheat in KG],Table1[Class],7,Table1[Date of Distribution],'Daily Bal'!$B60)+SUMIFS(Table1[Distributed Wheat in KG],Table1[Class],8,Table1[Date of Distribution],'Daily Bal'!$B60)</f>
        <v>0</v>
      </c>
      <c r="J60" s="9">
        <f>SUMIFS(Table1[Distributed Rice in KG],Table1[Class],6,Table1[Date of Distribution],'Daily Bal'!$B60)+SUMIFS(Table1[Distributed Rice in KG],Table1[Class],7,Table1[Date of Distribution],'Daily Bal'!$B60)+SUMIFS(Table1[Distributed Rice in KG],Table1[Class],8,Table1[Date of Distribution],'Daily Bal'!$B60)</f>
        <v>0</v>
      </c>
      <c r="K60" s="9">
        <f t="shared" si="1"/>
        <v>615.5</v>
      </c>
      <c r="L60" s="9">
        <f t="shared" si="2"/>
        <v>300.15</v>
      </c>
      <c r="M60" s="9">
        <f t="shared" si="3"/>
        <v>700.6</v>
      </c>
      <c r="N60" s="9">
        <f t="shared" si="4"/>
        <v>400.17</v>
      </c>
    </row>
    <row r="61" spans="1:14" ht="15">
      <c r="A61" s="9">
        <f>IF(B61="","",ROWS($A$1:A56))</f>
        <v>56</v>
      </c>
      <c r="B61" s="61">
        <v>44138</v>
      </c>
      <c r="C61" s="9">
        <f t="shared" si="5"/>
        <v>615.5</v>
      </c>
      <c r="D61" s="9">
        <f t="shared" si="6"/>
        <v>300.15</v>
      </c>
      <c r="E61" s="9">
        <f t="shared" si="7"/>
        <v>700.6</v>
      </c>
      <c r="F61" s="9">
        <f t="shared" si="8"/>
        <v>400.17</v>
      </c>
      <c r="G61" s="9">
        <f>SUMIFS(Table1[Distributed Wheat in KG],Table1[Class],"&lt;6",Table1[Date of Distribution],'Daily Bal'!$B61)</f>
        <v>0</v>
      </c>
      <c r="H61" s="9">
        <f>SUMIFS(Table1[Distributed Rice in KG],Table1[Class],"&lt;6",Table1[Date of Distribution],'Daily Bal'!$B61)</f>
        <v>0</v>
      </c>
      <c r="I61" s="9">
        <f>SUMIFS(Table1[Distributed Wheat in KG],Table1[Class],6,Table1[Date of Distribution],'Daily Bal'!$B61)+SUMIFS(Table1[Distributed Wheat in KG],Table1[Class],7,Table1[Date of Distribution],'Daily Bal'!$B61)+SUMIFS(Table1[Distributed Wheat in KG],Table1[Class],8,Table1[Date of Distribution],'Daily Bal'!$B61)</f>
        <v>0</v>
      </c>
      <c r="J61" s="9">
        <f>SUMIFS(Table1[Distributed Rice in KG],Table1[Class],6,Table1[Date of Distribution],'Daily Bal'!$B61)+SUMIFS(Table1[Distributed Rice in KG],Table1[Class],7,Table1[Date of Distribution],'Daily Bal'!$B61)+SUMIFS(Table1[Distributed Rice in KG],Table1[Class],8,Table1[Date of Distribution],'Daily Bal'!$B61)</f>
        <v>0</v>
      </c>
      <c r="K61" s="9">
        <f t="shared" si="1"/>
        <v>615.5</v>
      </c>
      <c r="L61" s="9">
        <f t="shared" si="2"/>
        <v>300.15</v>
      </c>
      <c r="M61" s="9">
        <f t="shared" si="3"/>
        <v>700.6</v>
      </c>
      <c r="N61" s="9">
        <f t="shared" si="4"/>
        <v>400.17</v>
      </c>
    </row>
    <row r="62" spans="1:14" ht="15">
      <c r="A62" s="9">
        <f>IF(B62="","",ROWS($A$1:A57))</f>
        <v>57</v>
      </c>
      <c r="B62" s="61">
        <v>44139</v>
      </c>
      <c r="C62" s="9">
        <f t="shared" si="5"/>
        <v>615.5</v>
      </c>
      <c r="D62" s="9">
        <f t="shared" si="6"/>
        <v>300.15</v>
      </c>
      <c r="E62" s="9">
        <f t="shared" si="7"/>
        <v>700.6</v>
      </c>
      <c r="F62" s="9">
        <f t="shared" si="8"/>
        <v>400.17</v>
      </c>
      <c r="G62" s="9">
        <f>SUMIFS(Table1[Distributed Wheat in KG],Table1[Class],"&lt;6",Table1[Date of Distribution],'Daily Bal'!$B62)</f>
        <v>0</v>
      </c>
      <c r="H62" s="9">
        <f>SUMIFS(Table1[Distributed Rice in KG],Table1[Class],"&lt;6",Table1[Date of Distribution],'Daily Bal'!$B62)</f>
        <v>0</v>
      </c>
      <c r="I62" s="9">
        <f>SUMIFS(Table1[Distributed Wheat in KG],Table1[Class],6,Table1[Date of Distribution],'Daily Bal'!$B62)+SUMIFS(Table1[Distributed Wheat in KG],Table1[Class],7,Table1[Date of Distribution],'Daily Bal'!$B62)+SUMIFS(Table1[Distributed Wheat in KG],Table1[Class],8,Table1[Date of Distribution],'Daily Bal'!$B62)</f>
        <v>0</v>
      </c>
      <c r="J62" s="9">
        <f>SUMIFS(Table1[Distributed Rice in KG],Table1[Class],6,Table1[Date of Distribution],'Daily Bal'!$B62)+SUMIFS(Table1[Distributed Rice in KG],Table1[Class],7,Table1[Date of Distribution],'Daily Bal'!$B62)+SUMIFS(Table1[Distributed Rice in KG],Table1[Class],8,Table1[Date of Distribution],'Daily Bal'!$B62)</f>
        <v>0</v>
      </c>
      <c r="K62" s="9">
        <f t="shared" si="1"/>
        <v>615.5</v>
      </c>
      <c r="L62" s="9">
        <f t="shared" si="2"/>
        <v>300.15</v>
      </c>
      <c r="M62" s="9">
        <f t="shared" si="3"/>
        <v>700.6</v>
      </c>
      <c r="N62" s="9">
        <f t="shared" si="4"/>
        <v>400.17</v>
      </c>
    </row>
    <row r="63" spans="1:14" ht="15">
      <c r="A63" s="9">
        <f>IF(B63="","",ROWS($A$1:A58))</f>
        <v>58</v>
      </c>
      <c r="B63" s="61">
        <v>44140</v>
      </c>
      <c r="C63" s="9">
        <f t="shared" si="5"/>
        <v>615.5</v>
      </c>
      <c r="D63" s="9">
        <f t="shared" si="6"/>
        <v>300.15</v>
      </c>
      <c r="E63" s="9">
        <f t="shared" si="7"/>
        <v>700.6</v>
      </c>
      <c r="F63" s="9">
        <f t="shared" si="8"/>
        <v>400.17</v>
      </c>
      <c r="G63" s="9">
        <f>SUMIFS(Table1[Distributed Wheat in KG],Table1[Class],"&lt;6",Table1[Date of Distribution],'Daily Bal'!$B63)</f>
        <v>0</v>
      </c>
      <c r="H63" s="9">
        <f>SUMIFS(Table1[Distributed Rice in KG],Table1[Class],"&lt;6",Table1[Date of Distribution],'Daily Bal'!$B63)</f>
        <v>0</v>
      </c>
      <c r="I63" s="9">
        <f>SUMIFS(Table1[Distributed Wheat in KG],Table1[Class],6,Table1[Date of Distribution],'Daily Bal'!$B63)+SUMIFS(Table1[Distributed Wheat in KG],Table1[Class],7,Table1[Date of Distribution],'Daily Bal'!$B63)+SUMIFS(Table1[Distributed Wheat in KG],Table1[Class],8,Table1[Date of Distribution],'Daily Bal'!$B63)</f>
        <v>0</v>
      </c>
      <c r="J63" s="9">
        <f>SUMIFS(Table1[Distributed Rice in KG],Table1[Class],6,Table1[Date of Distribution],'Daily Bal'!$B63)+SUMIFS(Table1[Distributed Rice in KG],Table1[Class],7,Table1[Date of Distribution],'Daily Bal'!$B63)+SUMIFS(Table1[Distributed Rice in KG],Table1[Class],8,Table1[Date of Distribution],'Daily Bal'!$B63)</f>
        <v>0</v>
      </c>
      <c r="K63" s="9">
        <f t="shared" si="1"/>
        <v>615.5</v>
      </c>
      <c r="L63" s="9">
        <f t="shared" si="2"/>
        <v>300.15</v>
      </c>
      <c r="M63" s="9">
        <f t="shared" si="3"/>
        <v>700.6</v>
      </c>
      <c r="N63" s="9">
        <f t="shared" si="4"/>
        <v>400.17</v>
      </c>
    </row>
    <row r="64" spans="1:14" ht="15">
      <c r="A64" s="9">
        <f>IF(B64="","",ROWS($A$1:A59))</f>
        <v>59</v>
      </c>
      <c r="B64" s="61">
        <v>44141</v>
      </c>
      <c r="C64" s="9">
        <f t="shared" si="5"/>
        <v>615.5</v>
      </c>
      <c r="D64" s="9">
        <f t="shared" si="6"/>
        <v>300.15</v>
      </c>
      <c r="E64" s="9">
        <f t="shared" si="7"/>
        <v>700.6</v>
      </c>
      <c r="F64" s="9">
        <f t="shared" si="8"/>
        <v>400.17</v>
      </c>
      <c r="G64" s="9">
        <f>SUMIFS(Table1[Distributed Wheat in KG],Table1[Class],"&lt;6",Table1[Date of Distribution],'Daily Bal'!$B64)</f>
        <v>0</v>
      </c>
      <c r="H64" s="9">
        <f>SUMIFS(Table1[Distributed Rice in KG],Table1[Class],"&lt;6",Table1[Date of Distribution],'Daily Bal'!$B64)</f>
        <v>0</v>
      </c>
      <c r="I64" s="9">
        <f>SUMIFS(Table1[Distributed Wheat in KG],Table1[Class],6,Table1[Date of Distribution],'Daily Bal'!$B64)+SUMIFS(Table1[Distributed Wheat in KG],Table1[Class],7,Table1[Date of Distribution],'Daily Bal'!$B64)+SUMIFS(Table1[Distributed Wheat in KG],Table1[Class],8,Table1[Date of Distribution],'Daily Bal'!$B64)</f>
        <v>0</v>
      </c>
      <c r="J64" s="9">
        <f>SUMIFS(Table1[Distributed Rice in KG],Table1[Class],6,Table1[Date of Distribution],'Daily Bal'!$B64)+SUMIFS(Table1[Distributed Rice in KG],Table1[Class],7,Table1[Date of Distribution],'Daily Bal'!$B64)+SUMIFS(Table1[Distributed Rice in KG],Table1[Class],8,Table1[Date of Distribution],'Daily Bal'!$B64)</f>
        <v>0</v>
      </c>
      <c r="K64" s="9">
        <f t="shared" si="1"/>
        <v>615.5</v>
      </c>
      <c r="L64" s="9">
        <f t="shared" si="2"/>
        <v>300.15</v>
      </c>
      <c r="M64" s="9">
        <f t="shared" si="3"/>
        <v>700.6</v>
      </c>
      <c r="N64" s="9">
        <f t="shared" si="4"/>
        <v>400.17</v>
      </c>
    </row>
    <row r="65" spans="1:14" ht="15">
      <c r="A65" s="9">
        <f>IF(B65="","",ROWS($A$1:A60))</f>
        <v>60</v>
      </c>
      <c r="B65" s="61">
        <v>44142</v>
      </c>
      <c r="C65" s="9">
        <f t="shared" si="5"/>
        <v>615.5</v>
      </c>
      <c r="D65" s="9">
        <f t="shared" si="6"/>
        <v>300.15</v>
      </c>
      <c r="E65" s="9">
        <f t="shared" si="7"/>
        <v>700.6</v>
      </c>
      <c r="F65" s="9">
        <f t="shared" si="8"/>
        <v>400.17</v>
      </c>
      <c r="G65" s="9">
        <f>SUMIFS(Table1[Distributed Wheat in KG],Table1[Class],"&lt;6",Table1[Date of Distribution],'Daily Bal'!$B65)</f>
        <v>0</v>
      </c>
      <c r="H65" s="9">
        <f>SUMIFS(Table1[Distributed Rice in KG],Table1[Class],"&lt;6",Table1[Date of Distribution],'Daily Bal'!$B65)</f>
        <v>0</v>
      </c>
      <c r="I65" s="9">
        <f>SUMIFS(Table1[Distributed Wheat in KG],Table1[Class],6,Table1[Date of Distribution],'Daily Bal'!$B65)+SUMIFS(Table1[Distributed Wheat in KG],Table1[Class],7,Table1[Date of Distribution],'Daily Bal'!$B65)+SUMIFS(Table1[Distributed Wheat in KG],Table1[Class],8,Table1[Date of Distribution],'Daily Bal'!$B65)</f>
        <v>0</v>
      </c>
      <c r="J65" s="9">
        <f>SUMIFS(Table1[Distributed Rice in KG],Table1[Class],6,Table1[Date of Distribution],'Daily Bal'!$B65)+SUMIFS(Table1[Distributed Rice in KG],Table1[Class],7,Table1[Date of Distribution],'Daily Bal'!$B65)+SUMIFS(Table1[Distributed Rice in KG],Table1[Class],8,Table1[Date of Distribution],'Daily Bal'!$B65)</f>
        <v>0</v>
      </c>
      <c r="K65" s="9">
        <f t="shared" si="1"/>
        <v>615.5</v>
      </c>
      <c r="L65" s="9">
        <f t="shared" si="2"/>
        <v>300.15</v>
      </c>
      <c r="M65" s="9">
        <f t="shared" si="3"/>
        <v>700.6</v>
      </c>
      <c r="N65" s="9">
        <f t="shared" si="4"/>
        <v>400.17</v>
      </c>
    </row>
    <row r="66" spans="1:14" ht="15">
      <c r="A66" s="9">
        <f>IF(B66="","",ROWS($A$1:A61))</f>
        <v>61</v>
      </c>
      <c r="B66" s="61">
        <v>44143</v>
      </c>
      <c r="C66" s="9">
        <f t="shared" si="5"/>
        <v>615.5</v>
      </c>
      <c r="D66" s="9">
        <f t="shared" si="6"/>
        <v>300.15</v>
      </c>
      <c r="E66" s="9">
        <f t="shared" si="7"/>
        <v>700.6</v>
      </c>
      <c r="F66" s="9">
        <f t="shared" si="8"/>
        <v>400.17</v>
      </c>
      <c r="G66" s="9">
        <f>SUMIFS(Table1[Distributed Wheat in KG],Table1[Class],"&lt;6",Table1[Date of Distribution],'Daily Bal'!$B66)</f>
        <v>0</v>
      </c>
      <c r="H66" s="9">
        <f>SUMIFS(Table1[Distributed Rice in KG],Table1[Class],"&lt;6",Table1[Date of Distribution],'Daily Bal'!$B66)</f>
        <v>0</v>
      </c>
      <c r="I66" s="9">
        <f>SUMIFS(Table1[Distributed Wheat in KG],Table1[Class],6,Table1[Date of Distribution],'Daily Bal'!$B66)+SUMIFS(Table1[Distributed Wheat in KG],Table1[Class],7,Table1[Date of Distribution],'Daily Bal'!$B66)+SUMIFS(Table1[Distributed Wheat in KG],Table1[Class],8,Table1[Date of Distribution],'Daily Bal'!$B66)</f>
        <v>0</v>
      </c>
      <c r="J66" s="9">
        <f>SUMIFS(Table1[Distributed Rice in KG],Table1[Class],6,Table1[Date of Distribution],'Daily Bal'!$B66)+SUMIFS(Table1[Distributed Rice in KG],Table1[Class],7,Table1[Date of Distribution],'Daily Bal'!$B66)+SUMIFS(Table1[Distributed Rice in KG],Table1[Class],8,Table1[Date of Distribution],'Daily Bal'!$B66)</f>
        <v>0</v>
      </c>
      <c r="K66" s="9">
        <f t="shared" si="1"/>
        <v>615.5</v>
      </c>
      <c r="L66" s="9">
        <f t="shared" si="2"/>
        <v>300.15</v>
      </c>
      <c r="M66" s="9">
        <f t="shared" si="3"/>
        <v>700.6</v>
      </c>
      <c r="N66" s="9">
        <f t="shared" si="4"/>
        <v>400.17</v>
      </c>
    </row>
    <row r="67" spans="1:14" ht="15">
      <c r="A67" s="9">
        <f>IF(B67="","",ROWS($A$1:A62))</f>
        <v>62</v>
      </c>
      <c r="B67" s="61">
        <v>44144</v>
      </c>
      <c r="C67" s="9">
        <f t="shared" si="5"/>
        <v>615.5</v>
      </c>
      <c r="D67" s="9">
        <f t="shared" si="6"/>
        <v>300.15</v>
      </c>
      <c r="E67" s="9">
        <f t="shared" si="7"/>
        <v>700.6</v>
      </c>
      <c r="F67" s="9">
        <f t="shared" si="8"/>
        <v>400.17</v>
      </c>
      <c r="G67" s="9">
        <f>SUMIFS(Table1[Distributed Wheat in KG],Table1[Class],"&lt;6",Table1[Date of Distribution],'Daily Bal'!$B67)</f>
        <v>0</v>
      </c>
      <c r="H67" s="9">
        <f>SUMIFS(Table1[Distributed Rice in KG],Table1[Class],"&lt;6",Table1[Date of Distribution],'Daily Bal'!$B67)</f>
        <v>0</v>
      </c>
      <c r="I67" s="9">
        <f>SUMIFS(Table1[Distributed Wheat in KG],Table1[Class],6,Table1[Date of Distribution],'Daily Bal'!$B67)+SUMIFS(Table1[Distributed Wheat in KG],Table1[Class],7,Table1[Date of Distribution],'Daily Bal'!$B67)+SUMIFS(Table1[Distributed Wheat in KG],Table1[Class],8,Table1[Date of Distribution],'Daily Bal'!$B67)</f>
        <v>0</v>
      </c>
      <c r="J67" s="9">
        <f>SUMIFS(Table1[Distributed Rice in KG],Table1[Class],6,Table1[Date of Distribution],'Daily Bal'!$B67)+SUMIFS(Table1[Distributed Rice in KG],Table1[Class],7,Table1[Date of Distribution],'Daily Bal'!$B67)+SUMIFS(Table1[Distributed Rice in KG],Table1[Class],8,Table1[Date of Distribution],'Daily Bal'!$B67)</f>
        <v>0</v>
      </c>
      <c r="K67" s="9">
        <f t="shared" si="1"/>
        <v>615.5</v>
      </c>
      <c r="L67" s="9">
        <f t="shared" si="2"/>
        <v>300.15</v>
      </c>
      <c r="M67" s="9">
        <f t="shared" si="3"/>
        <v>700.6</v>
      </c>
      <c r="N67" s="9">
        <f t="shared" si="4"/>
        <v>400.17</v>
      </c>
    </row>
    <row r="68" spans="1:14" ht="15">
      <c r="A68" s="9">
        <f>IF(B68="","",ROWS($A$1:A63))</f>
        <v>63</v>
      </c>
      <c r="B68" s="61">
        <v>44145</v>
      </c>
      <c r="C68" s="9">
        <f t="shared" si="5"/>
        <v>615.5</v>
      </c>
      <c r="D68" s="9">
        <f t="shared" si="6"/>
        <v>300.15</v>
      </c>
      <c r="E68" s="9">
        <f t="shared" si="7"/>
        <v>700.6</v>
      </c>
      <c r="F68" s="9">
        <f t="shared" si="8"/>
        <v>400.17</v>
      </c>
      <c r="G68" s="9">
        <f>SUMIFS(Table1[Distributed Wheat in KG],Table1[Class],"&lt;6",Table1[Date of Distribution],'Daily Bal'!$B68)</f>
        <v>0</v>
      </c>
      <c r="H68" s="9">
        <f>SUMIFS(Table1[Distributed Rice in KG],Table1[Class],"&lt;6",Table1[Date of Distribution],'Daily Bal'!$B68)</f>
        <v>0</v>
      </c>
      <c r="I68" s="9">
        <f>SUMIFS(Table1[Distributed Wheat in KG],Table1[Class],6,Table1[Date of Distribution],'Daily Bal'!$B68)+SUMIFS(Table1[Distributed Wheat in KG],Table1[Class],7,Table1[Date of Distribution],'Daily Bal'!$B68)+SUMIFS(Table1[Distributed Wheat in KG],Table1[Class],8,Table1[Date of Distribution],'Daily Bal'!$B68)</f>
        <v>0</v>
      </c>
      <c r="J68" s="9">
        <f>SUMIFS(Table1[Distributed Rice in KG],Table1[Class],6,Table1[Date of Distribution],'Daily Bal'!$B68)+SUMIFS(Table1[Distributed Rice in KG],Table1[Class],7,Table1[Date of Distribution],'Daily Bal'!$B68)+SUMIFS(Table1[Distributed Rice in KG],Table1[Class],8,Table1[Date of Distribution],'Daily Bal'!$B68)</f>
        <v>0</v>
      </c>
      <c r="K68" s="9">
        <f t="shared" si="1"/>
        <v>615.5</v>
      </c>
      <c r="L68" s="9">
        <f t="shared" si="2"/>
        <v>300.15</v>
      </c>
      <c r="M68" s="9">
        <f t="shared" si="3"/>
        <v>700.6</v>
      </c>
      <c r="N68" s="9">
        <f t="shared" si="4"/>
        <v>400.17</v>
      </c>
    </row>
    <row r="69" spans="1:14" ht="15">
      <c r="A69" s="9">
        <f>IF(B69="","",ROWS($A$1:A64))</f>
        <v>64</v>
      </c>
      <c r="B69" s="61">
        <v>44146</v>
      </c>
      <c r="C69" s="9">
        <f t="shared" si="5"/>
        <v>615.5</v>
      </c>
      <c r="D69" s="9">
        <f t="shared" si="6"/>
        <v>300.15</v>
      </c>
      <c r="E69" s="9">
        <f t="shared" si="7"/>
        <v>700.6</v>
      </c>
      <c r="F69" s="9">
        <f t="shared" si="8"/>
        <v>400.17</v>
      </c>
      <c r="G69" s="9">
        <f>SUMIFS(Table1[Distributed Wheat in KG],Table1[Class],"&lt;6",Table1[Date of Distribution],'Daily Bal'!$B69)</f>
        <v>0</v>
      </c>
      <c r="H69" s="9">
        <f>SUMIFS(Table1[Distributed Rice in KG],Table1[Class],"&lt;6",Table1[Date of Distribution],'Daily Bal'!$B69)</f>
        <v>0</v>
      </c>
      <c r="I69" s="9">
        <f>SUMIFS(Table1[Distributed Wheat in KG],Table1[Class],6,Table1[Date of Distribution],'Daily Bal'!$B69)+SUMIFS(Table1[Distributed Wheat in KG],Table1[Class],7,Table1[Date of Distribution],'Daily Bal'!$B69)+SUMIFS(Table1[Distributed Wheat in KG],Table1[Class],8,Table1[Date of Distribution],'Daily Bal'!$B69)</f>
        <v>0</v>
      </c>
      <c r="J69" s="9">
        <f>SUMIFS(Table1[Distributed Rice in KG],Table1[Class],6,Table1[Date of Distribution],'Daily Bal'!$B69)+SUMIFS(Table1[Distributed Rice in KG],Table1[Class],7,Table1[Date of Distribution],'Daily Bal'!$B69)+SUMIFS(Table1[Distributed Rice in KG],Table1[Class],8,Table1[Date of Distribution],'Daily Bal'!$B69)</f>
        <v>0</v>
      </c>
      <c r="K69" s="9">
        <f t="shared" si="1"/>
        <v>615.5</v>
      </c>
      <c r="L69" s="9">
        <f t="shared" si="2"/>
        <v>300.15</v>
      </c>
      <c r="M69" s="9">
        <f t="shared" si="3"/>
        <v>700.6</v>
      </c>
      <c r="N69" s="9">
        <f t="shared" si="4"/>
        <v>400.17</v>
      </c>
    </row>
    <row r="70" spans="1:14" ht="15">
      <c r="A70" s="9">
        <f>IF(B70="","",ROWS($A$1:A65))</f>
        <v>65</v>
      </c>
      <c r="B70" s="61">
        <v>44147</v>
      </c>
      <c r="C70" s="9">
        <f t="shared" si="5"/>
        <v>615.5</v>
      </c>
      <c r="D70" s="9">
        <f t="shared" si="6"/>
        <v>300.15</v>
      </c>
      <c r="E70" s="9">
        <f t="shared" si="7"/>
        <v>700.6</v>
      </c>
      <c r="F70" s="9">
        <f t="shared" si="8"/>
        <v>400.17</v>
      </c>
      <c r="G70" s="9">
        <f>SUMIFS(Table1[Distributed Wheat in KG],Table1[Class],"&lt;6",Table1[Date of Distribution],'Daily Bal'!$B70)</f>
        <v>0</v>
      </c>
      <c r="H70" s="9">
        <f>SUMIFS(Table1[Distributed Rice in KG],Table1[Class],"&lt;6",Table1[Date of Distribution],'Daily Bal'!$B70)</f>
        <v>0</v>
      </c>
      <c r="I70" s="9">
        <f>SUMIFS(Table1[Distributed Wheat in KG],Table1[Class],6,Table1[Date of Distribution],'Daily Bal'!$B70)+SUMIFS(Table1[Distributed Wheat in KG],Table1[Class],7,Table1[Date of Distribution],'Daily Bal'!$B70)+SUMIFS(Table1[Distributed Wheat in KG],Table1[Class],8,Table1[Date of Distribution],'Daily Bal'!$B70)</f>
        <v>0</v>
      </c>
      <c r="J70" s="9">
        <f>SUMIFS(Table1[Distributed Rice in KG],Table1[Class],6,Table1[Date of Distribution],'Daily Bal'!$B70)+SUMIFS(Table1[Distributed Rice in KG],Table1[Class],7,Table1[Date of Distribution],'Daily Bal'!$B70)+SUMIFS(Table1[Distributed Rice in KG],Table1[Class],8,Table1[Date of Distribution],'Daily Bal'!$B70)</f>
        <v>0</v>
      </c>
      <c r="K70" s="9">
        <f t="shared" si="1"/>
        <v>615.5</v>
      </c>
      <c r="L70" s="9">
        <f t="shared" si="2"/>
        <v>300.15</v>
      </c>
      <c r="M70" s="9">
        <f t="shared" si="3"/>
        <v>700.6</v>
      </c>
      <c r="N70" s="9">
        <f t="shared" si="4"/>
        <v>400.17</v>
      </c>
    </row>
    <row r="71" spans="1:14" ht="15">
      <c r="A71" s="9">
        <f>IF(B71="","",ROWS($A$1:A66))</f>
        <v>66</v>
      </c>
      <c r="B71" s="61">
        <v>44148</v>
      </c>
      <c r="C71" s="9">
        <f t="shared" si="5"/>
        <v>615.5</v>
      </c>
      <c r="D71" s="9">
        <f t="shared" si="6"/>
        <v>300.15</v>
      </c>
      <c r="E71" s="9">
        <f t="shared" si="7"/>
        <v>700.6</v>
      </c>
      <c r="F71" s="9">
        <f t="shared" si="8"/>
        <v>400.17</v>
      </c>
      <c r="G71" s="9">
        <f>SUMIFS(Table1[Distributed Wheat in KG],Table1[Class],"&lt;6",Table1[Date of Distribution],'Daily Bal'!$B71)</f>
        <v>0</v>
      </c>
      <c r="H71" s="9">
        <f>SUMIFS(Table1[Distributed Rice in KG],Table1[Class],"&lt;6",Table1[Date of Distribution],'Daily Bal'!$B71)</f>
        <v>0</v>
      </c>
      <c r="I71" s="9">
        <f>SUMIFS(Table1[Distributed Wheat in KG],Table1[Class],6,Table1[Date of Distribution],'Daily Bal'!$B71)+SUMIFS(Table1[Distributed Wheat in KG],Table1[Class],7,Table1[Date of Distribution],'Daily Bal'!$B71)+SUMIFS(Table1[Distributed Wheat in KG],Table1[Class],8,Table1[Date of Distribution],'Daily Bal'!$B71)</f>
        <v>0</v>
      </c>
      <c r="J71" s="9">
        <f>SUMIFS(Table1[Distributed Rice in KG],Table1[Class],6,Table1[Date of Distribution],'Daily Bal'!$B71)+SUMIFS(Table1[Distributed Rice in KG],Table1[Class],7,Table1[Date of Distribution],'Daily Bal'!$B71)+SUMIFS(Table1[Distributed Rice in KG],Table1[Class],8,Table1[Date of Distribution],'Daily Bal'!$B71)</f>
        <v>0</v>
      </c>
      <c r="K71" s="9">
        <f t="shared" si="1"/>
        <v>615.5</v>
      </c>
      <c r="L71" s="9">
        <f t="shared" si="2"/>
        <v>300.15</v>
      </c>
      <c r="M71" s="9">
        <f t="shared" si="3"/>
        <v>700.6</v>
      </c>
      <c r="N71" s="9">
        <f t="shared" si="4"/>
        <v>400.17</v>
      </c>
    </row>
    <row r="72" spans="1:14" ht="15">
      <c r="A72" s="9">
        <f>IF(B72="","",ROWS($A$1:A67))</f>
        <v>67</v>
      </c>
      <c r="B72" s="61">
        <v>44149</v>
      </c>
      <c r="C72" s="9">
        <f t="shared" si="5"/>
        <v>615.5</v>
      </c>
      <c r="D72" s="9">
        <f t="shared" si="6"/>
        <v>300.15</v>
      </c>
      <c r="E72" s="9">
        <f t="shared" si="7"/>
        <v>700.6</v>
      </c>
      <c r="F72" s="9">
        <f t="shared" si="8"/>
        <v>400.17</v>
      </c>
      <c r="G72" s="9">
        <f>SUMIFS(Table1[Distributed Wheat in KG],Table1[Class],"&lt;6",Table1[Date of Distribution],'Daily Bal'!$B72)</f>
        <v>0</v>
      </c>
      <c r="H72" s="9">
        <f>SUMIFS(Table1[Distributed Rice in KG],Table1[Class],"&lt;6",Table1[Date of Distribution],'Daily Bal'!$B72)</f>
        <v>0</v>
      </c>
      <c r="I72" s="9">
        <f>SUMIFS(Table1[Distributed Wheat in KG],Table1[Class],6,Table1[Date of Distribution],'Daily Bal'!$B72)+SUMIFS(Table1[Distributed Wheat in KG],Table1[Class],7,Table1[Date of Distribution],'Daily Bal'!$B72)+SUMIFS(Table1[Distributed Wheat in KG],Table1[Class],8,Table1[Date of Distribution],'Daily Bal'!$B72)</f>
        <v>0</v>
      </c>
      <c r="J72" s="9">
        <f>SUMIFS(Table1[Distributed Rice in KG],Table1[Class],6,Table1[Date of Distribution],'Daily Bal'!$B72)+SUMIFS(Table1[Distributed Rice in KG],Table1[Class],7,Table1[Date of Distribution],'Daily Bal'!$B72)+SUMIFS(Table1[Distributed Rice in KG],Table1[Class],8,Table1[Date of Distribution],'Daily Bal'!$B72)</f>
        <v>0</v>
      </c>
      <c r="K72" s="9">
        <f aca="true" t="shared" si="9" ref="K72:K112">C72-G72</f>
        <v>615.5</v>
      </c>
      <c r="L72" s="9">
        <f aca="true" t="shared" si="10" ref="L72:L112">D72-H72</f>
        <v>300.15</v>
      </c>
      <c r="M72" s="9">
        <f aca="true" t="shared" si="11" ref="M72:M112">E72-I72</f>
        <v>700.6</v>
      </c>
      <c r="N72" s="9">
        <f aca="true" t="shared" si="12" ref="N72:N112">F72-J72</f>
        <v>400.17</v>
      </c>
    </row>
    <row r="73" spans="1:14" ht="15">
      <c r="A73" s="9">
        <f>IF(B73="","",ROWS($A$1:A68))</f>
        <v>68</v>
      </c>
      <c r="B73" s="61">
        <v>44150</v>
      </c>
      <c r="C73" s="9">
        <f aca="true" t="shared" si="13" ref="C73:C112">K72</f>
        <v>615.5</v>
      </c>
      <c r="D73" s="9">
        <f aca="true" t="shared" si="14" ref="D73:D112">L72</f>
        <v>300.15</v>
      </c>
      <c r="E73" s="9">
        <f aca="true" t="shared" si="15" ref="E73:E112">M72</f>
        <v>700.6</v>
      </c>
      <c r="F73" s="9">
        <f aca="true" t="shared" si="16" ref="F73:F112">N72</f>
        <v>400.17</v>
      </c>
      <c r="G73" s="9">
        <f>SUMIFS(Table1[Distributed Wheat in KG],Table1[Class],"&lt;6",Table1[Date of Distribution],'Daily Bal'!$B73)</f>
        <v>0</v>
      </c>
      <c r="H73" s="9">
        <f>SUMIFS(Table1[Distributed Rice in KG],Table1[Class],"&lt;6",Table1[Date of Distribution],'Daily Bal'!$B73)</f>
        <v>0</v>
      </c>
      <c r="I73" s="9">
        <f>SUMIFS(Table1[Distributed Wheat in KG],Table1[Class],6,Table1[Date of Distribution],'Daily Bal'!$B73)+SUMIFS(Table1[Distributed Wheat in KG],Table1[Class],7,Table1[Date of Distribution],'Daily Bal'!$B73)+SUMIFS(Table1[Distributed Wheat in KG],Table1[Class],8,Table1[Date of Distribution],'Daily Bal'!$B73)</f>
        <v>0</v>
      </c>
      <c r="J73" s="9">
        <f>SUMIFS(Table1[Distributed Rice in KG],Table1[Class],6,Table1[Date of Distribution],'Daily Bal'!$B73)+SUMIFS(Table1[Distributed Rice in KG],Table1[Class],7,Table1[Date of Distribution],'Daily Bal'!$B73)+SUMIFS(Table1[Distributed Rice in KG],Table1[Class],8,Table1[Date of Distribution],'Daily Bal'!$B73)</f>
        <v>0</v>
      </c>
      <c r="K73" s="9">
        <f t="shared" si="9"/>
        <v>615.5</v>
      </c>
      <c r="L73" s="9">
        <f t="shared" si="10"/>
        <v>300.15</v>
      </c>
      <c r="M73" s="9">
        <f t="shared" si="11"/>
        <v>700.6</v>
      </c>
      <c r="N73" s="9">
        <f t="shared" si="12"/>
        <v>400.17</v>
      </c>
    </row>
    <row r="74" spans="1:14" ht="15">
      <c r="A74" s="9">
        <f>IF(B74="","",ROWS($A$1:A69))</f>
        <v>69</v>
      </c>
      <c r="B74" s="61">
        <v>44151</v>
      </c>
      <c r="C74" s="9">
        <f t="shared" si="13"/>
        <v>615.5</v>
      </c>
      <c r="D74" s="9">
        <f t="shared" si="14"/>
        <v>300.15</v>
      </c>
      <c r="E74" s="9">
        <f t="shared" si="15"/>
        <v>700.6</v>
      </c>
      <c r="F74" s="9">
        <f t="shared" si="16"/>
        <v>400.17</v>
      </c>
      <c r="G74" s="9">
        <f>SUMIFS(Table1[Distributed Wheat in KG],Table1[Class],"&lt;6",Table1[Date of Distribution],'Daily Bal'!$B74)</f>
        <v>0</v>
      </c>
      <c r="H74" s="9">
        <f>SUMIFS(Table1[Distributed Rice in KG],Table1[Class],"&lt;6",Table1[Date of Distribution],'Daily Bal'!$B74)</f>
        <v>0</v>
      </c>
      <c r="I74" s="9">
        <f>SUMIFS(Table1[Distributed Wheat in KG],Table1[Class],6,Table1[Date of Distribution],'Daily Bal'!$B74)+SUMIFS(Table1[Distributed Wheat in KG],Table1[Class],7,Table1[Date of Distribution],'Daily Bal'!$B74)+SUMIFS(Table1[Distributed Wheat in KG],Table1[Class],8,Table1[Date of Distribution],'Daily Bal'!$B74)</f>
        <v>0</v>
      </c>
      <c r="J74" s="9">
        <f>SUMIFS(Table1[Distributed Rice in KG],Table1[Class],6,Table1[Date of Distribution],'Daily Bal'!$B74)+SUMIFS(Table1[Distributed Rice in KG],Table1[Class],7,Table1[Date of Distribution],'Daily Bal'!$B74)+SUMIFS(Table1[Distributed Rice in KG],Table1[Class],8,Table1[Date of Distribution],'Daily Bal'!$B74)</f>
        <v>0</v>
      </c>
      <c r="K74" s="9">
        <f t="shared" si="9"/>
        <v>615.5</v>
      </c>
      <c r="L74" s="9">
        <f t="shared" si="10"/>
        <v>300.15</v>
      </c>
      <c r="M74" s="9">
        <f t="shared" si="11"/>
        <v>700.6</v>
      </c>
      <c r="N74" s="9">
        <f t="shared" si="12"/>
        <v>400.17</v>
      </c>
    </row>
    <row r="75" spans="1:14" ht="15">
      <c r="A75" s="9">
        <f>IF(B75="","",ROWS($A$1:A70))</f>
        <v>70</v>
      </c>
      <c r="B75" s="61">
        <v>44152</v>
      </c>
      <c r="C75" s="9">
        <f t="shared" si="13"/>
        <v>615.5</v>
      </c>
      <c r="D75" s="9">
        <f t="shared" si="14"/>
        <v>300.15</v>
      </c>
      <c r="E75" s="9">
        <f t="shared" si="15"/>
        <v>700.6</v>
      </c>
      <c r="F75" s="9">
        <f t="shared" si="16"/>
        <v>400.17</v>
      </c>
      <c r="G75" s="9">
        <f>SUMIFS(Table1[Distributed Wheat in KG],Table1[Class],"&lt;6",Table1[Date of Distribution],'Daily Bal'!$B75)</f>
        <v>0</v>
      </c>
      <c r="H75" s="9">
        <f>SUMIFS(Table1[Distributed Rice in KG],Table1[Class],"&lt;6",Table1[Date of Distribution],'Daily Bal'!$B75)</f>
        <v>0</v>
      </c>
      <c r="I75" s="9">
        <f>SUMIFS(Table1[Distributed Wheat in KG],Table1[Class],6,Table1[Date of Distribution],'Daily Bal'!$B75)+SUMIFS(Table1[Distributed Wheat in KG],Table1[Class],7,Table1[Date of Distribution],'Daily Bal'!$B75)+SUMIFS(Table1[Distributed Wheat in KG],Table1[Class],8,Table1[Date of Distribution],'Daily Bal'!$B75)</f>
        <v>0</v>
      </c>
      <c r="J75" s="9">
        <f>SUMIFS(Table1[Distributed Rice in KG],Table1[Class],6,Table1[Date of Distribution],'Daily Bal'!$B75)+SUMIFS(Table1[Distributed Rice in KG],Table1[Class],7,Table1[Date of Distribution],'Daily Bal'!$B75)+SUMIFS(Table1[Distributed Rice in KG],Table1[Class],8,Table1[Date of Distribution],'Daily Bal'!$B75)</f>
        <v>0</v>
      </c>
      <c r="K75" s="9">
        <f t="shared" si="9"/>
        <v>615.5</v>
      </c>
      <c r="L75" s="9">
        <f t="shared" si="10"/>
        <v>300.15</v>
      </c>
      <c r="M75" s="9">
        <f t="shared" si="11"/>
        <v>700.6</v>
      </c>
      <c r="N75" s="9">
        <f t="shared" si="12"/>
        <v>400.17</v>
      </c>
    </row>
    <row r="76" spans="1:14" ht="15">
      <c r="A76" s="9">
        <f>IF(B76="","",ROWS($A$1:A71))</f>
        <v>71</v>
      </c>
      <c r="B76" s="61">
        <v>44153</v>
      </c>
      <c r="C76" s="9">
        <f t="shared" si="13"/>
        <v>615.5</v>
      </c>
      <c r="D76" s="9">
        <f t="shared" si="14"/>
        <v>300.15</v>
      </c>
      <c r="E76" s="9">
        <f t="shared" si="15"/>
        <v>700.6</v>
      </c>
      <c r="F76" s="9">
        <f t="shared" si="16"/>
        <v>400.17</v>
      </c>
      <c r="G76" s="9">
        <f>SUMIFS(Table1[Distributed Wheat in KG],Table1[Class],"&lt;6",Table1[Date of Distribution],'Daily Bal'!$B76)</f>
        <v>0</v>
      </c>
      <c r="H76" s="9">
        <f>SUMIFS(Table1[Distributed Rice in KG],Table1[Class],"&lt;6",Table1[Date of Distribution],'Daily Bal'!$B76)</f>
        <v>0</v>
      </c>
      <c r="I76" s="9">
        <f>SUMIFS(Table1[Distributed Wheat in KG],Table1[Class],6,Table1[Date of Distribution],'Daily Bal'!$B76)+SUMIFS(Table1[Distributed Wheat in KG],Table1[Class],7,Table1[Date of Distribution],'Daily Bal'!$B76)+SUMIFS(Table1[Distributed Wheat in KG],Table1[Class],8,Table1[Date of Distribution],'Daily Bal'!$B76)</f>
        <v>0</v>
      </c>
      <c r="J76" s="9">
        <f>SUMIFS(Table1[Distributed Rice in KG],Table1[Class],6,Table1[Date of Distribution],'Daily Bal'!$B76)+SUMIFS(Table1[Distributed Rice in KG],Table1[Class],7,Table1[Date of Distribution],'Daily Bal'!$B76)+SUMIFS(Table1[Distributed Rice in KG],Table1[Class],8,Table1[Date of Distribution],'Daily Bal'!$B76)</f>
        <v>0</v>
      </c>
      <c r="K76" s="9">
        <f t="shared" si="9"/>
        <v>615.5</v>
      </c>
      <c r="L76" s="9">
        <f t="shared" si="10"/>
        <v>300.15</v>
      </c>
      <c r="M76" s="9">
        <f t="shared" si="11"/>
        <v>700.6</v>
      </c>
      <c r="N76" s="9">
        <f t="shared" si="12"/>
        <v>400.17</v>
      </c>
    </row>
    <row r="77" spans="1:14" ht="15">
      <c r="A77" s="9">
        <f>IF(B77="","",ROWS($A$1:A72))</f>
        <v>72</v>
      </c>
      <c r="B77" s="61">
        <v>44154</v>
      </c>
      <c r="C77" s="9">
        <f t="shared" si="13"/>
        <v>615.5</v>
      </c>
      <c r="D77" s="9">
        <f t="shared" si="14"/>
        <v>300.15</v>
      </c>
      <c r="E77" s="9">
        <f t="shared" si="15"/>
        <v>700.6</v>
      </c>
      <c r="F77" s="9">
        <f t="shared" si="16"/>
        <v>400.17</v>
      </c>
      <c r="G77" s="9">
        <f>SUMIFS(Table1[Distributed Wheat in KG],Table1[Class],"&lt;6",Table1[Date of Distribution],'Daily Bal'!$B77)</f>
        <v>0</v>
      </c>
      <c r="H77" s="9">
        <f>SUMIFS(Table1[Distributed Rice in KG],Table1[Class],"&lt;6",Table1[Date of Distribution],'Daily Bal'!$B77)</f>
        <v>0</v>
      </c>
      <c r="I77" s="9">
        <f>SUMIFS(Table1[Distributed Wheat in KG],Table1[Class],6,Table1[Date of Distribution],'Daily Bal'!$B77)+SUMIFS(Table1[Distributed Wheat in KG],Table1[Class],7,Table1[Date of Distribution],'Daily Bal'!$B77)+SUMIFS(Table1[Distributed Wheat in KG],Table1[Class],8,Table1[Date of Distribution],'Daily Bal'!$B77)</f>
        <v>0</v>
      </c>
      <c r="J77" s="9">
        <f>SUMIFS(Table1[Distributed Rice in KG],Table1[Class],6,Table1[Date of Distribution],'Daily Bal'!$B77)+SUMIFS(Table1[Distributed Rice in KG],Table1[Class],7,Table1[Date of Distribution],'Daily Bal'!$B77)+SUMIFS(Table1[Distributed Rice in KG],Table1[Class],8,Table1[Date of Distribution],'Daily Bal'!$B77)</f>
        <v>0</v>
      </c>
      <c r="K77" s="9">
        <f t="shared" si="9"/>
        <v>615.5</v>
      </c>
      <c r="L77" s="9">
        <f t="shared" si="10"/>
        <v>300.15</v>
      </c>
      <c r="M77" s="9">
        <f t="shared" si="11"/>
        <v>700.6</v>
      </c>
      <c r="N77" s="9">
        <f t="shared" si="12"/>
        <v>400.17</v>
      </c>
    </row>
    <row r="78" spans="1:14" ht="15">
      <c r="A78" s="9">
        <f>IF(B78="","",ROWS($A$1:A73))</f>
        <v>73</v>
      </c>
      <c r="B78" s="61">
        <v>44155</v>
      </c>
      <c r="C78" s="9">
        <f t="shared" si="13"/>
        <v>615.5</v>
      </c>
      <c r="D78" s="9">
        <f t="shared" si="14"/>
        <v>300.15</v>
      </c>
      <c r="E78" s="9">
        <f t="shared" si="15"/>
        <v>700.6</v>
      </c>
      <c r="F78" s="9">
        <f t="shared" si="16"/>
        <v>400.17</v>
      </c>
      <c r="G78" s="9">
        <f>SUMIFS(Table1[Distributed Wheat in KG],Table1[Class],"&lt;6",Table1[Date of Distribution],'Daily Bal'!$B78)</f>
        <v>0</v>
      </c>
      <c r="H78" s="9">
        <f>SUMIFS(Table1[Distributed Rice in KG],Table1[Class],"&lt;6",Table1[Date of Distribution],'Daily Bal'!$B78)</f>
        <v>0</v>
      </c>
      <c r="I78" s="9">
        <f>SUMIFS(Table1[Distributed Wheat in KG],Table1[Class],6,Table1[Date of Distribution],'Daily Bal'!$B78)+SUMIFS(Table1[Distributed Wheat in KG],Table1[Class],7,Table1[Date of Distribution],'Daily Bal'!$B78)+SUMIFS(Table1[Distributed Wheat in KG],Table1[Class],8,Table1[Date of Distribution],'Daily Bal'!$B78)</f>
        <v>0</v>
      </c>
      <c r="J78" s="9">
        <f>SUMIFS(Table1[Distributed Rice in KG],Table1[Class],6,Table1[Date of Distribution],'Daily Bal'!$B78)+SUMIFS(Table1[Distributed Rice in KG],Table1[Class],7,Table1[Date of Distribution],'Daily Bal'!$B78)+SUMIFS(Table1[Distributed Rice in KG],Table1[Class],8,Table1[Date of Distribution],'Daily Bal'!$B78)</f>
        <v>0</v>
      </c>
      <c r="K78" s="9">
        <f t="shared" si="9"/>
        <v>615.5</v>
      </c>
      <c r="L78" s="9">
        <f t="shared" si="10"/>
        <v>300.15</v>
      </c>
      <c r="M78" s="9">
        <f t="shared" si="11"/>
        <v>700.6</v>
      </c>
      <c r="N78" s="9">
        <f t="shared" si="12"/>
        <v>400.17</v>
      </c>
    </row>
    <row r="79" spans="1:14" ht="15">
      <c r="A79" s="9">
        <f>IF(B79="","",ROWS($A$1:A74))</f>
        <v>74</v>
      </c>
      <c r="B79" s="61">
        <v>44156</v>
      </c>
      <c r="C79" s="9">
        <f t="shared" si="13"/>
        <v>615.5</v>
      </c>
      <c r="D79" s="9">
        <f t="shared" si="14"/>
        <v>300.15</v>
      </c>
      <c r="E79" s="9">
        <f t="shared" si="15"/>
        <v>700.6</v>
      </c>
      <c r="F79" s="9">
        <f t="shared" si="16"/>
        <v>400.17</v>
      </c>
      <c r="G79" s="9">
        <f>SUMIFS(Table1[Distributed Wheat in KG],Table1[Class],"&lt;6",Table1[Date of Distribution],'Daily Bal'!$B79)</f>
        <v>0</v>
      </c>
      <c r="H79" s="9">
        <f>SUMIFS(Table1[Distributed Rice in KG],Table1[Class],"&lt;6",Table1[Date of Distribution],'Daily Bal'!$B79)</f>
        <v>0</v>
      </c>
      <c r="I79" s="9">
        <f>SUMIFS(Table1[Distributed Wheat in KG],Table1[Class],6,Table1[Date of Distribution],'Daily Bal'!$B79)+SUMIFS(Table1[Distributed Wheat in KG],Table1[Class],7,Table1[Date of Distribution],'Daily Bal'!$B79)+SUMIFS(Table1[Distributed Wheat in KG],Table1[Class],8,Table1[Date of Distribution],'Daily Bal'!$B79)</f>
        <v>0</v>
      </c>
      <c r="J79" s="9">
        <f>SUMIFS(Table1[Distributed Rice in KG],Table1[Class],6,Table1[Date of Distribution],'Daily Bal'!$B79)+SUMIFS(Table1[Distributed Rice in KG],Table1[Class],7,Table1[Date of Distribution],'Daily Bal'!$B79)+SUMIFS(Table1[Distributed Rice in KG],Table1[Class],8,Table1[Date of Distribution],'Daily Bal'!$B79)</f>
        <v>0</v>
      </c>
      <c r="K79" s="9">
        <f t="shared" si="9"/>
        <v>615.5</v>
      </c>
      <c r="L79" s="9">
        <f t="shared" si="10"/>
        <v>300.15</v>
      </c>
      <c r="M79" s="9">
        <f t="shared" si="11"/>
        <v>700.6</v>
      </c>
      <c r="N79" s="9">
        <f t="shared" si="12"/>
        <v>400.17</v>
      </c>
    </row>
    <row r="80" spans="1:14" ht="15">
      <c r="A80" s="9">
        <f>IF(B80="","",ROWS($A$1:A75))</f>
        <v>75</v>
      </c>
      <c r="B80" s="61">
        <v>44157</v>
      </c>
      <c r="C80" s="9">
        <f t="shared" si="13"/>
        <v>615.5</v>
      </c>
      <c r="D80" s="9">
        <f t="shared" si="14"/>
        <v>300.15</v>
      </c>
      <c r="E80" s="9">
        <f t="shared" si="15"/>
        <v>700.6</v>
      </c>
      <c r="F80" s="9">
        <f t="shared" si="16"/>
        <v>400.17</v>
      </c>
      <c r="G80" s="9">
        <f>SUMIFS(Table1[Distributed Wheat in KG],Table1[Class],"&lt;6",Table1[Date of Distribution],'Daily Bal'!$B80)</f>
        <v>0</v>
      </c>
      <c r="H80" s="9">
        <f>SUMIFS(Table1[Distributed Rice in KG],Table1[Class],"&lt;6",Table1[Date of Distribution],'Daily Bal'!$B80)</f>
        <v>0</v>
      </c>
      <c r="I80" s="9">
        <f>SUMIFS(Table1[Distributed Wheat in KG],Table1[Class],6,Table1[Date of Distribution],'Daily Bal'!$B80)+SUMIFS(Table1[Distributed Wheat in KG],Table1[Class],7,Table1[Date of Distribution],'Daily Bal'!$B80)+SUMIFS(Table1[Distributed Wheat in KG],Table1[Class],8,Table1[Date of Distribution],'Daily Bal'!$B80)</f>
        <v>0</v>
      </c>
      <c r="J80" s="9">
        <f>SUMIFS(Table1[Distributed Rice in KG],Table1[Class],6,Table1[Date of Distribution],'Daily Bal'!$B80)+SUMIFS(Table1[Distributed Rice in KG],Table1[Class],7,Table1[Date of Distribution],'Daily Bal'!$B80)+SUMIFS(Table1[Distributed Rice in KG],Table1[Class],8,Table1[Date of Distribution],'Daily Bal'!$B80)</f>
        <v>0</v>
      </c>
      <c r="K80" s="9">
        <f t="shared" si="9"/>
        <v>615.5</v>
      </c>
      <c r="L80" s="9">
        <f t="shared" si="10"/>
        <v>300.15</v>
      </c>
      <c r="M80" s="9">
        <f t="shared" si="11"/>
        <v>700.6</v>
      </c>
      <c r="N80" s="9">
        <f t="shared" si="12"/>
        <v>400.17</v>
      </c>
    </row>
    <row r="81" spans="1:14" ht="15">
      <c r="A81" s="9">
        <f>IF(B81="","",ROWS($A$1:A76))</f>
        <v>76</v>
      </c>
      <c r="B81" s="61">
        <v>44158</v>
      </c>
      <c r="C81" s="9">
        <f t="shared" si="13"/>
        <v>615.5</v>
      </c>
      <c r="D81" s="9">
        <f t="shared" si="14"/>
        <v>300.15</v>
      </c>
      <c r="E81" s="9">
        <f t="shared" si="15"/>
        <v>700.6</v>
      </c>
      <c r="F81" s="9">
        <f t="shared" si="16"/>
        <v>400.17</v>
      </c>
      <c r="G81" s="9">
        <f>SUMIFS(Table1[Distributed Wheat in KG],Table1[Class],"&lt;6",Table1[Date of Distribution],'Daily Bal'!$B81)</f>
        <v>0</v>
      </c>
      <c r="H81" s="9">
        <f>SUMIFS(Table1[Distributed Rice in KG],Table1[Class],"&lt;6",Table1[Date of Distribution],'Daily Bal'!$B81)</f>
        <v>0</v>
      </c>
      <c r="I81" s="9">
        <f>SUMIFS(Table1[Distributed Wheat in KG],Table1[Class],6,Table1[Date of Distribution],'Daily Bal'!$B81)+SUMIFS(Table1[Distributed Wheat in KG],Table1[Class],7,Table1[Date of Distribution],'Daily Bal'!$B81)+SUMIFS(Table1[Distributed Wheat in KG],Table1[Class],8,Table1[Date of Distribution],'Daily Bal'!$B81)</f>
        <v>0</v>
      </c>
      <c r="J81" s="9">
        <f>SUMIFS(Table1[Distributed Rice in KG],Table1[Class],6,Table1[Date of Distribution],'Daily Bal'!$B81)+SUMIFS(Table1[Distributed Rice in KG],Table1[Class],7,Table1[Date of Distribution],'Daily Bal'!$B81)+SUMIFS(Table1[Distributed Rice in KG],Table1[Class],8,Table1[Date of Distribution],'Daily Bal'!$B81)</f>
        <v>0</v>
      </c>
      <c r="K81" s="9">
        <f t="shared" si="9"/>
        <v>615.5</v>
      </c>
      <c r="L81" s="9">
        <f t="shared" si="10"/>
        <v>300.15</v>
      </c>
      <c r="M81" s="9">
        <f t="shared" si="11"/>
        <v>700.6</v>
      </c>
      <c r="N81" s="9">
        <f t="shared" si="12"/>
        <v>400.17</v>
      </c>
    </row>
    <row r="82" spans="1:14" ht="15">
      <c r="A82" s="9">
        <f>IF(B82="","",ROWS($A$1:A77))</f>
        <v>77</v>
      </c>
      <c r="B82" s="61">
        <v>44159</v>
      </c>
      <c r="C82" s="9">
        <f t="shared" si="13"/>
        <v>615.5</v>
      </c>
      <c r="D82" s="9">
        <f t="shared" si="14"/>
        <v>300.15</v>
      </c>
      <c r="E82" s="9">
        <f t="shared" si="15"/>
        <v>700.6</v>
      </c>
      <c r="F82" s="9">
        <f t="shared" si="16"/>
        <v>400.17</v>
      </c>
      <c r="G82" s="9">
        <f>SUMIFS(Table1[Distributed Wheat in KG],Table1[Class],"&lt;6",Table1[Date of Distribution],'Daily Bal'!$B82)</f>
        <v>0</v>
      </c>
      <c r="H82" s="9">
        <f>SUMIFS(Table1[Distributed Rice in KG],Table1[Class],"&lt;6",Table1[Date of Distribution],'Daily Bal'!$B82)</f>
        <v>0</v>
      </c>
      <c r="I82" s="9">
        <f>SUMIFS(Table1[Distributed Wheat in KG],Table1[Class],6,Table1[Date of Distribution],'Daily Bal'!$B82)+SUMIFS(Table1[Distributed Wheat in KG],Table1[Class],7,Table1[Date of Distribution],'Daily Bal'!$B82)+SUMIFS(Table1[Distributed Wheat in KG],Table1[Class],8,Table1[Date of Distribution],'Daily Bal'!$B82)</f>
        <v>0</v>
      </c>
      <c r="J82" s="9">
        <f>SUMIFS(Table1[Distributed Rice in KG],Table1[Class],6,Table1[Date of Distribution],'Daily Bal'!$B82)+SUMIFS(Table1[Distributed Rice in KG],Table1[Class],7,Table1[Date of Distribution],'Daily Bal'!$B82)+SUMIFS(Table1[Distributed Rice in KG],Table1[Class],8,Table1[Date of Distribution],'Daily Bal'!$B82)</f>
        <v>0</v>
      </c>
      <c r="K82" s="9">
        <f t="shared" si="9"/>
        <v>615.5</v>
      </c>
      <c r="L82" s="9">
        <f t="shared" si="10"/>
        <v>300.15</v>
      </c>
      <c r="M82" s="9">
        <f t="shared" si="11"/>
        <v>700.6</v>
      </c>
      <c r="N82" s="9">
        <f t="shared" si="12"/>
        <v>400.17</v>
      </c>
    </row>
    <row r="83" spans="1:14" ht="15">
      <c r="A83" s="9">
        <f>IF(B83="","",ROWS($A$1:A78))</f>
        <v>78</v>
      </c>
      <c r="B83" s="61">
        <v>44160</v>
      </c>
      <c r="C83" s="9">
        <f t="shared" si="13"/>
        <v>615.5</v>
      </c>
      <c r="D83" s="9">
        <f t="shared" si="14"/>
        <v>300.15</v>
      </c>
      <c r="E83" s="9">
        <f t="shared" si="15"/>
        <v>700.6</v>
      </c>
      <c r="F83" s="9">
        <f t="shared" si="16"/>
        <v>400.17</v>
      </c>
      <c r="G83" s="9">
        <f>SUMIFS(Table1[Distributed Wheat in KG],Table1[Class],"&lt;6",Table1[Date of Distribution],'Daily Bal'!$B83)</f>
        <v>0</v>
      </c>
      <c r="H83" s="9">
        <f>SUMIFS(Table1[Distributed Rice in KG],Table1[Class],"&lt;6",Table1[Date of Distribution],'Daily Bal'!$B83)</f>
        <v>0</v>
      </c>
      <c r="I83" s="9">
        <f>SUMIFS(Table1[Distributed Wheat in KG],Table1[Class],6,Table1[Date of Distribution],'Daily Bal'!$B83)+SUMIFS(Table1[Distributed Wheat in KG],Table1[Class],7,Table1[Date of Distribution],'Daily Bal'!$B83)+SUMIFS(Table1[Distributed Wheat in KG],Table1[Class],8,Table1[Date of Distribution],'Daily Bal'!$B83)</f>
        <v>0</v>
      </c>
      <c r="J83" s="9">
        <f>SUMIFS(Table1[Distributed Rice in KG],Table1[Class],6,Table1[Date of Distribution],'Daily Bal'!$B83)+SUMIFS(Table1[Distributed Rice in KG],Table1[Class],7,Table1[Date of Distribution],'Daily Bal'!$B83)+SUMIFS(Table1[Distributed Rice in KG],Table1[Class],8,Table1[Date of Distribution],'Daily Bal'!$B83)</f>
        <v>0</v>
      </c>
      <c r="K83" s="9">
        <f t="shared" si="9"/>
        <v>615.5</v>
      </c>
      <c r="L83" s="9">
        <f t="shared" si="10"/>
        <v>300.15</v>
      </c>
      <c r="M83" s="9">
        <f t="shared" si="11"/>
        <v>700.6</v>
      </c>
      <c r="N83" s="9">
        <f t="shared" si="12"/>
        <v>400.17</v>
      </c>
    </row>
    <row r="84" spans="1:14" ht="15">
      <c r="A84" s="9">
        <f>IF(B84="","",ROWS($A$1:A79))</f>
        <v>79</v>
      </c>
      <c r="B84" s="61">
        <v>44161</v>
      </c>
      <c r="C84" s="9">
        <f t="shared" si="13"/>
        <v>615.5</v>
      </c>
      <c r="D84" s="9">
        <f t="shared" si="14"/>
        <v>300.15</v>
      </c>
      <c r="E84" s="9">
        <f t="shared" si="15"/>
        <v>700.6</v>
      </c>
      <c r="F84" s="9">
        <f t="shared" si="16"/>
        <v>400.17</v>
      </c>
      <c r="G84" s="9">
        <f>SUMIFS(Table1[Distributed Wheat in KG],Table1[Class],"&lt;6",Table1[Date of Distribution],'Daily Bal'!$B84)</f>
        <v>0</v>
      </c>
      <c r="H84" s="9">
        <f>SUMIFS(Table1[Distributed Rice in KG],Table1[Class],"&lt;6",Table1[Date of Distribution],'Daily Bal'!$B84)</f>
        <v>0</v>
      </c>
      <c r="I84" s="9">
        <f>SUMIFS(Table1[Distributed Wheat in KG],Table1[Class],6,Table1[Date of Distribution],'Daily Bal'!$B84)+SUMIFS(Table1[Distributed Wheat in KG],Table1[Class],7,Table1[Date of Distribution],'Daily Bal'!$B84)+SUMIFS(Table1[Distributed Wheat in KG],Table1[Class],8,Table1[Date of Distribution],'Daily Bal'!$B84)</f>
        <v>0</v>
      </c>
      <c r="J84" s="9">
        <f>SUMIFS(Table1[Distributed Rice in KG],Table1[Class],6,Table1[Date of Distribution],'Daily Bal'!$B84)+SUMIFS(Table1[Distributed Rice in KG],Table1[Class],7,Table1[Date of Distribution],'Daily Bal'!$B84)+SUMIFS(Table1[Distributed Rice in KG],Table1[Class],8,Table1[Date of Distribution],'Daily Bal'!$B84)</f>
        <v>0</v>
      </c>
      <c r="K84" s="9">
        <f t="shared" si="9"/>
        <v>615.5</v>
      </c>
      <c r="L84" s="9">
        <f t="shared" si="10"/>
        <v>300.15</v>
      </c>
      <c r="M84" s="9">
        <f t="shared" si="11"/>
        <v>700.6</v>
      </c>
      <c r="N84" s="9">
        <f t="shared" si="12"/>
        <v>400.17</v>
      </c>
    </row>
    <row r="85" spans="1:14" ht="15">
      <c r="A85" s="9">
        <f>IF(B85="","",ROWS($A$1:A80))</f>
        <v>80</v>
      </c>
      <c r="B85" s="61">
        <v>44162</v>
      </c>
      <c r="C85" s="9">
        <f t="shared" si="13"/>
        <v>615.5</v>
      </c>
      <c r="D85" s="9">
        <f t="shared" si="14"/>
        <v>300.15</v>
      </c>
      <c r="E85" s="9">
        <f t="shared" si="15"/>
        <v>700.6</v>
      </c>
      <c r="F85" s="9">
        <f t="shared" si="16"/>
        <v>400.17</v>
      </c>
      <c r="G85" s="9">
        <f>SUMIFS(Table1[Distributed Wheat in KG],Table1[Class],"&lt;6",Table1[Date of Distribution],'Daily Bal'!$B85)</f>
        <v>0</v>
      </c>
      <c r="H85" s="9">
        <f>SUMIFS(Table1[Distributed Rice in KG],Table1[Class],"&lt;6",Table1[Date of Distribution],'Daily Bal'!$B85)</f>
        <v>0</v>
      </c>
      <c r="I85" s="9">
        <f>SUMIFS(Table1[Distributed Wheat in KG],Table1[Class],6,Table1[Date of Distribution],'Daily Bal'!$B85)+SUMIFS(Table1[Distributed Wheat in KG],Table1[Class],7,Table1[Date of Distribution],'Daily Bal'!$B85)+SUMIFS(Table1[Distributed Wheat in KG],Table1[Class],8,Table1[Date of Distribution],'Daily Bal'!$B85)</f>
        <v>0</v>
      </c>
      <c r="J85" s="9">
        <f>SUMIFS(Table1[Distributed Rice in KG],Table1[Class],6,Table1[Date of Distribution],'Daily Bal'!$B85)+SUMIFS(Table1[Distributed Rice in KG],Table1[Class],7,Table1[Date of Distribution],'Daily Bal'!$B85)+SUMIFS(Table1[Distributed Rice in KG],Table1[Class],8,Table1[Date of Distribution],'Daily Bal'!$B85)</f>
        <v>0</v>
      </c>
      <c r="K85" s="9">
        <f t="shared" si="9"/>
        <v>615.5</v>
      </c>
      <c r="L85" s="9">
        <f t="shared" si="10"/>
        <v>300.15</v>
      </c>
      <c r="M85" s="9">
        <f t="shared" si="11"/>
        <v>700.6</v>
      </c>
      <c r="N85" s="9">
        <f t="shared" si="12"/>
        <v>400.17</v>
      </c>
    </row>
    <row r="86" spans="1:14" ht="15">
      <c r="A86" s="9">
        <f>IF(B86="","",ROWS($A$1:A81))</f>
        <v>81</v>
      </c>
      <c r="B86" s="61">
        <v>44163</v>
      </c>
      <c r="C86" s="9">
        <f t="shared" si="13"/>
        <v>615.5</v>
      </c>
      <c r="D86" s="9">
        <f t="shared" si="14"/>
        <v>300.15</v>
      </c>
      <c r="E86" s="9">
        <f t="shared" si="15"/>
        <v>700.6</v>
      </c>
      <c r="F86" s="9">
        <f t="shared" si="16"/>
        <v>400.17</v>
      </c>
      <c r="G86" s="9">
        <f>SUMIFS(Table1[Distributed Wheat in KG],Table1[Class],"&lt;6",Table1[Date of Distribution],'Daily Bal'!$B86)</f>
        <v>0</v>
      </c>
      <c r="H86" s="9">
        <f>SUMIFS(Table1[Distributed Rice in KG],Table1[Class],"&lt;6",Table1[Date of Distribution],'Daily Bal'!$B86)</f>
        <v>0</v>
      </c>
      <c r="I86" s="9">
        <f>SUMIFS(Table1[Distributed Wheat in KG],Table1[Class],6,Table1[Date of Distribution],'Daily Bal'!$B86)+SUMIFS(Table1[Distributed Wheat in KG],Table1[Class],7,Table1[Date of Distribution],'Daily Bal'!$B86)+SUMIFS(Table1[Distributed Wheat in KG],Table1[Class],8,Table1[Date of Distribution],'Daily Bal'!$B86)</f>
        <v>0</v>
      </c>
      <c r="J86" s="9">
        <f>SUMIFS(Table1[Distributed Rice in KG],Table1[Class],6,Table1[Date of Distribution],'Daily Bal'!$B86)+SUMIFS(Table1[Distributed Rice in KG],Table1[Class],7,Table1[Date of Distribution],'Daily Bal'!$B86)+SUMIFS(Table1[Distributed Rice in KG],Table1[Class],8,Table1[Date of Distribution],'Daily Bal'!$B86)</f>
        <v>0</v>
      </c>
      <c r="K86" s="9">
        <f t="shared" si="9"/>
        <v>615.5</v>
      </c>
      <c r="L86" s="9">
        <f t="shared" si="10"/>
        <v>300.15</v>
      </c>
      <c r="M86" s="9">
        <f t="shared" si="11"/>
        <v>700.6</v>
      </c>
      <c r="N86" s="9">
        <f t="shared" si="12"/>
        <v>400.17</v>
      </c>
    </row>
    <row r="87" spans="1:14" ht="15">
      <c r="A87" s="9">
        <f>IF(B87="","",ROWS($A$1:A82))</f>
        <v>82</v>
      </c>
      <c r="B87" s="61">
        <v>44164</v>
      </c>
      <c r="C87" s="9">
        <f t="shared" si="13"/>
        <v>615.5</v>
      </c>
      <c r="D87" s="9">
        <f t="shared" si="14"/>
        <v>300.15</v>
      </c>
      <c r="E87" s="9">
        <f t="shared" si="15"/>
        <v>700.6</v>
      </c>
      <c r="F87" s="9">
        <f t="shared" si="16"/>
        <v>400.17</v>
      </c>
      <c r="G87" s="9">
        <f>SUMIFS(Table1[Distributed Wheat in KG],Table1[Class],"&lt;6",Table1[Date of Distribution],'Daily Bal'!$B87)</f>
        <v>0</v>
      </c>
      <c r="H87" s="9">
        <f>SUMIFS(Table1[Distributed Rice in KG],Table1[Class],"&lt;6",Table1[Date of Distribution],'Daily Bal'!$B87)</f>
        <v>0</v>
      </c>
      <c r="I87" s="9">
        <f>SUMIFS(Table1[Distributed Wheat in KG],Table1[Class],6,Table1[Date of Distribution],'Daily Bal'!$B87)+SUMIFS(Table1[Distributed Wheat in KG],Table1[Class],7,Table1[Date of Distribution],'Daily Bal'!$B87)+SUMIFS(Table1[Distributed Wheat in KG],Table1[Class],8,Table1[Date of Distribution],'Daily Bal'!$B87)</f>
        <v>0</v>
      </c>
      <c r="J87" s="9">
        <f>SUMIFS(Table1[Distributed Rice in KG],Table1[Class],6,Table1[Date of Distribution],'Daily Bal'!$B87)+SUMIFS(Table1[Distributed Rice in KG],Table1[Class],7,Table1[Date of Distribution],'Daily Bal'!$B87)+SUMIFS(Table1[Distributed Rice in KG],Table1[Class],8,Table1[Date of Distribution],'Daily Bal'!$B87)</f>
        <v>0</v>
      </c>
      <c r="K87" s="9">
        <f t="shared" si="9"/>
        <v>615.5</v>
      </c>
      <c r="L87" s="9">
        <f t="shared" si="10"/>
        <v>300.15</v>
      </c>
      <c r="M87" s="9">
        <f t="shared" si="11"/>
        <v>700.6</v>
      </c>
      <c r="N87" s="9">
        <f t="shared" si="12"/>
        <v>400.17</v>
      </c>
    </row>
    <row r="88" spans="1:14" ht="15">
      <c r="A88" s="9">
        <f>IF(B88="","",ROWS($A$1:A83))</f>
        <v>83</v>
      </c>
      <c r="B88" s="61">
        <v>44165</v>
      </c>
      <c r="C88" s="9">
        <f t="shared" si="13"/>
        <v>615.5</v>
      </c>
      <c r="D88" s="9">
        <f t="shared" si="14"/>
        <v>300.15</v>
      </c>
      <c r="E88" s="9">
        <f t="shared" si="15"/>
        <v>700.6</v>
      </c>
      <c r="F88" s="9">
        <f t="shared" si="16"/>
        <v>400.17</v>
      </c>
      <c r="G88" s="9">
        <f>SUMIFS(Table1[Distributed Wheat in KG],Table1[Class],"&lt;6",Table1[Date of Distribution],'Daily Bal'!$B88)</f>
        <v>0</v>
      </c>
      <c r="H88" s="9">
        <f>SUMIFS(Table1[Distributed Rice in KG],Table1[Class],"&lt;6",Table1[Date of Distribution],'Daily Bal'!$B88)</f>
        <v>0</v>
      </c>
      <c r="I88" s="9">
        <f>SUMIFS(Table1[Distributed Wheat in KG],Table1[Class],6,Table1[Date of Distribution],'Daily Bal'!$B88)+SUMIFS(Table1[Distributed Wheat in KG],Table1[Class],7,Table1[Date of Distribution],'Daily Bal'!$B88)+SUMIFS(Table1[Distributed Wheat in KG],Table1[Class],8,Table1[Date of Distribution],'Daily Bal'!$B88)</f>
        <v>0</v>
      </c>
      <c r="J88" s="9">
        <f>SUMIFS(Table1[Distributed Rice in KG],Table1[Class],6,Table1[Date of Distribution],'Daily Bal'!$B88)+SUMIFS(Table1[Distributed Rice in KG],Table1[Class],7,Table1[Date of Distribution],'Daily Bal'!$B88)+SUMIFS(Table1[Distributed Rice in KG],Table1[Class],8,Table1[Date of Distribution],'Daily Bal'!$B88)</f>
        <v>0</v>
      </c>
      <c r="K88" s="9">
        <f t="shared" si="9"/>
        <v>615.5</v>
      </c>
      <c r="L88" s="9">
        <f t="shared" si="10"/>
        <v>300.15</v>
      </c>
      <c r="M88" s="9">
        <f t="shared" si="11"/>
        <v>700.6</v>
      </c>
      <c r="N88" s="9">
        <f t="shared" si="12"/>
        <v>400.17</v>
      </c>
    </row>
    <row r="89" spans="1:14" ht="15">
      <c r="A89" s="9">
        <f>IF(B89="","",ROWS($A$1:A84))</f>
        <v>84</v>
      </c>
      <c r="B89" s="61">
        <v>44166</v>
      </c>
      <c r="C89" s="9">
        <f t="shared" si="13"/>
        <v>615.5</v>
      </c>
      <c r="D89" s="9">
        <f t="shared" si="14"/>
        <v>300.15</v>
      </c>
      <c r="E89" s="9">
        <f t="shared" si="15"/>
        <v>700.6</v>
      </c>
      <c r="F89" s="9">
        <f t="shared" si="16"/>
        <v>400.17</v>
      </c>
      <c r="G89" s="9">
        <f>SUMIFS(Table1[Distributed Wheat in KG],Table1[Class],"&lt;6",Table1[Date of Distribution],'Daily Bal'!$B89)</f>
        <v>0</v>
      </c>
      <c r="H89" s="9">
        <f>SUMIFS(Table1[Distributed Rice in KG],Table1[Class],"&lt;6",Table1[Date of Distribution],'Daily Bal'!$B89)</f>
        <v>0</v>
      </c>
      <c r="I89" s="9">
        <f>SUMIFS(Table1[Distributed Wheat in KG],Table1[Class],6,Table1[Date of Distribution],'Daily Bal'!$B89)+SUMIFS(Table1[Distributed Wheat in KG],Table1[Class],7,Table1[Date of Distribution],'Daily Bal'!$B89)+SUMIFS(Table1[Distributed Wheat in KG],Table1[Class],8,Table1[Date of Distribution],'Daily Bal'!$B89)</f>
        <v>0</v>
      </c>
      <c r="J89" s="9">
        <f>SUMIFS(Table1[Distributed Rice in KG],Table1[Class],6,Table1[Date of Distribution],'Daily Bal'!$B89)+SUMIFS(Table1[Distributed Rice in KG],Table1[Class],7,Table1[Date of Distribution],'Daily Bal'!$B89)+SUMIFS(Table1[Distributed Rice in KG],Table1[Class],8,Table1[Date of Distribution],'Daily Bal'!$B89)</f>
        <v>0</v>
      </c>
      <c r="K89" s="9">
        <f t="shared" si="9"/>
        <v>615.5</v>
      </c>
      <c r="L89" s="9">
        <f t="shared" si="10"/>
        <v>300.15</v>
      </c>
      <c r="M89" s="9">
        <f t="shared" si="11"/>
        <v>700.6</v>
      </c>
      <c r="N89" s="9">
        <f t="shared" si="12"/>
        <v>400.17</v>
      </c>
    </row>
    <row r="90" spans="1:14" ht="15">
      <c r="A90" s="9">
        <f>IF(B90="","",ROWS($A$1:A85))</f>
        <v>85</v>
      </c>
      <c r="B90" s="61">
        <v>44167</v>
      </c>
      <c r="C90" s="9">
        <f t="shared" si="13"/>
        <v>615.5</v>
      </c>
      <c r="D90" s="9">
        <f t="shared" si="14"/>
        <v>300.15</v>
      </c>
      <c r="E90" s="9">
        <f t="shared" si="15"/>
        <v>700.6</v>
      </c>
      <c r="F90" s="9">
        <f t="shared" si="16"/>
        <v>400.17</v>
      </c>
      <c r="G90" s="9">
        <f>SUMIFS(Table1[Distributed Wheat in KG],Table1[Class],"&lt;6",Table1[Date of Distribution],'Daily Bal'!$B90)</f>
        <v>0</v>
      </c>
      <c r="H90" s="9">
        <f>SUMIFS(Table1[Distributed Rice in KG],Table1[Class],"&lt;6",Table1[Date of Distribution],'Daily Bal'!$B90)</f>
        <v>0</v>
      </c>
      <c r="I90" s="9">
        <f>SUMIFS(Table1[Distributed Wheat in KG],Table1[Class],6,Table1[Date of Distribution],'Daily Bal'!$B90)+SUMIFS(Table1[Distributed Wheat in KG],Table1[Class],7,Table1[Date of Distribution],'Daily Bal'!$B90)+SUMIFS(Table1[Distributed Wheat in KG],Table1[Class],8,Table1[Date of Distribution],'Daily Bal'!$B90)</f>
        <v>0</v>
      </c>
      <c r="J90" s="9">
        <f>SUMIFS(Table1[Distributed Rice in KG],Table1[Class],6,Table1[Date of Distribution],'Daily Bal'!$B90)+SUMIFS(Table1[Distributed Rice in KG],Table1[Class],7,Table1[Date of Distribution],'Daily Bal'!$B90)+SUMIFS(Table1[Distributed Rice in KG],Table1[Class],8,Table1[Date of Distribution],'Daily Bal'!$B90)</f>
        <v>0</v>
      </c>
      <c r="K90" s="9">
        <f t="shared" si="9"/>
        <v>615.5</v>
      </c>
      <c r="L90" s="9">
        <f t="shared" si="10"/>
        <v>300.15</v>
      </c>
      <c r="M90" s="9">
        <f t="shared" si="11"/>
        <v>700.6</v>
      </c>
      <c r="N90" s="9">
        <f t="shared" si="12"/>
        <v>400.17</v>
      </c>
    </row>
    <row r="91" spans="1:14" ht="15">
      <c r="A91" s="9">
        <f>IF(B91="","",ROWS($A$1:A86))</f>
        <v>86</v>
      </c>
      <c r="B91" s="61">
        <v>44168</v>
      </c>
      <c r="C91" s="9">
        <f t="shared" si="13"/>
        <v>615.5</v>
      </c>
      <c r="D91" s="9">
        <f t="shared" si="14"/>
        <v>300.15</v>
      </c>
      <c r="E91" s="9">
        <f t="shared" si="15"/>
        <v>700.6</v>
      </c>
      <c r="F91" s="9">
        <f t="shared" si="16"/>
        <v>400.17</v>
      </c>
      <c r="G91" s="9">
        <f>SUMIFS(Table1[Distributed Wheat in KG],Table1[Class],"&lt;6",Table1[Date of Distribution],'Daily Bal'!$B91)</f>
        <v>0</v>
      </c>
      <c r="H91" s="9">
        <f>SUMIFS(Table1[Distributed Rice in KG],Table1[Class],"&lt;6",Table1[Date of Distribution],'Daily Bal'!$B91)</f>
        <v>0</v>
      </c>
      <c r="I91" s="9">
        <f>SUMIFS(Table1[Distributed Wheat in KG],Table1[Class],6,Table1[Date of Distribution],'Daily Bal'!$B91)+SUMIFS(Table1[Distributed Wheat in KG],Table1[Class],7,Table1[Date of Distribution],'Daily Bal'!$B91)+SUMIFS(Table1[Distributed Wheat in KG],Table1[Class],8,Table1[Date of Distribution],'Daily Bal'!$B91)</f>
        <v>0</v>
      </c>
      <c r="J91" s="9">
        <f>SUMIFS(Table1[Distributed Rice in KG],Table1[Class],6,Table1[Date of Distribution],'Daily Bal'!$B91)+SUMIFS(Table1[Distributed Rice in KG],Table1[Class],7,Table1[Date of Distribution],'Daily Bal'!$B91)+SUMIFS(Table1[Distributed Rice in KG],Table1[Class],8,Table1[Date of Distribution],'Daily Bal'!$B91)</f>
        <v>0</v>
      </c>
      <c r="K91" s="9">
        <f t="shared" si="9"/>
        <v>615.5</v>
      </c>
      <c r="L91" s="9">
        <f t="shared" si="10"/>
        <v>300.15</v>
      </c>
      <c r="M91" s="9">
        <f t="shared" si="11"/>
        <v>700.6</v>
      </c>
      <c r="N91" s="9">
        <f t="shared" si="12"/>
        <v>400.17</v>
      </c>
    </row>
    <row r="92" spans="1:14" ht="15">
      <c r="A92" s="9">
        <f>IF(B92="","",ROWS($A$1:A87))</f>
        <v>87</v>
      </c>
      <c r="B92" s="61">
        <v>44169</v>
      </c>
      <c r="C92" s="9">
        <f t="shared" si="13"/>
        <v>615.5</v>
      </c>
      <c r="D92" s="9">
        <f t="shared" si="14"/>
        <v>300.15</v>
      </c>
      <c r="E92" s="9">
        <f t="shared" si="15"/>
        <v>700.6</v>
      </c>
      <c r="F92" s="9">
        <f t="shared" si="16"/>
        <v>400.17</v>
      </c>
      <c r="G92" s="9">
        <f>SUMIFS(Table1[Distributed Wheat in KG],Table1[Class],"&lt;6",Table1[Date of Distribution],'Daily Bal'!$B92)</f>
        <v>0</v>
      </c>
      <c r="H92" s="9">
        <f>SUMIFS(Table1[Distributed Rice in KG],Table1[Class],"&lt;6",Table1[Date of Distribution],'Daily Bal'!$B92)</f>
        <v>0</v>
      </c>
      <c r="I92" s="9">
        <f>SUMIFS(Table1[Distributed Wheat in KG],Table1[Class],6,Table1[Date of Distribution],'Daily Bal'!$B92)+SUMIFS(Table1[Distributed Wheat in KG],Table1[Class],7,Table1[Date of Distribution],'Daily Bal'!$B92)+SUMIFS(Table1[Distributed Wheat in KG],Table1[Class],8,Table1[Date of Distribution],'Daily Bal'!$B92)</f>
        <v>0</v>
      </c>
      <c r="J92" s="9">
        <f>SUMIFS(Table1[Distributed Rice in KG],Table1[Class],6,Table1[Date of Distribution],'Daily Bal'!$B92)+SUMIFS(Table1[Distributed Rice in KG],Table1[Class],7,Table1[Date of Distribution],'Daily Bal'!$B92)+SUMIFS(Table1[Distributed Rice in KG],Table1[Class],8,Table1[Date of Distribution],'Daily Bal'!$B92)</f>
        <v>0</v>
      </c>
      <c r="K92" s="9">
        <f t="shared" si="9"/>
        <v>615.5</v>
      </c>
      <c r="L92" s="9">
        <f t="shared" si="10"/>
        <v>300.15</v>
      </c>
      <c r="M92" s="9">
        <f t="shared" si="11"/>
        <v>700.6</v>
      </c>
      <c r="N92" s="9">
        <f t="shared" si="12"/>
        <v>400.17</v>
      </c>
    </row>
    <row r="93" spans="1:14" ht="15">
      <c r="A93" s="9">
        <f>IF(B93="","",ROWS($A$1:A88))</f>
        <v>88</v>
      </c>
      <c r="B93" s="61">
        <v>44170</v>
      </c>
      <c r="C93" s="9">
        <f t="shared" si="13"/>
        <v>615.5</v>
      </c>
      <c r="D93" s="9">
        <f t="shared" si="14"/>
        <v>300.15</v>
      </c>
      <c r="E93" s="9">
        <f t="shared" si="15"/>
        <v>700.6</v>
      </c>
      <c r="F93" s="9">
        <f t="shared" si="16"/>
        <v>400.17</v>
      </c>
      <c r="G93" s="9">
        <f>SUMIFS(Table1[Distributed Wheat in KG],Table1[Class],"&lt;6",Table1[Date of Distribution],'Daily Bal'!$B93)</f>
        <v>0</v>
      </c>
      <c r="H93" s="9">
        <f>SUMIFS(Table1[Distributed Rice in KG],Table1[Class],"&lt;6",Table1[Date of Distribution],'Daily Bal'!$B93)</f>
        <v>0</v>
      </c>
      <c r="I93" s="9">
        <f>SUMIFS(Table1[Distributed Wheat in KG],Table1[Class],6,Table1[Date of Distribution],'Daily Bal'!$B93)+SUMIFS(Table1[Distributed Wheat in KG],Table1[Class],7,Table1[Date of Distribution],'Daily Bal'!$B93)+SUMIFS(Table1[Distributed Wheat in KG],Table1[Class],8,Table1[Date of Distribution],'Daily Bal'!$B93)</f>
        <v>0</v>
      </c>
      <c r="J93" s="9">
        <f>SUMIFS(Table1[Distributed Rice in KG],Table1[Class],6,Table1[Date of Distribution],'Daily Bal'!$B93)+SUMIFS(Table1[Distributed Rice in KG],Table1[Class],7,Table1[Date of Distribution],'Daily Bal'!$B93)+SUMIFS(Table1[Distributed Rice in KG],Table1[Class],8,Table1[Date of Distribution],'Daily Bal'!$B93)</f>
        <v>0</v>
      </c>
      <c r="K93" s="9">
        <f t="shared" si="9"/>
        <v>615.5</v>
      </c>
      <c r="L93" s="9">
        <f t="shared" si="10"/>
        <v>300.15</v>
      </c>
      <c r="M93" s="9">
        <f t="shared" si="11"/>
        <v>700.6</v>
      </c>
      <c r="N93" s="9">
        <f t="shared" si="12"/>
        <v>400.17</v>
      </c>
    </row>
    <row r="94" spans="1:14" ht="15">
      <c r="A94" s="9">
        <f>IF(B94="","",ROWS($A$1:A89))</f>
        <v>89</v>
      </c>
      <c r="B94" s="61">
        <v>44171</v>
      </c>
      <c r="C94" s="9">
        <f t="shared" si="13"/>
        <v>615.5</v>
      </c>
      <c r="D94" s="9">
        <f t="shared" si="14"/>
        <v>300.15</v>
      </c>
      <c r="E94" s="9">
        <f t="shared" si="15"/>
        <v>700.6</v>
      </c>
      <c r="F94" s="9">
        <f t="shared" si="16"/>
        <v>400.17</v>
      </c>
      <c r="G94" s="9">
        <f>SUMIFS(Table1[Distributed Wheat in KG],Table1[Class],"&lt;6",Table1[Date of Distribution],'Daily Bal'!$B94)</f>
        <v>0</v>
      </c>
      <c r="H94" s="9">
        <f>SUMIFS(Table1[Distributed Rice in KG],Table1[Class],"&lt;6",Table1[Date of Distribution],'Daily Bal'!$B94)</f>
        <v>0</v>
      </c>
      <c r="I94" s="9">
        <f>SUMIFS(Table1[Distributed Wheat in KG],Table1[Class],6,Table1[Date of Distribution],'Daily Bal'!$B94)+SUMIFS(Table1[Distributed Wheat in KG],Table1[Class],7,Table1[Date of Distribution],'Daily Bal'!$B94)+SUMIFS(Table1[Distributed Wheat in KG],Table1[Class],8,Table1[Date of Distribution],'Daily Bal'!$B94)</f>
        <v>0</v>
      </c>
      <c r="J94" s="9">
        <f>SUMIFS(Table1[Distributed Rice in KG],Table1[Class],6,Table1[Date of Distribution],'Daily Bal'!$B94)+SUMIFS(Table1[Distributed Rice in KG],Table1[Class],7,Table1[Date of Distribution],'Daily Bal'!$B94)+SUMIFS(Table1[Distributed Rice in KG],Table1[Class],8,Table1[Date of Distribution],'Daily Bal'!$B94)</f>
        <v>0</v>
      </c>
      <c r="K94" s="9">
        <f t="shared" si="9"/>
        <v>615.5</v>
      </c>
      <c r="L94" s="9">
        <f t="shared" si="10"/>
        <v>300.15</v>
      </c>
      <c r="M94" s="9">
        <f t="shared" si="11"/>
        <v>700.6</v>
      </c>
      <c r="N94" s="9">
        <f t="shared" si="12"/>
        <v>400.17</v>
      </c>
    </row>
    <row r="95" spans="1:14" ht="15">
      <c r="A95" s="9">
        <f>IF(B95="","",ROWS($A$1:A90))</f>
        <v>90</v>
      </c>
      <c r="B95" s="61">
        <v>44172</v>
      </c>
      <c r="C95" s="9">
        <f t="shared" si="13"/>
        <v>615.5</v>
      </c>
      <c r="D95" s="9">
        <f t="shared" si="14"/>
        <v>300.15</v>
      </c>
      <c r="E95" s="9">
        <f t="shared" si="15"/>
        <v>700.6</v>
      </c>
      <c r="F95" s="9">
        <f t="shared" si="16"/>
        <v>400.17</v>
      </c>
      <c r="G95" s="9">
        <f>SUMIFS(Table1[Distributed Wheat in KG],Table1[Class],"&lt;6",Table1[Date of Distribution],'Daily Bal'!$B95)</f>
        <v>0</v>
      </c>
      <c r="H95" s="9">
        <f>SUMIFS(Table1[Distributed Rice in KG],Table1[Class],"&lt;6",Table1[Date of Distribution],'Daily Bal'!$B95)</f>
        <v>0</v>
      </c>
      <c r="I95" s="9">
        <f>SUMIFS(Table1[Distributed Wheat in KG],Table1[Class],6,Table1[Date of Distribution],'Daily Bal'!$B95)+SUMIFS(Table1[Distributed Wheat in KG],Table1[Class],7,Table1[Date of Distribution],'Daily Bal'!$B95)+SUMIFS(Table1[Distributed Wheat in KG],Table1[Class],8,Table1[Date of Distribution],'Daily Bal'!$B95)</f>
        <v>0</v>
      </c>
      <c r="J95" s="9">
        <f>SUMIFS(Table1[Distributed Rice in KG],Table1[Class],6,Table1[Date of Distribution],'Daily Bal'!$B95)+SUMIFS(Table1[Distributed Rice in KG],Table1[Class],7,Table1[Date of Distribution],'Daily Bal'!$B95)+SUMIFS(Table1[Distributed Rice in KG],Table1[Class],8,Table1[Date of Distribution],'Daily Bal'!$B95)</f>
        <v>0</v>
      </c>
      <c r="K95" s="9">
        <f t="shared" si="9"/>
        <v>615.5</v>
      </c>
      <c r="L95" s="9">
        <f t="shared" si="10"/>
        <v>300.15</v>
      </c>
      <c r="M95" s="9">
        <f t="shared" si="11"/>
        <v>700.6</v>
      </c>
      <c r="N95" s="9">
        <f t="shared" si="12"/>
        <v>400.17</v>
      </c>
    </row>
    <row r="96" spans="1:14" ht="15">
      <c r="A96" s="9">
        <f>IF(B96="","",ROWS($A$1:A91))</f>
        <v>91</v>
      </c>
      <c r="B96" s="61">
        <v>44173</v>
      </c>
      <c r="C96" s="9">
        <f t="shared" si="13"/>
        <v>615.5</v>
      </c>
      <c r="D96" s="9">
        <f t="shared" si="14"/>
        <v>300.15</v>
      </c>
      <c r="E96" s="9">
        <f t="shared" si="15"/>
        <v>700.6</v>
      </c>
      <c r="F96" s="9">
        <f t="shared" si="16"/>
        <v>400.17</v>
      </c>
      <c r="G96" s="9">
        <f>SUMIFS(Table1[Distributed Wheat in KG],Table1[Class],"&lt;6",Table1[Date of Distribution],'Daily Bal'!$B96)</f>
        <v>0</v>
      </c>
      <c r="H96" s="9">
        <f>SUMIFS(Table1[Distributed Rice in KG],Table1[Class],"&lt;6",Table1[Date of Distribution],'Daily Bal'!$B96)</f>
        <v>0</v>
      </c>
      <c r="I96" s="9">
        <f>SUMIFS(Table1[Distributed Wheat in KG],Table1[Class],6,Table1[Date of Distribution],'Daily Bal'!$B96)+SUMIFS(Table1[Distributed Wheat in KG],Table1[Class],7,Table1[Date of Distribution],'Daily Bal'!$B96)+SUMIFS(Table1[Distributed Wheat in KG],Table1[Class],8,Table1[Date of Distribution],'Daily Bal'!$B96)</f>
        <v>0</v>
      </c>
      <c r="J96" s="9">
        <f>SUMIFS(Table1[Distributed Rice in KG],Table1[Class],6,Table1[Date of Distribution],'Daily Bal'!$B96)+SUMIFS(Table1[Distributed Rice in KG],Table1[Class],7,Table1[Date of Distribution],'Daily Bal'!$B96)+SUMIFS(Table1[Distributed Rice in KG],Table1[Class],8,Table1[Date of Distribution],'Daily Bal'!$B96)</f>
        <v>0</v>
      </c>
      <c r="K96" s="9">
        <f t="shared" si="9"/>
        <v>615.5</v>
      </c>
      <c r="L96" s="9">
        <f t="shared" si="10"/>
        <v>300.15</v>
      </c>
      <c r="M96" s="9">
        <f t="shared" si="11"/>
        <v>700.6</v>
      </c>
      <c r="N96" s="9">
        <f t="shared" si="12"/>
        <v>400.17</v>
      </c>
    </row>
    <row r="97" spans="1:14" ht="15">
      <c r="A97" s="9">
        <f>IF(B97="","",ROWS($A$1:A92))</f>
        <v>92</v>
      </c>
      <c r="B97" s="61">
        <v>44174</v>
      </c>
      <c r="C97" s="9">
        <f t="shared" si="13"/>
        <v>615.5</v>
      </c>
      <c r="D97" s="9">
        <f t="shared" si="14"/>
        <v>300.15</v>
      </c>
      <c r="E97" s="9">
        <f t="shared" si="15"/>
        <v>700.6</v>
      </c>
      <c r="F97" s="9">
        <f t="shared" si="16"/>
        <v>400.17</v>
      </c>
      <c r="G97" s="9">
        <f>SUMIFS(Table1[Distributed Wheat in KG],Table1[Class],"&lt;6",Table1[Date of Distribution],'Daily Bal'!$B97)</f>
        <v>0</v>
      </c>
      <c r="H97" s="9">
        <f>SUMIFS(Table1[Distributed Rice in KG],Table1[Class],"&lt;6",Table1[Date of Distribution],'Daily Bal'!$B97)</f>
        <v>0</v>
      </c>
      <c r="I97" s="9">
        <f>SUMIFS(Table1[Distributed Wheat in KG],Table1[Class],6,Table1[Date of Distribution],'Daily Bal'!$B97)+SUMIFS(Table1[Distributed Wheat in KG],Table1[Class],7,Table1[Date of Distribution],'Daily Bal'!$B97)+SUMIFS(Table1[Distributed Wheat in KG],Table1[Class],8,Table1[Date of Distribution],'Daily Bal'!$B97)</f>
        <v>0</v>
      </c>
      <c r="J97" s="9">
        <f>SUMIFS(Table1[Distributed Rice in KG],Table1[Class],6,Table1[Date of Distribution],'Daily Bal'!$B97)+SUMIFS(Table1[Distributed Rice in KG],Table1[Class],7,Table1[Date of Distribution],'Daily Bal'!$B97)+SUMIFS(Table1[Distributed Rice in KG],Table1[Class],8,Table1[Date of Distribution],'Daily Bal'!$B97)</f>
        <v>0</v>
      </c>
      <c r="K97" s="9">
        <f t="shared" si="9"/>
        <v>615.5</v>
      </c>
      <c r="L97" s="9">
        <f t="shared" si="10"/>
        <v>300.15</v>
      </c>
      <c r="M97" s="9">
        <f t="shared" si="11"/>
        <v>700.6</v>
      </c>
      <c r="N97" s="9">
        <f t="shared" si="12"/>
        <v>400.17</v>
      </c>
    </row>
    <row r="98" spans="1:14" ht="15">
      <c r="A98" s="9">
        <f>IF(B98="","",ROWS($A$1:A93))</f>
        <v>93</v>
      </c>
      <c r="B98" s="61">
        <v>44175</v>
      </c>
      <c r="C98" s="9">
        <f t="shared" si="13"/>
        <v>615.5</v>
      </c>
      <c r="D98" s="9">
        <f t="shared" si="14"/>
        <v>300.15</v>
      </c>
      <c r="E98" s="9">
        <f t="shared" si="15"/>
        <v>700.6</v>
      </c>
      <c r="F98" s="9">
        <f t="shared" si="16"/>
        <v>400.17</v>
      </c>
      <c r="G98" s="9">
        <f>SUMIFS(Table1[Distributed Wheat in KG],Table1[Class],"&lt;6",Table1[Date of Distribution],'Daily Bal'!$B98)</f>
        <v>0</v>
      </c>
      <c r="H98" s="9">
        <f>SUMIFS(Table1[Distributed Rice in KG],Table1[Class],"&lt;6",Table1[Date of Distribution],'Daily Bal'!$B98)</f>
        <v>0</v>
      </c>
      <c r="I98" s="9">
        <f>SUMIFS(Table1[Distributed Wheat in KG],Table1[Class],6,Table1[Date of Distribution],'Daily Bal'!$B98)+SUMIFS(Table1[Distributed Wheat in KG],Table1[Class],7,Table1[Date of Distribution],'Daily Bal'!$B98)+SUMIFS(Table1[Distributed Wheat in KG],Table1[Class],8,Table1[Date of Distribution],'Daily Bal'!$B98)</f>
        <v>0</v>
      </c>
      <c r="J98" s="9">
        <f>SUMIFS(Table1[Distributed Rice in KG],Table1[Class],6,Table1[Date of Distribution],'Daily Bal'!$B98)+SUMIFS(Table1[Distributed Rice in KG],Table1[Class],7,Table1[Date of Distribution],'Daily Bal'!$B98)+SUMIFS(Table1[Distributed Rice in KG],Table1[Class],8,Table1[Date of Distribution],'Daily Bal'!$B98)</f>
        <v>0</v>
      </c>
      <c r="K98" s="9">
        <f t="shared" si="9"/>
        <v>615.5</v>
      </c>
      <c r="L98" s="9">
        <f t="shared" si="10"/>
        <v>300.15</v>
      </c>
      <c r="M98" s="9">
        <f t="shared" si="11"/>
        <v>700.6</v>
      </c>
      <c r="N98" s="9">
        <f t="shared" si="12"/>
        <v>400.17</v>
      </c>
    </row>
    <row r="99" spans="1:14" ht="15">
      <c r="A99" s="9">
        <f>IF(B99="","",ROWS($A$1:A94))</f>
        <v>94</v>
      </c>
      <c r="B99" s="61">
        <v>44176</v>
      </c>
      <c r="C99" s="9">
        <f t="shared" si="13"/>
        <v>615.5</v>
      </c>
      <c r="D99" s="9">
        <f t="shared" si="14"/>
        <v>300.15</v>
      </c>
      <c r="E99" s="9">
        <f t="shared" si="15"/>
        <v>700.6</v>
      </c>
      <c r="F99" s="9">
        <f t="shared" si="16"/>
        <v>400.17</v>
      </c>
      <c r="G99" s="9">
        <f>SUMIFS(Table1[Distributed Wheat in KG],Table1[Class],"&lt;6",Table1[Date of Distribution],'Daily Bal'!$B99)</f>
        <v>0</v>
      </c>
      <c r="H99" s="9">
        <f>SUMIFS(Table1[Distributed Rice in KG],Table1[Class],"&lt;6",Table1[Date of Distribution],'Daily Bal'!$B99)</f>
        <v>0</v>
      </c>
      <c r="I99" s="9">
        <f>SUMIFS(Table1[Distributed Wheat in KG],Table1[Class],6,Table1[Date of Distribution],'Daily Bal'!$B99)+SUMIFS(Table1[Distributed Wheat in KG],Table1[Class],7,Table1[Date of Distribution],'Daily Bal'!$B99)+SUMIFS(Table1[Distributed Wheat in KG],Table1[Class],8,Table1[Date of Distribution],'Daily Bal'!$B99)</f>
        <v>0</v>
      </c>
      <c r="J99" s="9">
        <f>SUMIFS(Table1[Distributed Rice in KG],Table1[Class],6,Table1[Date of Distribution],'Daily Bal'!$B99)+SUMIFS(Table1[Distributed Rice in KG],Table1[Class],7,Table1[Date of Distribution],'Daily Bal'!$B99)+SUMIFS(Table1[Distributed Rice in KG],Table1[Class],8,Table1[Date of Distribution],'Daily Bal'!$B99)</f>
        <v>0</v>
      </c>
      <c r="K99" s="9">
        <f t="shared" si="9"/>
        <v>615.5</v>
      </c>
      <c r="L99" s="9">
        <f t="shared" si="10"/>
        <v>300.15</v>
      </c>
      <c r="M99" s="9">
        <f t="shared" si="11"/>
        <v>700.6</v>
      </c>
      <c r="N99" s="9">
        <f t="shared" si="12"/>
        <v>400.17</v>
      </c>
    </row>
    <row r="100" spans="1:14" ht="15">
      <c r="A100" s="9">
        <f>IF(B100="","",ROWS($A$1:A95))</f>
        <v>95</v>
      </c>
      <c r="B100" s="61">
        <v>44177</v>
      </c>
      <c r="C100" s="9">
        <f t="shared" si="13"/>
        <v>615.5</v>
      </c>
      <c r="D100" s="9">
        <f t="shared" si="14"/>
        <v>300.15</v>
      </c>
      <c r="E100" s="9">
        <f t="shared" si="15"/>
        <v>700.6</v>
      </c>
      <c r="F100" s="9">
        <f t="shared" si="16"/>
        <v>400.17</v>
      </c>
      <c r="G100" s="9">
        <f>SUMIFS(Table1[Distributed Wheat in KG],Table1[Class],"&lt;6",Table1[Date of Distribution],'Daily Bal'!$B100)</f>
        <v>0</v>
      </c>
      <c r="H100" s="9">
        <f>SUMIFS(Table1[Distributed Rice in KG],Table1[Class],"&lt;6",Table1[Date of Distribution],'Daily Bal'!$B100)</f>
        <v>0</v>
      </c>
      <c r="I100" s="9">
        <f>SUMIFS(Table1[Distributed Wheat in KG],Table1[Class],6,Table1[Date of Distribution],'Daily Bal'!$B100)+SUMIFS(Table1[Distributed Wheat in KG],Table1[Class],7,Table1[Date of Distribution],'Daily Bal'!$B100)+SUMIFS(Table1[Distributed Wheat in KG],Table1[Class],8,Table1[Date of Distribution],'Daily Bal'!$B100)</f>
        <v>0</v>
      </c>
      <c r="J100" s="9">
        <f>SUMIFS(Table1[Distributed Rice in KG],Table1[Class],6,Table1[Date of Distribution],'Daily Bal'!$B100)+SUMIFS(Table1[Distributed Rice in KG],Table1[Class],7,Table1[Date of Distribution],'Daily Bal'!$B100)+SUMIFS(Table1[Distributed Rice in KG],Table1[Class],8,Table1[Date of Distribution],'Daily Bal'!$B100)</f>
        <v>0</v>
      </c>
      <c r="K100" s="9">
        <f t="shared" si="9"/>
        <v>615.5</v>
      </c>
      <c r="L100" s="9">
        <f t="shared" si="10"/>
        <v>300.15</v>
      </c>
      <c r="M100" s="9">
        <f t="shared" si="11"/>
        <v>700.6</v>
      </c>
      <c r="N100" s="9">
        <f t="shared" si="12"/>
        <v>400.17</v>
      </c>
    </row>
    <row r="101" spans="1:14" ht="15">
      <c r="A101" s="9">
        <f>IF(B101="","",ROWS($A$1:A96))</f>
        <v>96</v>
      </c>
      <c r="B101" s="61">
        <v>44178</v>
      </c>
      <c r="C101" s="9">
        <f t="shared" si="13"/>
        <v>615.5</v>
      </c>
      <c r="D101" s="9">
        <f t="shared" si="14"/>
        <v>300.15</v>
      </c>
      <c r="E101" s="9">
        <f t="shared" si="15"/>
        <v>700.6</v>
      </c>
      <c r="F101" s="9">
        <f t="shared" si="16"/>
        <v>400.17</v>
      </c>
      <c r="G101" s="9">
        <f>SUMIFS(Table1[Distributed Wheat in KG],Table1[Class],"&lt;6",Table1[Date of Distribution],'Daily Bal'!$B101)</f>
        <v>0</v>
      </c>
      <c r="H101" s="9">
        <f>SUMIFS(Table1[Distributed Rice in KG],Table1[Class],"&lt;6",Table1[Date of Distribution],'Daily Bal'!$B101)</f>
        <v>0</v>
      </c>
      <c r="I101" s="9">
        <f>SUMIFS(Table1[Distributed Wheat in KG],Table1[Class],6,Table1[Date of Distribution],'Daily Bal'!$B101)+SUMIFS(Table1[Distributed Wheat in KG],Table1[Class],7,Table1[Date of Distribution],'Daily Bal'!$B101)+SUMIFS(Table1[Distributed Wheat in KG],Table1[Class],8,Table1[Date of Distribution],'Daily Bal'!$B101)</f>
        <v>0</v>
      </c>
      <c r="J101" s="9">
        <f>SUMIFS(Table1[Distributed Rice in KG],Table1[Class],6,Table1[Date of Distribution],'Daily Bal'!$B101)+SUMIFS(Table1[Distributed Rice in KG],Table1[Class],7,Table1[Date of Distribution],'Daily Bal'!$B101)+SUMIFS(Table1[Distributed Rice in KG],Table1[Class],8,Table1[Date of Distribution],'Daily Bal'!$B101)</f>
        <v>0</v>
      </c>
      <c r="K101" s="9">
        <f t="shared" si="9"/>
        <v>615.5</v>
      </c>
      <c r="L101" s="9">
        <f t="shared" si="10"/>
        <v>300.15</v>
      </c>
      <c r="M101" s="9">
        <f t="shared" si="11"/>
        <v>700.6</v>
      </c>
      <c r="N101" s="9">
        <f t="shared" si="12"/>
        <v>400.17</v>
      </c>
    </row>
    <row r="102" spans="1:14" ht="15">
      <c r="A102" s="9">
        <f>IF(B102="","",ROWS($A$1:A97))</f>
        <v>97</v>
      </c>
      <c r="B102" s="61">
        <v>44179</v>
      </c>
      <c r="C102" s="9">
        <f t="shared" si="13"/>
        <v>615.5</v>
      </c>
      <c r="D102" s="9">
        <f t="shared" si="14"/>
        <v>300.15</v>
      </c>
      <c r="E102" s="9">
        <f t="shared" si="15"/>
        <v>700.6</v>
      </c>
      <c r="F102" s="9">
        <f t="shared" si="16"/>
        <v>400.17</v>
      </c>
      <c r="G102" s="9">
        <f>SUMIFS(Table1[Distributed Wheat in KG],Table1[Class],"&lt;6",Table1[Date of Distribution],'Daily Bal'!$B102)</f>
        <v>0</v>
      </c>
      <c r="H102" s="9">
        <f>SUMIFS(Table1[Distributed Rice in KG],Table1[Class],"&lt;6",Table1[Date of Distribution],'Daily Bal'!$B102)</f>
        <v>0</v>
      </c>
      <c r="I102" s="9">
        <f>SUMIFS(Table1[Distributed Wheat in KG],Table1[Class],6,Table1[Date of Distribution],'Daily Bal'!$B102)+SUMIFS(Table1[Distributed Wheat in KG],Table1[Class],7,Table1[Date of Distribution],'Daily Bal'!$B102)+SUMIFS(Table1[Distributed Wheat in KG],Table1[Class],8,Table1[Date of Distribution],'Daily Bal'!$B102)</f>
        <v>0</v>
      </c>
      <c r="J102" s="9">
        <f>SUMIFS(Table1[Distributed Rice in KG],Table1[Class],6,Table1[Date of Distribution],'Daily Bal'!$B102)+SUMIFS(Table1[Distributed Rice in KG],Table1[Class],7,Table1[Date of Distribution],'Daily Bal'!$B102)+SUMIFS(Table1[Distributed Rice in KG],Table1[Class],8,Table1[Date of Distribution],'Daily Bal'!$B102)</f>
        <v>0</v>
      </c>
      <c r="K102" s="9">
        <f t="shared" si="9"/>
        <v>615.5</v>
      </c>
      <c r="L102" s="9">
        <f t="shared" si="10"/>
        <v>300.15</v>
      </c>
      <c r="M102" s="9">
        <f t="shared" si="11"/>
        <v>700.6</v>
      </c>
      <c r="N102" s="9">
        <f t="shared" si="12"/>
        <v>400.17</v>
      </c>
    </row>
    <row r="103" spans="1:14" ht="15">
      <c r="A103" s="9">
        <f>IF(B103="","",ROWS($A$1:A98))</f>
        <v>98</v>
      </c>
      <c r="B103" s="61">
        <v>44180</v>
      </c>
      <c r="C103" s="9">
        <f t="shared" si="13"/>
        <v>615.5</v>
      </c>
      <c r="D103" s="9">
        <f t="shared" si="14"/>
        <v>300.15</v>
      </c>
      <c r="E103" s="9">
        <f t="shared" si="15"/>
        <v>700.6</v>
      </c>
      <c r="F103" s="9">
        <f t="shared" si="16"/>
        <v>400.17</v>
      </c>
      <c r="G103" s="9">
        <f>SUMIFS(Table1[Distributed Wheat in KG],Table1[Class],"&lt;6",Table1[Date of Distribution],'Daily Bal'!$B103)</f>
        <v>0</v>
      </c>
      <c r="H103" s="9">
        <f>SUMIFS(Table1[Distributed Rice in KG],Table1[Class],"&lt;6",Table1[Date of Distribution],'Daily Bal'!$B103)</f>
        <v>0</v>
      </c>
      <c r="I103" s="9">
        <f>SUMIFS(Table1[Distributed Wheat in KG],Table1[Class],6,Table1[Date of Distribution],'Daily Bal'!$B103)+SUMIFS(Table1[Distributed Wheat in KG],Table1[Class],7,Table1[Date of Distribution],'Daily Bal'!$B103)+SUMIFS(Table1[Distributed Wheat in KG],Table1[Class],8,Table1[Date of Distribution],'Daily Bal'!$B103)</f>
        <v>0</v>
      </c>
      <c r="J103" s="9">
        <f>SUMIFS(Table1[Distributed Rice in KG],Table1[Class],6,Table1[Date of Distribution],'Daily Bal'!$B103)+SUMIFS(Table1[Distributed Rice in KG],Table1[Class],7,Table1[Date of Distribution],'Daily Bal'!$B103)+SUMIFS(Table1[Distributed Rice in KG],Table1[Class],8,Table1[Date of Distribution],'Daily Bal'!$B103)</f>
        <v>0</v>
      </c>
      <c r="K103" s="9">
        <f t="shared" si="9"/>
        <v>615.5</v>
      </c>
      <c r="L103" s="9">
        <f t="shared" si="10"/>
        <v>300.15</v>
      </c>
      <c r="M103" s="9">
        <f t="shared" si="11"/>
        <v>700.6</v>
      </c>
      <c r="N103" s="9">
        <f t="shared" si="12"/>
        <v>400.17</v>
      </c>
    </row>
    <row r="104" spans="1:14" ht="15">
      <c r="A104" s="9">
        <f>IF(B104="","",ROWS($A$1:A99))</f>
        <v>99</v>
      </c>
      <c r="B104" s="61">
        <v>44181</v>
      </c>
      <c r="C104" s="9">
        <f t="shared" si="13"/>
        <v>615.5</v>
      </c>
      <c r="D104" s="9">
        <f t="shared" si="14"/>
        <v>300.15</v>
      </c>
      <c r="E104" s="9">
        <f t="shared" si="15"/>
        <v>700.6</v>
      </c>
      <c r="F104" s="9">
        <f t="shared" si="16"/>
        <v>400.17</v>
      </c>
      <c r="G104" s="9">
        <f>SUMIFS(Table1[Distributed Wheat in KG],Table1[Class],"&lt;6",Table1[Date of Distribution],'Daily Bal'!$B104)</f>
        <v>0</v>
      </c>
      <c r="H104" s="9">
        <f>SUMIFS(Table1[Distributed Rice in KG],Table1[Class],"&lt;6",Table1[Date of Distribution],'Daily Bal'!$B104)</f>
        <v>0</v>
      </c>
      <c r="I104" s="9">
        <f>SUMIFS(Table1[Distributed Wheat in KG],Table1[Class],6,Table1[Date of Distribution],'Daily Bal'!$B104)+SUMIFS(Table1[Distributed Wheat in KG],Table1[Class],7,Table1[Date of Distribution],'Daily Bal'!$B104)+SUMIFS(Table1[Distributed Wheat in KG],Table1[Class],8,Table1[Date of Distribution],'Daily Bal'!$B104)</f>
        <v>0</v>
      </c>
      <c r="J104" s="9">
        <f>SUMIFS(Table1[Distributed Rice in KG],Table1[Class],6,Table1[Date of Distribution],'Daily Bal'!$B104)+SUMIFS(Table1[Distributed Rice in KG],Table1[Class],7,Table1[Date of Distribution],'Daily Bal'!$B104)+SUMIFS(Table1[Distributed Rice in KG],Table1[Class],8,Table1[Date of Distribution],'Daily Bal'!$B104)</f>
        <v>0</v>
      </c>
      <c r="K104" s="9">
        <f t="shared" si="9"/>
        <v>615.5</v>
      </c>
      <c r="L104" s="9">
        <f t="shared" si="10"/>
        <v>300.15</v>
      </c>
      <c r="M104" s="9">
        <f t="shared" si="11"/>
        <v>700.6</v>
      </c>
      <c r="N104" s="9">
        <f t="shared" si="12"/>
        <v>400.17</v>
      </c>
    </row>
    <row r="105" spans="1:14" ht="15">
      <c r="A105" s="9">
        <f>IF(B105="","",ROWS($A$1:A100))</f>
        <v>100</v>
      </c>
      <c r="B105" s="61">
        <v>44182</v>
      </c>
      <c r="C105" s="9">
        <f t="shared" si="13"/>
        <v>615.5</v>
      </c>
      <c r="D105" s="9">
        <f t="shared" si="14"/>
        <v>300.15</v>
      </c>
      <c r="E105" s="9">
        <f t="shared" si="15"/>
        <v>700.6</v>
      </c>
      <c r="F105" s="9">
        <f t="shared" si="16"/>
        <v>400.17</v>
      </c>
      <c r="G105" s="9">
        <f>SUMIFS(Table1[Distributed Wheat in KG],Table1[Class],"&lt;6",Table1[Date of Distribution],'Daily Bal'!$B105)</f>
        <v>0</v>
      </c>
      <c r="H105" s="9">
        <f>SUMIFS(Table1[Distributed Rice in KG],Table1[Class],"&lt;6",Table1[Date of Distribution],'Daily Bal'!$B105)</f>
        <v>0</v>
      </c>
      <c r="I105" s="9">
        <f>SUMIFS(Table1[Distributed Wheat in KG],Table1[Class],6,Table1[Date of Distribution],'Daily Bal'!$B105)+SUMIFS(Table1[Distributed Wheat in KG],Table1[Class],7,Table1[Date of Distribution],'Daily Bal'!$B105)+SUMIFS(Table1[Distributed Wheat in KG],Table1[Class],8,Table1[Date of Distribution],'Daily Bal'!$B105)</f>
        <v>0</v>
      </c>
      <c r="J105" s="9">
        <f>SUMIFS(Table1[Distributed Rice in KG],Table1[Class],6,Table1[Date of Distribution],'Daily Bal'!$B105)+SUMIFS(Table1[Distributed Rice in KG],Table1[Class],7,Table1[Date of Distribution],'Daily Bal'!$B105)+SUMIFS(Table1[Distributed Rice in KG],Table1[Class],8,Table1[Date of Distribution],'Daily Bal'!$B105)</f>
        <v>0</v>
      </c>
      <c r="K105" s="9">
        <f t="shared" si="9"/>
        <v>615.5</v>
      </c>
      <c r="L105" s="9">
        <f t="shared" si="10"/>
        <v>300.15</v>
      </c>
      <c r="M105" s="9">
        <f t="shared" si="11"/>
        <v>700.6</v>
      </c>
      <c r="N105" s="9">
        <f t="shared" si="12"/>
        <v>400.17</v>
      </c>
    </row>
    <row r="106" spans="1:14" ht="15">
      <c r="A106" s="9">
        <f>IF(B106="","",ROWS($A$1:A101))</f>
        <v>101</v>
      </c>
      <c r="B106" s="61">
        <v>44183</v>
      </c>
      <c r="C106" s="9">
        <f t="shared" si="13"/>
        <v>615.5</v>
      </c>
      <c r="D106" s="9">
        <f t="shared" si="14"/>
        <v>300.15</v>
      </c>
      <c r="E106" s="9">
        <f t="shared" si="15"/>
        <v>700.6</v>
      </c>
      <c r="F106" s="9">
        <f t="shared" si="16"/>
        <v>400.17</v>
      </c>
      <c r="G106" s="9">
        <f>SUMIFS(Table1[Distributed Wheat in KG],Table1[Class],"&lt;6",Table1[Date of Distribution],'Daily Bal'!$B106)</f>
        <v>0</v>
      </c>
      <c r="H106" s="9">
        <f>SUMIFS(Table1[Distributed Rice in KG],Table1[Class],"&lt;6",Table1[Date of Distribution],'Daily Bal'!$B106)</f>
        <v>0</v>
      </c>
      <c r="I106" s="9">
        <f>SUMIFS(Table1[Distributed Wheat in KG],Table1[Class],6,Table1[Date of Distribution],'Daily Bal'!$B106)+SUMIFS(Table1[Distributed Wheat in KG],Table1[Class],7,Table1[Date of Distribution],'Daily Bal'!$B106)+SUMIFS(Table1[Distributed Wheat in KG],Table1[Class],8,Table1[Date of Distribution],'Daily Bal'!$B106)</f>
        <v>0</v>
      </c>
      <c r="J106" s="9">
        <f>SUMIFS(Table1[Distributed Rice in KG],Table1[Class],6,Table1[Date of Distribution],'Daily Bal'!$B106)+SUMIFS(Table1[Distributed Rice in KG],Table1[Class],7,Table1[Date of Distribution],'Daily Bal'!$B106)+SUMIFS(Table1[Distributed Rice in KG],Table1[Class],8,Table1[Date of Distribution],'Daily Bal'!$B106)</f>
        <v>0</v>
      </c>
      <c r="K106" s="9">
        <f t="shared" si="9"/>
        <v>615.5</v>
      </c>
      <c r="L106" s="9">
        <f t="shared" si="10"/>
        <v>300.15</v>
      </c>
      <c r="M106" s="9">
        <f t="shared" si="11"/>
        <v>700.6</v>
      </c>
      <c r="N106" s="9">
        <f t="shared" si="12"/>
        <v>400.17</v>
      </c>
    </row>
    <row r="107" spans="1:14" ht="15">
      <c r="A107" s="9">
        <f>IF(B107="","",ROWS($A$1:A102))</f>
        <v>102</v>
      </c>
      <c r="B107" s="61">
        <v>44184</v>
      </c>
      <c r="C107" s="9">
        <f t="shared" si="13"/>
        <v>615.5</v>
      </c>
      <c r="D107" s="9">
        <f t="shared" si="14"/>
        <v>300.15</v>
      </c>
      <c r="E107" s="9">
        <f t="shared" si="15"/>
        <v>700.6</v>
      </c>
      <c r="F107" s="9">
        <f t="shared" si="16"/>
        <v>400.17</v>
      </c>
      <c r="G107" s="9">
        <f>SUMIFS(Table1[Distributed Wheat in KG],Table1[Class],"&lt;6",Table1[Date of Distribution],'Daily Bal'!$B107)</f>
        <v>0</v>
      </c>
      <c r="H107" s="9">
        <f>SUMIFS(Table1[Distributed Rice in KG],Table1[Class],"&lt;6",Table1[Date of Distribution],'Daily Bal'!$B107)</f>
        <v>0</v>
      </c>
      <c r="I107" s="9">
        <f>SUMIFS(Table1[Distributed Wheat in KG],Table1[Class],6,Table1[Date of Distribution],'Daily Bal'!$B107)+SUMIFS(Table1[Distributed Wheat in KG],Table1[Class],7,Table1[Date of Distribution],'Daily Bal'!$B107)+SUMIFS(Table1[Distributed Wheat in KG],Table1[Class],8,Table1[Date of Distribution],'Daily Bal'!$B107)</f>
        <v>0</v>
      </c>
      <c r="J107" s="9">
        <f>SUMIFS(Table1[Distributed Rice in KG],Table1[Class],6,Table1[Date of Distribution],'Daily Bal'!$B107)+SUMIFS(Table1[Distributed Rice in KG],Table1[Class],7,Table1[Date of Distribution],'Daily Bal'!$B107)+SUMIFS(Table1[Distributed Rice in KG],Table1[Class],8,Table1[Date of Distribution],'Daily Bal'!$B107)</f>
        <v>0</v>
      </c>
      <c r="K107" s="9">
        <f t="shared" si="9"/>
        <v>615.5</v>
      </c>
      <c r="L107" s="9">
        <f t="shared" si="10"/>
        <v>300.15</v>
      </c>
      <c r="M107" s="9">
        <f t="shared" si="11"/>
        <v>700.6</v>
      </c>
      <c r="N107" s="9">
        <f t="shared" si="12"/>
        <v>400.17</v>
      </c>
    </row>
    <row r="108" spans="1:14" ht="15">
      <c r="A108" s="9">
        <f>IF(B108="","",ROWS($A$1:A103))</f>
        <v>103</v>
      </c>
      <c r="B108" s="61">
        <v>44185</v>
      </c>
      <c r="C108" s="9">
        <f t="shared" si="13"/>
        <v>615.5</v>
      </c>
      <c r="D108" s="9">
        <f t="shared" si="14"/>
        <v>300.15</v>
      </c>
      <c r="E108" s="9">
        <f t="shared" si="15"/>
        <v>700.6</v>
      </c>
      <c r="F108" s="9">
        <f t="shared" si="16"/>
        <v>400.17</v>
      </c>
      <c r="G108" s="9">
        <f>SUMIFS(Table1[Distributed Wheat in KG],Table1[Class],"&lt;6",Table1[Date of Distribution],'Daily Bal'!$B108)</f>
        <v>0</v>
      </c>
      <c r="H108" s="9">
        <f>SUMIFS(Table1[Distributed Rice in KG],Table1[Class],"&lt;6",Table1[Date of Distribution],'Daily Bal'!$B108)</f>
        <v>0</v>
      </c>
      <c r="I108" s="9">
        <f>SUMIFS(Table1[Distributed Wheat in KG],Table1[Class],6,Table1[Date of Distribution],'Daily Bal'!$B108)+SUMIFS(Table1[Distributed Wheat in KG],Table1[Class],7,Table1[Date of Distribution],'Daily Bal'!$B108)+SUMIFS(Table1[Distributed Wheat in KG],Table1[Class],8,Table1[Date of Distribution],'Daily Bal'!$B108)</f>
        <v>0</v>
      </c>
      <c r="J108" s="9">
        <f>SUMIFS(Table1[Distributed Rice in KG],Table1[Class],6,Table1[Date of Distribution],'Daily Bal'!$B108)+SUMIFS(Table1[Distributed Rice in KG],Table1[Class],7,Table1[Date of Distribution],'Daily Bal'!$B108)+SUMIFS(Table1[Distributed Rice in KG],Table1[Class],8,Table1[Date of Distribution],'Daily Bal'!$B108)</f>
        <v>0</v>
      </c>
      <c r="K108" s="9">
        <f t="shared" si="9"/>
        <v>615.5</v>
      </c>
      <c r="L108" s="9">
        <f t="shared" si="10"/>
        <v>300.15</v>
      </c>
      <c r="M108" s="9">
        <f t="shared" si="11"/>
        <v>700.6</v>
      </c>
      <c r="N108" s="9">
        <f t="shared" si="12"/>
        <v>400.17</v>
      </c>
    </row>
    <row r="109" spans="1:14" ht="15">
      <c r="A109" s="9">
        <f>IF(B109="","",ROWS($A$1:A104))</f>
        <v>104</v>
      </c>
      <c r="B109" s="61">
        <v>44186</v>
      </c>
      <c r="C109" s="9">
        <f t="shared" si="13"/>
        <v>615.5</v>
      </c>
      <c r="D109" s="9">
        <f t="shared" si="14"/>
        <v>300.15</v>
      </c>
      <c r="E109" s="9">
        <f t="shared" si="15"/>
        <v>700.6</v>
      </c>
      <c r="F109" s="9">
        <f t="shared" si="16"/>
        <v>400.17</v>
      </c>
      <c r="G109" s="9">
        <f>SUMIFS(Table1[Distributed Wheat in KG],Table1[Class],"&lt;6",Table1[Date of Distribution],'Daily Bal'!$B109)</f>
        <v>0</v>
      </c>
      <c r="H109" s="9">
        <f>SUMIFS(Table1[Distributed Rice in KG],Table1[Class],"&lt;6",Table1[Date of Distribution],'Daily Bal'!$B109)</f>
        <v>0</v>
      </c>
      <c r="I109" s="9">
        <f>SUMIFS(Table1[Distributed Wheat in KG],Table1[Class],6,Table1[Date of Distribution],'Daily Bal'!$B109)+SUMIFS(Table1[Distributed Wheat in KG],Table1[Class],7,Table1[Date of Distribution],'Daily Bal'!$B109)+SUMIFS(Table1[Distributed Wheat in KG],Table1[Class],8,Table1[Date of Distribution],'Daily Bal'!$B109)</f>
        <v>0</v>
      </c>
      <c r="J109" s="9">
        <f>SUMIFS(Table1[Distributed Rice in KG],Table1[Class],6,Table1[Date of Distribution],'Daily Bal'!$B109)+SUMIFS(Table1[Distributed Rice in KG],Table1[Class],7,Table1[Date of Distribution],'Daily Bal'!$B109)+SUMIFS(Table1[Distributed Rice in KG],Table1[Class],8,Table1[Date of Distribution],'Daily Bal'!$B109)</f>
        <v>0</v>
      </c>
      <c r="K109" s="9">
        <f t="shared" si="9"/>
        <v>615.5</v>
      </c>
      <c r="L109" s="9">
        <f t="shared" si="10"/>
        <v>300.15</v>
      </c>
      <c r="M109" s="9">
        <f t="shared" si="11"/>
        <v>700.6</v>
      </c>
      <c r="N109" s="9">
        <f t="shared" si="12"/>
        <v>400.17</v>
      </c>
    </row>
    <row r="110" spans="1:14" ht="15">
      <c r="A110" s="9">
        <f>IF(B110="","",ROWS($A$1:A105))</f>
        <v>105</v>
      </c>
      <c r="B110" s="61">
        <v>44187</v>
      </c>
      <c r="C110" s="9">
        <f t="shared" si="13"/>
        <v>615.5</v>
      </c>
      <c r="D110" s="9">
        <f t="shared" si="14"/>
        <v>300.15</v>
      </c>
      <c r="E110" s="9">
        <f t="shared" si="15"/>
        <v>700.6</v>
      </c>
      <c r="F110" s="9">
        <f t="shared" si="16"/>
        <v>400.17</v>
      </c>
      <c r="G110" s="9">
        <f>SUMIFS(Table1[Distributed Wheat in KG],Table1[Class],"&lt;6",Table1[Date of Distribution],'Daily Bal'!$B110)</f>
        <v>0</v>
      </c>
      <c r="H110" s="9">
        <f>SUMIFS(Table1[Distributed Rice in KG],Table1[Class],"&lt;6",Table1[Date of Distribution],'Daily Bal'!$B110)</f>
        <v>0</v>
      </c>
      <c r="I110" s="9">
        <f>SUMIFS(Table1[Distributed Wheat in KG],Table1[Class],6,Table1[Date of Distribution],'Daily Bal'!$B110)+SUMIFS(Table1[Distributed Wheat in KG],Table1[Class],7,Table1[Date of Distribution],'Daily Bal'!$B110)+SUMIFS(Table1[Distributed Wheat in KG],Table1[Class],8,Table1[Date of Distribution],'Daily Bal'!$B110)</f>
        <v>0</v>
      </c>
      <c r="J110" s="9">
        <f>SUMIFS(Table1[Distributed Rice in KG],Table1[Class],6,Table1[Date of Distribution],'Daily Bal'!$B110)+SUMIFS(Table1[Distributed Rice in KG],Table1[Class],7,Table1[Date of Distribution],'Daily Bal'!$B110)+SUMIFS(Table1[Distributed Rice in KG],Table1[Class],8,Table1[Date of Distribution],'Daily Bal'!$B110)</f>
        <v>0</v>
      </c>
      <c r="K110" s="9">
        <f t="shared" si="9"/>
        <v>615.5</v>
      </c>
      <c r="L110" s="9">
        <f t="shared" si="10"/>
        <v>300.15</v>
      </c>
      <c r="M110" s="9">
        <f t="shared" si="11"/>
        <v>700.6</v>
      </c>
      <c r="N110" s="9">
        <f t="shared" si="12"/>
        <v>400.17</v>
      </c>
    </row>
    <row r="111" spans="1:14" ht="15">
      <c r="A111" s="9">
        <f>IF(B111="","",ROWS($A$1:A106))</f>
        <v>106</v>
      </c>
      <c r="B111" s="61">
        <v>44188</v>
      </c>
      <c r="C111" s="9">
        <f t="shared" si="13"/>
        <v>615.5</v>
      </c>
      <c r="D111" s="9">
        <f t="shared" si="14"/>
        <v>300.15</v>
      </c>
      <c r="E111" s="9">
        <f t="shared" si="15"/>
        <v>700.6</v>
      </c>
      <c r="F111" s="9">
        <f t="shared" si="16"/>
        <v>400.17</v>
      </c>
      <c r="G111" s="9">
        <f>SUMIFS(Table1[Distributed Wheat in KG],Table1[Class],"&lt;6",Table1[Date of Distribution],'Daily Bal'!$B111)</f>
        <v>0</v>
      </c>
      <c r="H111" s="9">
        <f>SUMIFS(Table1[Distributed Rice in KG],Table1[Class],"&lt;6",Table1[Date of Distribution],'Daily Bal'!$B111)</f>
        <v>0</v>
      </c>
      <c r="I111" s="9">
        <f>SUMIFS(Table1[Distributed Wheat in KG],Table1[Class],6,Table1[Date of Distribution],'Daily Bal'!$B111)+SUMIFS(Table1[Distributed Wheat in KG],Table1[Class],7,Table1[Date of Distribution],'Daily Bal'!$B111)+SUMIFS(Table1[Distributed Wheat in KG],Table1[Class],8,Table1[Date of Distribution],'Daily Bal'!$B111)</f>
        <v>0</v>
      </c>
      <c r="J111" s="9">
        <f>SUMIFS(Table1[Distributed Rice in KG],Table1[Class],6,Table1[Date of Distribution],'Daily Bal'!$B111)+SUMIFS(Table1[Distributed Rice in KG],Table1[Class],7,Table1[Date of Distribution],'Daily Bal'!$B111)+SUMIFS(Table1[Distributed Rice in KG],Table1[Class],8,Table1[Date of Distribution],'Daily Bal'!$B111)</f>
        <v>0</v>
      </c>
      <c r="K111" s="9">
        <f t="shared" si="9"/>
        <v>615.5</v>
      </c>
      <c r="L111" s="9">
        <f t="shared" si="10"/>
        <v>300.15</v>
      </c>
      <c r="M111" s="9">
        <f t="shared" si="11"/>
        <v>700.6</v>
      </c>
      <c r="N111" s="9">
        <f t="shared" si="12"/>
        <v>400.17</v>
      </c>
    </row>
    <row r="112" spans="1:14" ht="15">
      <c r="A112" s="9">
        <f>IF(B112="","",ROWS($A$1:A107))</f>
        <v>107</v>
      </c>
      <c r="B112" s="61">
        <v>44189</v>
      </c>
      <c r="C112" s="9">
        <f t="shared" si="13"/>
        <v>615.5</v>
      </c>
      <c r="D112" s="9">
        <f t="shared" si="14"/>
        <v>300.15</v>
      </c>
      <c r="E112" s="9">
        <f t="shared" si="15"/>
        <v>700.6</v>
      </c>
      <c r="F112" s="9">
        <f t="shared" si="16"/>
        <v>400.17</v>
      </c>
      <c r="G112" s="9">
        <f>SUMIFS(Table1[Distributed Wheat in KG],Table1[Class],"&lt;6",Table1[Date of Distribution],'Daily Bal'!$B112)</f>
        <v>0</v>
      </c>
      <c r="H112" s="9">
        <f>SUMIFS(Table1[Distributed Rice in KG],Table1[Class],"&lt;6",Table1[Date of Distribution],'Daily Bal'!$B112)</f>
        <v>0</v>
      </c>
      <c r="I112" s="9">
        <f>SUMIFS(Table1[Distributed Wheat in KG],Table1[Class],6,Table1[Date of Distribution],'Daily Bal'!$B112)+SUMIFS(Table1[Distributed Wheat in KG],Table1[Class],7,Table1[Date of Distribution],'Daily Bal'!$B112)+SUMIFS(Table1[Distributed Wheat in KG],Table1[Class],8,Table1[Date of Distribution],'Daily Bal'!$B112)</f>
        <v>0</v>
      </c>
      <c r="J112" s="9">
        <f>SUMIFS(Table1[Distributed Rice in KG],Table1[Class],6,Table1[Date of Distribution],'Daily Bal'!$B112)+SUMIFS(Table1[Distributed Rice in KG],Table1[Class],7,Table1[Date of Distribution],'Daily Bal'!$B112)+SUMIFS(Table1[Distributed Rice in KG],Table1[Class],8,Table1[Date of Distribution],'Daily Bal'!$B112)</f>
        <v>0</v>
      </c>
      <c r="K112" s="9">
        <f t="shared" si="9"/>
        <v>615.5</v>
      </c>
      <c r="L112" s="9">
        <f t="shared" si="10"/>
        <v>300.15</v>
      </c>
      <c r="M112" s="9">
        <f t="shared" si="11"/>
        <v>700.6</v>
      </c>
      <c r="N112" s="9">
        <f t="shared" si="12"/>
        <v>400.17</v>
      </c>
    </row>
  </sheetData>
  <sheetProtection password="CC6A" sheet="1" objects="1" scenarios="1" formatCells="0" formatColumns="0" formatRows="0"/>
  <mergeCells count="12">
    <mergeCell ref="C3:F3"/>
    <mergeCell ref="G3:J3"/>
    <mergeCell ref="K3:N3"/>
    <mergeCell ref="A3:A5"/>
    <mergeCell ref="B3:B5"/>
    <mergeCell ref="A1:N1"/>
    <mergeCell ref="C4:D4"/>
    <mergeCell ref="E4:F4"/>
    <mergeCell ref="G4:H4"/>
    <mergeCell ref="I4:J4"/>
    <mergeCell ref="K4:L4"/>
    <mergeCell ref="M4:N4"/>
  </mergeCells>
  <conditionalFormatting sqref="K7:N112">
    <cfRule type="cellIs" priority="1" dxfId="0" operator="lessThan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8"/>
  <sheetViews>
    <sheetView view="pageBreakPreview" zoomScale="115" zoomScaleSheetLayoutView="115" workbookViewId="0" topLeftCell="A1">
      <pane ySplit="4" topLeftCell="A5" activePane="bottomLeft" state="frozen"/>
      <selection pane="bottomLeft" activeCell="E4" sqref="E4"/>
    </sheetView>
  </sheetViews>
  <sheetFormatPr defaultColWidth="9.140625" defaultRowHeight="15"/>
  <cols>
    <col min="1" max="1" width="6.421875" style="4" customWidth="1"/>
    <col min="2" max="2" width="6.7109375" style="4" customWidth="1"/>
    <col min="3" max="3" width="8.28125" style="4" customWidth="1"/>
    <col min="4" max="6" width="27.7109375" style="4" customWidth="1"/>
    <col min="7" max="8" width="10.7109375" style="4" customWidth="1"/>
    <col min="9" max="9" width="11.7109375" style="4" customWidth="1"/>
    <col min="10" max="16384" width="9.140625" style="4" customWidth="1"/>
  </cols>
  <sheetData>
    <row r="1" spans="1:9" ht="21.75" customHeight="1">
      <c r="A1" s="66" t="str">
        <f>Master!$A$1</f>
        <v>jktdh; mPp ek/;fed fo|ky;] :iiqjk ¼CykWd&amp;dqpkeu flVh½ ukxkSj</v>
      </c>
      <c r="B1" s="66"/>
      <c r="C1" s="66"/>
      <c r="D1" s="66"/>
      <c r="E1" s="66"/>
      <c r="F1" s="66"/>
      <c r="G1" s="66"/>
      <c r="H1" s="66"/>
      <c r="I1" s="66"/>
    </row>
    <row r="2" spans="1:9" ht="21.75" customHeight="1">
      <c r="A2" s="74" t="s">
        <v>554</v>
      </c>
      <c r="B2" s="74"/>
      <c r="C2" s="74"/>
      <c r="D2" s="74"/>
      <c r="E2" s="74"/>
      <c r="F2" s="74"/>
      <c r="G2" s="74"/>
      <c r="H2" s="74"/>
      <c r="I2" s="74"/>
    </row>
    <row r="4" spans="1:9" ht="45.75" customHeight="1">
      <c r="A4" s="71" t="s">
        <v>538</v>
      </c>
      <c r="B4" s="72" t="s">
        <v>22</v>
      </c>
      <c r="C4" s="72" t="s">
        <v>539</v>
      </c>
      <c r="D4" s="72" t="s">
        <v>540</v>
      </c>
      <c r="E4" s="72" t="s">
        <v>541</v>
      </c>
      <c r="F4" s="72" t="s">
        <v>542</v>
      </c>
      <c r="G4" s="72" t="s">
        <v>543</v>
      </c>
      <c r="H4" s="72" t="s">
        <v>545</v>
      </c>
      <c r="I4" s="73" t="s">
        <v>544</v>
      </c>
    </row>
    <row r="5" spans="1:9" ht="15">
      <c r="A5" s="67">
        <f>IF(Table1[[#This Row],[Student's Name]]="","",ROWS($A$1:A1))</f>
        <v>1</v>
      </c>
      <c r="B5" s="68">
        <f>IF('Student Record'!A2="","",'Student Record'!A2)</f>
        <v>1</v>
      </c>
      <c r="C5" s="68">
        <f>IF('Student Record'!C2="","",'Student Record'!C2)</f>
        <v>522</v>
      </c>
      <c r="D5" s="68" t="str">
        <f>IF('Student Record'!E2="","",'Student Record'!E2)</f>
        <v>AAYUSHI MEGHWAL</v>
      </c>
      <c r="E5" s="68" t="str">
        <f>IF('Student Record'!G2="","",'Student Record'!G2)</f>
        <v>MUKESH KUMAR</v>
      </c>
      <c r="F5" s="68" t="str">
        <f>IF('Student Record'!H2="","",'Student Record'!H2)</f>
        <v>GULAB DEVI</v>
      </c>
      <c r="G5" s="63"/>
      <c r="H5" s="63"/>
      <c r="I5" s="64">
        <v>44084</v>
      </c>
    </row>
    <row r="6" spans="1:9" ht="15">
      <c r="A6" s="69">
        <f>IF(Table1[[#This Row],[Student's Name]]="","",ROWS($A$1:A2))</f>
        <v>2</v>
      </c>
      <c r="B6" s="70">
        <f>IF('Student Record'!A3="","",'Student Record'!A3)</f>
        <v>1</v>
      </c>
      <c r="C6" s="70">
        <f>IF('Student Record'!C3="","",'Student Record'!C3)</f>
        <v>513</v>
      </c>
      <c r="D6" s="70" t="str">
        <f>IF('Student Record'!E3="","",'Student Record'!E3)</f>
        <v>CHIRAG MEGHWAL</v>
      </c>
      <c r="E6" s="70" t="str">
        <f>IF('Student Record'!G3="","",'Student Record'!G3)</f>
        <v>MULARAM</v>
      </c>
      <c r="F6" s="70" t="str">
        <f>IF('Student Record'!H3="","",'Student Record'!H3)</f>
        <v>NIRMALA DEVI</v>
      </c>
      <c r="G6" s="63"/>
      <c r="H6" s="63"/>
      <c r="I6" s="64">
        <v>44085</v>
      </c>
    </row>
    <row r="7" spans="1:9" ht="15">
      <c r="A7" s="69">
        <f>IF(Table1[[#This Row],[Student's Name]]="","",ROWS($A$1:A3))</f>
        <v>3</v>
      </c>
      <c r="B7" s="70">
        <f>IF('Student Record'!A4="","",'Student Record'!A4)</f>
        <v>1</v>
      </c>
      <c r="C7" s="70">
        <f>IF('Student Record'!C4="","",'Student Record'!C4)</f>
        <v>525</v>
      </c>
      <c r="D7" s="70" t="str">
        <f>IF('Student Record'!E4="","",'Student Record'!E4)</f>
        <v>Divanshu Dustawa</v>
      </c>
      <c r="E7" s="70" t="str">
        <f>IF('Student Record'!G4="","",'Student Record'!G4)</f>
        <v>Onkar Lal</v>
      </c>
      <c r="F7" s="70" t="str">
        <f>IF('Student Record'!H4="","",'Student Record'!H4)</f>
        <v>Pushpa Devi</v>
      </c>
      <c r="G7" s="63"/>
      <c r="H7" s="63"/>
      <c r="I7" s="64">
        <v>44086</v>
      </c>
    </row>
    <row r="8" spans="1:9" ht="15">
      <c r="A8" s="69">
        <f>IF(Table1[[#This Row],[Student's Name]]="","",ROWS($A$1:A4))</f>
        <v>4</v>
      </c>
      <c r="B8" s="70">
        <f>IF('Student Record'!A5="","",'Student Record'!A5)</f>
        <v>1</v>
      </c>
      <c r="C8" s="70">
        <f>IF('Student Record'!C5="","",'Student Record'!C5)</f>
        <v>515</v>
      </c>
      <c r="D8" s="70" t="str">
        <f>IF('Student Record'!E5="","",'Student Record'!E5)</f>
        <v>GAJENDRA MEGHWAL</v>
      </c>
      <c r="E8" s="70" t="str">
        <f>IF('Student Record'!G5="","",'Student Record'!G5)</f>
        <v>KUMBHARAM</v>
      </c>
      <c r="F8" s="70" t="str">
        <f>IF('Student Record'!H5="","",'Student Record'!H5)</f>
        <v>NIRMALA</v>
      </c>
      <c r="G8" s="63"/>
      <c r="H8" s="63"/>
      <c r="I8" s="64">
        <v>44087</v>
      </c>
    </row>
    <row r="9" spans="1:9" ht="15">
      <c r="A9" s="69">
        <f>IF(Table1[[#This Row],[Student's Name]]="","",ROWS($A$1:A5))</f>
        <v>5</v>
      </c>
      <c r="B9" s="70">
        <f>IF('Student Record'!A6="","",'Student Record'!A6)</f>
        <v>2</v>
      </c>
      <c r="C9" s="70">
        <f>IF('Student Record'!C6="","",'Student Record'!C6)</f>
        <v>510</v>
      </c>
      <c r="D9" s="70" t="str">
        <f>IF('Student Record'!E6="","",'Student Record'!E6)</f>
        <v>HIMANSHU KALA</v>
      </c>
      <c r="E9" s="70" t="str">
        <f>IF('Student Record'!G6="","",'Student Record'!G6)</f>
        <v>BALDEVA RAM</v>
      </c>
      <c r="F9" s="70" t="str">
        <f>IF('Student Record'!H6="","",'Student Record'!H6)</f>
        <v>JAMNA DEVI</v>
      </c>
      <c r="G9" s="63"/>
      <c r="H9" s="63"/>
      <c r="I9" s="64">
        <v>44088</v>
      </c>
    </row>
    <row r="10" spans="1:9" ht="15">
      <c r="A10" s="69">
        <f>IF(Table1[[#This Row],[Student's Name]]="","",ROWS($A$1:A6))</f>
        <v>6</v>
      </c>
      <c r="B10" s="70">
        <f>IF('Student Record'!A7="","",'Student Record'!A7)</f>
        <v>2</v>
      </c>
      <c r="C10" s="70">
        <f>IF('Student Record'!C7="","",'Student Record'!C7)</f>
        <v>514</v>
      </c>
      <c r="D10" s="70" t="str">
        <f>IF('Student Record'!E7="","",'Student Record'!E7)</f>
        <v>Jayant Meghwal</v>
      </c>
      <c r="E10" s="70" t="str">
        <f>IF('Student Record'!G7="","",'Student Record'!G7)</f>
        <v>Nawal Kishore</v>
      </c>
      <c r="F10" s="70" t="str">
        <f>IF('Student Record'!H7="","",'Student Record'!H7)</f>
        <v>Sunita</v>
      </c>
      <c r="G10" s="63"/>
      <c r="H10" s="63"/>
      <c r="I10" s="64">
        <v>44089</v>
      </c>
    </row>
    <row r="11" spans="1:9" ht="15">
      <c r="A11" s="69">
        <f>IF(Table1[[#This Row],[Student's Name]]="","",ROWS($A$1:A7))</f>
        <v>7</v>
      </c>
      <c r="B11" s="70">
        <f>IF('Student Record'!A8="","",'Student Record'!A8)</f>
        <v>2</v>
      </c>
      <c r="C11" s="70">
        <f>IF('Student Record'!C8="","",'Student Record'!C8)</f>
        <v>547</v>
      </c>
      <c r="D11" s="70" t="str">
        <f>IF('Student Record'!E8="","",'Student Record'!E8)</f>
        <v>Nikita Yogi</v>
      </c>
      <c r="E11" s="70" t="str">
        <f>IF('Student Record'!G8="","",'Student Record'!G8)</f>
        <v>Mukesh Yogi</v>
      </c>
      <c r="F11" s="70" t="str">
        <f>IF('Student Record'!H8="","",'Student Record'!H8)</f>
        <v>Surgyan</v>
      </c>
      <c r="G11" s="63"/>
      <c r="H11" s="63"/>
      <c r="I11" s="64">
        <v>44090</v>
      </c>
    </row>
    <row r="12" spans="1:9" ht="15">
      <c r="A12" s="69">
        <f>IF(Table1[[#This Row],[Student's Name]]="","",ROWS($A$1:A8))</f>
        <v>8</v>
      </c>
      <c r="B12" s="70">
        <f>IF('Student Record'!A9="","",'Student Record'!A9)</f>
        <v>2</v>
      </c>
      <c r="C12" s="70">
        <f>IF('Student Record'!C9="","",'Student Record'!C9)</f>
        <v>524</v>
      </c>
      <c r="D12" s="70" t="str">
        <f>IF('Student Record'!E9="","",'Student Record'!E9)</f>
        <v>VIKAS KUMAR</v>
      </c>
      <c r="E12" s="70" t="str">
        <f>IF('Student Record'!G9="","",'Student Record'!G9)</f>
        <v>LICHMAN RAM</v>
      </c>
      <c r="F12" s="70" t="str">
        <f>IF('Student Record'!H9="","",'Student Record'!H9)</f>
        <v>PUNAM DEVI</v>
      </c>
      <c r="G12" s="63"/>
      <c r="H12" s="63"/>
      <c r="I12" s="64">
        <v>44091</v>
      </c>
    </row>
    <row r="13" spans="1:9" ht="15">
      <c r="A13" s="69">
        <f>IF(Table1[[#This Row],[Student's Name]]="","",ROWS($A$1:A9))</f>
        <v>9</v>
      </c>
      <c r="B13" s="70">
        <f>IF('Student Record'!A10="","",'Student Record'!A10)</f>
        <v>3</v>
      </c>
      <c r="C13" s="70">
        <f>IF('Student Record'!C10="","",'Student Record'!C10)</f>
        <v>536</v>
      </c>
      <c r="D13" s="70" t="str">
        <f>IF('Student Record'!E10="","",'Student Record'!E10)</f>
        <v>Bhavesh Shingh</v>
      </c>
      <c r="E13" s="70" t="str">
        <f>IF('Student Record'!G10="","",'Student Record'!G10)</f>
        <v>Chatar Singh</v>
      </c>
      <c r="F13" s="70" t="str">
        <f>IF('Student Record'!H10="","",'Student Record'!H10)</f>
        <v>Kailash Kanwar</v>
      </c>
      <c r="G13" s="63"/>
      <c r="H13" s="63"/>
      <c r="I13" s="64">
        <v>44092</v>
      </c>
    </row>
    <row r="14" spans="1:9" ht="15">
      <c r="A14" s="69">
        <f>IF(Table1[[#This Row],[Student's Name]]="","",ROWS($A$1:A10))</f>
        <v>10</v>
      </c>
      <c r="B14" s="70">
        <f>IF('Student Record'!A11="","",'Student Record'!A11)</f>
        <v>3</v>
      </c>
      <c r="C14" s="70">
        <f>IF('Student Record'!C11="","",'Student Record'!C11)</f>
        <v>416</v>
      </c>
      <c r="D14" s="70" t="str">
        <f>IF('Student Record'!E11="","",'Student Record'!E11)</f>
        <v>HARSHITA MEGHWAL</v>
      </c>
      <c r="E14" s="70" t="str">
        <f>IF('Student Record'!G11="","",'Student Record'!G11)</f>
        <v>ASHOK</v>
      </c>
      <c r="F14" s="70" t="str">
        <f>IF('Student Record'!H11="","",'Student Record'!H11)</f>
        <v>GANGA DEVI</v>
      </c>
      <c r="G14" s="63"/>
      <c r="H14" s="63"/>
      <c r="I14" s="64">
        <v>44093</v>
      </c>
    </row>
    <row r="15" spans="1:9" ht="15">
      <c r="A15" s="69">
        <f>IF(Table1[[#This Row],[Student's Name]]="","",ROWS($A$1:A11))</f>
        <v>11</v>
      </c>
      <c r="B15" s="70">
        <f>IF('Student Record'!A12="","",'Student Record'!A12)</f>
        <v>3</v>
      </c>
      <c r="C15" s="70">
        <f>IF('Student Record'!C12="","",'Student Record'!C12)</f>
        <v>445</v>
      </c>
      <c r="D15" s="70" t="str">
        <f>IF('Student Record'!E12="","",'Student Record'!E12)</f>
        <v>HIMANSHU SINGH</v>
      </c>
      <c r="E15" s="70" t="str">
        <f>IF('Student Record'!G12="","",'Student Record'!G12)</f>
        <v>RAM SINGH</v>
      </c>
      <c r="F15" s="70" t="str">
        <f>IF('Student Record'!H12="","",'Student Record'!H12)</f>
        <v>RENU KANWAR</v>
      </c>
      <c r="G15" s="63"/>
      <c r="H15" s="63"/>
      <c r="I15" s="64">
        <v>44094</v>
      </c>
    </row>
    <row r="16" spans="1:9" ht="15">
      <c r="A16" s="69">
        <f>IF(Table1[[#This Row],[Student's Name]]="","",ROWS($A$1:A12))</f>
        <v>12</v>
      </c>
      <c r="B16" s="70">
        <f>IF('Student Record'!A13="","",'Student Record'!A13)</f>
        <v>3</v>
      </c>
      <c r="C16" s="70">
        <f>IF('Student Record'!C13="","",'Student Record'!C13)</f>
        <v>432</v>
      </c>
      <c r="D16" s="70" t="str">
        <f>IF('Student Record'!E13="","",'Student Record'!E13)</f>
        <v>POONAM DEVI</v>
      </c>
      <c r="E16" s="70" t="str">
        <f>IF('Student Record'!G13="","",'Student Record'!G13)</f>
        <v>GIRDHARI LAL</v>
      </c>
      <c r="F16" s="70" t="str">
        <f>IF('Student Record'!H13="","",'Student Record'!H13)</f>
        <v>MUNNI DEVI</v>
      </c>
      <c r="G16" s="63"/>
      <c r="H16" s="63"/>
      <c r="I16" s="64">
        <v>44095</v>
      </c>
    </row>
    <row r="17" spans="1:9" ht="15">
      <c r="A17" s="69">
        <f>IF(Table1[[#This Row],[Student's Name]]="","",ROWS($A$1:A13))</f>
        <v>13</v>
      </c>
      <c r="B17" s="70">
        <f>IF('Student Record'!A14="","",'Student Record'!A14)</f>
        <v>3</v>
      </c>
      <c r="C17" s="70">
        <f>IF('Student Record'!C14="","",'Student Record'!C14)</f>
        <v>431</v>
      </c>
      <c r="D17" s="70" t="str">
        <f>IF('Student Record'!E14="","",'Student Record'!E14)</f>
        <v>PRIYANSHU</v>
      </c>
      <c r="E17" s="70" t="str">
        <f>IF('Student Record'!G14="","",'Student Record'!G14)</f>
        <v>BALDEV RAM</v>
      </c>
      <c r="F17" s="70" t="str">
        <f>IF('Student Record'!H14="","",'Student Record'!H14)</f>
        <v>RAJU DEVI</v>
      </c>
      <c r="G17" s="63"/>
      <c r="H17" s="63"/>
      <c r="I17" s="64">
        <v>44096</v>
      </c>
    </row>
    <row r="18" spans="1:9" ht="15">
      <c r="A18" s="69">
        <f>IF(Table1[[#This Row],[Student's Name]]="","",ROWS($A$1:A14))</f>
        <v>14</v>
      </c>
      <c r="B18" s="70">
        <f>IF('Student Record'!A15="","",'Student Record'!A15)</f>
        <v>3</v>
      </c>
      <c r="C18" s="70">
        <f>IF('Student Record'!C15="","",'Student Record'!C15)</f>
        <v>537</v>
      </c>
      <c r="D18" s="70" t="str">
        <f>IF('Student Record'!E15="","",'Student Record'!E15)</f>
        <v>Teena Rajpurohit</v>
      </c>
      <c r="E18" s="70" t="str">
        <f>IF('Student Record'!G15="","",'Student Record'!G15)</f>
        <v>Om Singh</v>
      </c>
      <c r="F18" s="70" t="str">
        <f>IF('Student Record'!H15="","",'Student Record'!H15)</f>
        <v>Surgyan Kanwar</v>
      </c>
      <c r="G18" s="63"/>
      <c r="H18" s="63"/>
      <c r="I18" s="64">
        <v>44097</v>
      </c>
    </row>
    <row r="19" spans="1:9" ht="15">
      <c r="A19" s="69">
        <f>IF(Table1[[#This Row],[Student's Name]]="","",ROWS($A$1:A15))</f>
        <v>15</v>
      </c>
      <c r="B19" s="70">
        <f>IF('Student Record'!A16="","",'Student Record'!A16)</f>
        <v>4</v>
      </c>
      <c r="C19" s="70">
        <f>IF('Student Record'!C16="","",'Student Record'!C16)</f>
        <v>331</v>
      </c>
      <c r="D19" s="70" t="str">
        <f>IF('Student Record'!E16="","",'Student Record'!E16)</f>
        <v>HIMANSHU DUSTAWA</v>
      </c>
      <c r="E19" s="70" t="str">
        <f>IF('Student Record'!G16="","",'Student Record'!G16)</f>
        <v>ONKAR LAL</v>
      </c>
      <c r="F19" s="70" t="str">
        <f>IF('Student Record'!H16="","",'Student Record'!H16)</f>
        <v>PUSHPA DEVI</v>
      </c>
      <c r="G19" s="63"/>
      <c r="H19" s="63"/>
      <c r="I19" s="64">
        <v>44098</v>
      </c>
    </row>
    <row r="20" spans="1:9" ht="15">
      <c r="A20" s="69">
        <f>IF(Table1[[#This Row],[Student's Name]]="","",ROWS($A$1:A16))</f>
        <v>16</v>
      </c>
      <c r="B20" s="70">
        <f>IF('Student Record'!A17="","",'Student Record'!A17)</f>
        <v>4</v>
      </c>
      <c r="C20" s="70">
        <f>IF('Student Record'!C17="","",'Student Record'!C17)</f>
        <v>523</v>
      </c>
      <c r="D20" s="70" t="str">
        <f>IF('Student Record'!E17="","",'Student Record'!E17)</f>
        <v>Krishan</v>
      </c>
      <c r="E20" s="70" t="str">
        <f>IF('Student Record'!G17="","",'Student Record'!G17)</f>
        <v>Kumbha Ram</v>
      </c>
      <c r="F20" s="70" t="str">
        <f>IF('Student Record'!H17="","",'Student Record'!H17)</f>
        <v>Nirmala Devi</v>
      </c>
      <c r="G20" s="63"/>
      <c r="H20" s="63"/>
      <c r="I20" s="64">
        <v>44099</v>
      </c>
    </row>
    <row r="21" spans="1:9" ht="15">
      <c r="A21" s="69">
        <f>IF(Table1[[#This Row],[Student's Name]]="","",ROWS($A$1:A17))</f>
        <v>17</v>
      </c>
      <c r="B21" s="70">
        <f>IF('Student Record'!A18="","",'Student Record'!A18)</f>
        <v>4</v>
      </c>
      <c r="C21" s="70">
        <f>IF('Student Record'!C18="","",'Student Record'!C18)</f>
        <v>509</v>
      </c>
      <c r="D21" s="70" t="str">
        <f>IF('Student Record'!E18="","",'Student Record'!E18)</f>
        <v>Mohit Singh</v>
      </c>
      <c r="E21" s="70" t="str">
        <f>IF('Student Record'!G18="","",'Student Record'!G18)</f>
        <v>Rajendra Singh</v>
      </c>
      <c r="F21" s="70" t="str">
        <f>IF('Student Record'!H18="","",'Student Record'!H18)</f>
        <v>Sonu Kanwar</v>
      </c>
      <c r="G21" s="63"/>
      <c r="H21" s="63"/>
      <c r="I21" s="64">
        <v>44100</v>
      </c>
    </row>
    <row r="22" spans="1:9" ht="15">
      <c r="A22" s="69">
        <f>IF(Table1[[#This Row],[Student's Name]]="","",ROWS($A$1:A18))</f>
        <v>18</v>
      </c>
      <c r="B22" s="70">
        <f>IF('Student Record'!A19="","",'Student Record'!A19)</f>
        <v>4</v>
      </c>
      <c r="C22" s="70">
        <f>IF('Student Record'!C19="","",'Student Record'!C19)</f>
        <v>368</v>
      </c>
      <c r="D22" s="70" t="str">
        <f>IF('Student Record'!E19="","",'Student Record'!E19)</f>
        <v>MONIKA</v>
      </c>
      <c r="E22" s="70" t="str">
        <f>IF('Student Record'!G19="","",'Student Record'!G19)</f>
        <v>KUMBHA RAM</v>
      </c>
      <c r="F22" s="70" t="str">
        <f>IF('Student Record'!H19="","",'Student Record'!H19)</f>
        <v>NIRMALA DEVI</v>
      </c>
      <c r="G22" s="63"/>
      <c r="H22" s="63"/>
      <c r="I22" s="64">
        <v>44101</v>
      </c>
    </row>
    <row r="23" spans="1:9" ht="15">
      <c r="A23" s="69">
        <f>IF(Table1[[#This Row],[Student's Name]]="","",ROWS($A$1:A19))</f>
        <v>19</v>
      </c>
      <c r="B23" s="70">
        <f>IF('Student Record'!A20="","",'Student Record'!A20)</f>
        <v>4</v>
      </c>
      <c r="C23" s="70">
        <f>IF('Student Record'!C20="","",'Student Record'!C20)</f>
        <v>546</v>
      </c>
      <c r="D23" s="70" t="str">
        <f>IF('Student Record'!E20="","",'Student Record'!E20)</f>
        <v>MONIKA</v>
      </c>
      <c r="E23" s="70" t="str">
        <f>IF('Student Record'!G20="","",'Student Record'!G20)</f>
        <v>NEMARAM</v>
      </c>
      <c r="F23" s="70" t="str">
        <f>IF('Student Record'!H20="","",'Student Record'!H20)</f>
        <v>MANBHARI</v>
      </c>
      <c r="G23" s="63"/>
      <c r="H23" s="63"/>
      <c r="I23" s="64">
        <v>44102</v>
      </c>
    </row>
    <row r="24" spans="1:9" ht="15">
      <c r="A24" s="69">
        <f>IF(Table1[[#This Row],[Student's Name]]="","",ROWS($A$1:A20))</f>
        <v>20</v>
      </c>
      <c r="B24" s="70">
        <f>IF('Student Record'!A21="","",'Student Record'!A21)</f>
        <v>4</v>
      </c>
      <c r="C24" s="70">
        <f>IF('Student Record'!C21="","",'Student Record'!C21)</f>
        <v>341</v>
      </c>
      <c r="D24" s="70" t="str">
        <f>IF('Student Record'!E21="","",'Student Record'!E21)</f>
        <v>MONU KANWAR</v>
      </c>
      <c r="E24" s="70" t="str">
        <f>IF('Student Record'!G21="","",'Student Record'!G21)</f>
        <v>DILIP SINGH</v>
      </c>
      <c r="F24" s="70" t="str">
        <f>IF('Student Record'!H21="","",'Student Record'!H21)</f>
        <v>KAMLESH KANWAR</v>
      </c>
      <c r="G24" s="63"/>
      <c r="H24" s="63"/>
      <c r="I24" s="64">
        <v>44103</v>
      </c>
    </row>
    <row r="25" spans="1:9" ht="15">
      <c r="A25" s="69">
        <f>IF(Table1[[#This Row],[Student's Name]]="","",ROWS($A$1:A21))</f>
        <v>21</v>
      </c>
      <c r="B25" s="70">
        <f>IF('Student Record'!A22="","",'Student Record'!A22)</f>
        <v>4</v>
      </c>
      <c r="C25" s="70">
        <f>IF('Student Record'!C22="","",'Student Record'!C22)</f>
        <v>356</v>
      </c>
      <c r="D25" s="70" t="str">
        <f>IF('Student Record'!E22="","",'Student Record'!E22)</f>
        <v>PUSHPENDRA JANGID</v>
      </c>
      <c r="E25" s="70" t="str">
        <f>IF('Student Record'!G22="","",'Student Record'!G22)</f>
        <v>SURESH KUMAR JANGID</v>
      </c>
      <c r="F25" s="70" t="str">
        <f>IF('Student Record'!H22="","",'Student Record'!H22)</f>
        <v>MANJU DEVI</v>
      </c>
      <c r="G25" s="63"/>
      <c r="H25" s="63"/>
      <c r="I25" s="64">
        <v>44104</v>
      </c>
    </row>
    <row r="26" spans="1:9" ht="15">
      <c r="A26" s="69">
        <f>IF(Table1[[#This Row],[Student's Name]]="","",ROWS($A$1:A22))</f>
        <v>22</v>
      </c>
      <c r="B26" s="70">
        <f>IF('Student Record'!A23="","",'Student Record'!A23)</f>
        <v>4</v>
      </c>
      <c r="C26" s="70">
        <f>IF('Student Record'!C23="","",'Student Record'!C23)</f>
        <v>348</v>
      </c>
      <c r="D26" s="70" t="str">
        <f>IF('Student Record'!E23="","",'Student Record'!E23)</f>
        <v>RITU KANWAR</v>
      </c>
      <c r="E26" s="70" t="str">
        <f>IF('Student Record'!G23="","",'Student Record'!G23)</f>
        <v>RAJENDRA SINGH</v>
      </c>
      <c r="F26" s="70" t="str">
        <f>IF('Student Record'!H23="","",'Student Record'!H23)</f>
        <v>MEERA KANWAR</v>
      </c>
      <c r="G26" s="63"/>
      <c r="H26" s="63"/>
      <c r="I26" s="64">
        <v>44105</v>
      </c>
    </row>
    <row r="27" spans="1:9" ht="15">
      <c r="A27" s="69">
        <f>IF(Table1[[#This Row],[Student's Name]]="","",ROWS($A$1:A23))</f>
        <v>23</v>
      </c>
      <c r="B27" s="70">
        <f>IF('Student Record'!A24="","",'Student Record'!A24)</f>
        <v>4</v>
      </c>
      <c r="C27" s="70">
        <f>IF('Student Record'!C24="","",'Student Record'!C24)</f>
        <v>342</v>
      </c>
      <c r="D27" s="70" t="str">
        <f>IF('Student Record'!E24="","",'Student Record'!E24)</f>
        <v>VASU KANWAR</v>
      </c>
      <c r="E27" s="70" t="str">
        <f>IF('Student Record'!G24="","",'Student Record'!G24)</f>
        <v>RAM SINGH</v>
      </c>
      <c r="F27" s="70" t="str">
        <f>IF('Student Record'!H24="","",'Student Record'!H24)</f>
        <v>RENU KANWAR</v>
      </c>
      <c r="G27" s="63"/>
      <c r="H27" s="63"/>
      <c r="I27" s="64">
        <v>44106</v>
      </c>
    </row>
    <row r="28" spans="1:9" ht="15">
      <c r="A28" s="69">
        <f>IF(Table1[[#This Row],[Student's Name]]="","",ROWS($A$1:A24))</f>
        <v>24</v>
      </c>
      <c r="B28" s="70">
        <f>IF('Student Record'!A25="","",'Student Record'!A25)</f>
        <v>5</v>
      </c>
      <c r="C28" s="70">
        <f>IF('Student Record'!C25="","",'Student Record'!C25)</f>
        <v>408</v>
      </c>
      <c r="D28" s="70" t="str">
        <f>IF('Student Record'!E25="","",'Student Record'!E25)</f>
        <v>CHANCHAL KANWAR</v>
      </c>
      <c r="E28" s="70" t="str">
        <f>IF('Student Record'!G25="","",'Student Record'!G25)</f>
        <v>JAYVEER SINGH</v>
      </c>
      <c r="F28" s="70" t="str">
        <f>IF('Student Record'!H25="","",'Student Record'!H25)</f>
        <v>SURGYAN KANWAR</v>
      </c>
      <c r="G28" s="63"/>
      <c r="H28" s="63"/>
      <c r="I28" s="64">
        <v>44107</v>
      </c>
    </row>
    <row r="29" spans="1:9" ht="15">
      <c r="A29" s="69">
        <f>IF(Table1[[#This Row],[Student's Name]]="","",ROWS($A$1:A25))</f>
        <v>25</v>
      </c>
      <c r="B29" s="70">
        <f>IF('Student Record'!A26="","",'Student Record'!A26)</f>
        <v>5</v>
      </c>
      <c r="C29" s="70">
        <f>IF('Student Record'!C26="","",'Student Record'!C26)</f>
        <v>332</v>
      </c>
      <c r="D29" s="70" t="str">
        <f>IF('Student Record'!E26="","",'Student Record'!E26)</f>
        <v>DIGU KANWAR</v>
      </c>
      <c r="E29" s="70" t="str">
        <f>IF('Student Record'!G26="","",'Student Record'!G26)</f>
        <v>MAHAVEER SINGH</v>
      </c>
      <c r="F29" s="70" t="str">
        <f>IF('Student Record'!H26="","",'Student Record'!H26)</f>
        <v>KAUSHALYA KANWAR</v>
      </c>
      <c r="G29" s="63"/>
      <c r="H29" s="63"/>
      <c r="I29" s="64">
        <v>44108</v>
      </c>
    </row>
    <row r="30" spans="1:9" ht="15">
      <c r="A30" s="69">
        <f>IF(Table1[[#This Row],[Student's Name]]="","",ROWS($A$1:A26))</f>
        <v>26</v>
      </c>
      <c r="B30" s="70">
        <f>IF('Student Record'!A27="","",'Student Record'!A27)</f>
        <v>5</v>
      </c>
      <c r="C30" s="70">
        <f>IF('Student Record'!C27="","",'Student Record'!C27)</f>
        <v>512</v>
      </c>
      <c r="D30" s="70" t="str">
        <f>IF('Student Record'!E27="","",'Student Record'!E27)</f>
        <v>Dimple Meghwal</v>
      </c>
      <c r="E30" s="70" t="str">
        <f>IF('Student Record'!G27="","",'Student Record'!G27)</f>
        <v>Rajkumar</v>
      </c>
      <c r="F30" s="70" t="str">
        <f>IF('Student Record'!H27="","",'Student Record'!H27)</f>
        <v>Sonu Devi</v>
      </c>
      <c r="G30" s="63"/>
      <c r="H30" s="63"/>
      <c r="I30" s="64">
        <v>44109</v>
      </c>
    </row>
    <row r="31" spans="1:9" ht="15">
      <c r="A31" s="69">
        <f>IF(Table1[[#This Row],[Student's Name]]="","",ROWS($A$1:A27))</f>
        <v>27</v>
      </c>
      <c r="B31" s="70">
        <f>IF('Student Record'!A28="","",'Student Record'!A28)</f>
        <v>5</v>
      </c>
      <c r="C31" s="70">
        <f>IF('Student Record'!C28="","",'Student Record'!C28)</f>
        <v>470</v>
      </c>
      <c r="D31" s="70" t="str">
        <f>IF('Student Record'!E28="","",'Student Record'!E28)</f>
        <v>HARISH</v>
      </c>
      <c r="E31" s="70" t="str">
        <f>IF('Student Record'!G28="","",'Student Record'!G28)</f>
        <v>PAPPU RAM</v>
      </c>
      <c r="F31" s="70" t="str">
        <f>IF('Student Record'!H28="","",'Student Record'!H28)</f>
        <v>LICHHMA DEVI</v>
      </c>
      <c r="G31" s="63"/>
      <c r="H31" s="63"/>
      <c r="I31" s="64">
        <v>44110</v>
      </c>
    </row>
    <row r="32" spans="1:9" ht="15">
      <c r="A32" s="69">
        <f>IF(Table1[[#This Row],[Student's Name]]="","",ROWS($A$1:A28))</f>
        <v>28</v>
      </c>
      <c r="B32" s="70">
        <f>IF('Student Record'!A29="","",'Student Record'!A29)</f>
        <v>5</v>
      </c>
      <c r="C32" s="70">
        <f>IF('Student Record'!C29="","",'Student Record'!C29)</f>
        <v>301</v>
      </c>
      <c r="D32" s="70" t="str">
        <f>IF('Student Record'!E29="","",'Student Record'!E29)</f>
        <v>HARSHVARDHAN JANGIR</v>
      </c>
      <c r="E32" s="70" t="str">
        <f>IF('Student Record'!G29="","",'Student Record'!G29)</f>
        <v>SAMPAT LAL JANGIR</v>
      </c>
      <c r="F32" s="70" t="str">
        <f>IF('Student Record'!H29="","",'Student Record'!H29)</f>
        <v>SANTOSH JANGIR</v>
      </c>
      <c r="G32" s="63"/>
      <c r="H32" s="63"/>
      <c r="I32" s="64">
        <v>44111</v>
      </c>
    </row>
    <row r="33" spans="1:9" ht="15">
      <c r="A33" s="69">
        <f>IF(Table1[[#This Row],[Student's Name]]="","",ROWS($A$1:A29))</f>
        <v>29</v>
      </c>
      <c r="B33" s="70">
        <f>IF('Student Record'!A30="","",'Student Record'!A30)</f>
        <v>5</v>
      </c>
      <c r="C33" s="70">
        <f>IF('Student Record'!C30="","",'Student Record'!C30)</f>
        <v>326</v>
      </c>
      <c r="D33" s="70" t="str">
        <f>IF('Student Record'!E30="","",'Student Record'!E30)</f>
        <v>KRISHNA</v>
      </c>
      <c r="E33" s="70" t="str">
        <f>IF('Student Record'!G30="","",'Student Record'!G30)</f>
        <v>BHOMARAM</v>
      </c>
      <c r="F33" s="70" t="str">
        <f>IF('Student Record'!H30="","",'Student Record'!H30)</f>
        <v>BHANWARI DEVI</v>
      </c>
      <c r="G33" s="63"/>
      <c r="H33" s="63"/>
      <c r="I33" s="64">
        <v>44112</v>
      </c>
    </row>
    <row r="34" spans="1:9" ht="15">
      <c r="A34" s="69">
        <f>IF(Table1[[#This Row],[Student's Name]]="","",ROWS($A$1:A30))</f>
        <v>30</v>
      </c>
      <c r="B34" s="70">
        <f>IF('Student Record'!A31="","",'Student Record'!A31)</f>
        <v>5</v>
      </c>
      <c r="C34" s="70">
        <f>IF('Student Record'!C31="","",'Student Record'!C31)</f>
        <v>320</v>
      </c>
      <c r="D34" s="70" t="str">
        <f>IF('Student Record'!E31="","",'Student Record'!E31)</f>
        <v>LOKENDRA SINGH RATHORE</v>
      </c>
      <c r="E34" s="70" t="str">
        <f>IF('Student Record'!G31="","",'Student Record'!G31)</f>
        <v>CHATAR SINGH</v>
      </c>
      <c r="F34" s="70" t="str">
        <f>IF('Student Record'!H31="","",'Student Record'!H31)</f>
        <v>PINKU KANWAR</v>
      </c>
      <c r="G34" s="63"/>
      <c r="H34" s="63"/>
      <c r="I34" s="64">
        <v>44113</v>
      </c>
    </row>
    <row r="35" spans="1:9" ht="15">
      <c r="A35" s="69">
        <f>IF(Table1[[#This Row],[Student's Name]]="","",ROWS($A$1:A31))</f>
        <v>31</v>
      </c>
      <c r="B35" s="70">
        <f>IF('Student Record'!A32="","",'Student Record'!A32)</f>
        <v>5</v>
      </c>
      <c r="C35" s="70">
        <f>IF('Student Record'!C32="","",'Student Record'!C32)</f>
        <v>508</v>
      </c>
      <c r="D35" s="70" t="str">
        <f>IF('Student Record'!E32="","",'Student Record'!E32)</f>
        <v>Pawan Singh</v>
      </c>
      <c r="E35" s="70" t="str">
        <f>IF('Student Record'!G32="","",'Student Record'!G32)</f>
        <v>Rajendra Singh</v>
      </c>
      <c r="F35" s="70" t="str">
        <f>IF('Student Record'!H32="","",'Student Record'!H32)</f>
        <v>Sonu Kanwar</v>
      </c>
      <c r="G35" s="63"/>
      <c r="H35" s="63"/>
      <c r="I35" s="64">
        <v>44114</v>
      </c>
    </row>
    <row r="36" spans="1:9" ht="15">
      <c r="A36" s="69">
        <f>IF(Table1[[#This Row],[Student's Name]]="","",ROWS($A$1:A32))</f>
        <v>32</v>
      </c>
      <c r="B36" s="70">
        <f>IF('Student Record'!A33="","",'Student Record'!A33)</f>
        <v>5</v>
      </c>
      <c r="C36" s="70">
        <f>IF('Student Record'!C33="","",'Student Record'!C33)</f>
        <v>364</v>
      </c>
      <c r="D36" s="70" t="str">
        <f>IF('Student Record'!E33="","",'Student Record'!E33)</f>
        <v>SAVITA KANWAR</v>
      </c>
      <c r="E36" s="70" t="str">
        <f>IF('Student Record'!G33="","",'Student Record'!G33)</f>
        <v>RAM SINGH</v>
      </c>
      <c r="F36" s="70" t="str">
        <f>IF('Student Record'!H33="","",'Student Record'!H33)</f>
        <v>RENU KANWAR</v>
      </c>
      <c r="G36" s="63"/>
      <c r="H36" s="63"/>
      <c r="I36" s="64">
        <v>44115</v>
      </c>
    </row>
    <row r="37" spans="1:9" ht="15">
      <c r="A37" s="69">
        <f>IF(Table1[[#This Row],[Student's Name]]="","",ROWS($A$1:A33))</f>
        <v>33</v>
      </c>
      <c r="B37" s="70">
        <f>IF('Student Record'!A34="","",'Student Record'!A34)</f>
        <v>5</v>
      </c>
      <c r="C37" s="70">
        <f>IF('Student Record'!C34="","",'Student Record'!C34)</f>
        <v>346</v>
      </c>
      <c r="D37" s="70" t="str">
        <f>IF('Student Record'!E34="","",'Student Record'!E34)</f>
        <v>TANU KANWAR</v>
      </c>
      <c r="E37" s="70" t="str">
        <f>IF('Student Record'!G34="","",'Student Record'!G34)</f>
        <v>RAJENDRA SINGH</v>
      </c>
      <c r="F37" s="70" t="str">
        <f>IF('Student Record'!H34="","",'Student Record'!H34)</f>
        <v>MEERA KANWAR</v>
      </c>
      <c r="G37" s="63"/>
      <c r="H37" s="63"/>
      <c r="I37" s="64">
        <v>44116</v>
      </c>
    </row>
    <row r="38" spans="1:9" ht="15">
      <c r="A38" s="69">
        <f>IF(Table1[[#This Row],[Student's Name]]="","",ROWS($A$1:A34))</f>
        <v>34</v>
      </c>
      <c r="B38" s="70">
        <f>IF('Student Record'!A35="","",'Student Record'!A35)</f>
        <v>5</v>
      </c>
      <c r="C38" s="70">
        <f>IF('Student Record'!C35="","",'Student Record'!C35)</f>
        <v>417</v>
      </c>
      <c r="D38" s="70" t="str">
        <f>IF('Student Record'!E35="","",'Student Record'!E35)</f>
        <v>YUVRAAJ SINGH RATHORE</v>
      </c>
      <c r="E38" s="70" t="str">
        <f>IF('Student Record'!G35="","",'Student Record'!G35)</f>
        <v>NARENDRA SINGH</v>
      </c>
      <c r="F38" s="70" t="str">
        <f>IF('Student Record'!H35="","",'Student Record'!H35)</f>
        <v>REKHA KANWAR</v>
      </c>
      <c r="G38" s="63"/>
      <c r="H38" s="63"/>
      <c r="I38" s="64">
        <v>44117</v>
      </c>
    </row>
    <row r="39" spans="1:9" ht="15">
      <c r="A39" s="69">
        <f>IF(Table1[[#This Row],[Student's Name]]="","",ROWS($A$1:A35))</f>
        <v>35</v>
      </c>
      <c r="B39" s="70">
        <f>IF('Student Record'!A36="","",'Student Record'!A36)</f>
        <v>6</v>
      </c>
      <c r="C39" s="70">
        <f>IF('Student Record'!C36="","",'Student Record'!C36)</f>
        <v>511</v>
      </c>
      <c r="D39" s="70" t="str">
        <f>IF('Student Record'!E36="","",'Student Record'!E36)</f>
        <v>Abhinav Kala</v>
      </c>
      <c r="E39" s="70" t="str">
        <f>IF('Student Record'!G36="","",'Student Record'!G36)</f>
        <v>Rajkumar</v>
      </c>
      <c r="F39" s="70" t="str">
        <f>IF('Student Record'!H36="","",'Student Record'!H36)</f>
        <v>Sonu Devi</v>
      </c>
      <c r="G39" s="63"/>
      <c r="H39" s="63"/>
      <c r="I39" s="64">
        <v>44118</v>
      </c>
    </row>
    <row r="40" spans="1:9" ht="15">
      <c r="A40" s="69">
        <f>IF(Table1[[#This Row],[Student's Name]]="","",ROWS($A$1:A36))</f>
        <v>36</v>
      </c>
      <c r="B40" s="70">
        <f>IF('Student Record'!A37="","",'Student Record'!A37)</f>
        <v>6</v>
      </c>
      <c r="C40" s="70">
        <f>IF('Student Record'!C37="","",'Student Record'!C37)</f>
        <v>213</v>
      </c>
      <c r="D40" s="70" t="str">
        <f>IF('Student Record'!E37="","",'Student Record'!E37)</f>
        <v>GAJRAJ</v>
      </c>
      <c r="E40" s="70" t="str">
        <f>IF('Student Record'!G37="","",'Student Record'!G37)</f>
        <v>GIRDHARILAL</v>
      </c>
      <c r="F40" s="70" t="str">
        <f>IF('Student Record'!H37="","",'Student Record'!H37)</f>
        <v>MUNNI DEVI</v>
      </c>
      <c r="G40" s="63"/>
      <c r="H40" s="63"/>
      <c r="I40" s="64">
        <v>44119</v>
      </c>
    </row>
    <row r="41" spans="1:9" ht="15">
      <c r="A41" s="69">
        <f>IF(Table1[[#This Row],[Student's Name]]="","",ROWS($A$1:A37))</f>
        <v>37</v>
      </c>
      <c r="B41" s="70">
        <f>IF('Student Record'!A38="","",'Student Record'!A38)</f>
        <v>6</v>
      </c>
      <c r="C41" s="70">
        <f>IF('Student Record'!C38="","",'Student Record'!C38)</f>
        <v>412</v>
      </c>
      <c r="D41" s="70" t="str">
        <f>IF('Student Record'!E38="","",'Student Record'!E38)</f>
        <v>HANSRAJ SINGH</v>
      </c>
      <c r="E41" s="70" t="str">
        <f>IF('Student Record'!G38="","",'Student Record'!G38)</f>
        <v>NARPAT SINGH</v>
      </c>
      <c r="F41" s="70" t="str">
        <f>IF('Student Record'!H38="","",'Student Record'!H38)</f>
        <v>BHANWAR KANWAR</v>
      </c>
      <c r="G41" s="63"/>
      <c r="H41" s="63"/>
      <c r="I41" s="64">
        <v>44120</v>
      </c>
    </row>
    <row r="42" spans="1:9" ht="15">
      <c r="A42" s="69">
        <f>IF(Table1[[#This Row],[Student's Name]]="","",ROWS($A$1:A38))</f>
        <v>38</v>
      </c>
      <c r="B42" s="70">
        <f>IF('Student Record'!A39="","",'Student Record'!A39)</f>
        <v>6</v>
      </c>
      <c r="C42" s="70">
        <f>IF('Student Record'!C39="","",'Student Record'!C39)</f>
        <v>184</v>
      </c>
      <c r="D42" s="70" t="str">
        <f>IF('Student Record'!E39="","",'Student Record'!E39)</f>
        <v>KARAN SINGH</v>
      </c>
      <c r="E42" s="70" t="str">
        <f>IF('Student Record'!G39="","",'Student Record'!G39)</f>
        <v>GOPAL SINGH</v>
      </c>
      <c r="F42" s="70" t="str">
        <f>IF('Student Record'!H39="","",'Student Record'!H39)</f>
        <v>DEVI KANWAR</v>
      </c>
      <c r="G42" s="63"/>
      <c r="H42" s="63"/>
      <c r="I42" s="64">
        <v>44121</v>
      </c>
    </row>
    <row r="43" spans="1:9" ht="15">
      <c r="A43" s="69">
        <f>IF(Table1[[#This Row],[Student's Name]]="","",ROWS($A$1:A39))</f>
        <v>39</v>
      </c>
      <c r="B43" s="70">
        <f>IF('Student Record'!A40="","",'Student Record'!A40)</f>
        <v>6</v>
      </c>
      <c r="C43" s="70">
        <f>IF('Student Record'!C40="","",'Student Record'!C40)</f>
        <v>545</v>
      </c>
      <c r="D43" s="70" t="str">
        <f>IF('Student Record'!E40="","",'Student Record'!E40)</f>
        <v>LAKSHITA</v>
      </c>
      <c r="E43" s="70" t="str">
        <f>IF('Student Record'!G40="","",'Student Record'!G40)</f>
        <v>NEMA RAM</v>
      </c>
      <c r="F43" s="70" t="str">
        <f>IF('Student Record'!H40="","",'Student Record'!H40)</f>
        <v>MANBHARI DEVI</v>
      </c>
      <c r="G43" s="63"/>
      <c r="H43" s="63"/>
      <c r="I43" s="64">
        <v>44122</v>
      </c>
    </row>
    <row r="44" spans="1:9" ht="15">
      <c r="A44" s="69">
        <f>IF(Table1[[#This Row],[Student's Name]]="","",ROWS($A$1:A40))</f>
        <v>40</v>
      </c>
      <c r="B44" s="70">
        <f>IF('Student Record'!A41="","",'Student Record'!A41)</f>
        <v>6</v>
      </c>
      <c r="C44" s="70">
        <f>IF('Student Record'!C41="","",'Student Record'!C41)</f>
        <v>420</v>
      </c>
      <c r="D44" s="70" t="str">
        <f>IF('Student Record'!E41="","",'Student Record'!E41)</f>
        <v>LAKSHITA JANGID</v>
      </c>
      <c r="E44" s="70" t="str">
        <f>IF('Student Record'!G41="","",'Student Record'!G41)</f>
        <v>SHYAM SUNDAR</v>
      </c>
      <c r="F44" s="70" t="str">
        <f>IF('Student Record'!H41="","",'Student Record'!H41)</f>
        <v>SONA DEVI</v>
      </c>
      <c r="G44" s="63"/>
      <c r="H44" s="63"/>
      <c r="I44" s="64">
        <v>44123</v>
      </c>
    </row>
    <row r="45" spans="1:9" ht="15">
      <c r="A45" s="69">
        <f>IF(Table1[[#This Row],[Student's Name]]="","",ROWS($A$1:A41))</f>
        <v>41</v>
      </c>
      <c r="B45" s="70">
        <f>IF('Student Record'!A42="","",'Student Record'!A42)</f>
        <v>6</v>
      </c>
      <c r="C45" s="70">
        <f>IF('Student Record'!C42="","",'Student Record'!C42)</f>
        <v>385</v>
      </c>
      <c r="D45" s="70" t="str">
        <f>IF('Student Record'!E42="","",'Student Record'!E42)</f>
        <v>NIKITA PARIHAR</v>
      </c>
      <c r="E45" s="70" t="str">
        <f>IF('Student Record'!G42="","",'Student Record'!G42)</f>
        <v>BHAWNI SHANKAR</v>
      </c>
      <c r="F45" s="70" t="str">
        <f>IF('Student Record'!H42="","",'Student Record'!H42)</f>
        <v>SITA DEVI</v>
      </c>
      <c r="G45" s="63"/>
      <c r="H45" s="63"/>
      <c r="I45" s="64">
        <v>44124</v>
      </c>
    </row>
    <row r="46" spans="1:9" ht="15">
      <c r="A46" s="69">
        <f>IF(Table1[[#This Row],[Student's Name]]="","",ROWS($A$1:A42))</f>
        <v>42</v>
      </c>
      <c r="B46" s="70">
        <f>IF('Student Record'!A43="","",'Student Record'!A43)</f>
        <v>6</v>
      </c>
      <c r="C46" s="70">
        <f>IF('Student Record'!C43="","",'Student Record'!C43)</f>
        <v>329</v>
      </c>
      <c r="D46" s="70" t="str">
        <f>IF('Student Record'!E43="","",'Student Record'!E43)</f>
        <v>SURENDRA KUMAR</v>
      </c>
      <c r="E46" s="70" t="str">
        <f>IF('Student Record'!G43="","",'Student Record'!G43)</f>
        <v>DHANNA RAM</v>
      </c>
      <c r="F46" s="70" t="str">
        <f>IF('Student Record'!H43="","",'Student Record'!H43)</f>
        <v>BHANWARI DEVI</v>
      </c>
      <c r="G46" s="63"/>
      <c r="H46" s="63"/>
      <c r="I46" s="64">
        <v>44125</v>
      </c>
    </row>
    <row r="47" spans="1:9" ht="15">
      <c r="A47" s="69">
        <f>IF(Table1[[#This Row],[Student's Name]]="","",ROWS($A$1:A43))</f>
        <v>43</v>
      </c>
      <c r="B47" s="70">
        <f>IF('Student Record'!A44="","",'Student Record'!A44)</f>
        <v>7</v>
      </c>
      <c r="C47" s="70">
        <f>IF('Student Record'!C44="","",'Student Record'!C44)</f>
        <v>333</v>
      </c>
      <c r="D47" s="70" t="str">
        <f>IF('Student Record'!E44="","",'Student Record'!E44)</f>
        <v>DHEERAJ KANWAR</v>
      </c>
      <c r="E47" s="70" t="str">
        <f>IF('Student Record'!G44="","",'Student Record'!G44)</f>
        <v>MAHAVEER SINGH</v>
      </c>
      <c r="F47" s="70" t="str">
        <f>IF('Student Record'!H44="","",'Student Record'!H44)</f>
        <v>KAUSHALYA KANWAR</v>
      </c>
      <c r="G47" s="63"/>
      <c r="H47" s="63"/>
      <c r="I47" s="64">
        <v>44126</v>
      </c>
    </row>
    <row r="48" spans="1:9" ht="15">
      <c r="A48" s="69">
        <f>IF(Table1[[#This Row],[Student's Name]]="","",ROWS($A$1:A44))</f>
        <v>44</v>
      </c>
      <c r="B48" s="70">
        <f>IF('Student Record'!A45="","",'Student Record'!A45)</f>
        <v>7</v>
      </c>
      <c r="C48" s="70">
        <f>IF('Student Record'!C45="","",'Student Record'!C45)</f>
        <v>239</v>
      </c>
      <c r="D48" s="70" t="str">
        <f>IF('Student Record'!E45="","",'Student Record'!E45)</f>
        <v>GUTIYA</v>
      </c>
      <c r="E48" s="70" t="str">
        <f>IF('Student Record'!G45="","",'Student Record'!G45)</f>
        <v>MOOLARAM</v>
      </c>
      <c r="F48" s="70" t="str">
        <f>IF('Student Record'!H45="","",'Student Record'!H45)</f>
        <v>NIRMALA DEVI</v>
      </c>
      <c r="G48" s="63"/>
      <c r="H48" s="63"/>
      <c r="I48" s="64">
        <v>44127</v>
      </c>
    </row>
    <row r="49" spans="1:9" ht="15">
      <c r="A49" s="69">
        <f>IF(Table1[[#This Row],[Student's Name]]="","",ROWS($A$1:A45))</f>
        <v>45</v>
      </c>
      <c r="B49" s="70">
        <f>IF('Student Record'!A46="","",'Student Record'!A46)</f>
        <v>7</v>
      </c>
      <c r="C49" s="70">
        <f>IF('Student Record'!C46="","",'Student Record'!C46)</f>
        <v>237</v>
      </c>
      <c r="D49" s="70" t="str">
        <f>IF('Student Record'!E46="","",'Student Record'!E46)</f>
        <v>HANSRAJ SWAMI</v>
      </c>
      <c r="E49" s="70" t="str">
        <f>IF('Student Record'!G46="","",'Student Record'!G46)</f>
        <v>MAHAVEER SWAMI</v>
      </c>
      <c r="F49" s="70" t="str">
        <f>IF('Student Record'!H46="","",'Student Record'!H46)</f>
        <v>KIRAN DEVI</v>
      </c>
      <c r="G49" s="63"/>
      <c r="H49" s="63"/>
      <c r="I49" s="64">
        <v>44128</v>
      </c>
    </row>
    <row r="50" spans="1:9" ht="15">
      <c r="A50" s="69">
        <f>IF(Table1[[#This Row],[Student's Name]]="","",ROWS($A$1:A46))</f>
        <v>46</v>
      </c>
      <c r="B50" s="70">
        <f>IF('Student Record'!A47="","",'Student Record'!A47)</f>
        <v>7</v>
      </c>
      <c r="C50" s="70">
        <f>IF('Student Record'!C47="","",'Student Record'!C47)</f>
        <v>233</v>
      </c>
      <c r="D50" s="70" t="str">
        <f>IF('Student Record'!E47="","",'Student Record'!E47)</f>
        <v>JITENDRA MEGHWAL</v>
      </c>
      <c r="E50" s="70" t="str">
        <f>IF('Student Record'!G47="","",'Student Record'!G47)</f>
        <v>PRABHU RAM</v>
      </c>
      <c r="F50" s="70" t="str">
        <f>IF('Student Record'!H47="","",'Student Record'!H47)</f>
        <v>MANJU MEGHWAL</v>
      </c>
      <c r="G50" s="63"/>
      <c r="H50" s="63"/>
      <c r="I50" s="64">
        <v>44129</v>
      </c>
    </row>
    <row r="51" spans="1:9" ht="15">
      <c r="A51" s="69">
        <f>IF(Table1[[#This Row],[Student's Name]]="","",ROWS($A$1:A47))</f>
        <v>47</v>
      </c>
      <c r="B51" s="70">
        <f>IF('Student Record'!A48="","",'Student Record'!A48)</f>
        <v>7</v>
      </c>
      <c r="C51" s="70">
        <f>IF('Student Record'!C48="","",'Student Record'!C48)</f>
        <v>347</v>
      </c>
      <c r="D51" s="70" t="str">
        <f>IF('Student Record'!E48="","",'Student Record'!E48)</f>
        <v>KOMAL KANWAR</v>
      </c>
      <c r="E51" s="70" t="str">
        <f>IF('Student Record'!G48="","",'Student Record'!G48)</f>
        <v>RAJENDRA SINGH</v>
      </c>
      <c r="F51" s="70" t="str">
        <f>IF('Student Record'!H48="","",'Student Record'!H48)</f>
        <v>MEERA KANWAR</v>
      </c>
      <c r="G51" s="63"/>
      <c r="H51" s="63"/>
      <c r="I51" s="64">
        <v>44130</v>
      </c>
    </row>
    <row r="52" spans="1:9" ht="15">
      <c r="A52" s="69">
        <f>IF(Table1[[#This Row],[Student's Name]]="","",ROWS($A$1:A48))</f>
        <v>48</v>
      </c>
      <c r="B52" s="70">
        <f>IF('Student Record'!A49="","",'Student Record'!A49)</f>
        <v>7</v>
      </c>
      <c r="C52" s="70">
        <f>IF('Student Record'!C49="","",'Student Record'!C49)</f>
        <v>236</v>
      </c>
      <c r="D52" s="70" t="str">
        <f>IF('Student Record'!E49="","",'Student Record'!E49)</f>
        <v>KRISHAN KUMAR</v>
      </c>
      <c r="E52" s="70" t="str">
        <f>IF('Student Record'!G49="","",'Student Record'!G49)</f>
        <v>SHRAWAN KUMAR</v>
      </c>
      <c r="F52" s="70" t="str">
        <f>IF('Student Record'!H49="","",'Student Record'!H49)</f>
        <v>POONAM DEVI</v>
      </c>
      <c r="G52" s="63"/>
      <c r="H52" s="63"/>
      <c r="I52" s="64">
        <v>44131</v>
      </c>
    </row>
    <row r="53" spans="1:9" ht="15">
      <c r="A53" s="69">
        <f>IF(Table1[[#This Row],[Student's Name]]="","",ROWS($A$1:A49))</f>
        <v>49</v>
      </c>
      <c r="B53" s="70">
        <f>IF('Student Record'!A50="","",'Student Record'!A50)</f>
        <v>7</v>
      </c>
      <c r="C53" s="70">
        <f>IF('Student Record'!C50="","",'Student Record'!C50)</f>
        <v>238</v>
      </c>
      <c r="D53" s="70" t="str">
        <f>IF('Student Record'!E50="","",'Student Record'!E50)</f>
        <v>LOKPAL SINGH</v>
      </c>
      <c r="E53" s="70" t="str">
        <f>IF('Student Record'!G50="","",'Student Record'!G50)</f>
        <v>SURENDRA SINGH</v>
      </c>
      <c r="F53" s="70" t="str">
        <f>IF('Student Record'!H50="","",'Student Record'!H50)</f>
        <v>MANJU KANWAR</v>
      </c>
      <c r="G53" s="63"/>
      <c r="H53" s="63"/>
      <c r="I53" s="64">
        <v>44132</v>
      </c>
    </row>
    <row r="54" spans="1:9" ht="15">
      <c r="A54" s="69">
        <f>IF(Table1[[#This Row],[Student's Name]]="","",ROWS($A$1:A50))</f>
        <v>50</v>
      </c>
      <c r="B54" s="70">
        <f>IF('Student Record'!A51="","",'Student Record'!A51)</f>
        <v>7</v>
      </c>
      <c r="C54" s="70">
        <f>IF('Student Record'!C51="","",'Student Record'!C51)</f>
        <v>232</v>
      </c>
      <c r="D54" s="70" t="str">
        <f>IF('Student Record'!E51="","",'Student Record'!E51)</f>
        <v>ROSHAN MEGHWAL</v>
      </c>
      <c r="E54" s="70" t="str">
        <f>IF('Student Record'!G51="","",'Student Record'!G51)</f>
        <v>NAWAL KISHORE</v>
      </c>
      <c r="F54" s="70" t="str">
        <f>IF('Student Record'!H51="","",'Student Record'!H51)</f>
        <v>SUNITA DEVI</v>
      </c>
      <c r="G54" s="63"/>
      <c r="H54" s="63"/>
      <c r="I54" s="64">
        <v>44133</v>
      </c>
    </row>
    <row r="55" spans="1:9" ht="15">
      <c r="A55" s="69">
        <f>IF(Table1[[#This Row],[Student's Name]]="","",ROWS($A$1:A51))</f>
        <v>51</v>
      </c>
      <c r="B55" s="70">
        <f>IF('Student Record'!A52="","",'Student Record'!A52)</f>
        <v>7</v>
      </c>
      <c r="C55" s="70">
        <f>IF('Student Record'!C52="","",'Student Record'!C52)</f>
        <v>517</v>
      </c>
      <c r="D55" s="70" t="str">
        <f>IF('Student Record'!E52="","",'Student Record'!E52)</f>
        <v>SHELENDRA SINGH</v>
      </c>
      <c r="E55" s="70" t="str">
        <f>IF('Student Record'!G52="","",'Student Record'!G52)</f>
        <v>RAJU SINGH</v>
      </c>
      <c r="F55" s="70" t="str">
        <f>IF('Student Record'!H52="","",'Student Record'!H52)</f>
        <v>SANTOSH KANWAR</v>
      </c>
      <c r="G55" s="63"/>
      <c r="H55" s="63"/>
      <c r="I55" s="64">
        <v>44134</v>
      </c>
    </row>
    <row r="56" spans="1:9" ht="15">
      <c r="A56" s="69">
        <f>IF(Table1[[#This Row],[Student's Name]]="","",ROWS($A$1:A52))</f>
        <v>52</v>
      </c>
      <c r="B56" s="70">
        <f>IF('Student Record'!A53="","",'Student Record'!A53)</f>
        <v>7</v>
      </c>
      <c r="C56" s="70">
        <f>IF('Student Record'!C53="","",'Student Record'!C53)</f>
        <v>235</v>
      </c>
      <c r="D56" s="70" t="str">
        <f>IF('Student Record'!E53="","",'Student Record'!E53)</f>
        <v>SONU KUMARI</v>
      </c>
      <c r="E56" s="70" t="str">
        <f>IF('Student Record'!G53="","",'Student Record'!G53)</f>
        <v>BHOMA RAM</v>
      </c>
      <c r="F56" s="70" t="str">
        <f>IF('Student Record'!H53="","",'Student Record'!H53)</f>
        <v>MANNI DEVI</v>
      </c>
      <c r="G56" s="63"/>
      <c r="H56" s="63"/>
      <c r="I56" s="64">
        <v>44135</v>
      </c>
    </row>
    <row r="57" spans="1:9" ht="15">
      <c r="A57" s="69">
        <f>IF(Table1[[#This Row],[Student's Name]]="","",ROWS($A$1:A53))</f>
        <v>53</v>
      </c>
      <c r="B57" s="70">
        <f>IF('Student Record'!A54="","",'Student Record'!A54)</f>
        <v>7</v>
      </c>
      <c r="C57" s="70">
        <f>IF('Student Record'!C54="","",'Student Record'!C54)</f>
        <v>330</v>
      </c>
      <c r="D57" s="70" t="str">
        <f>IF('Student Record'!E54="","",'Student Record'!E54)</f>
        <v>SUNIL KUMAR</v>
      </c>
      <c r="E57" s="70" t="str">
        <f>IF('Student Record'!G54="","",'Student Record'!G54)</f>
        <v>DHANNA RAM</v>
      </c>
      <c r="F57" s="70" t="str">
        <f>IF('Student Record'!H54="","",'Student Record'!H54)</f>
        <v>BHANWARI DEVI</v>
      </c>
      <c r="G57" s="63"/>
      <c r="H57" s="63"/>
      <c r="I57" s="64">
        <v>44136</v>
      </c>
    </row>
    <row r="58" spans="1:9" ht="15">
      <c r="A58" s="69">
        <f>IF(Table1[[#This Row],[Student's Name]]="","",ROWS($A$1:A54))</f>
        <v>54</v>
      </c>
      <c r="B58" s="70">
        <f>IF('Student Record'!A55="","",'Student Record'!A55)</f>
        <v>8</v>
      </c>
      <c r="C58" s="70">
        <f>IF('Student Record'!C55="","",'Student Record'!C55)</f>
        <v>360</v>
      </c>
      <c r="D58" s="70" t="str">
        <f>IF('Student Record'!E55="","",'Student Record'!E55)</f>
        <v>AJAY PRATAP SINGH</v>
      </c>
      <c r="E58" s="70" t="str">
        <f>IF('Student Record'!G55="","",'Student Record'!G55)</f>
        <v>UMMED SINGH</v>
      </c>
      <c r="F58" s="70" t="str">
        <f>IF('Student Record'!H55="","",'Student Record'!H55)</f>
        <v>SURESH KANWAR</v>
      </c>
      <c r="G58" s="63"/>
      <c r="H58" s="63"/>
      <c r="I58" s="64">
        <v>44137</v>
      </c>
    </row>
    <row r="59" spans="1:9" ht="15">
      <c r="A59" s="69">
        <f>IF(Table1[[#This Row],[Student's Name]]="","",ROWS($A$1:A55))</f>
        <v>55</v>
      </c>
      <c r="B59" s="70">
        <f>IF('Student Record'!A56="","",'Student Record'!A56)</f>
        <v>8</v>
      </c>
      <c r="C59" s="70">
        <f>IF('Student Record'!C56="","",'Student Record'!C56)</f>
        <v>242</v>
      </c>
      <c r="D59" s="70" t="str">
        <f>IF('Student Record'!E56="","",'Student Record'!E56)</f>
        <v>BIPASHA</v>
      </c>
      <c r="E59" s="70" t="str">
        <f>IF('Student Record'!G56="","",'Student Record'!G56)</f>
        <v>SURESH KUMAR</v>
      </c>
      <c r="F59" s="70" t="str">
        <f>IF('Student Record'!H56="","",'Student Record'!H56)</f>
        <v>PREM DEVI</v>
      </c>
      <c r="G59" s="63"/>
      <c r="H59" s="63"/>
      <c r="I59" s="64">
        <v>44138</v>
      </c>
    </row>
    <row r="60" spans="1:9" ht="15">
      <c r="A60" s="69">
        <f>IF(Table1[[#This Row],[Student's Name]]="","",ROWS($A$1:A56))</f>
        <v>56</v>
      </c>
      <c r="B60" s="70">
        <f>IF('Student Record'!A57="","",'Student Record'!A57)</f>
        <v>8</v>
      </c>
      <c r="C60" s="70">
        <f>IF('Student Record'!C57="","",'Student Record'!C57)</f>
        <v>319</v>
      </c>
      <c r="D60" s="70" t="str">
        <f>IF('Student Record'!E57="","",'Student Record'!E57)</f>
        <v>HANSRAJ MEGHWAL</v>
      </c>
      <c r="E60" s="70" t="str">
        <f>IF('Student Record'!G57="","",'Student Record'!G57)</f>
        <v>MOTI RAM</v>
      </c>
      <c r="F60" s="70" t="str">
        <f>IF('Student Record'!H57="","",'Student Record'!H57)</f>
        <v>SUNITA DEVI</v>
      </c>
      <c r="G60" s="63"/>
      <c r="H60" s="63"/>
      <c r="I60" s="64">
        <v>44139</v>
      </c>
    </row>
    <row r="61" spans="1:9" ht="15">
      <c r="A61" s="69">
        <f>IF(Table1[[#This Row],[Student's Name]]="","",ROWS($A$1:A57))</f>
        <v>57</v>
      </c>
      <c r="B61" s="70">
        <f>IF('Student Record'!A58="","",'Student Record'!A58)</f>
        <v>8</v>
      </c>
      <c r="C61" s="70">
        <f>IF('Student Record'!C58="","",'Student Record'!C58)</f>
        <v>243</v>
      </c>
      <c r="D61" s="70" t="str">
        <f>IF('Student Record'!E58="","",'Student Record'!E58)</f>
        <v>JITENDRA</v>
      </c>
      <c r="E61" s="70" t="str">
        <f>IF('Student Record'!G58="","",'Student Record'!G58)</f>
        <v>SHRAWAN RAM MEGHWAL</v>
      </c>
      <c r="F61" s="70" t="str">
        <f>IF('Student Record'!H58="","",'Student Record'!H58)</f>
        <v>POONAM DEVI</v>
      </c>
      <c r="G61" s="63"/>
      <c r="H61" s="63"/>
      <c r="I61" s="64">
        <v>44140</v>
      </c>
    </row>
    <row r="62" spans="1:9" ht="15">
      <c r="A62" s="69">
        <f>IF(Table1[[#This Row],[Student's Name]]="","",ROWS($A$1:A58))</f>
        <v>58</v>
      </c>
      <c r="B62" s="70">
        <f>IF('Student Record'!A59="","",'Student Record'!A59)</f>
        <v>8</v>
      </c>
      <c r="C62" s="70">
        <f>IF('Student Record'!C59="","",'Student Record'!C59)</f>
        <v>421</v>
      </c>
      <c r="D62" s="70" t="str">
        <f>IF('Student Record'!E59="","",'Student Record'!E59)</f>
        <v>KHUSHI JANGID</v>
      </c>
      <c r="E62" s="70" t="str">
        <f>IF('Student Record'!G59="","",'Student Record'!G59)</f>
        <v>SHYAM SUNDAR</v>
      </c>
      <c r="F62" s="70" t="str">
        <f>IF('Student Record'!H59="","",'Student Record'!H59)</f>
        <v>SONA DEVI</v>
      </c>
      <c r="G62" s="63"/>
      <c r="H62" s="63"/>
      <c r="I62" s="64">
        <v>44141</v>
      </c>
    </row>
    <row r="63" spans="1:9" ht="15">
      <c r="A63" s="69">
        <f>IF(Table1[[#This Row],[Student's Name]]="","",ROWS($A$1:A59))</f>
        <v>59</v>
      </c>
      <c r="B63" s="70">
        <f>IF('Student Record'!A60="","",'Student Record'!A60)</f>
        <v>8</v>
      </c>
      <c r="C63" s="70">
        <f>IF('Student Record'!C60="","",'Student Record'!C60)</f>
        <v>240</v>
      </c>
      <c r="D63" s="70" t="str">
        <f>IF('Student Record'!E60="","",'Student Record'!E60)</f>
        <v>KOMAL KANWAR</v>
      </c>
      <c r="E63" s="70" t="str">
        <f>IF('Student Record'!G60="","",'Student Record'!G60)</f>
        <v>BAL SINGH</v>
      </c>
      <c r="F63" s="70" t="str">
        <f>IF('Student Record'!H60="","",'Student Record'!H60)</f>
        <v>MAGAN KANWAR</v>
      </c>
      <c r="G63" s="63"/>
      <c r="H63" s="63"/>
      <c r="I63" s="64">
        <v>44142</v>
      </c>
    </row>
    <row r="64" spans="1:9" ht="15">
      <c r="A64" s="69">
        <f>IF(Table1[[#This Row],[Student's Name]]="","",ROWS($A$1:A60))</f>
        <v>60</v>
      </c>
      <c r="B64" s="70">
        <f>IF('Student Record'!A61="","",'Student Record'!A61)</f>
        <v>8</v>
      </c>
      <c r="C64" s="70">
        <f>IF('Student Record'!C61="","",'Student Record'!C61)</f>
        <v>380</v>
      </c>
      <c r="D64" s="70" t="str">
        <f>IF('Student Record'!E61="","",'Student Record'!E61)</f>
        <v>MANJEET SINGH</v>
      </c>
      <c r="E64" s="70" t="str">
        <f>IF('Student Record'!G61="","",'Student Record'!G61)</f>
        <v>BABU SINGH</v>
      </c>
      <c r="F64" s="70" t="str">
        <f>IF('Student Record'!H61="","",'Student Record'!H61)</f>
        <v>BHAGWATI KNAWAR</v>
      </c>
      <c r="G64" s="63"/>
      <c r="H64" s="63"/>
      <c r="I64" s="64">
        <v>44143</v>
      </c>
    </row>
    <row r="65" spans="1:9" ht="15">
      <c r="A65" s="69">
        <f>IF(Table1[[#This Row],[Student's Name]]="","",ROWS($A$1:A61))</f>
        <v>61</v>
      </c>
      <c r="B65" s="70">
        <f>IF('Student Record'!A62="","",'Student Record'!A62)</f>
        <v>8</v>
      </c>
      <c r="C65" s="70">
        <f>IF('Student Record'!C62="","",'Student Record'!C62)</f>
        <v>245</v>
      </c>
      <c r="D65" s="70" t="str">
        <f>IF('Student Record'!E62="","",'Student Record'!E62)</f>
        <v>NIKITA MEGHWAL</v>
      </c>
      <c r="E65" s="70" t="str">
        <f>IF('Student Record'!G62="","",'Student Record'!G62)</f>
        <v>MOOLA RAM</v>
      </c>
      <c r="F65" s="70" t="str">
        <f>IF('Student Record'!H62="","",'Student Record'!H62)</f>
        <v>NIRMALA DEVI</v>
      </c>
      <c r="G65" s="63"/>
      <c r="H65" s="63"/>
      <c r="I65" s="64">
        <v>44144</v>
      </c>
    </row>
    <row r="66" spans="1:9" ht="15">
      <c r="A66" s="69">
        <f>IF(Table1[[#This Row],[Student's Name]]="","",ROWS($A$1:A62))</f>
        <v>62</v>
      </c>
      <c r="B66" s="70">
        <f>IF('Student Record'!A63="","",'Student Record'!A63)</f>
        <v>8</v>
      </c>
      <c r="C66" s="70">
        <f>IF('Student Record'!C63="","",'Student Record'!C63)</f>
        <v>314</v>
      </c>
      <c r="D66" s="70" t="str">
        <f>IF('Student Record'!E63="","",'Student Record'!E63)</f>
        <v>PALAK KANWAR</v>
      </c>
      <c r="E66" s="70" t="str">
        <f>IF('Student Record'!G63="","",'Student Record'!G63)</f>
        <v>MANOHAR SINGH</v>
      </c>
      <c r="F66" s="70" t="str">
        <f>IF('Student Record'!H63="","",'Student Record'!H63)</f>
        <v>PAPPU KANWAR</v>
      </c>
      <c r="G66" s="63"/>
      <c r="H66" s="63"/>
      <c r="I66" s="64">
        <v>44145</v>
      </c>
    </row>
    <row r="67" spans="1:9" ht="15">
      <c r="A67" s="69">
        <f>IF(Table1[[#This Row],[Student's Name]]="","",ROWS($A$1:A63))</f>
        <v>63</v>
      </c>
      <c r="B67" s="70">
        <f>IF('Student Record'!A64="","",'Student Record'!A64)</f>
        <v>8</v>
      </c>
      <c r="C67" s="70">
        <f>IF('Student Record'!C64="","",'Student Record'!C64)</f>
        <v>222</v>
      </c>
      <c r="D67" s="70" t="str">
        <f>IF('Student Record'!E64="","",'Student Record'!E64)</f>
        <v>PARMENDRA SINGH</v>
      </c>
      <c r="E67" s="70" t="str">
        <f>IF('Student Record'!G64="","",'Student Record'!G64)</f>
        <v>NARPAT SINGH</v>
      </c>
      <c r="F67" s="70" t="str">
        <f>IF('Student Record'!H64="","",'Student Record'!H64)</f>
        <v>PARWATI KANWAR</v>
      </c>
      <c r="G67" s="63"/>
      <c r="H67" s="63"/>
      <c r="I67" s="64">
        <v>44146</v>
      </c>
    </row>
    <row r="68" spans="1:9" ht="15">
      <c r="A68" s="69">
        <f>IF(Table1[[#This Row],[Student's Name]]="","",ROWS($A$1:A64))</f>
        <v>64</v>
      </c>
      <c r="B68" s="70">
        <f>IF('Student Record'!A65="","",'Student Record'!A65)</f>
        <v>8</v>
      </c>
      <c r="C68" s="70">
        <f>IF('Student Record'!C65="","",'Student Record'!C65)</f>
        <v>400</v>
      </c>
      <c r="D68" s="70" t="str">
        <f>IF('Student Record'!E65="","",'Student Record'!E65)</f>
        <v>PRIYA KANWAR RATHORE</v>
      </c>
      <c r="E68" s="70" t="str">
        <f>IF('Student Record'!G65="","",'Student Record'!G65)</f>
        <v>MAHENDRA SINGH</v>
      </c>
      <c r="F68" s="70" t="str">
        <f>IF('Student Record'!H65="","",'Student Record'!H65)</f>
        <v>BABLU KANWAR</v>
      </c>
      <c r="G68" s="63"/>
      <c r="H68" s="63"/>
      <c r="I68" s="64">
        <v>44147</v>
      </c>
    </row>
    <row r="69" spans="1:9" ht="15">
      <c r="A69" s="69">
        <f>IF(Table1[[#This Row],[Student's Name]]="","",ROWS($A$1:A65))</f>
        <v>65</v>
      </c>
      <c r="B69" s="70">
        <f>IF('Student Record'!A66="","",'Student Record'!A66)</f>
        <v>8</v>
      </c>
      <c r="C69" s="70">
        <f>IF('Student Record'!C66="","",'Student Record'!C66)</f>
        <v>214</v>
      </c>
      <c r="D69" s="70" t="str">
        <f>IF('Student Record'!E66="","",'Student Record'!E66)</f>
        <v>RAHUL KANWAR</v>
      </c>
      <c r="E69" s="70" t="str">
        <f>IF('Student Record'!G66="","",'Student Record'!G66)</f>
        <v>SAJJAN SINGH</v>
      </c>
      <c r="F69" s="70" t="str">
        <f>IF('Student Record'!H66="","",'Student Record'!H66)</f>
        <v>CHAND KANWAR</v>
      </c>
      <c r="G69" s="63"/>
      <c r="H69" s="63"/>
      <c r="I69" s="64">
        <v>44148</v>
      </c>
    </row>
    <row r="70" spans="1:9" ht="15">
      <c r="A70" s="69">
        <f>IF(Table1[[#This Row],[Student's Name]]="","",ROWS($A$1:A66))</f>
        <v>66</v>
      </c>
      <c r="B70" s="70">
        <f>IF('Student Record'!A67="","",'Student Record'!A67)</f>
        <v>8</v>
      </c>
      <c r="C70" s="70">
        <f>IF('Student Record'!C67="","",'Student Record'!C67)</f>
        <v>247</v>
      </c>
      <c r="D70" s="70" t="str">
        <f>IF('Student Record'!E67="","",'Student Record'!E67)</f>
        <v>RASHMI SWAMI</v>
      </c>
      <c r="E70" s="70" t="str">
        <f>IF('Student Record'!G67="","",'Student Record'!G67)</f>
        <v>MAHAVEER SWAMI</v>
      </c>
      <c r="F70" s="70" t="str">
        <f>IF('Student Record'!H67="","",'Student Record'!H67)</f>
        <v>KIRAN DEVI</v>
      </c>
      <c r="G70" s="63"/>
      <c r="H70" s="63"/>
      <c r="I70" s="64">
        <v>44149</v>
      </c>
    </row>
    <row r="71" spans="1:9" ht="15">
      <c r="A71" s="69">
        <f>IF(Table1[[#This Row],[Student's Name]]="","",ROWS($A$1:A67))</f>
        <v>67</v>
      </c>
      <c r="B71" s="70">
        <f>IF('Student Record'!A68="","",'Student Record'!A68)</f>
        <v>8</v>
      </c>
      <c r="C71" s="70">
        <f>IF('Student Record'!C68="","",'Student Record'!C68)</f>
        <v>498</v>
      </c>
      <c r="D71" s="70" t="str">
        <f>IF('Student Record'!E68="","",'Student Record'!E68)</f>
        <v>SUNIL POUD</v>
      </c>
      <c r="E71" s="70" t="str">
        <f>IF('Student Record'!G68="","",'Student Record'!G68)</f>
        <v>BHINVA RAM POUD</v>
      </c>
      <c r="F71" s="70" t="str">
        <f>IF('Student Record'!H68="","",'Student Record'!H68)</f>
        <v>PREM DEVI</v>
      </c>
      <c r="G71" s="63"/>
      <c r="H71" s="63"/>
      <c r="I71" s="64">
        <v>44150</v>
      </c>
    </row>
    <row r="72" spans="1:9" ht="15">
      <c r="A72" s="69">
        <f>IF(Table1[[#This Row],[Student's Name]]="","",ROWS($A$1:A68))</f>
        <v>68</v>
      </c>
      <c r="B72" s="70">
        <f>IF('Student Record'!A69="","",'Student Record'!A69)</f>
        <v>8</v>
      </c>
      <c r="C72" s="70">
        <f>IF('Student Record'!C69="","",'Student Record'!C69)</f>
        <v>241</v>
      </c>
      <c r="D72" s="70" t="str">
        <f>IF('Student Record'!E69="","",'Student Record'!E69)</f>
        <v>YASHODA KANWAR</v>
      </c>
      <c r="E72" s="70" t="str">
        <f>IF('Student Record'!G69="","",'Student Record'!G69)</f>
        <v>SURENDRA SINGH</v>
      </c>
      <c r="F72" s="70" t="str">
        <f>IF('Student Record'!H69="","",'Student Record'!H69)</f>
        <v>MANJU KANWAR</v>
      </c>
      <c r="G72" s="63"/>
      <c r="H72" s="63"/>
      <c r="I72" s="64">
        <v>44151</v>
      </c>
    </row>
    <row r="73" spans="1:9" ht="15">
      <c r="A73" s="69">
        <f>IF(Table1[[#This Row],[Student's Name]]="","",ROWS($A$1:A69))</f>
        <v>69</v>
      </c>
      <c r="B73" s="70">
        <f>IF('Student Record'!A70="","",'Student Record'!A70)</f>
        <v>8</v>
      </c>
      <c r="C73" s="70">
        <f>IF('Student Record'!C70="","",'Student Record'!C70)</f>
        <v>244</v>
      </c>
      <c r="D73" s="70" t="str">
        <f>IF('Student Record'!E70="","",'Student Record'!E70)</f>
        <v>YOGIRAJ SINGH</v>
      </c>
      <c r="E73" s="70" t="str">
        <f>IF('Student Record'!G70="","",'Student Record'!G70)</f>
        <v>LAXMAN SINGH</v>
      </c>
      <c r="F73" s="70" t="str">
        <f>IF('Student Record'!H70="","",'Student Record'!H70)</f>
        <v>DARIYAV KANWAR</v>
      </c>
      <c r="G73" s="63"/>
      <c r="H73" s="63"/>
      <c r="I73" s="64">
        <v>44152</v>
      </c>
    </row>
    <row r="74" spans="1:9" ht="15">
      <c r="A74" s="69">
        <f>IF(Table1[[#This Row],[Student's Name]]="","",ROWS($A$1:A70))</f>
        <v>70</v>
      </c>
      <c r="B74" s="70">
        <f>IF('Student Record'!A71="","",'Student Record'!A71)</f>
        <v>9</v>
      </c>
      <c r="C74" s="70">
        <f>IF('Student Record'!C71="","",'Student Record'!C71)</f>
        <v>252</v>
      </c>
      <c r="D74" s="70" t="str">
        <f>IF('Student Record'!E71="","",'Student Record'!E71)</f>
        <v>ANITA KANWAR</v>
      </c>
      <c r="E74" s="70" t="str">
        <f>IF('Student Record'!G71="","",'Student Record'!G71)</f>
        <v>DILIP SINGH</v>
      </c>
      <c r="F74" s="70" t="str">
        <f>IF('Student Record'!H71="","",'Student Record'!H71)</f>
        <v>NANDU KANWAR</v>
      </c>
      <c r="G74" s="63"/>
      <c r="H74" s="63"/>
      <c r="I74" s="64">
        <v>44084</v>
      </c>
    </row>
    <row r="75" spans="1:9" ht="15">
      <c r="A75" s="69">
        <f>IF(Table1[[#This Row],[Student's Name]]="","",ROWS($A$1:A71))</f>
        <v>71</v>
      </c>
      <c r="B75" s="70">
        <f>IF('Student Record'!A72="","",'Student Record'!A72)</f>
        <v>9</v>
      </c>
      <c r="C75" s="70">
        <f>IF('Student Record'!C72="","",'Student Record'!C72)</f>
        <v>256</v>
      </c>
      <c r="D75" s="70" t="str">
        <f>IF('Student Record'!E72="","",'Student Record'!E72)</f>
        <v>BITTU MEGHWAL</v>
      </c>
      <c r="E75" s="70" t="str">
        <f>IF('Student Record'!G72="","",'Student Record'!G72)</f>
        <v>MOOLA RAM</v>
      </c>
      <c r="F75" s="70" t="str">
        <f>IF('Student Record'!H72="","",'Student Record'!H72)</f>
        <v>NIRMLA DEVI</v>
      </c>
      <c r="G75" s="63"/>
      <c r="H75" s="63"/>
      <c r="I75" s="64"/>
    </row>
    <row r="76" spans="1:9" ht="15">
      <c r="A76" s="69">
        <f>IF(Table1[[#This Row],[Student's Name]]="","",ROWS($A$1:A72))</f>
        <v>72</v>
      </c>
      <c r="B76" s="70">
        <f>IF('Student Record'!A73="","",'Student Record'!A73)</f>
        <v>9</v>
      </c>
      <c r="C76" s="70">
        <f>IF('Student Record'!C73="","",'Student Record'!C73)</f>
        <v>250</v>
      </c>
      <c r="D76" s="70" t="str">
        <f>IF('Student Record'!E73="","",'Student Record'!E73)</f>
        <v>DIPIKA RATHORE</v>
      </c>
      <c r="E76" s="70" t="str">
        <f>IF('Student Record'!G73="","",'Student Record'!G73)</f>
        <v>LAXMAN SINGH</v>
      </c>
      <c r="F76" s="70" t="str">
        <f>IF('Student Record'!H73="","",'Student Record'!H73)</f>
        <v>DARIYAV KANWAR</v>
      </c>
      <c r="G76" s="63"/>
      <c r="H76" s="63"/>
      <c r="I76" s="64"/>
    </row>
    <row r="77" spans="1:9" ht="15">
      <c r="A77" s="69">
        <f>IF(Table1[[#This Row],[Student's Name]]="","",ROWS($A$1:A73))</f>
        <v>73</v>
      </c>
      <c r="B77" s="70">
        <f>IF('Student Record'!A74="","",'Student Record'!A74)</f>
        <v>9</v>
      </c>
      <c r="C77" s="70">
        <f>IF('Student Record'!C74="","",'Student Record'!C74)</f>
        <v>407</v>
      </c>
      <c r="D77" s="70" t="str">
        <f>IF('Student Record'!E74="","",'Student Record'!E74)</f>
        <v>DIVYA RATHORE</v>
      </c>
      <c r="E77" s="70" t="str">
        <f>IF('Student Record'!G74="","",'Student Record'!G74)</f>
        <v>JAYVEER SINGH</v>
      </c>
      <c r="F77" s="70" t="str">
        <f>IF('Student Record'!H74="","",'Student Record'!H74)</f>
        <v>SURGYAN KANWAR</v>
      </c>
      <c r="G77" s="63"/>
      <c r="H77" s="63"/>
      <c r="I77" s="64"/>
    </row>
    <row r="78" spans="1:9" ht="15">
      <c r="A78" s="69">
        <f>IF(Table1[[#This Row],[Student's Name]]="","",ROWS($A$1:A74))</f>
        <v>74</v>
      </c>
      <c r="B78" s="70">
        <f>IF('Student Record'!A75="","",'Student Record'!A75)</f>
        <v>9</v>
      </c>
      <c r="C78" s="70">
        <f>IF('Student Record'!C75="","",'Student Record'!C75)</f>
        <v>229</v>
      </c>
      <c r="D78" s="70" t="str">
        <f>IF('Student Record'!E75="","",'Student Record'!E75)</f>
        <v>LALITA KANWAR</v>
      </c>
      <c r="E78" s="70" t="str">
        <f>IF('Student Record'!G75="","",'Student Record'!G75)</f>
        <v>MADAN SINGH</v>
      </c>
      <c r="F78" s="70" t="str">
        <f>IF('Student Record'!H75="","",'Student Record'!H75)</f>
        <v>SAROJ KANWAR</v>
      </c>
      <c r="G78" s="63"/>
      <c r="H78" s="63"/>
      <c r="I78" s="64"/>
    </row>
    <row r="79" spans="1:9" ht="15">
      <c r="A79" s="69">
        <f>IF(Table1[[#This Row],[Student's Name]]="","",ROWS($A$1:A75))</f>
        <v>75</v>
      </c>
      <c r="B79" s="70">
        <f>IF('Student Record'!A76="","",'Student Record'!A76)</f>
        <v>9</v>
      </c>
      <c r="C79" s="70">
        <f>IF('Student Record'!C76="","",'Student Record'!C76)</f>
        <v>249</v>
      </c>
      <c r="D79" s="70" t="str">
        <f>IF('Student Record'!E76="","",'Student Record'!E76)</f>
        <v>MUMAL</v>
      </c>
      <c r="E79" s="70" t="str">
        <f>IF('Student Record'!G76="","",'Student Record'!G76)</f>
        <v>DILIP SINGH</v>
      </c>
      <c r="F79" s="70" t="str">
        <f>IF('Student Record'!H76="","",'Student Record'!H76)</f>
        <v>SANJU KANWAR</v>
      </c>
      <c r="G79" s="63"/>
      <c r="H79" s="63"/>
      <c r="I79" s="64"/>
    </row>
    <row r="80" spans="1:9" ht="15">
      <c r="A80" s="69">
        <f>IF(Table1[[#This Row],[Student's Name]]="","",ROWS($A$1:A76))</f>
        <v>76</v>
      </c>
      <c r="B80" s="70">
        <f>IF('Student Record'!A77="","",'Student Record'!A77)</f>
        <v>9</v>
      </c>
      <c r="C80" s="70">
        <f>IF('Student Record'!C77="","",'Student Record'!C77)</f>
        <v>254</v>
      </c>
      <c r="D80" s="70" t="str">
        <f>IF('Student Record'!E77="","",'Student Record'!E77)</f>
        <v>NIKITA SWAMI</v>
      </c>
      <c r="E80" s="70" t="str">
        <f>IF('Student Record'!G77="","",'Student Record'!G77)</f>
        <v>MAHAVEER SWAMI</v>
      </c>
      <c r="F80" s="70" t="str">
        <f>IF('Student Record'!H77="","",'Student Record'!H77)</f>
        <v>KIRAN DEVI</v>
      </c>
      <c r="G80" s="63"/>
      <c r="H80" s="63"/>
      <c r="I80" s="64"/>
    </row>
    <row r="81" spans="1:9" ht="15">
      <c r="A81" s="69">
        <f>IF(Table1[[#This Row],[Student's Name]]="","",ROWS($A$1:A77))</f>
        <v>77</v>
      </c>
      <c r="B81" s="70">
        <f>IF('Student Record'!A78="","",'Student Record'!A78)</f>
        <v>9</v>
      </c>
      <c r="C81" s="70">
        <f>IF('Student Record'!C78="","",'Student Record'!C78)</f>
        <v>541</v>
      </c>
      <c r="D81" s="70" t="str">
        <f>IF('Student Record'!E78="","",'Student Record'!E78)</f>
        <v>Nirama Kanwar</v>
      </c>
      <c r="E81" s="70" t="str">
        <f>IF('Student Record'!G78="","",'Student Record'!G78)</f>
        <v>Hanuman Singh</v>
      </c>
      <c r="F81" s="70" t="str">
        <f>IF('Student Record'!H78="","",'Student Record'!H78)</f>
        <v>Madan Kanwar</v>
      </c>
      <c r="G81" s="63"/>
      <c r="H81" s="63"/>
      <c r="I81" s="64"/>
    </row>
    <row r="82" spans="1:9" ht="15">
      <c r="A82" s="69">
        <f>IF(Table1[[#This Row],[Student's Name]]="","",ROWS($A$1:A78))</f>
        <v>78</v>
      </c>
      <c r="B82" s="70">
        <f>IF('Student Record'!A79="","",'Student Record'!A79)</f>
        <v>9</v>
      </c>
      <c r="C82" s="70">
        <f>IF('Student Record'!C79="","",'Student Record'!C79)</f>
        <v>253</v>
      </c>
      <c r="D82" s="70" t="str">
        <f>IF('Student Record'!E79="","",'Student Record'!E79)</f>
        <v>POONAM KANWAR</v>
      </c>
      <c r="E82" s="70" t="str">
        <f>IF('Student Record'!G79="","",'Student Record'!G79)</f>
        <v>PRABHU SINGH</v>
      </c>
      <c r="F82" s="70" t="str">
        <f>IF('Student Record'!H79="","",'Student Record'!H79)</f>
        <v>UCCHAB KANWAR</v>
      </c>
      <c r="G82" s="63"/>
      <c r="H82" s="63"/>
      <c r="I82" s="64"/>
    </row>
    <row r="83" spans="1:9" ht="15">
      <c r="A83" s="69">
        <f>IF(Table1[[#This Row],[Student's Name]]="","",ROWS($A$1:A79))</f>
        <v>79</v>
      </c>
      <c r="B83" s="70">
        <f>IF('Student Record'!A80="","",'Student Record'!A80)</f>
        <v>9</v>
      </c>
      <c r="C83" s="70">
        <f>IF('Student Record'!C80="","",'Student Record'!C80)</f>
        <v>286</v>
      </c>
      <c r="D83" s="70" t="str">
        <f>IF('Student Record'!E80="","",'Student Record'!E80)</f>
        <v>PRAMOD NATH</v>
      </c>
      <c r="E83" s="70" t="str">
        <f>IF('Student Record'!G80="","",'Student Record'!G80)</f>
        <v>MAHENDRA NATH</v>
      </c>
      <c r="F83" s="70" t="str">
        <f>IF('Student Record'!H80="","",'Student Record'!H80)</f>
        <v>SANTOSH DEVI</v>
      </c>
      <c r="G83" s="63"/>
      <c r="H83" s="63"/>
      <c r="I83" s="64"/>
    </row>
    <row r="84" spans="1:9" ht="15">
      <c r="A84" s="69">
        <f>IF(Table1[[#This Row],[Student's Name]]="","",ROWS($A$1:A80))</f>
        <v>80</v>
      </c>
      <c r="B84" s="70">
        <f>IF('Student Record'!A81="","",'Student Record'!A81)</f>
        <v>9</v>
      </c>
      <c r="C84" s="70">
        <f>IF('Student Record'!C81="","",'Student Record'!C81)</f>
        <v>257</v>
      </c>
      <c r="D84" s="70" t="str">
        <f>IF('Student Record'!E81="","",'Student Record'!E81)</f>
        <v>PRATIBHA RATHORE</v>
      </c>
      <c r="E84" s="70" t="str">
        <f>IF('Student Record'!G81="","",'Student Record'!G81)</f>
        <v>GULAB SINGH</v>
      </c>
      <c r="F84" s="70" t="str">
        <f>IF('Student Record'!H81="","",'Student Record'!H81)</f>
        <v>NANDU KANWAR</v>
      </c>
      <c r="G84" s="63"/>
      <c r="H84" s="63"/>
      <c r="I84" s="64"/>
    </row>
    <row r="85" spans="1:9" ht="15">
      <c r="A85" s="69">
        <f>IF(Table1[[#This Row],[Student's Name]]="","",ROWS($A$1:A81))</f>
        <v>81</v>
      </c>
      <c r="B85" s="70">
        <f>IF('Student Record'!A82="","",'Student Record'!A82)</f>
        <v>9</v>
      </c>
      <c r="C85" s="70">
        <f>IF('Student Record'!C82="","",'Student Record'!C82)</f>
        <v>381</v>
      </c>
      <c r="D85" s="70" t="str">
        <f>IF('Student Record'!E82="","",'Student Record'!E82)</f>
        <v>RAHUL</v>
      </c>
      <c r="E85" s="70" t="str">
        <f>IF('Student Record'!G82="","",'Student Record'!G82)</f>
        <v>MOTIRAM</v>
      </c>
      <c r="F85" s="70" t="str">
        <f>IF('Student Record'!H82="","",'Student Record'!H82)</f>
        <v>SUNITA DEVI</v>
      </c>
      <c r="G85" s="63"/>
      <c r="H85" s="63"/>
      <c r="I85" s="64"/>
    </row>
    <row r="86" spans="1:9" ht="15">
      <c r="A86" s="69">
        <f>IF(Table1[[#This Row],[Student's Name]]="","",ROWS($A$1:A82))</f>
        <v>82</v>
      </c>
      <c r="B86" s="70">
        <f>IF('Student Record'!A83="","",'Student Record'!A83)</f>
        <v>9</v>
      </c>
      <c r="C86" s="70">
        <f>IF('Student Record'!C83="","",'Student Record'!C83)</f>
        <v>255</v>
      </c>
      <c r="D86" s="70" t="str">
        <f>IF('Student Record'!E83="","",'Student Record'!E83)</f>
        <v>SUBHAM SINGH</v>
      </c>
      <c r="E86" s="70" t="str">
        <f>IF('Student Record'!G83="","",'Student Record'!G83)</f>
        <v>BAJRANG SINGH</v>
      </c>
      <c r="F86" s="70" t="str">
        <f>IF('Student Record'!H83="","",'Student Record'!H83)</f>
        <v>CHAIN KANWAR</v>
      </c>
      <c r="G86" s="63"/>
      <c r="H86" s="63"/>
      <c r="I86" s="64"/>
    </row>
    <row r="87" spans="1:9" ht="15">
      <c r="A87" s="69">
        <f>IF(Table1[[#This Row],[Student's Name]]="","",ROWS($A$1:A83))</f>
        <v>83</v>
      </c>
      <c r="B87" s="70">
        <f>IF('Student Record'!A84="","",'Student Record'!A84)</f>
        <v>9</v>
      </c>
      <c r="C87" s="70">
        <f>IF('Student Record'!C84="","",'Student Record'!C84)</f>
        <v>526</v>
      </c>
      <c r="D87" s="70" t="str">
        <f>IF('Student Record'!E84="","",'Student Record'!E84)</f>
        <v>SUMAN DEVI</v>
      </c>
      <c r="E87" s="70" t="str">
        <f>IF('Student Record'!G84="","",'Student Record'!G84)</f>
        <v>HUKMA RAM</v>
      </c>
      <c r="F87" s="70" t="str">
        <f>IF('Student Record'!H84="","",'Student Record'!H84)</f>
        <v>MUNNI DEVI</v>
      </c>
      <c r="G87" s="63"/>
      <c r="H87" s="63"/>
      <c r="I87" s="64"/>
    </row>
    <row r="88" spans="1:9" ht="15">
      <c r="A88" s="69">
        <f>IF(Table1[[#This Row],[Student's Name]]="","",ROWS($A$1:A84))</f>
        <v>84</v>
      </c>
      <c r="B88" s="70">
        <f>IF('Student Record'!A85="","",'Student Record'!A85)</f>
        <v>9</v>
      </c>
      <c r="C88" s="70">
        <f>IF('Student Record'!C85="","",'Student Record'!C85)</f>
        <v>251</v>
      </c>
      <c r="D88" s="70" t="str">
        <f>IF('Student Record'!E85="","",'Student Record'!E85)</f>
        <v>TANU</v>
      </c>
      <c r="E88" s="70" t="str">
        <f>IF('Student Record'!G85="","",'Student Record'!G85)</f>
        <v>NAWAL KISHORE</v>
      </c>
      <c r="F88" s="70" t="str">
        <f>IF('Student Record'!H85="","",'Student Record'!H85)</f>
        <v>SUNITA DEVI</v>
      </c>
      <c r="G88" s="63"/>
      <c r="H88" s="63"/>
      <c r="I88" s="64"/>
    </row>
    <row r="89" spans="1:9" ht="15">
      <c r="A89" s="69">
        <f>IF(Table1[[#This Row],[Student's Name]]="","",ROWS($A$1:A85))</f>
        <v>85</v>
      </c>
      <c r="B89" s="70">
        <f>IF('Student Record'!A86="","",'Student Record'!A86)</f>
        <v>10</v>
      </c>
      <c r="C89" s="70">
        <f>IF('Student Record'!C86="","",'Student Record'!C86)</f>
        <v>532</v>
      </c>
      <c r="D89" s="70" t="str">
        <f>IF('Student Record'!E86="","",'Student Record'!E86)</f>
        <v>AMARCHAND</v>
      </c>
      <c r="E89" s="70" t="str">
        <f>IF('Student Record'!G86="","",'Student Record'!G86)</f>
        <v>KISHANA RAM KUMAWAT</v>
      </c>
      <c r="F89" s="70" t="str">
        <f>IF('Student Record'!H86="","",'Student Record'!H86)</f>
        <v>RADHA DEVI</v>
      </c>
      <c r="G89" s="63"/>
      <c r="H89" s="63"/>
      <c r="I89" s="64"/>
    </row>
    <row r="90" spans="1:9" ht="15">
      <c r="A90" s="69">
        <f>IF(Table1[[#This Row],[Student's Name]]="","",ROWS($A$1:A86))</f>
        <v>86</v>
      </c>
      <c r="B90" s="70">
        <f>IF('Student Record'!A87="","",'Student Record'!A87)</f>
        <v>10</v>
      </c>
      <c r="C90" s="70">
        <f>IF('Student Record'!C87="","",'Student Record'!C87)</f>
        <v>529</v>
      </c>
      <c r="D90" s="70" t="str">
        <f>IF('Student Record'!E87="","",'Student Record'!E87)</f>
        <v>ANTIMA</v>
      </c>
      <c r="E90" s="70" t="str">
        <f>IF('Student Record'!G87="","",'Student Record'!G87)</f>
        <v>NANU RAM</v>
      </c>
      <c r="F90" s="70" t="str">
        <f>IF('Student Record'!H87="","",'Student Record'!H87)</f>
        <v>SITA DEVI</v>
      </c>
      <c r="G90" s="63"/>
      <c r="H90" s="63"/>
      <c r="I90" s="64"/>
    </row>
    <row r="91" spans="1:9" ht="15">
      <c r="A91" s="69">
        <f>IF(Table1[[#This Row],[Student's Name]]="","",ROWS($A$1:A87))</f>
        <v>87</v>
      </c>
      <c r="B91" s="70">
        <f>IF('Student Record'!A88="","",'Student Record'!A88)</f>
        <v>10</v>
      </c>
      <c r="C91" s="70">
        <f>IF('Student Record'!C88="","",'Student Record'!C88)</f>
        <v>530</v>
      </c>
      <c r="D91" s="70" t="str">
        <f>IF('Student Record'!E88="","",'Student Record'!E88)</f>
        <v>ASHOK MEGHWAL</v>
      </c>
      <c r="E91" s="70" t="str">
        <f>IF('Student Record'!G88="","",'Student Record'!G88)</f>
        <v>OMPRAKASH MEGHWAL</v>
      </c>
      <c r="F91" s="70" t="str">
        <f>IF('Student Record'!H88="","",'Student Record'!H88)</f>
        <v>SANTOSH DEVI</v>
      </c>
      <c r="G91" s="63"/>
      <c r="H91" s="63"/>
      <c r="I91" s="64"/>
    </row>
    <row r="92" spans="1:9" ht="15">
      <c r="A92" s="69">
        <f>IF(Table1[[#This Row],[Student's Name]]="","",ROWS($A$1:A88))</f>
        <v>88</v>
      </c>
      <c r="B92" s="70">
        <f>IF('Student Record'!A89="","",'Student Record'!A89)</f>
        <v>10</v>
      </c>
      <c r="C92" s="70">
        <f>IF('Student Record'!C89="","",'Student Record'!C89)</f>
        <v>261</v>
      </c>
      <c r="D92" s="70" t="str">
        <f>IF('Student Record'!E89="","",'Student Record'!E89)</f>
        <v>BALVEER MEGHWAL</v>
      </c>
      <c r="E92" s="70" t="str">
        <f>IF('Student Record'!G89="","",'Student Record'!G89)</f>
        <v>PRABHU RAM</v>
      </c>
      <c r="F92" s="70" t="str">
        <f>IF('Student Record'!H89="","",'Student Record'!H89)</f>
        <v>MANJU MEGHWAL</v>
      </c>
      <c r="G92" s="63"/>
      <c r="H92" s="63"/>
      <c r="I92" s="64"/>
    </row>
    <row r="93" spans="1:9" ht="15">
      <c r="A93" s="69">
        <f>IF(Table1[[#This Row],[Student's Name]]="","",ROWS($A$1:A89))</f>
        <v>89</v>
      </c>
      <c r="B93" s="70">
        <f>IF('Student Record'!A90="","",'Student Record'!A90)</f>
        <v>10</v>
      </c>
      <c r="C93" s="70">
        <f>IF('Student Record'!C90="","",'Student Record'!C90)</f>
        <v>262</v>
      </c>
      <c r="D93" s="70" t="str">
        <f>IF('Student Record'!E90="","",'Student Record'!E90)</f>
        <v>DASHRATH SINGH</v>
      </c>
      <c r="E93" s="70" t="str">
        <f>IF('Student Record'!G90="","",'Student Record'!G90)</f>
        <v>HANUMAN SINGH</v>
      </c>
      <c r="F93" s="70" t="str">
        <f>IF('Student Record'!H90="","",'Student Record'!H90)</f>
        <v>SIRE KANWAR</v>
      </c>
      <c r="G93" s="63"/>
      <c r="H93" s="63"/>
      <c r="I93" s="64"/>
    </row>
    <row r="94" spans="1:9" ht="15">
      <c r="A94" s="69">
        <f>IF(Table1[[#This Row],[Student's Name]]="","",ROWS($A$1:A90))</f>
        <v>90</v>
      </c>
      <c r="B94" s="70">
        <f>IF('Student Record'!A91="","",'Student Record'!A91)</f>
        <v>10</v>
      </c>
      <c r="C94" s="70">
        <f>IF('Student Record'!C91="","",'Student Record'!C91)</f>
        <v>291</v>
      </c>
      <c r="D94" s="70" t="str">
        <f>IF('Student Record'!E91="","",'Student Record'!E91)</f>
        <v>JITENDRA SINGH</v>
      </c>
      <c r="E94" s="70" t="str">
        <f>IF('Student Record'!G91="","",'Student Record'!G91)</f>
        <v>PRABHU SINGH</v>
      </c>
      <c r="F94" s="70" t="str">
        <f>IF('Student Record'!H91="","",'Student Record'!H91)</f>
        <v>UCCHAB KANWAR</v>
      </c>
      <c r="G94" s="63"/>
      <c r="H94" s="63"/>
      <c r="I94" s="64"/>
    </row>
    <row r="95" spans="1:9" ht="15">
      <c r="A95" s="69">
        <f>IF(Table1[[#This Row],[Student's Name]]="","",ROWS($A$1:A91))</f>
        <v>91</v>
      </c>
      <c r="B95" s="70">
        <f>IF('Student Record'!A92="","",'Student Record'!A92)</f>
        <v>10</v>
      </c>
      <c r="C95" s="70">
        <f>IF('Student Record'!C92="","",'Student Record'!C92)</f>
        <v>531</v>
      </c>
      <c r="D95" s="70" t="str">
        <f>IF('Student Record'!E92="","",'Student Record'!E92)</f>
        <v>JITENDRA SINGH</v>
      </c>
      <c r="E95" s="70" t="str">
        <f>IF('Student Record'!G92="","",'Student Record'!G92)</f>
        <v>MAN SINGH</v>
      </c>
      <c r="F95" s="70" t="str">
        <f>IF('Student Record'!H92="","",'Student Record'!H92)</f>
        <v>SUNITA KANWAR</v>
      </c>
      <c r="G95" s="63"/>
      <c r="H95" s="63"/>
      <c r="I95" s="64"/>
    </row>
    <row r="96" spans="1:9" ht="15">
      <c r="A96" s="69">
        <f>IF(Table1[[#This Row],[Student's Name]]="","",ROWS($A$1:A92))</f>
        <v>92</v>
      </c>
      <c r="B96" s="70">
        <f>IF('Student Record'!A93="","",'Student Record'!A93)</f>
        <v>10</v>
      </c>
      <c r="C96" s="70">
        <f>IF('Student Record'!C93="","",'Student Record'!C93)</f>
        <v>518</v>
      </c>
      <c r="D96" s="70" t="str">
        <f>IF('Student Record'!E93="","",'Student Record'!E93)</f>
        <v>KARINA JANGID</v>
      </c>
      <c r="E96" s="70" t="str">
        <f>IF('Student Record'!G93="","",'Student Record'!G93)</f>
        <v>RAJENDRA JANGID</v>
      </c>
      <c r="F96" s="70" t="str">
        <f>IF('Student Record'!H93="","",'Student Record'!H93)</f>
        <v>RAJU DEVI</v>
      </c>
      <c r="G96" s="63"/>
      <c r="H96" s="63"/>
      <c r="I96" s="64"/>
    </row>
    <row r="97" spans="1:9" ht="15">
      <c r="A97" s="69">
        <f>IF(Table1[[#This Row],[Student's Name]]="","",ROWS($A$1:A93))</f>
        <v>93</v>
      </c>
      <c r="B97" s="70">
        <f>IF('Student Record'!A94="","",'Student Record'!A94)</f>
        <v>10</v>
      </c>
      <c r="C97" s="70">
        <f>IF('Student Record'!C94="","",'Student Record'!C94)</f>
        <v>189</v>
      </c>
      <c r="D97" s="70" t="str">
        <f>IF('Student Record'!E94="","",'Student Record'!E94)</f>
        <v>MAHIPAL MEGHWAL</v>
      </c>
      <c r="E97" s="70" t="str">
        <f>IF('Student Record'!G94="","",'Student Record'!G94)</f>
        <v>JUGAL RAM</v>
      </c>
      <c r="F97" s="70" t="str">
        <f>IF('Student Record'!H94="","",'Student Record'!H94)</f>
        <v>CHUNKA DEVI</v>
      </c>
      <c r="G97" s="63"/>
      <c r="H97" s="63"/>
      <c r="I97" s="64"/>
    </row>
    <row r="98" spans="1:9" ht="15">
      <c r="A98" s="69">
        <f>IF(Table1[[#This Row],[Student's Name]]="","",ROWS($A$1:A94))</f>
        <v>94</v>
      </c>
      <c r="B98" s="70">
        <f>IF('Student Record'!A95="","",'Student Record'!A95)</f>
        <v>10</v>
      </c>
      <c r="C98" s="70">
        <f>IF('Student Record'!C95="","",'Student Record'!C95)</f>
        <v>264</v>
      </c>
      <c r="D98" s="70" t="str">
        <f>IF('Student Record'!E95="","",'Student Record'!E95)</f>
        <v>MAMTA RATHORE</v>
      </c>
      <c r="E98" s="70" t="str">
        <f>IF('Student Record'!G95="","",'Student Record'!G95)</f>
        <v>MANOHAR SINGH</v>
      </c>
      <c r="F98" s="70" t="str">
        <f>IF('Student Record'!H95="","",'Student Record'!H95)</f>
        <v>PAPPU KANWAR</v>
      </c>
      <c r="G98" s="63"/>
      <c r="H98" s="63"/>
      <c r="I98" s="64"/>
    </row>
    <row r="99" spans="1:9" ht="15">
      <c r="A99" s="69">
        <f>IF(Table1[[#This Row],[Student's Name]]="","",ROWS($A$1:A95))</f>
        <v>95</v>
      </c>
      <c r="B99" s="70">
        <f>IF('Student Record'!A96="","",'Student Record'!A96)</f>
        <v>10</v>
      </c>
      <c r="C99" s="70">
        <f>IF('Student Record'!C96="","",'Student Record'!C96)</f>
        <v>527</v>
      </c>
      <c r="D99" s="70" t="str">
        <f>IF('Student Record'!E96="","",'Student Record'!E96)</f>
        <v>MANISH GURJAR</v>
      </c>
      <c r="E99" s="70" t="str">
        <f>IF('Student Record'!G96="","",'Student Record'!G96)</f>
        <v>KISHANA RAM</v>
      </c>
      <c r="F99" s="70" t="str">
        <f>IF('Student Record'!H96="","",'Student Record'!H96)</f>
        <v>SANTOSH DEVI</v>
      </c>
      <c r="G99" s="63"/>
      <c r="H99" s="63"/>
      <c r="I99" s="64"/>
    </row>
    <row r="100" spans="1:9" ht="15">
      <c r="A100" s="69">
        <f>IF(Table1[[#This Row],[Student's Name]]="","",ROWS($A$1:A96))</f>
        <v>96</v>
      </c>
      <c r="B100" s="70">
        <f>IF('Student Record'!A97="","",'Student Record'!A97)</f>
        <v>10</v>
      </c>
      <c r="C100" s="70">
        <f>IF('Student Record'!C97="","",'Student Record'!C97)</f>
        <v>493</v>
      </c>
      <c r="D100" s="70" t="str">
        <f>IF('Student Record'!E97="","",'Student Record'!E97)</f>
        <v>MOHAN LAL</v>
      </c>
      <c r="E100" s="70" t="str">
        <f>IF('Student Record'!G97="","",'Student Record'!G97)</f>
        <v>DURGA LAL SHARMA</v>
      </c>
      <c r="F100" s="70" t="str">
        <f>IF('Student Record'!H97="","",'Student Record'!H97)</f>
        <v>GEETA DEVI</v>
      </c>
      <c r="G100" s="63"/>
      <c r="H100" s="63"/>
      <c r="I100" s="64"/>
    </row>
    <row r="101" spans="1:9" ht="15">
      <c r="A101" s="69">
        <f>IF(Table1[[#This Row],[Student's Name]]="","",ROWS($A$1:A97))</f>
        <v>97</v>
      </c>
      <c r="B101" s="70">
        <f>IF('Student Record'!A98="","",'Student Record'!A98)</f>
        <v>10</v>
      </c>
      <c r="C101" s="70">
        <f>IF('Student Record'!C98="","",'Student Record'!C98)</f>
        <v>521</v>
      </c>
      <c r="D101" s="70" t="str">
        <f>IF('Student Record'!E98="","",'Student Record'!E98)</f>
        <v>Mohit Raj</v>
      </c>
      <c r="E101" s="70" t="str">
        <f>IF('Student Record'!G98="","",'Student Record'!G98)</f>
        <v>Aman Singh</v>
      </c>
      <c r="F101" s="70" t="str">
        <f>IF('Student Record'!H98="","",'Student Record'!H98)</f>
        <v>Sampat Kanwar</v>
      </c>
      <c r="G101" s="63"/>
      <c r="H101" s="63"/>
      <c r="I101" s="64"/>
    </row>
    <row r="102" spans="1:9" ht="15">
      <c r="A102" s="69">
        <f>IF(Table1[[#This Row],[Student's Name]]="","",ROWS($A$1:A98))</f>
        <v>98</v>
      </c>
      <c r="B102" s="70">
        <f>IF('Student Record'!A99="","",'Student Record'!A99)</f>
        <v>10</v>
      </c>
      <c r="C102" s="70">
        <f>IF('Student Record'!C99="","",'Student Record'!C99)</f>
        <v>263</v>
      </c>
      <c r="D102" s="70" t="str">
        <f>IF('Student Record'!E99="","",'Student Record'!E99)</f>
        <v>NARENDRA SINGH</v>
      </c>
      <c r="E102" s="70" t="str">
        <f>IF('Student Record'!G99="","",'Student Record'!G99)</f>
        <v>GIRWAR SINGH</v>
      </c>
      <c r="F102" s="70" t="str">
        <f>IF('Student Record'!H99="","",'Student Record'!H99)</f>
        <v>MAMTA KANWAR</v>
      </c>
      <c r="G102" s="63"/>
      <c r="H102" s="63"/>
      <c r="I102" s="64"/>
    </row>
    <row r="103" spans="1:9" ht="15">
      <c r="A103" s="69">
        <f>IF(Table1[[#This Row],[Student's Name]]="","",ROWS($A$1:A99))</f>
        <v>99</v>
      </c>
      <c r="B103" s="70">
        <f>IF('Student Record'!A100="","",'Student Record'!A100)</f>
        <v>10</v>
      </c>
      <c r="C103" s="70">
        <f>IF('Student Record'!C100="","",'Student Record'!C100)</f>
        <v>430</v>
      </c>
      <c r="D103" s="70" t="str">
        <f>IF('Student Record'!E100="","",'Student Record'!E100)</f>
        <v>NARESH</v>
      </c>
      <c r="E103" s="70" t="str">
        <f>IF('Student Record'!G100="","",'Student Record'!G100)</f>
        <v>HANUMAN RAM</v>
      </c>
      <c r="F103" s="70" t="str">
        <f>IF('Student Record'!H100="","",'Student Record'!H100)</f>
        <v>RAJU DEVI</v>
      </c>
      <c r="G103" s="63"/>
      <c r="H103" s="63"/>
      <c r="I103" s="64"/>
    </row>
    <row r="104" spans="1:9" ht="15">
      <c r="A104" s="69">
        <f>IF(Table1[[#This Row],[Student's Name]]="","",ROWS($A$1:A100))</f>
        <v>100</v>
      </c>
      <c r="B104" s="70">
        <f>IF('Student Record'!A101="","",'Student Record'!A101)</f>
        <v>10</v>
      </c>
      <c r="C104" s="70">
        <f>IF('Student Record'!C101="","",'Student Record'!C101)</f>
        <v>259</v>
      </c>
      <c r="D104" s="70" t="str">
        <f>IF('Student Record'!E101="","",'Student Record'!E101)</f>
        <v>OMPRAKASH KUMAWAT</v>
      </c>
      <c r="E104" s="70" t="str">
        <f>IF('Student Record'!G101="","",'Student Record'!G101)</f>
        <v>HUKMA RAM</v>
      </c>
      <c r="F104" s="70" t="str">
        <f>IF('Student Record'!H101="","",'Student Record'!H101)</f>
        <v>MUNNI DEVI</v>
      </c>
      <c r="G104" s="63"/>
      <c r="H104" s="63"/>
      <c r="I104" s="64"/>
    </row>
    <row r="105" spans="1:9" ht="15">
      <c r="A105" s="69">
        <f>IF(Table1[[#This Row],[Student's Name]]="","",ROWS($A$1:A101))</f>
        <v>101</v>
      </c>
      <c r="B105" s="70">
        <f>IF('Student Record'!A102="","",'Student Record'!A102)</f>
        <v>10</v>
      </c>
      <c r="C105" s="70">
        <f>IF('Student Record'!C102="","",'Student Record'!C102)</f>
        <v>260</v>
      </c>
      <c r="D105" s="70" t="str">
        <f>IF('Student Record'!E102="","",'Student Record'!E102)</f>
        <v>PALAK RATHORE</v>
      </c>
      <c r="E105" s="70" t="str">
        <f>IF('Student Record'!G102="","",'Student Record'!G102)</f>
        <v>RAM SINGH</v>
      </c>
      <c r="F105" s="70" t="str">
        <f>IF('Student Record'!H102="","",'Student Record'!H102)</f>
        <v>PREM KANWAR</v>
      </c>
      <c r="G105" s="63"/>
      <c r="H105" s="63"/>
      <c r="I105" s="64"/>
    </row>
    <row r="106" spans="1:9" ht="15">
      <c r="A106" s="69">
        <f>IF(Table1[[#This Row],[Student's Name]]="","",ROWS($A$1:A102))</f>
        <v>102</v>
      </c>
      <c r="B106" s="70">
        <f>IF('Student Record'!A103="","",'Student Record'!A103)</f>
        <v>10</v>
      </c>
      <c r="C106" s="70">
        <f>IF('Student Record'!C103="","",'Student Record'!C103)</f>
        <v>528</v>
      </c>
      <c r="D106" s="70" t="str">
        <f>IF('Student Record'!E103="","",'Student Record'!E103)</f>
        <v>PAWAN KUMAWAT</v>
      </c>
      <c r="E106" s="70" t="str">
        <f>IF('Student Record'!G103="","",'Student Record'!G103)</f>
        <v>HUKMA RAM</v>
      </c>
      <c r="F106" s="70" t="str">
        <f>IF('Student Record'!H103="","",'Student Record'!H103)</f>
        <v>SANTOSH DEVI</v>
      </c>
      <c r="G106" s="63"/>
      <c r="H106" s="63"/>
      <c r="I106" s="64"/>
    </row>
    <row r="107" spans="1:9" ht="15">
      <c r="A107" s="69">
        <f>IF(Table1[[#This Row],[Student's Name]]="","",ROWS($A$1:A103))</f>
        <v>103</v>
      </c>
      <c r="B107" s="70">
        <f>IF('Student Record'!A104="","",'Student Record'!A104)</f>
        <v>10</v>
      </c>
      <c r="C107" s="70">
        <f>IF('Student Record'!C104="","",'Student Record'!C104)</f>
        <v>75</v>
      </c>
      <c r="D107" s="70" t="str">
        <f>IF('Student Record'!E104="","",'Student Record'!E104)</f>
        <v>POOJA RATHORE</v>
      </c>
      <c r="E107" s="70" t="str">
        <f>IF('Student Record'!G104="","",'Student Record'!G104)</f>
        <v>HANUMAN SINGH</v>
      </c>
      <c r="F107" s="70" t="str">
        <f>IF('Student Record'!H104="","",'Student Record'!H104)</f>
        <v>VIMLA KANWAR</v>
      </c>
      <c r="G107" s="63"/>
      <c r="H107" s="63"/>
      <c r="I107" s="64"/>
    </row>
    <row r="108" spans="1:9" ht="15">
      <c r="A108" s="69">
        <f>IF(Table1[[#This Row],[Student's Name]]="","",ROWS($A$1:A104))</f>
        <v>104</v>
      </c>
      <c r="B108" s="70">
        <f>IF('Student Record'!A105="","",'Student Record'!A105)</f>
        <v>10</v>
      </c>
      <c r="C108" s="70">
        <f>IF('Student Record'!C105="","",'Student Record'!C105)</f>
        <v>154</v>
      </c>
      <c r="D108" s="70" t="str">
        <f>IF('Student Record'!E105="","",'Student Record'!E105)</f>
        <v>PRAVEEN SINGH</v>
      </c>
      <c r="E108" s="70" t="str">
        <f>IF('Student Record'!G105="","",'Student Record'!G105)</f>
        <v>MAHENDRA SINGH</v>
      </c>
      <c r="F108" s="70" t="str">
        <f>IF('Student Record'!H105="","",'Student Record'!H105)</f>
        <v>SUMAN KANWAR</v>
      </c>
      <c r="G108" s="63"/>
      <c r="H108" s="63"/>
      <c r="I108" s="64"/>
    </row>
    <row r="109" spans="1:9" ht="15">
      <c r="A109" s="69">
        <f>IF(Table1[[#This Row],[Student's Name]]="","",ROWS($A$1:A105))</f>
        <v>105</v>
      </c>
      <c r="B109" s="70">
        <f>IF('Student Record'!A106="","",'Student Record'!A106)</f>
        <v>10</v>
      </c>
      <c r="C109" s="70">
        <f>IF('Student Record'!C106="","",'Student Record'!C106)</f>
        <v>534</v>
      </c>
      <c r="D109" s="70" t="str">
        <f>IF('Student Record'!E106="","",'Student Record'!E106)</f>
        <v>RAJENDRA PANWAR</v>
      </c>
      <c r="E109" s="70" t="str">
        <f>IF('Student Record'!G106="","",'Student Record'!G106)</f>
        <v>OM PRAKASH PANWAR</v>
      </c>
      <c r="F109" s="70" t="str">
        <f>IF('Student Record'!H106="","",'Student Record'!H106)</f>
        <v>MUNNI DEVI</v>
      </c>
      <c r="G109" s="63"/>
      <c r="H109" s="63"/>
      <c r="I109" s="64"/>
    </row>
    <row r="110" spans="1:9" ht="15">
      <c r="A110" s="69">
        <f>IF(Table1[[#This Row],[Student's Name]]="","",ROWS($A$1:A106))</f>
        <v>106</v>
      </c>
      <c r="B110" s="70">
        <f>IF('Student Record'!A107="","",'Student Record'!A107)</f>
        <v>10</v>
      </c>
      <c r="C110" s="70">
        <f>IF('Student Record'!C107="","",'Student Record'!C107)</f>
        <v>207</v>
      </c>
      <c r="D110" s="70" t="str">
        <f>IF('Student Record'!E107="","",'Student Record'!E107)</f>
        <v>RAKESH YOGI</v>
      </c>
      <c r="E110" s="70" t="str">
        <f>IF('Student Record'!G107="","",'Student Record'!G107)</f>
        <v>MOOLA RAM</v>
      </c>
      <c r="F110" s="70" t="str">
        <f>IF('Student Record'!H107="","",'Student Record'!H107)</f>
        <v>INDRA DEVI</v>
      </c>
      <c r="G110" s="63"/>
      <c r="H110" s="63"/>
      <c r="I110" s="64"/>
    </row>
    <row r="111" spans="1:9" ht="15">
      <c r="A111" s="69">
        <f>IF(Table1[[#This Row],[Student's Name]]="","",ROWS($A$1:A107))</f>
        <v>107</v>
      </c>
      <c r="B111" s="70">
        <f>IF('Student Record'!A108="","",'Student Record'!A108)</f>
        <v>10</v>
      </c>
      <c r="C111" s="70">
        <f>IF('Student Record'!C108="","",'Student Record'!C108)</f>
        <v>422</v>
      </c>
      <c r="D111" s="70" t="str">
        <f>IF('Student Record'!E108="","",'Student Record'!E108)</f>
        <v>REKHA JNAGID</v>
      </c>
      <c r="E111" s="70" t="str">
        <f>IF('Student Record'!G108="","",'Student Record'!G108)</f>
        <v>SITA RAM</v>
      </c>
      <c r="F111" s="70" t="str">
        <f>IF('Student Record'!H108="","",'Student Record'!H108)</f>
        <v>VIMLA DEVI</v>
      </c>
      <c r="G111" s="63"/>
      <c r="H111" s="63"/>
      <c r="I111" s="64"/>
    </row>
    <row r="112" spans="1:9" ht="15">
      <c r="A112" s="69">
        <f>IF(Table1[[#This Row],[Student's Name]]="","",ROWS($A$1:A108))</f>
        <v>108</v>
      </c>
      <c r="B112" s="70">
        <f>IF('Student Record'!A109="","",'Student Record'!A109)</f>
        <v>10</v>
      </c>
      <c r="C112" s="70">
        <f>IF('Student Record'!C109="","",'Student Record'!C109)</f>
        <v>372</v>
      </c>
      <c r="D112" s="70" t="str">
        <f>IF('Student Record'!E109="","",'Student Record'!E109)</f>
        <v>ROHIT KUMAR</v>
      </c>
      <c r="E112" s="70" t="str">
        <f>IF('Student Record'!G109="","",'Student Record'!G109)</f>
        <v>GOGA RAM</v>
      </c>
      <c r="F112" s="70" t="str">
        <f>IF('Student Record'!H109="","",'Student Record'!H109)</f>
        <v>SAYRI DEVI</v>
      </c>
      <c r="G112" s="63"/>
      <c r="H112" s="63"/>
      <c r="I112" s="64"/>
    </row>
    <row r="113" spans="1:9" ht="15">
      <c r="A113" s="69">
        <f>IF(Table1[[#This Row],[Student's Name]]="","",ROWS($A$1:A109))</f>
        <v>109</v>
      </c>
      <c r="B113" s="70">
        <f>IF('Student Record'!A110="","",'Student Record'!A110)</f>
        <v>10</v>
      </c>
      <c r="C113" s="70">
        <f>IF('Student Record'!C110="","",'Student Record'!C110)</f>
        <v>533</v>
      </c>
      <c r="D113" s="70" t="str">
        <f>IF('Student Record'!E110="","",'Student Record'!E110)</f>
        <v>SAGAR KUMAR</v>
      </c>
      <c r="E113" s="70" t="str">
        <f>IF('Student Record'!G110="","",'Student Record'!G110)</f>
        <v>ASHOK KUMAR</v>
      </c>
      <c r="F113" s="70" t="str">
        <f>IF('Student Record'!H110="","",'Student Record'!H110)</f>
        <v>SANJU DEVI</v>
      </c>
      <c r="G113" s="63"/>
      <c r="H113" s="63"/>
      <c r="I113" s="64"/>
    </row>
    <row r="114" spans="1:9" ht="15">
      <c r="A114" s="69">
        <f>IF(Table1[[#This Row],[Student's Name]]="","",ROWS($A$1:A110))</f>
        <v>110</v>
      </c>
      <c r="B114" s="70">
        <f>IF('Student Record'!A111="","",'Student Record'!A111)</f>
        <v>10</v>
      </c>
      <c r="C114" s="70">
        <f>IF('Student Record'!C111="","",'Student Record'!C111)</f>
        <v>516</v>
      </c>
      <c r="D114" s="70" t="str">
        <f>IF('Student Record'!E111="","",'Student Record'!E111)</f>
        <v>SANTOSH KANWAR</v>
      </c>
      <c r="E114" s="70" t="str">
        <f>IF('Student Record'!G111="","",'Student Record'!G111)</f>
        <v>HANUMAN SINGH</v>
      </c>
      <c r="F114" s="70" t="str">
        <f>IF('Student Record'!H111="","",'Student Record'!H111)</f>
        <v>NEEROJ KANWAR</v>
      </c>
      <c r="G114" s="63"/>
      <c r="H114" s="63"/>
      <c r="I114" s="64"/>
    </row>
    <row r="115" spans="1:9" ht="15">
      <c r="A115" s="69">
        <f>IF(Table1[[#This Row],[Student's Name]]="","",ROWS($A$1:A111))</f>
        <v>111</v>
      </c>
      <c r="B115" s="70">
        <f>IF('Student Record'!A112="","",'Student Record'!A112)</f>
        <v>10</v>
      </c>
      <c r="C115" s="70">
        <f>IF('Student Record'!C112="","",'Student Record'!C112)</f>
        <v>258</v>
      </c>
      <c r="D115" s="70" t="str">
        <f>IF('Student Record'!E112="","",'Student Record'!E112)</f>
        <v>SARDAR SINGH</v>
      </c>
      <c r="E115" s="70" t="str">
        <f>IF('Student Record'!G112="","",'Student Record'!G112)</f>
        <v>BHAWANI SINGH</v>
      </c>
      <c r="F115" s="70" t="str">
        <f>IF('Student Record'!H112="","",'Student Record'!H112)</f>
        <v>DHAPU KANWAR</v>
      </c>
      <c r="G115" s="63"/>
      <c r="H115" s="63"/>
      <c r="I115" s="64"/>
    </row>
    <row r="116" spans="1:9" ht="15">
      <c r="A116" s="69">
        <f>IF(Table1[[#This Row],[Student's Name]]="","",ROWS($A$1:A112))</f>
        <v>112</v>
      </c>
      <c r="B116" s="70">
        <f>IF('Student Record'!A113="","",'Student Record'!A113)</f>
        <v>10</v>
      </c>
      <c r="C116" s="70">
        <f>IF('Student Record'!C113="","",'Student Record'!C113)</f>
        <v>349</v>
      </c>
      <c r="D116" s="70" t="str">
        <f>IF('Student Record'!E113="","",'Student Record'!E113)</f>
        <v>SHIVPAL</v>
      </c>
      <c r="E116" s="70" t="str">
        <f>IF('Student Record'!G113="","",'Student Record'!G113)</f>
        <v>KISTURA RAM</v>
      </c>
      <c r="F116" s="70" t="str">
        <f>IF('Student Record'!H113="","",'Student Record'!H113)</f>
        <v>DURGA DEVI</v>
      </c>
      <c r="G116" s="63"/>
      <c r="H116" s="63"/>
      <c r="I116" s="64"/>
    </row>
    <row r="117" spans="1:9" ht="15">
      <c r="A117" s="69">
        <f>IF(Table1[[#This Row],[Student's Name]]="","",ROWS($A$1:A113))</f>
        <v>113</v>
      </c>
      <c r="B117" s="70">
        <f>IF('Student Record'!A114="","",'Student Record'!A114)</f>
        <v>10</v>
      </c>
      <c r="C117" s="70">
        <f>IF('Student Record'!C114="","",'Student Record'!C114)</f>
        <v>371</v>
      </c>
      <c r="D117" s="70" t="str">
        <f>IF('Student Record'!E114="","",'Student Record'!E114)</f>
        <v>SHYAM KUMAR</v>
      </c>
      <c r="E117" s="70" t="str">
        <f>IF('Student Record'!G114="","",'Student Record'!G114)</f>
        <v>GOGA RAM</v>
      </c>
      <c r="F117" s="70" t="str">
        <f>IF('Student Record'!H114="","",'Student Record'!H114)</f>
        <v>SAYRI DEVI</v>
      </c>
      <c r="G117" s="63"/>
      <c r="H117" s="63"/>
      <c r="I117" s="64"/>
    </row>
    <row r="118" spans="1:9" ht="15">
      <c r="A118" s="69">
        <f>IF(Table1[[#This Row],[Student's Name]]="","",ROWS($A$1:A114))</f>
        <v>114</v>
      </c>
      <c r="B118" s="70">
        <f>IF('Student Record'!A115="","",'Student Record'!A115)</f>
        <v>10</v>
      </c>
      <c r="C118" s="70">
        <f>IF('Student Record'!C115="","",'Student Record'!C115)</f>
        <v>365</v>
      </c>
      <c r="D118" s="70" t="str">
        <f>IF('Student Record'!E115="","",'Student Record'!E115)</f>
        <v>SHYAM SINGH RATHORE</v>
      </c>
      <c r="E118" s="70" t="str">
        <f>IF('Student Record'!G115="","",'Student Record'!G115)</f>
        <v>KARAN SINGH RATHORE</v>
      </c>
      <c r="F118" s="70" t="str">
        <f>IF('Student Record'!H115="","",'Student Record'!H115)</f>
        <v>SAROJ KANWAR</v>
      </c>
      <c r="G118" s="63"/>
      <c r="H118" s="63"/>
      <c r="I118" s="64"/>
    </row>
    <row r="119" spans="1:9" ht="15">
      <c r="A119" s="69">
        <f>IF(Table1[[#This Row],[Student's Name]]="","",ROWS($A$1:A115))</f>
        <v>115</v>
      </c>
      <c r="B119" s="70">
        <f>IF('Student Record'!A116="","",'Student Record'!A116)</f>
        <v>10</v>
      </c>
      <c r="C119" s="70">
        <f>IF('Student Record'!C116="","",'Student Record'!C116)</f>
        <v>378</v>
      </c>
      <c r="D119" s="70" t="str">
        <f>IF('Student Record'!E116="","",'Student Record'!E116)</f>
        <v>TANU RATHORE</v>
      </c>
      <c r="E119" s="70" t="str">
        <f>IF('Student Record'!G116="","",'Student Record'!G116)</f>
        <v>NATHU SINGH</v>
      </c>
      <c r="F119" s="70" t="str">
        <f>IF('Student Record'!H116="","",'Student Record'!H116)</f>
        <v>VINOD KANWAR</v>
      </c>
      <c r="G119" s="63"/>
      <c r="H119" s="63"/>
      <c r="I119" s="64"/>
    </row>
    <row r="120" spans="1:9" ht="15">
      <c r="A120" s="69">
        <f>IF(Table1[[#This Row],[Student's Name]]="","",ROWS($A$1:A116))</f>
        <v>116</v>
      </c>
      <c r="B120" s="70">
        <f>IF('Student Record'!A117="","",'Student Record'!A117)</f>
        <v>12</v>
      </c>
      <c r="C120" s="70">
        <f>IF('Student Record'!C117="","",'Student Record'!C117)</f>
        <v>544</v>
      </c>
      <c r="D120" s="70" t="str">
        <f>IF('Student Record'!E117="","",'Student Record'!E117)</f>
        <v>Dhruvapratap Singh</v>
      </c>
      <c r="E120" s="70" t="str">
        <f>IF('Student Record'!G117="","",'Student Record'!G117)</f>
        <v>Naveen Singh</v>
      </c>
      <c r="F120" s="70" t="str">
        <f>IF('Student Record'!H117="","",'Student Record'!H117)</f>
        <v>Sampat Kanwar</v>
      </c>
      <c r="G120" s="63"/>
      <c r="H120" s="63"/>
      <c r="I120" s="64"/>
    </row>
    <row r="121" spans="1:9" ht="15">
      <c r="A121" s="69">
        <f>IF(Table1[[#This Row],[Student's Name]]="","",ROWS($A$1:A117))</f>
        <v>117</v>
      </c>
      <c r="B121" s="70">
        <f>IF('Student Record'!A118="","",'Student Record'!A118)</f>
        <v>12</v>
      </c>
      <c r="C121" s="70">
        <f>IF('Student Record'!C118="","",'Student Record'!C118)</f>
        <v>339</v>
      </c>
      <c r="D121" s="70" t="str">
        <f>IF('Student Record'!E118="","",'Student Record'!E118)</f>
        <v>DIVYA SHARMA</v>
      </c>
      <c r="E121" s="70" t="str">
        <f>IF('Student Record'!G118="","",'Student Record'!G118)</f>
        <v>LALIT SHARMA</v>
      </c>
      <c r="F121" s="70" t="str">
        <f>IF('Student Record'!H118="","",'Student Record'!H118)</f>
        <v>AMBIKA</v>
      </c>
      <c r="G121" s="63"/>
      <c r="H121" s="63"/>
      <c r="I121" s="64"/>
    </row>
    <row r="122" spans="1:9" ht="15">
      <c r="A122" s="69">
        <f>IF(Table1[[#This Row],[Student's Name]]="","",ROWS($A$1:A118))</f>
        <v>118</v>
      </c>
      <c r="B122" s="70">
        <f>IF('Student Record'!A119="","",'Student Record'!A119)</f>
        <v>12</v>
      </c>
      <c r="C122" s="70">
        <f>IF('Student Record'!C119="","",'Student Record'!C119)</f>
        <v>519</v>
      </c>
      <c r="D122" s="70" t="str">
        <f>IF('Student Record'!E119="","",'Student Record'!E119)</f>
        <v>JITENDRA SINGH</v>
      </c>
      <c r="E122" s="70" t="str">
        <f>IF('Student Record'!G119="","",'Student Record'!G119)</f>
        <v>BAJRANG SINGH</v>
      </c>
      <c r="F122" s="70" t="str">
        <f>IF('Student Record'!H119="","",'Student Record'!H119)</f>
        <v>SANTOSH KANWAR</v>
      </c>
      <c r="G122" s="63"/>
      <c r="H122" s="63"/>
      <c r="I122" s="64"/>
    </row>
    <row r="123" spans="1:9" ht="15">
      <c r="A123" s="69">
        <f>IF(Table1[[#This Row],[Student's Name]]="","",ROWS($A$1:A119))</f>
        <v>119</v>
      </c>
      <c r="B123" s="70">
        <f>IF('Student Record'!A120="","",'Student Record'!A120)</f>
        <v>12</v>
      </c>
      <c r="C123" s="70">
        <f>IF('Student Record'!C120="","",'Student Record'!C120)</f>
        <v>542</v>
      </c>
      <c r="D123" s="70" t="str">
        <f>IF('Student Record'!E120="","",'Student Record'!E120)</f>
        <v>Kailash Kumawat</v>
      </c>
      <c r="E123" s="70" t="str">
        <f>IF('Student Record'!G120="","",'Student Record'!G120)</f>
        <v>Gopal Lal Kumawat</v>
      </c>
      <c r="F123" s="70" t="str">
        <f>IF('Student Record'!H120="","",'Student Record'!H120)</f>
        <v>Sarju Devi</v>
      </c>
      <c r="G123" s="63"/>
      <c r="H123" s="63"/>
      <c r="I123" s="64"/>
    </row>
    <row r="124" spans="1:9" ht="15">
      <c r="A124" s="69">
        <f>IF(Table1[[#This Row],[Student's Name]]="","",ROWS($A$1:A120))</f>
        <v>120</v>
      </c>
      <c r="B124" s="70">
        <f>IF('Student Record'!A121="","",'Student Record'!A121)</f>
        <v>12</v>
      </c>
      <c r="C124" s="70">
        <f>IF('Student Record'!C121="","",'Student Record'!C121)</f>
        <v>293</v>
      </c>
      <c r="D124" s="70" t="str">
        <f>IF('Student Record'!E121="","",'Student Record'!E121)</f>
        <v>KIRAN MEGHWAL</v>
      </c>
      <c r="E124" s="70" t="str">
        <f>IF('Student Record'!G121="","",'Student Record'!G121)</f>
        <v>BABU LAL</v>
      </c>
      <c r="F124" s="70" t="str">
        <f>IF('Student Record'!H121="","",'Student Record'!H121)</f>
        <v>GEETA DEVI</v>
      </c>
      <c r="G124" s="63"/>
      <c r="H124" s="63"/>
      <c r="I124" s="64"/>
    </row>
    <row r="125" spans="1:9" ht="15">
      <c r="A125" s="69">
        <f>IF(Table1[[#This Row],[Student's Name]]="","",ROWS($A$1:A121))</f>
        <v>121</v>
      </c>
      <c r="B125" s="70">
        <f>IF('Student Record'!A122="","",'Student Record'!A122)</f>
        <v>12</v>
      </c>
      <c r="C125" s="70">
        <f>IF('Student Record'!C122="","",'Student Record'!C122)</f>
        <v>376</v>
      </c>
      <c r="D125" s="70" t="str">
        <f>IF('Student Record'!E122="","",'Student Record'!E122)</f>
        <v>KOMAL KANWAR</v>
      </c>
      <c r="E125" s="70" t="str">
        <f>IF('Student Record'!G122="","",'Student Record'!G122)</f>
        <v>GOPAL SINGH</v>
      </c>
      <c r="F125" s="70" t="str">
        <f>IF('Student Record'!H122="","",'Student Record'!H122)</f>
        <v>DURGA KANWAR</v>
      </c>
      <c r="G125" s="63"/>
      <c r="H125" s="63"/>
      <c r="I125" s="64"/>
    </row>
    <row r="126" spans="1:9" ht="15">
      <c r="A126" s="69">
        <f>IF(Table1[[#This Row],[Student's Name]]="","",ROWS($A$1:A122))</f>
        <v>122</v>
      </c>
      <c r="B126" s="70">
        <f>IF('Student Record'!A123="","",'Student Record'!A123)</f>
        <v>12</v>
      </c>
      <c r="C126" s="70">
        <f>IF('Student Record'!C123="","",'Student Record'!C123)</f>
        <v>152</v>
      </c>
      <c r="D126" s="70" t="str">
        <f>IF('Student Record'!E123="","",'Student Record'!E123)</f>
        <v>LALITA KANWAR</v>
      </c>
      <c r="E126" s="70" t="str">
        <f>IF('Student Record'!G123="","",'Student Record'!G123)</f>
        <v>BAJRANG SINGH</v>
      </c>
      <c r="F126" s="70" t="str">
        <f>IF('Student Record'!H123="","",'Student Record'!H123)</f>
        <v>CHAIN KANWAR</v>
      </c>
      <c r="G126" s="63"/>
      <c r="H126" s="63"/>
      <c r="I126" s="64"/>
    </row>
    <row r="127" spans="1:9" ht="15">
      <c r="A127" s="69">
        <f>IF(Table1[[#This Row],[Student's Name]]="","",ROWS($A$1:A123))</f>
        <v>123</v>
      </c>
      <c r="B127" s="70">
        <f>IF('Student Record'!A124="","",'Student Record'!A124)</f>
        <v>12</v>
      </c>
      <c r="C127" s="70">
        <f>IF('Student Record'!C124="","",'Student Record'!C124)</f>
        <v>153</v>
      </c>
      <c r="D127" s="70" t="str">
        <f>IF('Student Record'!E124="","",'Student Record'!E124)</f>
        <v>LAXITA RATHORE</v>
      </c>
      <c r="E127" s="70" t="str">
        <f>IF('Student Record'!G124="","",'Student Record'!G124)</f>
        <v>RAM SINGH</v>
      </c>
      <c r="F127" s="70" t="str">
        <f>IF('Student Record'!H124="","",'Student Record'!H124)</f>
        <v>PREM KANWAR</v>
      </c>
      <c r="G127" s="63"/>
      <c r="H127" s="63"/>
      <c r="I127" s="64"/>
    </row>
    <row r="128" spans="1:9" ht="15">
      <c r="A128" s="69">
        <f>IF(Table1[[#This Row],[Student's Name]]="","",ROWS($A$1:A124))</f>
        <v>124</v>
      </c>
      <c r="B128" s="70">
        <f>IF('Student Record'!A125="","",'Student Record'!A125)</f>
        <v>12</v>
      </c>
      <c r="C128" s="70">
        <f>IF('Student Record'!C125="","",'Student Record'!C125)</f>
        <v>335</v>
      </c>
      <c r="D128" s="70" t="str">
        <f>IF('Student Record'!E125="","",'Student Record'!E125)</f>
        <v>MANISH SWAMI</v>
      </c>
      <c r="E128" s="70" t="str">
        <f>IF('Student Record'!G125="","",'Student Record'!G125)</f>
        <v>PRAHLAD SWAMI</v>
      </c>
      <c r="F128" s="70" t="str">
        <f>IF('Student Record'!H125="","",'Student Record'!H125)</f>
        <v>SUMAN SWAMI</v>
      </c>
      <c r="G128" s="63"/>
      <c r="H128" s="63"/>
      <c r="I128" s="64"/>
    </row>
    <row r="129" spans="1:9" ht="15">
      <c r="A129" s="69">
        <f>IF(Table1[[#This Row],[Student's Name]]="","",ROWS($A$1:A125))</f>
        <v>125</v>
      </c>
      <c r="B129" s="70">
        <f>IF('Student Record'!A126="","",'Student Record'!A126)</f>
        <v>12</v>
      </c>
      <c r="C129" s="70">
        <f>IF('Student Record'!C126="","",'Student Record'!C126)</f>
        <v>174</v>
      </c>
      <c r="D129" s="70" t="str">
        <f>IF('Student Record'!E126="","",'Student Record'!E126)</f>
        <v>MOOMAL RATHORE</v>
      </c>
      <c r="E129" s="70" t="str">
        <f>IF('Student Record'!G126="","",'Student Record'!G126)</f>
        <v>SHIMBHU SINGH</v>
      </c>
      <c r="F129" s="70" t="str">
        <f>IF('Student Record'!H126="","",'Student Record'!H126)</f>
        <v>SUMAN KANWAR</v>
      </c>
      <c r="G129" s="63"/>
      <c r="H129" s="63"/>
      <c r="I129" s="64"/>
    </row>
    <row r="130" spans="1:9" ht="15">
      <c r="A130" s="69">
        <f>IF(Table1[[#This Row],[Student's Name]]="","",ROWS($A$1:A126))</f>
        <v>126</v>
      </c>
      <c r="B130" s="70">
        <f>IF('Student Record'!A127="","",'Student Record'!A127)</f>
        <v>12</v>
      </c>
      <c r="C130" s="70">
        <f>IF('Student Record'!C127="","",'Student Record'!C127)</f>
        <v>358</v>
      </c>
      <c r="D130" s="70" t="str">
        <f>IF('Student Record'!E127="","",'Student Record'!E127)</f>
        <v>MUKESH JANGID</v>
      </c>
      <c r="E130" s="70" t="str">
        <f>IF('Student Record'!G127="","",'Student Record'!G127)</f>
        <v>RADHESHYAM JANGID</v>
      </c>
      <c r="F130" s="70" t="str">
        <f>IF('Student Record'!H127="","",'Student Record'!H127)</f>
        <v>MANOHARI DEVI</v>
      </c>
      <c r="G130" s="63"/>
      <c r="H130" s="63"/>
      <c r="I130" s="64"/>
    </row>
    <row r="131" spans="1:9" ht="15">
      <c r="A131" s="69">
        <f>IF(Table1[[#This Row],[Student's Name]]="","",ROWS($A$1:A127))</f>
        <v>127</v>
      </c>
      <c r="B131" s="70">
        <f>IF('Student Record'!A128="","",'Student Record'!A128)</f>
        <v>12</v>
      </c>
      <c r="C131" s="70">
        <f>IF('Student Record'!C128="","",'Student Record'!C128)</f>
        <v>384</v>
      </c>
      <c r="D131" s="70" t="str">
        <f>IF('Student Record'!E128="","",'Student Record'!E128)</f>
        <v>NIKITA KALWA</v>
      </c>
      <c r="E131" s="70" t="str">
        <f>IF('Student Record'!G128="","",'Student Record'!G128)</f>
        <v>BHINWA RAM KALWA</v>
      </c>
      <c r="F131" s="70" t="str">
        <f>IF('Student Record'!H128="","",'Student Record'!H128)</f>
        <v>SANTOSH DEVI KALWA</v>
      </c>
      <c r="G131" s="63"/>
      <c r="H131" s="63"/>
      <c r="I131" s="64"/>
    </row>
    <row r="132" spans="1:9" ht="15">
      <c r="A132" s="69">
        <f>IF(Table1[[#This Row],[Student's Name]]="","",ROWS($A$1:A128))</f>
        <v>128</v>
      </c>
      <c r="B132" s="70">
        <f>IF('Student Record'!A129="","",'Student Record'!A129)</f>
        <v>12</v>
      </c>
      <c r="C132" s="70">
        <f>IF('Student Record'!C129="","",'Student Record'!C129)</f>
        <v>373</v>
      </c>
      <c r="D132" s="70" t="str">
        <f>IF('Student Record'!E129="","",'Student Record'!E129)</f>
        <v>PINKY SAIN</v>
      </c>
      <c r="E132" s="70" t="str">
        <f>IF('Student Record'!G129="","",'Student Record'!G129)</f>
        <v>GHISA LAL SAIN</v>
      </c>
      <c r="F132" s="70" t="str">
        <f>IF('Student Record'!H129="","",'Student Record'!H129)</f>
        <v>SANJU</v>
      </c>
      <c r="G132" s="63"/>
      <c r="H132" s="63"/>
      <c r="I132" s="64"/>
    </row>
    <row r="133" spans="1:9" ht="15">
      <c r="A133" s="69">
        <f>IF(Table1[[#This Row],[Student's Name]]="","",ROWS($A$1:A129))</f>
        <v>129</v>
      </c>
      <c r="B133" s="70">
        <f>IF('Student Record'!A130="","",'Student Record'!A130)</f>
        <v>12</v>
      </c>
      <c r="C133" s="70">
        <f>IF('Student Record'!C130="","",'Student Record'!C130)</f>
        <v>175</v>
      </c>
      <c r="D133" s="70" t="str">
        <f>IF('Student Record'!E130="","",'Student Record'!E130)</f>
        <v>PRAMENDRA SINGH</v>
      </c>
      <c r="E133" s="70" t="str">
        <f>IF('Student Record'!G130="","",'Student Record'!G130)</f>
        <v>GIRWAR SINGH</v>
      </c>
      <c r="F133" s="70" t="str">
        <f>IF('Student Record'!H130="","",'Student Record'!H130)</f>
        <v>MAMTA KANWAR</v>
      </c>
      <c r="G133" s="63"/>
      <c r="H133" s="63"/>
      <c r="I133" s="64"/>
    </row>
    <row r="134" spans="1:9" ht="15">
      <c r="A134" s="69">
        <f>IF(Table1[[#This Row],[Student's Name]]="","",ROWS($A$1:A130))</f>
        <v>130</v>
      </c>
      <c r="B134" s="70">
        <f>IF('Student Record'!A131="","",'Student Record'!A131)</f>
        <v>12</v>
      </c>
      <c r="C134" s="70">
        <f>IF('Student Record'!C131="","",'Student Record'!C131)</f>
        <v>391</v>
      </c>
      <c r="D134" s="70" t="str">
        <f>IF('Student Record'!E131="","",'Student Record'!E131)</f>
        <v>RAHUL NATH</v>
      </c>
      <c r="E134" s="70" t="str">
        <f>IF('Student Record'!G131="","",'Student Record'!G131)</f>
        <v>PURNA RAM</v>
      </c>
      <c r="F134" s="70" t="str">
        <f>IF('Student Record'!H131="","",'Student Record'!H131)</f>
        <v>SITA DEVI</v>
      </c>
      <c r="G134" s="63"/>
      <c r="H134" s="63"/>
      <c r="I134" s="64"/>
    </row>
    <row r="135" spans="1:9" ht="15">
      <c r="A135" s="69">
        <f>IF(Table1[[#This Row],[Student's Name]]="","",ROWS($A$1:A131))</f>
        <v>131</v>
      </c>
      <c r="B135" s="70">
        <f>IF('Student Record'!A132="","",'Student Record'!A132)</f>
        <v>12</v>
      </c>
      <c r="C135" s="70">
        <f>IF('Student Record'!C132="","",'Student Record'!C132)</f>
        <v>338</v>
      </c>
      <c r="D135" s="70" t="str">
        <f>IF('Student Record'!E132="","",'Student Record'!E132)</f>
        <v>REKHA</v>
      </c>
      <c r="E135" s="70" t="str">
        <f>IF('Student Record'!G132="","",'Student Record'!G132)</f>
        <v>RAMNIWASH</v>
      </c>
      <c r="F135" s="70" t="str">
        <f>IF('Student Record'!H132="","",'Student Record'!H132)</f>
        <v>RUKMA DEVI</v>
      </c>
      <c r="G135" s="63"/>
      <c r="H135" s="63"/>
      <c r="I135" s="64"/>
    </row>
    <row r="136" spans="1:9" ht="15">
      <c r="A136" s="69">
        <f>IF(Table1[[#This Row],[Student's Name]]="","",ROWS($A$1:A132))</f>
        <v>132</v>
      </c>
      <c r="B136" s="70">
        <f>IF('Student Record'!A133="","",'Student Record'!A133)</f>
        <v>12</v>
      </c>
      <c r="C136" s="70">
        <f>IF('Student Record'!C133="","",'Student Record'!C133)</f>
        <v>482</v>
      </c>
      <c r="D136" s="70" t="str">
        <f>IF('Student Record'!E133="","",'Student Record'!E133)</f>
        <v>RICHHPAL GAWADIYA</v>
      </c>
      <c r="E136" s="70" t="str">
        <f>IF('Student Record'!G133="","",'Student Record'!G133)</f>
        <v>BINJA RAM</v>
      </c>
      <c r="F136" s="70" t="str">
        <f>IF('Student Record'!H133="","",'Student Record'!H133)</f>
        <v>KHEMI DEVI</v>
      </c>
      <c r="G136" s="63"/>
      <c r="H136" s="63"/>
      <c r="I136" s="64"/>
    </row>
    <row r="137" spans="1:9" ht="15">
      <c r="A137" s="69">
        <f>IF(Table1[[#This Row],[Student's Name]]="","",ROWS($A$1:A133))</f>
        <v>133</v>
      </c>
      <c r="B137" s="70">
        <f>IF('Student Record'!A134="","",'Student Record'!A134)</f>
        <v>12</v>
      </c>
      <c r="C137" s="70">
        <f>IF('Student Record'!C134="","",'Student Record'!C134)</f>
        <v>120</v>
      </c>
      <c r="D137" s="70" t="str">
        <f>IF('Student Record'!E134="","",'Student Record'!E134)</f>
        <v>SEVA RAM</v>
      </c>
      <c r="E137" s="70" t="str">
        <f>IF('Student Record'!G134="","",'Student Record'!G134)</f>
        <v>BHOMA RAM</v>
      </c>
      <c r="F137" s="70" t="str">
        <f>IF('Student Record'!H134="","",'Student Record'!H134)</f>
        <v>BHANWARI DEVI</v>
      </c>
      <c r="G137" s="63"/>
      <c r="H137" s="63"/>
      <c r="I137" s="64"/>
    </row>
    <row r="138" spans="1:9" ht="15">
      <c r="A138" s="69">
        <f>IF(Table1[[#This Row],[Student's Name]]="","",ROWS($A$1:A134))</f>
        <v>134</v>
      </c>
      <c r="B138" s="70">
        <f>IF('Student Record'!A135="","",'Student Record'!A135)</f>
        <v>12</v>
      </c>
      <c r="C138" s="70">
        <f>IF('Student Record'!C135="","",'Student Record'!C135)</f>
        <v>538</v>
      </c>
      <c r="D138" s="70" t="str">
        <f>IF('Student Record'!E135="","",'Student Record'!E135)</f>
        <v>SONU KANWAR</v>
      </c>
      <c r="E138" s="70" t="str">
        <f>IF('Student Record'!G135="","",'Student Record'!G135)</f>
        <v>MOOL SINGH RATHORE</v>
      </c>
      <c r="F138" s="70" t="str">
        <f>IF('Student Record'!H135="","",'Student Record'!H135)</f>
        <v>PREM KANWAR</v>
      </c>
      <c r="G138" s="63"/>
      <c r="H138" s="63"/>
      <c r="I138" s="64"/>
    </row>
    <row r="139" spans="1:9" ht="15">
      <c r="A139" s="69">
        <f>IF(Table1[[#This Row],[Student's Name]]="","",ROWS($A$1:A135))</f>
        <v>135</v>
      </c>
      <c r="B139" s="70">
        <f>IF('Student Record'!A136="","",'Student Record'!A136)</f>
        <v>12</v>
      </c>
      <c r="C139" s="70">
        <f>IF('Student Record'!C136="","",'Student Record'!C136)</f>
        <v>535</v>
      </c>
      <c r="D139" s="70" t="str">
        <f>IF('Student Record'!E136="","",'Student Record'!E136)</f>
        <v>Sugana Ram</v>
      </c>
      <c r="E139" s="70" t="str">
        <f>IF('Student Record'!G136="","",'Student Record'!G136)</f>
        <v>Bhuwana Ram</v>
      </c>
      <c r="F139" s="70" t="str">
        <f>IF('Student Record'!H136="","",'Student Record'!H136)</f>
        <v>Indra Devi</v>
      </c>
      <c r="G139" s="63"/>
      <c r="H139" s="63"/>
      <c r="I139" s="64"/>
    </row>
    <row r="140" spans="1:9" ht="15">
      <c r="A140" s="69" t="str">
        <f>IF(Table1[[#This Row],[Student's Name]]="","",ROWS($A$1:A136))</f>
        <v/>
      </c>
      <c r="B140" s="70" t="str">
        <f>IF('Student Record'!A137="","",'Student Record'!A137)</f>
        <v/>
      </c>
      <c r="C140" s="70" t="str">
        <f>IF('Student Record'!C137="","",'Student Record'!C137)</f>
        <v/>
      </c>
      <c r="D140" s="70" t="str">
        <f>IF('Student Record'!E137="","",'Student Record'!E137)</f>
        <v/>
      </c>
      <c r="E140" s="70" t="str">
        <f>IF('Student Record'!G137="","",'Student Record'!G137)</f>
        <v/>
      </c>
      <c r="F140" s="70" t="str">
        <f>IF('Student Record'!H137="","",'Student Record'!H137)</f>
        <v/>
      </c>
      <c r="G140" s="63"/>
      <c r="H140" s="63"/>
      <c r="I140" s="65"/>
    </row>
    <row r="141" spans="1:9" ht="15">
      <c r="A141" s="69" t="str">
        <f>IF(Table1[[#This Row],[Student's Name]]="","",ROWS($A$1:A137))</f>
        <v/>
      </c>
      <c r="B141" s="70" t="str">
        <f>IF('Student Record'!A138="","",'Student Record'!A138)</f>
        <v/>
      </c>
      <c r="C141" s="70" t="str">
        <f>IF('Student Record'!C138="","",'Student Record'!C138)</f>
        <v/>
      </c>
      <c r="D141" s="70" t="str">
        <f>IF('Student Record'!E138="","",'Student Record'!E138)</f>
        <v/>
      </c>
      <c r="E141" s="70" t="str">
        <f>IF('Student Record'!G138="","",'Student Record'!G138)</f>
        <v/>
      </c>
      <c r="F141" s="70" t="str">
        <f>IF('Student Record'!H138="","",'Student Record'!H138)</f>
        <v/>
      </c>
      <c r="G141" s="63"/>
      <c r="H141" s="63"/>
      <c r="I141" s="65"/>
    </row>
    <row r="142" spans="1:9" ht="15">
      <c r="A142" s="69" t="str">
        <f>IF(Table1[[#This Row],[Student's Name]]="","",ROWS($A$1:A138))</f>
        <v/>
      </c>
      <c r="B142" s="70" t="str">
        <f>IF('Student Record'!A139="","",'Student Record'!A139)</f>
        <v/>
      </c>
      <c r="C142" s="70" t="str">
        <f>IF('Student Record'!C139="","",'Student Record'!C139)</f>
        <v/>
      </c>
      <c r="D142" s="70" t="str">
        <f>IF('Student Record'!E139="","",'Student Record'!E139)</f>
        <v/>
      </c>
      <c r="E142" s="70" t="str">
        <f>IF('Student Record'!G139="","",'Student Record'!G139)</f>
        <v/>
      </c>
      <c r="F142" s="70" t="str">
        <f>IF('Student Record'!H139="","",'Student Record'!H139)</f>
        <v/>
      </c>
      <c r="G142" s="63"/>
      <c r="H142" s="63"/>
      <c r="I142" s="65"/>
    </row>
    <row r="143" spans="1:9" ht="15">
      <c r="A143" s="69" t="str">
        <f>IF(Table1[[#This Row],[Student's Name]]="","",ROWS($A$1:A139))</f>
        <v/>
      </c>
      <c r="B143" s="70" t="str">
        <f>IF('Student Record'!A140="","",'Student Record'!A140)</f>
        <v/>
      </c>
      <c r="C143" s="70" t="str">
        <f>IF('Student Record'!C140="","",'Student Record'!C140)</f>
        <v/>
      </c>
      <c r="D143" s="70" t="str">
        <f>IF('Student Record'!E140="","",'Student Record'!E140)</f>
        <v/>
      </c>
      <c r="E143" s="70" t="str">
        <f>IF('Student Record'!G140="","",'Student Record'!G140)</f>
        <v/>
      </c>
      <c r="F143" s="70" t="str">
        <f>IF('Student Record'!H140="","",'Student Record'!H140)</f>
        <v/>
      </c>
      <c r="G143" s="63"/>
      <c r="H143" s="63"/>
      <c r="I143" s="65"/>
    </row>
    <row r="144" spans="1:9" ht="15">
      <c r="A144" s="69" t="str">
        <f>IF(Table1[[#This Row],[Student's Name]]="","",ROWS($A$1:A140))</f>
        <v/>
      </c>
      <c r="B144" s="70" t="str">
        <f>IF('Student Record'!A141="","",'Student Record'!A141)</f>
        <v/>
      </c>
      <c r="C144" s="70" t="str">
        <f>IF('Student Record'!C141="","",'Student Record'!C141)</f>
        <v/>
      </c>
      <c r="D144" s="70" t="str">
        <f>IF('Student Record'!E141="","",'Student Record'!E141)</f>
        <v/>
      </c>
      <c r="E144" s="70" t="str">
        <f>IF('Student Record'!G141="","",'Student Record'!G141)</f>
        <v/>
      </c>
      <c r="F144" s="70" t="str">
        <f>IF('Student Record'!H141="","",'Student Record'!H141)</f>
        <v/>
      </c>
      <c r="G144" s="63"/>
      <c r="H144" s="63"/>
      <c r="I144" s="65"/>
    </row>
    <row r="145" spans="1:9" ht="15">
      <c r="A145" s="69" t="str">
        <f>IF(Table1[[#This Row],[Student's Name]]="","",ROWS($A$1:A141))</f>
        <v/>
      </c>
      <c r="B145" s="70" t="str">
        <f>IF('Student Record'!A142="","",'Student Record'!A142)</f>
        <v/>
      </c>
      <c r="C145" s="70" t="str">
        <f>IF('Student Record'!C142="","",'Student Record'!C142)</f>
        <v/>
      </c>
      <c r="D145" s="70" t="str">
        <f>IF('Student Record'!E142="","",'Student Record'!E142)</f>
        <v/>
      </c>
      <c r="E145" s="70" t="str">
        <f>IF('Student Record'!G142="","",'Student Record'!G142)</f>
        <v/>
      </c>
      <c r="F145" s="70" t="str">
        <f>IF('Student Record'!H142="","",'Student Record'!H142)</f>
        <v/>
      </c>
      <c r="G145" s="63"/>
      <c r="H145" s="63"/>
      <c r="I145" s="65"/>
    </row>
    <row r="146" spans="1:9" ht="15">
      <c r="A146" s="69" t="str">
        <f>IF(Table1[[#This Row],[Student's Name]]="","",ROWS($A$1:A142))</f>
        <v/>
      </c>
      <c r="B146" s="70" t="str">
        <f>IF('Student Record'!A143="","",'Student Record'!A143)</f>
        <v/>
      </c>
      <c r="C146" s="70" t="str">
        <f>IF('Student Record'!C143="","",'Student Record'!C143)</f>
        <v/>
      </c>
      <c r="D146" s="70" t="str">
        <f>IF('Student Record'!E143="","",'Student Record'!E143)</f>
        <v/>
      </c>
      <c r="E146" s="70" t="str">
        <f>IF('Student Record'!G143="","",'Student Record'!G143)</f>
        <v/>
      </c>
      <c r="F146" s="70" t="str">
        <f>IF('Student Record'!H143="","",'Student Record'!H143)</f>
        <v/>
      </c>
      <c r="G146" s="63"/>
      <c r="H146" s="63"/>
      <c r="I146" s="65"/>
    </row>
    <row r="147" spans="1:9" ht="15">
      <c r="A147" s="69" t="str">
        <f>IF(Table1[[#This Row],[Student's Name]]="","",ROWS($A$1:A143))</f>
        <v/>
      </c>
      <c r="B147" s="70" t="str">
        <f>IF('Student Record'!A144="","",'Student Record'!A144)</f>
        <v/>
      </c>
      <c r="C147" s="70" t="str">
        <f>IF('Student Record'!C144="","",'Student Record'!C144)</f>
        <v/>
      </c>
      <c r="D147" s="70" t="str">
        <f>IF('Student Record'!E144="","",'Student Record'!E144)</f>
        <v/>
      </c>
      <c r="E147" s="70" t="str">
        <f>IF('Student Record'!G144="","",'Student Record'!G144)</f>
        <v/>
      </c>
      <c r="F147" s="70" t="str">
        <f>IF('Student Record'!H144="","",'Student Record'!H144)</f>
        <v/>
      </c>
      <c r="G147" s="63"/>
      <c r="H147" s="63"/>
      <c r="I147" s="65"/>
    </row>
    <row r="148" spans="1:9" ht="15">
      <c r="A148" s="69" t="str">
        <f>IF(Table1[[#This Row],[Student's Name]]="","",ROWS($A$1:A144))</f>
        <v/>
      </c>
      <c r="B148" s="70" t="str">
        <f>IF('Student Record'!A145="","",'Student Record'!A145)</f>
        <v/>
      </c>
      <c r="C148" s="70" t="str">
        <f>IF('Student Record'!C145="","",'Student Record'!C145)</f>
        <v/>
      </c>
      <c r="D148" s="70" t="str">
        <f>IF('Student Record'!E145="","",'Student Record'!E145)</f>
        <v/>
      </c>
      <c r="E148" s="70" t="str">
        <f>IF('Student Record'!G145="","",'Student Record'!G145)</f>
        <v/>
      </c>
      <c r="F148" s="70" t="str">
        <f>IF('Student Record'!H145="","",'Student Record'!H145)</f>
        <v/>
      </c>
      <c r="G148" s="63"/>
      <c r="H148" s="63"/>
      <c r="I148" s="65"/>
    </row>
    <row r="149" spans="1:9" ht="15">
      <c r="A149" s="69" t="str">
        <f>IF(Table1[[#This Row],[Student's Name]]="","",ROWS($A$1:A145))</f>
        <v/>
      </c>
      <c r="B149" s="70" t="str">
        <f>IF('Student Record'!A146="","",'Student Record'!A146)</f>
        <v/>
      </c>
      <c r="C149" s="70" t="str">
        <f>IF('Student Record'!C146="","",'Student Record'!C146)</f>
        <v/>
      </c>
      <c r="D149" s="70" t="str">
        <f>IF('Student Record'!E146="","",'Student Record'!E146)</f>
        <v/>
      </c>
      <c r="E149" s="70" t="str">
        <f>IF('Student Record'!G146="","",'Student Record'!G146)</f>
        <v/>
      </c>
      <c r="F149" s="70" t="str">
        <f>IF('Student Record'!H146="","",'Student Record'!H146)</f>
        <v/>
      </c>
      <c r="G149" s="63"/>
      <c r="H149" s="63"/>
      <c r="I149" s="65"/>
    </row>
    <row r="150" spans="1:9" ht="15">
      <c r="A150" s="69" t="str">
        <f>IF(Table1[[#This Row],[Student's Name]]="","",ROWS($A$1:A146))</f>
        <v/>
      </c>
      <c r="B150" s="70" t="str">
        <f>IF('Student Record'!A147="","",'Student Record'!A147)</f>
        <v/>
      </c>
      <c r="C150" s="70" t="str">
        <f>IF('Student Record'!C147="","",'Student Record'!C147)</f>
        <v/>
      </c>
      <c r="D150" s="70" t="str">
        <f>IF('Student Record'!E147="","",'Student Record'!E147)</f>
        <v/>
      </c>
      <c r="E150" s="70" t="str">
        <f>IF('Student Record'!G147="","",'Student Record'!G147)</f>
        <v/>
      </c>
      <c r="F150" s="70" t="str">
        <f>IF('Student Record'!H147="","",'Student Record'!H147)</f>
        <v/>
      </c>
      <c r="G150" s="63"/>
      <c r="H150" s="63"/>
      <c r="I150" s="65"/>
    </row>
    <row r="151" spans="1:9" ht="15">
      <c r="A151" s="69" t="str">
        <f>IF(Table1[[#This Row],[Student's Name]]="","",ROWS($A$1:A147))</f>
        <v/>
      </c>
      <c r="B151" s="70" t="str">
        <f>IF('Student Record'!A148="","",'Student Record'!A148)</f>
        <v/>
      </c>
      <c r="C151" s="70" t="str">
        <f>IF('Student Record'!C148="","",'Student Record'!C148)</f>
        <v/>
      </c>
      <c r="D151" s="70" t="str">
        <f>IF('Student Record'!E148="","",'Student Record'!E148)</f>
        <v/>
      </c>
      <c r="E151" s="70" t="str">
        <f>IF('Student Record'!G148="","",'Student Record'!G148)</f>
        <v/>
      </c>
      <c r="F151" s="70" t="str">
        <f>IF('Student Record'!H148="","",'Student Record'!H148)</f>
        <v/>
      </c>
      <c r="G151" s="63"/>
      <c r="H151" s="63"/>
      <c r="I151" s="65"/>
    </row>
    <row r="152" spans="1:9" ht="15">
      <c r="A152" s="69" t="str">
        <f>IF(Table1[[#This Row],[Student's Name]]="","",ROWS($A$1:A148))</f>
        <v/>
      </c>
      <c r="B152" s="70" t="str">
        <f>IF('Student Record'!A149="","",'Student Record'!A149)</f>
        <v/>
      </c>
      <c r="C152" s="70" t="str">
        <f>IF('Student Record'!C149="","",'Student Record'!C149)</f>
        <v/>
      </c>
      <c r="D152" s="70" t="str">
        <f>IF('Student Record'!E149="","",'Student Record'!E149)</f>
        <v/>
      </c>
      <c r="E152" s="70" t="str">
        <f>IF('Student Record'!G149="","",'Student Record'!G149)</f>
        <v/>
      </c>
      <c r="F152" s="70" t="str">
        <f>IF('Student Record'!H149="","",'Student Record'!H149)</f>
        <v/>
      </c>
      <c r="G152" s="63"/>
      <c r="H152" s="63"/>
      <c r="I152" s="65"/>
    </row>
    <row r="153" spans="1:9" ht="15">
      <c r="A153" s="69" t="str">
        <f>IF(Table1[[#This Row],[Student's Name]]="","",ROWS($A$1:A149))</f>
        <v/>
      </c>
      <c r="B153" s="70" t="str">
        <f>IF('Student Record'!A150="","",'Student Record'!A150)</f>
        <v/>
      </c>
      <c r="C153" s="70" t="str">
        <f>IF('Student Record'!C150="","",'Student Record'!C150)</f>
        <v/>
      </c>
      <c r="D153" s="70" t="str">
        <f>IF('Student Record'!E150="","",'Student Record'!E150)</f>
        <v/>
      </c>
      <c r="E153" s="70" t="str">
        <f>IF('Student Record'!G150="","",'Student Record'!G150)</f>
        <v/>
      </c>
      <c r="F153" s="70" t="str">
        <f>IF('Student Record'!H150="","",'Student Record'!H150)</f>
        <v/>
      </c>
      <c r="G153" s="63"/>
      <c r="H153" s="63"/>
      <c r="I153" s="65"/>
    </row>
    <row r="154" spans="1:9" ht="15">
      <c r="A154" s="69" t="str">
        <f>IF(Table1[[#This Row],[Student's Name]]="","",ROWS($A$1:A150))</f>
        <v/>
      </c>
      <c r="B154" s="70" t="str">
        <f>IF('Student Record'!A151="","",'Student Record'!A151)</f>
        <v/>
      </c>
      <c r="C154" s="70" t="str">
        <f>IF('Student Record'!C151="","",'Student Record'!C151)</f>
        <v/>
      </c>
      <c r="D154" s="70" t="str">
        <f>IF('Student Record'!E151="","",'Student Record'!E151)</f>
        <v/>
      </c>
      <c r="E154" s="70" t="str">
        <f>IF('Student Record'!G151="","",'Student Record'!G151)</f>
        <v/>
      </c>
      <c r="F154" s="70" t="str">
        <f>IF('Student Record'!H151="","",'Student Record'!H151)</f>
        <v/>
      </c>
      <c r="G154" s="63"/>
      <c r="H154" s="63"/>
      <c r="I154" s="65"/>
    </row>
    <row r="155" spans="1:9" ht="15">
      <c r="A155" s="69" t="str">
        <f>IF(Table1[[#This Row],[Student's Name]]="","",ROWS($A$1:A151))</f>
        <v/>
      </c>
      <c r="B155" s="70" t="str">
        <f>IF('Student Record'!A152="","",'Student Record'!A152)</f>
        <v/>
      </c>
      <c r="C155" s="70" t="str">
        <f>IF('Student Record'!C152="","",'Student Record'!C152)</f>
        <v/>
      </c>
      <c r="D155" s="70" t="str">
        <f>IF('Student Record'!E152="","",'Student Record'!E152)</f>
        <v/>
      </c>
      <c r="E155" s="70" t="str">
        <f>IF('Student Record'!G152="","",'Student Record'!G152)</f>
        <v/>
      </c>
      <c r="F155" s="70" t="str">
        <f>IF('Student Record'!H152="","",'Student Record'!H152)</f>
        <v/>
      </c>
      <c r="G155" s="63"/>
      <c r="H155" s="63"/>
      <c r="I155" s="65"/>
    </row>
    <row r="156" spans="1:9" ht="15">
      <c r="A156" s="69" t="str">
        <f>IF(Table1[[#This Row],[Student's Name]]="","",ROWS($A$1:A152))</f>
        <v/>
      </c>
      <c r="B156" s="70" t="str">
        <f>IF('Student Record'!A153="","",'Student Record'!A153)</f>
        <v/>
      </c>
      <c r="C156" s="70" t="str">
        <f>IF('Student Record'!C153="","",'Student Record'!C153)</f>
        <v/>
      </c>
      <c r="D156" s="70" t="str">
        <f>IF('Student Record'!E153="","",'Student Record'!E153)</f>
        <v/>
      </c>
      <c r="E156" s="70" t="str">
        <f>IF('Student Record'!G153="","",'Student Record'!G153)</f>
        <v/>
      </c>
      <c r="F156" s="70" t="str">
        <f>IF('Student Record'!H153="","",'Student Record'!H153)</f>
        <v/>
      </c>
      <c r="G156" s="63"/>
      <c r="H156" s="63"/>
      <c r="I156" s="65"/>
    </row>
    <row r="157" spans="1:9" ht="15">
      <c r="A157" s="69" t="str">
        <f>IF(Table1[[#This Row],[Student's Name]]="","",ROWS($A$1:A153))</f>
        <v/>
      </c>
      <c r="B157" s="70" t="str">
        <f>IF('Student Record'!A154="","",'Student Record'!A154)</f>
        <v/>
      </c>
      <c r="C157" s="70" t="str">
        <f>IF('Student Record'!C154="","",'Student Record'!C154)</f>
        <v/>
      </c>
      <c r="D157" s="70" t="str">
        <f>IF('Student Record'!E154="","",'Student Record'!E154)</f>
        <v/>
      </c>
      <c r="E157" s="70" t="str">
        <f>IF('Student Record'!G154="","",'Student Record'!G154)</f>
        <v/>
      </c>
      <c r="F157" s="70" t="str">
        <f>IF('Student Record'!H154="","",'Student Record'!H154)</f>
        <v/>
      </c>
      <c r="G157" s="63"/>
      <c r="H157" s="63"/>
      <c r="I157" s="65"/>
    </row>
    <row r="158" spans="1:9" ht="15">
      <c r="A158" s="69" t="str">
        <f>IF(Table1[[#This Row],[Student's Name]]="","",ROWS($A$1:A154))</f>
        <v/>
      </c>
      <c r="B158" s="70" t="str">
        <f>IF('Student Record'!A155="","",'Student Record'!A155)</f>
        <v/>
      </c>
      <c r="C158" s="70" t="str">
        <f>IF('Student Record'!C155="","",'Student Record'!C155)</f>
        <v/>
      </c>
      <c r="D158" s="70" t="str">
        <f>IF('Student Record'!E155="","",'Student Record'!E155)</f>
        <v/>
      </c>
      <c r="E158" s="70" t="str">
        <f>IF('Student Record'!G155="","",'Student Record'!G155)</f>
        <v/>
      </c>
      <c r="F158" s="70" t="str">
        <f>IF('Student Record'!H155="","",'Student Record'!H155)</f>
        <v/>
      </c>
      <c r="G158" s="63"/>
      <c r="H158" s="63"/>
      <c r="I158" s="65"/>
    </row>
    <row r="159" spans="1:9" ht="15">
      <c r="A159" s="69" t="str">
        <f>IF(Table1[[#This Row],[Student's Name]]="","",ROWS($A$1:A155))</f>
        <v/>
      </c>
      <c r="B159" s="70" t="str">
        <f>IF('Student Record'!A156="","",'Student Record'!A156)</f>
        <v/>
      </c>
      <c r="C159" s="70" t="str">
        <f>IF('Student Record'!C156="","",'Student Record'!C156)</f>
        <v/>
      </c>
      <c r="D159" s="70" t="str">
        <f>IF('Student Record'!E156="","",'Student Record'!E156)</f>
        <v/>
      </c>
      <c r="E159" s="70" t="str">
        <f>IF('Student Record'!G156="","",'Student Record'!G156)</f>
        <v/>
      </c>
      <c r="F159" s="70" t="str">
        <f>IF('Student Record'!H156="","",'Student Record'!H156)</f>
        <v/>
      </c>
      <c r="G159" s="63"/>
      <c r="H159" s="63"/>
      <c r="I159" s="65"/>
    </row>
    <row r="160" spans="1:9" ht="15">
      <c r="A160" s="69" t="str">
        <f>IF(Table1[[#This Row],[Student's Name]]="","",ROWS($A$1:A156))</f>
        <v/>
      </c>
      <c r="B160" s="70" t="str">
        <f>IF('Student Record'!A157="","",'Student Record'!A157)</f>
        <v/>
      </c>
      <c r="C160" s="70" t="str">
        <f>IF('Student Record'!C157="","",'Student Record'!C157)</f>
        <v/>
      </c>
      <c r="D160" s="70" t="str">
        <f>IF('Student Record'!E157="","",'Student Record'!E157)</f>
        <v/>
      </c>
      <c r="E160" s="70" t="str">
        <f>IF('Student Record'!G157="","",'Student Record'!G157)</f>
        <v/>
      </c>
      <c r="F160" s="70" t="str">
        <f>IF('Student Record'!H157="","",'Student Record'!H157)</f>
        <v/>
      </c>
      <c r="G160" s="63"/>
      <c r="H160" s="63"/>
      <c r="I160" s="65"/>
    </row>
    <row r="161" spans="1:9" ht="15">
      <c r="A161" s="69" t="str">
        <f>IF(Table1[[#This Row],[Student's Name]]="","",ROWS($A$1:A157))</f>
        <v/>
      </c>
      <c r="B161" s="70" t="str">
        <f>IF('Student Record'!A158="","",'Student Record'!A158)</f>
        <v/>
      </c>
      <c r="C161" s="70" t="str">
        <f>IF('Student Record'!C158="","",'Student Record'!C158)</f>
        <v/>
      </c>
      <c r="D161" s="70" t="str">
        <f>IF('Student Record'!E158="","",'Student Record'!E158)</f>
        <v/>
      </c>
      <c r="E161" s="70" t="str">
        <f>IF('Student Record'!G158="","",'Student Record'!G158)</f>
        <v/>
      </c>
      <c r="F161" s="70" t="str">
        <f>IF('Student Record'!H158="","",'Student Record'!H158)</f>
        <v/>
      </c>
      <c r="G161" s="63"/>
      <c r="H161" s="63"/>
      <c r="I161" s="65"/>
    </row>
    <row r="162" spans="1:9" ht="15">
      <c r="A162" s="69" t="str">
        <f>IF(Table1[[#This Row],[Student's Name]]="","",ROWS($A$1:A158))</f>
        <v/>
      </c>
      <c r="B162" s="70" t="str">
        <f>IF('Student Record'!A159="","",'Student Record'!A159)</f>
        <v/>
      </c>
      <c r="C162" s="70" t="str">
        <f>IF('Student Record'!C159="","",'Student Record'!C159)</f>
        <v/>
      </c>
      <c r="D162" s="70" t="str">
        <f>IF('Student Record'!E159="","",'Student Record'!E159)</f>
        <v/>
      </c>
      <c r="E162" s="70" t="str">
        <f>IF('Student Record'!G159="","",'Student Record'!G159)</f>
        <v/>
      </c>
      <c r="F162" s="70" t="str">
        <f>IF('Student Record'!H159="","",'Student Record'!H159)</f>
        <v/>
      </c>
      <c r="G162" s="63"/>
      <c r="H162" s="63"/>
      <c r="I162" s="65"/>
    </row>
    <row r="163" spans="1:9" ht="15">
      <c r="A163" s="69" t="str">
        <f>IF(Table1[[#This Row],[Student's Name]]="","",ROWS($A$1:A159))</f>
        <v/>
      </c>
      <c r="B163" s="70" t="str">
        <f>IF('Student Record'!A160="","",'Student Record'!A160)</f>
        <v/>
      </c>
      <c r="C163" s="70" t="str">
        <f>IF('Student Record'!C160="","",'Student Record'!C160)</f>
        <v/>
      </c>
      <c r="D163" s="70" t="str">
        <f>IF('Student Record'!E160="","",'Student Record'!E160)</f>
        <v/>
      </c>
      <c r="E163" s="70" t="str">
        <f>IF('Student Record'!G160="","",'Student Record'!G160)</f>
        <v/>
      </c>
      <c r="F163" s="70" t="str">
        <f>IF('Student Record'!H160="","",'Student Record'!H160)</f>
        <v/>
      </c>
      <c r="G163" s="63"/>
      <c r="H163" s="63"/>
      <c r="I163" s="65"/>
    </row>
    <row r="164" spans="1:9" ht="15">
      <c r="A164" s="69" t="str">
        <f>IF(Table1[[#This Row],[Student's Name]]="","",ROWS($A$1:A160))</f>
        <v/>
      </c>
      <c r="B164" s="70" t="str">
        <f>IF('Student Record'!A161="","",'Student Record'!A161)</f>
        <v/>
      </c>
      <c r="C164" s="70" t="str">
        <f>IF('Student Record'!C161="","",'Student Record'!C161)</f>
        <v/>
      </c>
      <c r="D164" s="70" t="str">
        <f>IF('Student Record'!E161="","",'Student Record'!E161)</f>
        <v/>
      </c>
      <c r="E164" s="70" t="str">
        <f>IF('Student Record'!G161="","",'Student Record'!G161)</f>
        <v/>
      </c>
      <c r="F164" s="70" t="str">
        <f>IF('Student Record'!H161="","",'Student Record'!H161)</f>
        <v/>
      </c>
      <c r="G164" s="63"/>
      <c r="H164" s="63"/>
      <c r="I164" s="65"/>
    </row>
    <row r="165" spans="1:9" ht="15">
      <c r="A165" s="69" t="str">
        <f>IF(Table1[[#This Row],[Student's Name]]="","",ROWS($A$1:A161))</f>
        <v/>
      </c>
      <c r="B165" s="70" t="str">
        <f>IF('Student Record'!A162="","",'Student Record'!A162)</f>
        <v/>
      </c>
      <c r="C165" s="70" t="str">
        <f>IF('Student Record'!C162="","",'Student Record'!C162)</f>
        <v/>
      </c>
      <c r="D165" s="70" t="str">
        <f>IF('Student Record'!E162="","",'Student Record'!E162)</f>
        <v/>
      </c>
      <c r="E165" s="70" t="str">
        <f>IF('Student Record'!G162="","",'Student Record'!G162)</f>
        <v/>
      </c>
      <c r="F165" s="70" t="str">
        <f>IF('Student Record'!H162="","",'Student Record'!H162)</f>
        <v/>
      </c>
      <c r="G165" s="63"/>
      <c r="H165" s="63"/>
      <c r="I165" s="65"/>
    </row>
    <row r="166" spans="1:9" ht="15">
      <c r="A166" s="69" t="str">
        <f>IF(Table1[[#This Row],[Student's Name]]="","",ROWS($A$1:A162))</f>
        <v/>
      </c>
      <c r="B166" s="70" t="str">
        <f>IF('Student Record'!A163="","",'Student Record'!A163)</f>
        <v/>
      </c>
      <c r="C166" s="70" t="str">
        <f>IF('Student Record'!C163="","",'Student Record'!C163)</f>
        <v/>
      </c>
      <c r="D166" s="70" t="str">
        <f>IF('Student Record'!E163="","",'Student Record'!E163)</f>
        <v/>
      </c>
      <c r="E166" s="70" t="str">
        <f>IF('Student Record'!G163="","",'Student Record'!G163)</f>
        <v/>
      </c>
      <c r="F166" s="70" t="str">
        <f>IF('Student Record'!H163="","",'Student Record'!H163)</f>
        <v/>
      </c>
      <c r="G166" s="63"/>
      <c r="H166" s="63"/>
      <c r="I166" s="65"/>
    </row>
    <row r="167" spans="1:9" ht="15">
      <c r="A167" s="69" t="str">
        <f>IF(Table1[[#This Row],[Student's Name]]="","",ROWS($A$1:A163))</f>
        <v/>
      </c>
      <c r="B167" s="70" t="str">
        <f>IF('Student Record'!A164="","",'Student Record'!A164)</f>
        <v/>
      </c>
      <c r="C167" s="70" t="str">
        <f>IF('Student Record'!C164="","",'Student Record'!C164)</f>
        <v/>
      </c>
      <c r="D167" s="70" t="str">
        <f>IF('Student Record'!E164="","",'Student Record'!E164)</f>
        <v/>
      </c>
      <c r="E167" s="70" t="str">
        <f>IF('Student Record'!G164="","",'Student Record'!G164)</f>
        <v/>
      </c>
      <c r="F167" s="70" t="str">
        <f>IF('Student Record'!H164="","",'Student Record'!H164)</f>
        <v/>
      </c>
      <c r="G167" s="63"/>
      <c r="H167" s="63"/>
      <c r="I167" s="65"/>
    </row>
    <row r="168" spans="1:9" ht="15">
      <c r="A168" s="69" t="str">
        <f>IF(Table1[[#This Row],[Student's Name]]="","",ROWS($A$1:A164))</f>
        <v/>
      </c>
      <c r="B168" s="70" t="str">
        <f>IF('Student Record'!A165="","",'Student Record'!A165)</f>
        <v/>
      </c>
      <c r="C168" s="70" t="str">
        <f>IF('Student Record'!C165="","",'Student Record'!C165)</f>
        <v/>
      </c>
      <c r="D168" s="70" t="str">
        <f>IF('Student Record'!E165="","",'Student Record'!E165)</f>
        <v/>
      </c>
      <c r="E168" s="70" t="str">
        <f>IF('Student Record'!G165="","",'Student Record'!G165)</f>
        <v/>
      </c>
      <c r="F168" s="70" t="str">
        <f>IF('Student Record'!H165="","",'Student Record'!H165)</f>
        <v/>
      </c>
      <c r="G168" s="63"/>
      <c r="H168" s="63"/>
      <c r="I168" s="65"/>
    </row>
    <row r="169" spans="1:9" ht="15">
      <c r="A169" s="69" t="str">
        <f>IF(Table1[[#This Row],[Student's Name]]="","",ROWS($A$1:A165))</f>
        <v/>
      </c>
      <c r="B169" s="70" t="str">
        <f>IF('Student Record'!A166="","",'Student Record'!A166)</f>
        <v/>
      </c>
      <c r="C169" s="70" t="str">
        <f>IF('Student Record'!C166="","",'Student Record'!C166)</f>
        <v/>
      </c>
      <c r="D169" s="70" t="str">
        <f>IF('Student Record'!E166="","",'Student Record'!E166)</f>
        <v/>
      </c>
      <c r="E169" s="70" t="str">
        <f>IF('Student Record'!G166="","",'Student Record'!G166)</f>
        <v/>
      </c>
      <c r="F169" s="70" t="str">
        <f>IF('Student Record'!H166="","",'Student Record'!H166)</f>
        <v/>
      </c>
      <c r="G169" s="63"/>
      <c r="H169" s="63"/>
      <c r="I169" s="65"/>
    </row>
    <row r="170" spans="1:9" ht="15">
      <c r="A170" s="69" t="str">
        <f>IF(Table1[[#This Row],[Student's Name]]="","",ROWS($A$1:A166))</f>
        <v/>
      </c>
      <c r="B170" s="70" t="str">
        <f>IF('Student Record'!A167="","",'Student Record'!A167)</f>
        <v/>
      </c>
      <c r="C170" s="70" t="str">
        <f>IF('Student Record'!C167="","",'Student Record'!C167)</f>
        <v/>
      </c>
      <c r="D170" s="70" t="str">
        <f>IF('Student Record'!E167="","",'Student Record'!E167)</f>
        <v/>
      </c>
      <c r="E170" s="70" t="str">
        <f>IF('Student Record'!G167="","",'Student Record'!G167)</f>
        <v/>
      </c>
      <c r="F170" s="70" t="str">
        <f>IF('Student Record'!H167="","",'Student Record'!H167)</f>
        <v/>
      </c>
      <c r="G170" s="63"/>
      <c r="H170" s="63"/>
      <c r="I170" s="65"/>
    </row>
    <row r="171" spans="1:9" ht="15">
      <c r="A171" s="69" t="str">
        <f>IF(Table1[[#This Row],[Student's Name]]="","",ROWS($A$1:A167))</f>
        <v/>
      </c>
      <c r="B171" s="70" t="str">
        <f>IF('Student Record'!A168="","",'Student Record'!A168)</f>
        <v/>
      </c>
      <c r="C171" s="70" t="str">
        <f>IF('Student Record'!C168="","",'Student Record'!C168)</f>
        <v/>
      </c>
      <c r="D171" s="70" t="str">
        <f>IF('Student Record'!E168="","",'Student Record'!E168)</f>
        <v/>
      </c>
      <c r="E171" s="70" t="str">
        <f>IF('Student Record'!G168="","",'Student Record'!G168)</f>
        <v/>
      </c>
      <c r="F171" s="70" t="str">
        <f>IF('Student Record'!H168="","",'Student Record'!H168)</f>
        <v/>
      </c>
      <c r="G171" s="63"/>
      <c r="H171" s="63"/>
      <c r="I171" s="65"/>
    </row>
    <row r="172" spans="1:9" ht="15">
      <c r="A172" s="69" t="str">
        <f>IF(Table1[[#This Row],[Student's Name]]="","",ROWS($A$1:A168))</f>
        <v/>
      </c>
      <c r="B172" s="70" t="str">
        <f>IF('Student Record'!A169="","",'Student Record'!A169)</f>
        <v/>
      </c>
      <c r="C172" s="70" t="str">
        <f>IF('Student Record'!C169="","",'Student Record'!C169)</f>
        <v/>
      </c>
      <c r="D172" s="70" t="str">
        <f>IF('Student Record'!E169="","",'Student Record'!E169)</f>
        <v/>
      </c>
      <c r="E172" s="70" t="str">
        <f>IF('Student Record'!G169="","",'Student Record'!G169)</f>
        <v/>
      </c>
      <c r="F172" s="70" t="str">
        <f>IF('Student Record'!H169="","",'Student Record'!H169)</f>
        <v/>
      </c>
      <c r="G172" s="63"/>
      <c r="H172" s="63"/>
      <c r="I172" s="65"/>
    </row>
    <row r="173" spans="1:9" ht="15">
      <c r="A173" s="69" t="str">
        <f>IF(Table1[[#This Row],[Student's Name]]="","",ROWS($A$1:A169))</f>
        <v/>
      </c>
      <c r="B173" s="70" t="str">
        <f>IF('Student Record'!A170="","",'Student Record'!A170)</f>
        <v/>
      </c>
      <c r="C173" s="70" t="str">
        <f>IF('Student Record'!C170="","",'Student Record'!C170)</f>
        <v/>
      </c>
      <c r="D173" s="70" t="str">
        <f>IF('Student Record'!E170="","",'Student Record'!E170)</f>
        <v/>
      </c>
      <c r="E173" s="70" t="str">
        <f>IF('Student Record'!G170="","",'Student Record'!G170)</f>
        <v/>
      </c>
      <c r="F173" s="70" t="str">
        <f>IF('Student Record'!H170="","",'Student Record'!H170)</f>
        <v/>
      </c>
      <c r="G173" s="63"/>
      <c r="H173" s="63"/>
      <c r="I173" s="65"/>
    </row>
    <row r="174" spans="1:9" ht="15">
      <c r="A174" s="69" t="str">
        <f>IF(Table1[[#This Row],[Student's Name]]="","",ROWS($A$1:A170))</f>
        <v/>
      </c>
      <c r="B174" s="70" t="str">
        <f>IF('Student Record'!A171="","",'Student Record'!A171)</f>
        <v/>
      </c>
      <c r="C174" s="70" t="str">
        <f>IF('Student Record'!C171="","",'Student Record'!C171)</f>
        <v/>
      </c>
      <c r="D174" s="70" t="str">
        <f>IF('Student Record'!E171="","",'Student Record'!E171)</f>
        <v/>
      </c>
      <c r="E174" s="70" t="str">
        <f>IF('Student Record'!G171="","",'Student Record'!G171)</f>
        <v/>
      </c>
      <c r="F174" s="70" t="str">
        <f>IF('Student Record'!H171="","",'Student Record'!H171)</f>
        <v/>
      </c>
      <c r="G174" s="63"/>
      <c r="H174" s="63"/>
      <c r="I174" s="65"/>
    </row>
    <row r="175" spans="1:9" ht="15">
      <c r="A175" s="69" t="str">
        <f>IF(Table1[[#This Row],[Student's Name]]="","",ROWS($A$1:A171))</f>
        <v/>
      </c>
      <c r="B175" s="70" t="str">
        <f>IF('Student Record'!A172="","",'Student Record'!A172)</f>
        <v/>
      </c>
      <c r="C175" s="70" t="str">
        <f>IF('Student Record'!C172="","",'Student Record'!C172)</f>
        <v/>
      </c>
      <c r="D175" s="70" t="str">
        <f>IF('Student Record'!E172="","",'Student Record'!E172)</f>
        <v/>
      </c>
      <c r="E175" s="70" t="str">
        <f>IF('Student Record'!G172="","",'Student Record'!G172)</f>
        <v/>
      </c>
      <c r="F175" s="70" t="str">
        <f>IF('Student Record'!H172="","",'Student Record'!H172)</f>
        <v/>
      </c>
      <c r="G175" s="63"/>
      <c r="H175" s="63"/>
      <c r="I175" s="65"/>
    </row>
    <row r="176" spans="1:9" ht="15">
      <c r="A176" s="69" t="str">
        <f>IF(Table1[[#This Row],[Student's Name]]="","",ROWS($A$1:A172))</f>
        <v/>
      </c>
      <c r="B176" s="70" t="str">
        <f>IF('Student Record'!A173="","",'Student Record'!A173)</f>
        <v/>
      </c>
      <c r="C176" s="70" t="str">
        <f>IF('Student Record'!C173="","",'Student Record'!C173)</f>
        <v/>
      </c>
      <c r="D176" s="70" t="str">
        <f>IF('Student Record'!E173="","",'Student Record'!E173)</f>
        <v/>
      </c>
      <c r="E176" s="70" t="str">
        <f>IF('Student Record'!G173="","",'Student Record'!G173)</f>
        <v/>
      </c>
      <c r="F176" s="70" t="str">
        <f>IF('Student Record'!H173="","",'Student Record'!H173)</f>
        <v/>
      </c>
      <c r="G176" s="63"/>
      <c r="H176" s="63"/>
      <c r="I176" s="65"/>
    </row>
    <row r="177" spans="1:9" ht="15">
      <c r="A177" s="69" t="str">
        <f>IF(Table1[[#This Row],[Student's Name]]="","",ROWS($A$1:A173))</f>
        <v/>
      </c>
      <c r="B177" s="70" t="str">
        <f>IF('Student Record'!A174="","",'Student Record'!A174)</f>
        <v/>
      </c>
      <c r="C177" s="70" t="str">
        <f>IF('Student Record'!C174="","",'Student Record'!C174)</f>
        <v/>
      </c>
      <c r="D177" s="70" t="str">
        <f>IF('Student Record'!E174="","",'Student Record'!E174)</f>
        <v/>
      </c>
      <c r="E177" s="70" t="str">
        <f>IF('Student Record'!G174="","",'Student Record'!G174)</f>
        <v/>
      </c>
      <c r="F177" s="70" t="str">
        <f>IF('Student Record'!H174="","",'Student Record'!H174)</f>
        <v/>
      </c>
      <c r="G177" s="63"/>
      <c r="H177" s="63"/>
      <c r="I177" s="65"/>
    </row>
    <row r="178" spans="1:9" ht="15">
      <c r="A178" s="69" t="str">
        <f>IF(Table1[[#This Row],[Student's Name]]="","",ROWS($A$1:A174))</f>
        <v/>
      </c>
      <c r="B178" s="70" t="str">
        <f>IF('Student Record'!A175="","",'Student Record'!A175)</f>
        <v/>
      </c>
      <c r="C178" s="70" t="str">
        <f>IF('Student Record'!C175="","",'Student Record'!C175)</f>
        <v/>
      </c>
      <c r="D178" s="70" t="str">
        <f>IF('Student Record'!E175="","",'Student Record'!E175)</f>
        <v/>
      </c>
      <c r="E178" s="70" t="str">
        <f>IF('Student Record'!G175="","",'Student Record'!G175)</f>
        <v/>
      </c>
      <c r="F178" s="70" t="str">
        <f>IF('Student Record'!H175="","",'Student Record'!H175)</f>
        <v/>
      </c>
      <c r="G178" s="63"/>
      <c r="H178" s="63"/>
      <c r="I178" s="65"/>
    </row>
    <row r="179" spans="1:9" ht="15">
      <c r="A179" s="69" t="str">
        <f>IF(Table1[[#This Row],[Student's Name]]="","",ROWS($A$1:A175))</f>
        <v/>
      </c>
      <c r="B179" s="70" t="str">
        <f>IF('Student Record'!A176="","",'Student Record'!A176)</f>
        <v/>
      </c>
      <c r="C179" s="70" t="str">
        <f>IF('Student Record'!C176="","",'Student Record'!C176)</f>
        <v/>
      </c>
      <c r="D179" s="70" t="str">
        <f>IF('Student Record'!E176="","",'Student Record'!E176)</f>
        <v/>
      </c>
      <c r="E179" s="70" t="str">
        <f>IF('Student Record'!G176="","",'Student Record'!G176)</f>
        <v/>
      </c>
      <c r="F179" s="70" t="str">
        <f>IF('Student Record'!H176="","",'Student Record'!H176)</f>
        <v/>
      </c>
      <c r="G179" s="63"/>
      <c r="H179" s="63"/>
      <c r="I179" s="65"/>
    </row>
    <row r="180" spans="1:9" ht="15">
      <c r="A180" s="69" t="str">
        <f>IF(Table1[[#This Row],[Student's Name]]="","",ROWS($A$1:A176))</f>
        <v/>
      </c>
      <c r="B180" s="70" t="str">
        <f>IF('Student Record'!A177="","",'Student Record'!A177)</f>
        <v/>
      </c>
      <c r="C180" s="70" t="str">
        <f>IF('Student Record'!C177="","",'Student Record'!C177)</f>
        <v/>
      </c>
      <c r="D180" s="70" t="str">
        <f>IF('Student Record'!E177="","",'Student Record'!E177)</f>
        <v/>
      </c>
      <c r="E180" s="70" t="str">
        <f>IF('Student Record'!G177="","",'Student Record'!G177)</f>
        <v/>
      </c>
      <c r="F180" s="70" t="str">
        <f>IF('Student Record'!H177="","",'Student Record'!H177)</f>
        <v/>
      </c>
      <c r="G180" s="63"/>
      <c r="H180" s="63"/>
      <c r="I180" s="65"/>
    </row>
    <row r="181" spans="1:9" ht="15">
      <c r="A181" s="69" t="str">
        <f>IF(Table1[[#This Row],[Student's Name]]="","",ROWS($A$1:A177))</f>
        <v/>
      </c>
      <c r="B181" s="70" t="str">
        <f>IF('Student Record'!A178="","",'Student Record'!A178)</f>
        <v/>
      </c>
      <c r="C181" s="70" t="str">
        <f>IF('Student Record'!C178="","",'Student Record'!C178)</f>
        <v/>
      </c>
      <c r="D181" s="70" t="str">
        <f>IF('Student Record'!E178="","",'Student Record'!E178)</f>
        <v/>
      </c>
      <c r="E181" s="70" t="str">
        <f>IF('Student Record'!G178="","",'Student Record'!G178)</f>
        <v/>
      </c>
      <c r="F181" s="70" t="str">
        <f>IF('Student Record'!H178="","",'Student Record'!H178)</f>
        <v/>
      </c>
      <c r="G181" s="63"/>
      <c r="H181" s="63"/>
      <c r="I181" s="65"/>
    </row>
    <row r="182" spans="1:9" ht="15">
      <c r="A182" s="69" t="str">
        <f>IF(Table1[[#This Row],[Student's Name]]="","",ROWS($A$1:A178))</f>
        <v/>
      </c>
      <c r="B182" s="70" t="str">
        <f>IF('Student Record'!A179="","",'Student Record'!A179)</f>
        <v/>
      </c>
      <c r="C182" s="70" t="str">
        <f>IF('Student Record'!C179="","",'Student Record'!C179)</f>
        <v/>
      </c>
      <c r="D182" s="70" t="str">
        <f>IF('Student Record'!E179="","",'Student Record'!E179)</f>
        <v/>
      </c>
      <c r="E182" s="70" t="str">
        <f>IF('Student Record'!G179="","",'Student Record'!G179)</f>
        <v/>
      </c>
      <c r="F182" s="70" t="str">
        <f>IF('Student Record'!H179="","",'Student Record'!H179)</f>
        <v/>
      </c>
      <c r="G182" s="63"/>
      <c r="H182" s="63"/>
      <c r="I182" s="65"/>
    </row>
    <row r="183" spans="1:9" ht="15">
      <c r="A183" s="69" t="str">
        <f>IF(Table1[[#This Row],[Student's Name]]="","",ROWS($A$1:A179))</f>
        <v/>
      </c>
      <c r="B183" s="70" t="str">
        <f>IF('Student Record'!A180="","",'Student Record'!A180)</f>
        <v/>
      </c>
      <c r="C183" s="70" t="str">
        <f>IF('Student Record'!C180="","",'Student Record'!C180)</f>
        <v/>
      </c>
      <c r="D183" s="70" t="str">
        <f>IF('Student Record'!E180="","",'Student Record'!E180)</f>
        <v/>
      </c>
      <c r="E183" s="70" t="str">
        <f>IF('Student Record'!G180="","",'Student Record'!G180)</f>
        <v/>
      </c>
      <c r="F183" s="70" t="str">
        <f>IF('Student Record'!H180="","",'Student Record'!H180)</f>
        <v/>
      </c>
      <c r="G183" s="63"/>
      <c r="H183" s="63"/>
      <c r="I183" s="65"/>
    </row>
    <row r="184" spans="1:9" ht="15">
      <c r="A184" s="69" t="str">
        <f>IF(Table1[[#This Row],[Student's Name]]="","",ROWS($A$1:A180))</f>
        <v/>
      </c>
      <c r="B184" s="70" t="str">
        <f>IF('Student Record'!A181="","",'Student Record'!A181)</f>
        <v/>
      </c>
      <c r="C184" s="70" t="str">
        <f>IF('Student Record'!C181="","",'Student Record'!C181)</f>
        <v/>
      </c>
      <c r="D184" s="70" t="str">
        <f>IF('Student Record'!E181="","",'Student Record'!E181)</f>
        <v/>
      </c>
      <c r="E184" s="70" t="str">
        <f>IF('Student Record'!G181="","",'Student Record'!G181)</f>
        <v/>
      </c>
      <c r="F184" s="70" t="str">
        <f>IF('Student Record'!H181="","",'Student Record'!H181)</f>
        <v/>
      </c>
      <c r="G184" s="63"/>
      <c r="H184" s="63"/>
      <c r="I184" s="65"/>
    </row>
    <row r="185" spans="1:9" ht="15">
      <c r="A185" s="69" t="str">
        <f>IF(Table1[[#This Row],[Student's Name]]="","",ROWS($A$1:A181))</f>
        <v/>
      </c>
      <c r="B185" s="70" t="str">
        <f>IF('Student Record'!A182="","",'Student Record'!A182)</f>
        <v/>
      </c>
      <c r="C185" s="70" t="str">
        <f>IF('Student Record'!C182="","",'Student Record'!C182)</f>
        <v/>
      </c>
      <c r="D185" s="70" t="str">
        <f>IF('Student Record'!E182="","",'Student Record'!E182)</f>
        <v/>
      </c>
      <c r="E185" s="70" t="str">
        <f>IF('Student Record'!G182="","",'Student Record'!G182)</f>
        <v/>
      </c>
      <c r="F185" s="70" t="str">
        <f>IF('Student Record'!H182="","",'Student Record'!H182)</f>
        <v/>
      </c>
      <c r="G185" s="63"/>
      <c r="H185" s="63"/>
      <c r="I185" s="65"/>
    </row>
    <row r="186" spans="1:9" ht="15">
      <c r="A186" s="69" t="str">
        <f>IF(Table1[[#This Row],[Student's Name]]="","",ROWS($A$1:A182))</f>
        <v/>
      </c>
      <c r="B186" s="70" t="str">
        <f>IF('Student Record'!A183="","",'Student Record'!A183)</f>
        <v/>
      </c>
      <c r="C186" s="70" t="str">
        <f>IF('Student Record'!C183="","",'Student Record'!C183)</f>
        <v/>
      </c>
      <c r="D186" s="70" t="str">
        <f>IF('Student Record'!E183="","",'Student Record'!E183)</f>
        <v/>
      </c>
      <c r="E186" s="70" t="str">
        <f>IF('Student Record'!G183="","",'Student Record'!G183)</f>
        <v/>
      </c>
      <c r="F186" s="70" t="str">
        <f>IF('Student Record'!H183="","",'Student Record'!H183)</f>
        <v/>
      </c>
      <c r="G186" s="63"/>
      <c r="H186" s="63"/>
      <c r="I186" s="65"/>
    </row>
    <row r="187" spans="1:9" ht="15">
      <c r="A187" s="69" t="str">
        <f>IF(Table1[[#This Row],[Student's Name]]="","",ROWS($A$1:A183))</f>
        <v/>
      </c>
      <c r="B187" s="70" t="str">
        <f>IF('Student Record'!A184="","",'Student Record'!A184)</f>
        <v/>
      </c>
      <c r="C187" s="70" t="str">
        <f>IF('Student Record'!C184="","",'Student Record'!C184)</f>
        <v/>
      </c>
      <c r="D187" s="70" t="str">
        <f>IF('Student Record'!E184="","",'Student Record'!E184)</f>
        <v/>
      </c>
      <c r="E187" s="70" t="str">
        <f>IF('Student Record'!G184="","",'Student Record'!G184)</f>
        <v/>
      </c>
      <c r="F187" s="70" t="str">
        <f>IF('Student Record'!H184="","",'Student Record'!H184)</f>
        <v/>
      </c>
      <c r="G187" s="63"/>
      <c r="H187" s="63"/>
      <c r="I187" s="65"/>
    </row>
    <row r="188" spans="1:9" ht="15">
      <c r="A188" s="69" t="str">
        <f>IF(Table1[[#This Row],[Student's Name]]="","",ROWS($A$1:A184))</f>
        <v/>
      </c>
      <c r="B188" s="70" t="str">
        <f>IF('Student Record'!A185="","",'Student Record'!A185)</f>
        <v/>
      </c>
      <c r="C188" s="70" t="str">
        <f>IF('Student Record'!C185="","",'Student Record'!C185)</f>
        <v/>
      </c>
      <c r="D188" s="70" t="str">
        <f>IF('Student Record'!E185="","",'Student Record'!E185)</f>
        <v/>
      </c>
      <c r="E188" s="70" t="str">
        <f>IF('Student Record'!G185="","",'Student Record'!G185)</f>
        <v/>
      </c>
      <c r="F188" s="70" t="str">
        <f>IF('Student Record'!H185="","",'Student Record'!H185)</f>
        <v/>
      </c>
      <c r="G188" s="63"/>
      <c r="H188" s="63"/>
      <c r="I188" s="65"/>
    </row>
    <row r="189" spans="1:9" ht="15">
      <c r="A189" s="69" t="str">
        <f>IF(Table1[[#This Row],[Student's Name]]="","",ROWS($A$1:A185))</f>
        <v/>
      </c>
      <c r="B189" s="70" t="str">
        <f>IF('Student Record'!A186="","",'Student Record'!A186)</f>
        <v/>
      </c>
      <c r="C189" s="70" t="str">
        <f>IF('Student Record'!C186="","",'Student Record'!C186)</f>
        <v/>
      </c>
      <c r="D189" s="70" t="str">
        <f>IF('Student Record'!E186="","",'Student Record'!E186)</f>
        <v/>
      </c>
      <c r="E189" s="70" t="str">
        <f>IF('Student Record'!G186="","",'Student Record'!G186)</f>
        <v/>
      </c>
      <c r="F189" s="70" t="str">
        <f>IF('Student Record'!H186="","",'Student Record'!H186)</f>
        <v/>
      </c>
      <c r="G189" s="63"/>
      <c r="H189" s="63"/>
      <c r="I189" s="65"/>
    </row>
    <row r="190" spans="1:9" ht="15">
      <c r="A190" s="69" t="str">
        <f>IF(Table1[[#This Row],[Student's Name]]="","",ROWS($A$1:A186))</f>
        <v/>
      </c>
      <c r="B190" s="70" t="str">
        <f>IF('Student Record'!A187="","",'Student Record'!A187)</f>
        <v/>
      </c>
      <c r="C190" s="70" t="str">
        <f>IF('Student Record'!C187="","",'Student Record'!C187)</f>
        <v/>
      </c>
      <c r="D190" s="70" t="str">
        <f>IF('Student Record'!E187="","",'Student Record'!E187)</f>
        <v/>
      </c>
      <c r="E190" s="70" t="str">
        <f>IF('Student Record'!G187="","",'Student Record'!G187)</f>
        <v/>
      </c>
      <c r="F190" s="70" t="str">
        <f>IF('Student Record'!H187="","",'Student Record'!H187)</f>
        <v/>
      </c>
      <c r="G190" s="63"/>
      <c r="H190" s="63"/>
      <c r="I190" s="65"/>
    </row>
    <row r="191" spans="1:9" ht="15">
      <c r="A191" s="69" t="str">
        <f>IF(Table1[[#This Row],[Student's Name]]="","",ROWS($A$1:A187))</f>
        <v/>
      </c>
      <c r="B191" s="70" t="str">
        <f>IF('Student Record'!A188="","",'Student Record'!A188)</f>
        <v/>
      </c>
      <c r="C191" s="70" t="str">
        <f>IF('Student Record'!C188="","",'Student Record'!C188)</f>
        <v/>
      </c>
      <c r="D191" s="70" t="str">
        <f>IF('Student Record'!E188="","",'Student Record'!E188)</f>
        <v/>
      </c>
      <c r="E191" s="70" t="str">
        <f>IF('Student Record'!G188="","",'Student Record'!G188)</f>
        <v/>
      </c>
      <c r="F191" s="70" t="str">
        <f>IF('Student Record'!H188="","",'Student Record'!H188)</f>
        <v/>
      </c>
      <c r="G191" s="63"/>
      <c r="H191" s="63"/>
      <c r="I191" s="65"/>
    </row>
    <row r="192" spans="1:9" ht="15">
      <c r="A192" s="69" t="str">
        <f>IF(Table1[[#This Row],[Student's Name]]="","",ROWS($A$1:A188))</f>
        <v/>
      </c>
      <c r="B192" s="70" t="str">
        <f>IF('Student Record'!A189="","",'Student Record'!A189)</f>
        <v/>
      </c>
      <c r="C192" s="70" t="str">
        <f>IF('Student Record'!C189="","",'Student Record'!C189)</f>
        <v/>
      </c>
      <c r="D192" s="70" t="str">
        <f>IF('Student Record'!E189="","",'Student Record'!E189)</f>
        <v/>
      </c>
      <c r="E192" s="70" t="str">
        <f>IF('Student Record'!G189="","",'Student Record'!G189)</f>
        <v/>
      </c>
      <c r="F192" s="70" t="str">
        <f>IF('Student Record'!H189="","",'Student Record'!H189)</f>
        <v/>
      </c>
      <c r="G192" s="63"/>
      <c r="H192" s="63"/>
      <c r="I192" s="65"/>
    </row>
    <row r="193" spans="1:9" ht="15">
      <c r="A193" s="69" t="str">
        <f>IF(Table1[[#This Row],[Student's Name]]="","",ROWS($A$1:A189))</f>
        <v/>
      </c>
      <c r="B193" s="70" t="str">
        <f>IF('Student Record'!A190="","",'Student Record'!A190)</f>
        <v/>
      </c>
      <c r="C193" s="70" t="str">
        <f>IF('Student Record'!C190="","",'Student Record'!C190)</f>
        <v/>
      </c>
      <c r="D193" s="70" t="str">
        <f>IF('Student Record'!E190="","",'Student Record'!E190)</f>
        <v/>
      </c>
      <c r="E193" s="70" t="str">
        <f>IF('Student Record'!G190="","",'Student Record'!G190)</f>
        <v/>
      </c>
      <c r="F193" s="70" t="str">
        <f>IF('Student Record'!H190="","",'Student Record'!H190)</f>
        <v/>
      </c>
      <c r="G193" s="63"/>
      <c r="H193" s="63"/>
      <c r="I193" s="65"/>
    </row>
    <row r="194" spans="1:9" ht="15">
      <c r="A194" s="69" t="str">
        <f>IF(Table1[[#This Row],[Student's Name]]="","",ROWS($A$1:A190))</f>
        <v/>
      </c>
      <c r="B194" s="70" t="str">
        <f>IF('Student Record'!A191="","",'Student Record'!A191)</f>
        <v/>
      </c>
      <c r="C194" s="70" t="str">
        <f>IF('Student Record'!C191="","",'Student Record'!C191)</f>
        <v/>
      </c>
      <c r="D194" s="70" t="str">
        <f>IF('Student Record'!E191="","",'Student Record'!E191)</f>
        <v/>
      </c>
      <c r="E194" s="70" t="str">
        <f>IF('Student Record'!G191="","",'Student Record'!G191)</f>
        <v/>
      </c>
      <c r="F194" s="70" t="str">
        <f>IF('Student Record'!H191="","",'Student Record'!H191)</f>
        <v/>
      </c>
      <c r="G194" s="63"/>
      <c r="H194" s="63"/>
      <c r="I194" s="65"/>
    </row>
    <row r="195" spans="1:9" ht="15">
      <c r="A195" s="69" t="str">
        <f>IF(Table1[[#This Row],[Student's Name]]="","",ROWS($A$1:A191))</f>
        <v/>
      </c>
      <c r="B195" s="70" t="str">
        <f>IF('Student Record'!A192="","",'Student Record'!A192)</f>
        <v/>
      </c>
      <c r="C195" s="70" t="str">
        <f>IF('Student Record'!C192="","",'Student Record'!C192)</f>
        <v/>
      </c>
      <c r="D195" s="70" t="str">
        <f>IF('Student Record'!E192="","",'Student Record'!E192)</f>
        <v/>
      </c>
      <c r="E195" s="70" t="str">
        <f>IF('Student Record'!G192="","",'Student Record'!G192)</f>
        <v/>
      </c>
      <c r="F195" s="70" t="str">
        <f>IF('Student Record'!H192="","",'Student Record'!H192)</f>
        <v/>
      </c>
      <c r="G195" s="63"/>
      <c r="H195" s="63"/>
      <c r="I195" s="65"/>
    </row>
    <row r="196" spans="1:9" ht="15">
      <c r="A196" s="69" t="str">
        <f>IF(Table1[[#This Row],[Student's Name]]="","",ROWS($A$1:A192))</f>
        <v/>
      </c>
      <c r="B196" s="70" t="str">
        <f>IF('Student Record'!A193="","",'Student Record'!A193)</f>
        <v/>
      </c>
      <c r="C196" s="70" t="str">
        <f>IF('Student Record'!C193="","",'Student Record'!C193)</f>
        <v/>
      </c>
      <c r="D196" s="70" t="str">
        <f>IF('Student Record'!E193="","",'Student Record'!E193)</f>
        <v/>
      </c>
      <c r="E196" s="70" t="str">
        <f>IF('Student Record'!G193="","",'Student Record'!G193)</f>
        <v/>
      </c>
      <c r="F196" s="70" t="str">
        <f>IF('Student Record'!H193="","",'Student Record'!H193)</f>
        <v/>
      </c>
      <c r="G196" s="63"/>
      <c r="H196" s="63"/>
      <c r="I196" s="65"/>
    </row>
    <row r="197" spans="1:9" ht="15">
      <c r="A197" s="69" t="str">
        <f>IF(Table1[[#This Row],[Student's Name]]="","",ROWS($A$1:A193))</f>
        <v/>
      </c>
      <c r="B197" s="70" t="str">
        <f>IF('Student Record'!A194="","",'Student Record'!A194)</f>
        <v/>
      </c>
      <c r="C197" s="70" t="str">
        <f>IF('Student Record'!C194="","",'Student Record'!C194)</f>
        <v/>
      </c>
      <c r="D197" s="70" t="str">
        <f>IF('Student Record'!E194="","",'Student Record'!E194)</f>
        <v/>
      </c>
      <c r="E197" s="70" t="str">
        <f>IF('Student Record'!G194="","",'Student Record'!G194)</f>
        <v/>
      </c>
      <c r="F197" s="70" t="str">
        <f>IF('Student Record'!H194="","",'Student Record'!H194)</f>
        <v/>
      </c>
      <c r="G197" s="63"/>
      <c r="H197" s="63"/>
      <c r="I197" s="65"/>
    </row>
    <row r="198" spans="1:9" ht="15">
      <c r="A198" s="69" t="str">
        <f>IF(Table1[[#This Row],[Student's Name]]="","",ROWS($A$1:A194))</f>
        <v/>
      </c>
      <c r="B198" s="70" t="str">
        <f>IF('Student Record'!A195="","",'Student Record'!A195)</f>
        <v/>
      </c>
      <c r="C198" s="70" t="str">
        <f>IF('Student Record'!C195="","",'Student Record'!C195)</f>
        <v/>
      </c>
      <c r="D198" s="70" t="str">
        <f>IF('Student Record'!E195="","",'Student Record'!E195)</f>
        <v/>
      </c>
      <c r="E198" s="70" t="str">
        <f>IF('Student Record'!G195="","",'Student Record'!G195)</f>
        <v/>
      </c>
      <c r="F198" s="70" t="str">
        <f>IF('Student Record'!H195="","",'Student Record'!H195)</f>
        <v/>
      </c>
      <c r="G198" s="63"/>
      <c r="H198" s="63"/>
      <c r="I198" s="65"/>
    </row>
    <row r="199" spans="1:9" ht="15">
      <c r="A199" s="69" t="str">
        <f>IF(Table1[[#This Row],[Student's Name]]="","",ROWS($A$1:A195))</f>
        <v/>
      </c>
      <c r="B199" s="70" t="str">
        <f>IF('Student Record'!A196="","",'Student Record'!A196)</f>
        <v/>
      </c>
      <c r="C199" s="70" t="str">
        <f>IF('Student Record'!C196="","",'Student Record'!C196)</f>
        <v/>
      </c>
      <c r="D199" s="70" t="str">
        <f>IF('Student Record'!E196="","",'Student Record'!E196)</f>
        <v/>
      </c>
      <c r="E199" s="70" t="str">
        <f>IF('Student Record'!G196="","",'Student Record'!G196)</f>
        <v/>
      </c>
      <c r="F199" s="70" t="str">
        <f>IF('Student Record'!H196="","",'Student Record'!H196)</f>
        <v/>
      </c>
      <c r="G199" s="63"/>
      <c r="H199" s="63"/>
      <c r="I199" s="65"/>
    </row>
    <row r="200" spans="1:9" ht="15">
      <c r="A200" s="69" t="str">
        <f>IF(Table1[[#This Row],[Student's Name]]="","",ROWS($A$1:A196))</f>
        <v/>
      </c>
      <c r="B200" s="70" t="str">
        <f>IF('Student Record'!A197="","",'Student Record'!A197)</f>
        <v/>
      </c>
      <c r="C200" s="70" t="str">
        <f>IF('Student Record'!C197="","",'Student Record'!C197)</f>
        <v/>
      </c>
      <c r="D200" s="70" t="str">
        <f>IF('Student Record'!E197="","",'Student Record'!E197)</f>
        <v/>
      </c>
      <c r="E200" s="70" t="str">
        <f>IF('Student Record'!G197="","",'Student Record'!G197)</f>
        <v/>
      </c>
      <c r="F200" s="70" t="str">
        <f>IF('Student Record'!H197="","",'Student Record'!H197)</f>
        <v/>
      </c>
      <c r="G200" s="63"/>
      <c r="H200" s="63"/>
      <c r="I200" s="65"/>
    </row>
    <row r="201" spans="1:9" ht="15">
      <c r="A201" s="69" t="str">
        <f>IF(Table1[[#This Row],[Student's Name]]="","",ROWS($A$1:A197))</f>
        <v/>
      </c>
      <c r="B201" s="70" t="str">
        <f>IF('Student Record'!A198="","",'Student Record'!A198)</f>
        <v/>
      </c>
      <c r="C201" s="70" t="str">
        <f>IF('Student Record'!C198="","",'Student Record'!C198)</f>
        <v/>
      </c>
      <c r="D201" s="70" t="str">
        <f>IF('Student Record'!E198="","",'Student Record'!E198)</f>
        <v/>
      </c>
      <c r="E201" s="70" t="str">
        <f>IF('Student Record'!G198="","",'Student Record'!G198)</f>
        <v/>
      </c>
      <c r="F201" s="70" t="str">
        <f>IF('Student Record'!H198="","",'Student Record'!H198)</f>
        <v/>
      </c>
      <c r="G201" s="63"/>
      <c r="H201" s="63"/>
      <c r="I201" s="65"/>
    </row>
    <row r="202" spans="1:9" ht="15">
      <c r="A202" s="69" t="str">
        <f>IF(Table1[[#This Row],[Student's Name]]="","",ROWS($A$1:A198))</f>
        <v/>
      </c>
      <c r="B202" s="70" t="str">
        <f>IF('Student Record'!A199="","",'Student Record'!A199)</f>
        <v/>
      </c>
      <c r="C202" s="70" t="str">
        <f>IF('Student Record'!C199="","",'Student Record'!C199)</f>
        <v/>
      </c>
      <c r="D202" s="70" t="str">
        <f>IF('Student Record'!E199="","",'Student Record'!E199)</f>
        <v/>
      </c>
      <c r="E202" s="70" t="str">
        <f>IF('Student Record'!G199="","",'Student Record'!G199)</f>
        <v/>
      </c>
      <c r="F202" s="70" t="str">
        <f>IF('Student Record'!H199="","",'Student Record'!H199)</f>
        <v/>
      </c>
      <c r="G202" s="63"/>
      <c r="H202" s="63"/>
      <c r="I202" s="65"/>
    </row>
    <row r="203" spans="1:9" ht="15">
      <c r="A203" s="69" t="str">
        <f>IF(Table1[[#This Row],[Student's Name]]="","",ROWS($A$1:A199))</f>
        <v/>
      </c>
      <c r="B203" s="70" t="str">
        <f>IF('Student Record'!A200="","",'Student Record'!A200)</f>
        <v/>
      </c>
      <c r="C203" s="70" t="str">
        <f>IF('Student Record'!C200="","",'Student Record'!C200)</f>
        <v/>
      </c>
      <c r="D203" s="70" t="str">
        <f>IF('Student Record'!E200="","",'Student Record'!E200)</f>
        <v/>
      </c>
      <c r="E203" s="70" t="str">
        <f>IF('Student Record'!G200="","",'Student Record'!G200)</f>
        <v/>
      </c>
      <c r="F203" s="70" t="str">
        <f>IF('Student Record'!H200="","",'Student Record'!H200)</f>
        <v/>
      </c>
      <c r="G203" s="63"/>
      <c r="H203" s="63"/>
      <c r="I203" s="65"/>
    </row>
    <row r="204" spans="1:9" ht="15">
      <c r="A204" s="69" t="str">
        <f>IF(Table1[[#This Row],[Student's Name]]="","",ROWS($A$1:A200))</f>
        <v/>
      </c>
      <c r="B204" s="70" t="str">
        <f>IF('Student Record'!A201="","",'Student Record'!A201)</f>
        <v/>
      </c>
      <c r="C204" s="70" t="str">
        <f>IF('Student Record'!C201="","",'Student Record'!C201)</f>
        <v/>
      </c>
      <c r="D204" s="70" t="str">
        <f>IF('Student Record'!E201="","",'Student Record'!E201)</f>
        <v/>
      </c>
      <c r="E204" s="70" t="str">
        <f>IF('Student Record'!G201="","",'Student Record'!G201)</f>
        <v/>
      </c>
      <c r="F204" s="70" t="str">
        <f>IF('Student Record'!H201="","",'Student Record'!H201)</f>
        <v/>
      </c>
      <c r="G204" s="63"/>
      <c r="H204" s="63"/>
      <c r="I204" s="65"/>
    </row>
    <row r="205" spans="1:9" ht="15">
      <c r="A205" s="69" t="str">
        <f>IF(Table1[[#This Row],[Student's Name]]="","",ROWS($A$1:A201))</f>
        <v/>
      </c>
      <c r="B205" s="70" t="str">
        <f>IF('Student Record'!A202="","",'Student Record'!A202)</f>
        <v/>
      </c>
      <c r="C205" s="70" t="str">
        <f>IF('Student Record'!C202="","",'Student Record'!C202)</f>
        <v/>
      </c>
      <c r="D205" s="70" t="str">
        <f>IF('Student Record'!E202="","",'Student Record'!E202)</f>
        <v/>
      </c>
      <c r="E205" s="70" t="str">
        <f>IF('Student Record'!G202="","",'Student Record'!G202)</f>
        <v/>
      </c>
      <c r="F205" s="70" t="str">
        <f>IF('Student Record'!H202="","",'Student Record'!H202)</f>
        <v/>
      </c>
      <c r="G205" s="63"/>
      <c r="H205" s="63"/>
      <c r="I205" s="65"/>
    </row>
    <row r="206" spans="1:9" ht="15">
      <c r="A206" s="69" t="str">
        <f>IF(Table1[[#This Row],[Student's Name]]="","",ROWS($A$1:A202))</f>
        <v/>
      </c>
      <c r="B206" s="70" t="str">
        <f>IF('Student Record'!A203="","",'Student Record'!A203)</f>
        <v/>
      </c>
      <c r="C206" s="70" t="str">
        <f>IF('Student Record'!C203="","",'Student Record'!C203)</f>
        <v/>
      </c>
      <c r="D206" s="70" t="str">
        <f>IF('Student Record'!E203="","",'Student Record'!E203)</f>
        <v/>
      </c>
      <c r="E206" s="70" t="str">
        <f>IF('Student Record'!G203="","",'Student Record'!G203)</f>
        <v/>
      </c>
      <c r="F206" s="70" t="str">
        <f>IF('Student Record'!H203="","",'Student Record'!H203)</f>
        <v/>
      </c>
      <c r="G206" s="63"/>
      <c r="H206" s="63"/>
      <c r="I206" s="65"/>
    </row>
    <row r="207" spans="1:9" ht="15">
      <c r="A207" s="69" t="str">
        <f>IF(Table1[[#This Row],[Student's Name]]="","",ROWS($A$1:A203))</f>
        <v/>
      </c>
      <c r="B207" s="70" t="str">
        <f>IF('Student Record'!A204="","",'Student Record'!A204)</f>
        <v/>
      </c>
      <c r="C207" s="70" t="str">
        <f>IF('Student Record'!C204="","",'Student Record'!C204)</f>
        <v/>
      </c>
      <c r="D207" s="70" t="str">
        <f>IF('Student Record'!E204="","",'Student Record'!E204)</f>
        <v/>
      </c>
      <c r="E207" s="70" t="str">
        <f>IF('Student Record'!G204="","",'Student Record'!G204)</f>
        <v/>
      </c>
      <c r="F207" s="70" t="str">
        <f>IF('Student Record'!H204="","",'Student Record'!H204)</f>
        <v/>
      </c>
      <c r="G207" s="63"/>
      <c r="H207" s="63"/>
      <c r="I207" s="65"/>
    </row>
    <row r="208" spans="1:9" ht="15">
      <c r="A208" s="69" t="str">
        <f>IF(Table1[[#This Row],[Student's Name]]="","",ROWS($A$1:A204))</f>
        <v/>
      </c>
      <c r="B208" s="70" t="str">
        <f>IF('Student Record'!A205="","",'Student Record'!A205)</f>
        <v/>
      </c>
      <c r="C208" s="70" t="str">
        <f>IF('Student Record'!C205="","",'Student Record'!C205)</f>
        <v/>
      </c>
      <c r="D208" s="70" t="str">
        <f>IF('Student Record'!E205="","",'Student Record'!E205)</f>
        <v/>
      </c>
      <c r="E208" s="70" t="str">
        <f>IF('Student Record'!G205="","",'Student Record'!G205)</f>
        <v/>
      </c>
      <c r="F208" s="70" t="str">
        <f>IF('Student Record'!H205="","",'Student Record'!H205)</f>
        <v/>
      </c>
      <c r="G208" s="63"/>
      <c r="H208" s="63"/>
      <c r="I208" s="65"/>
    </row>
    <row r="209" spans="1:9" ht="15">
      <c r="A209" s="69" t="str">
        <f>IF(Table1[[#This Row],[Student's Name]]="","",ROWS($A$1:A205))</f>
        <v/>
      </c>
      <c r="B209" s="70" t="str">
        <f>IF('Student Record'!A206="","",'Student Record'!A206)</f>
        <v/>
      </c>
      <c r="C209" s="70" t="str">
        <f>IF('Student Record'!C206="","",'Student Record'!C206)</f>
        <v/>
      </c>
      <c r="D209" s="70" t="str">
        <f>IF('Student Record'!E206="","",'Student Record'!E206)</f>
        <v/>
      </c>
      <c r="E209" s="70" t="str">
        <f>IF('Student Record'!G206="","",'Student Record'!G206)</f>
        <v/>
      </c>
      <c r="F209" s="70" t="str">
        <f>IF('Student Record'!H206="","",'Student Record'!H206)</f>
        <v/>
      </c>
      <c r="G209" s="63"/>
      <c r="H209" s="63"/>
      <c r="I209" s="65"/>
    </row>
    <row r="210" spans="1:9" ht="15">
      <c r="A210" s="69" t="str">
        <f>IF(Table1[[#This Row],[Student's Name]]="","",ROWS($A$1:A206))</f>
        <v/>
      </c>
      <c r="B210" s="70" t="str">
        <f>IF('Student Record'!A207="","",'Student Record'!A207)</f>
        <v/>
      </c>
      <c r="C210" s="70" t="str">
        <f>IF('Student Record'!C207="","",'Student Record'!C207)</f>
        <v/>
      </c>
      <c r="D210" s="70" t="str">
        <f>IF('Student Record'!E207="","",'Student Record'!E207)</f>
        <v/>
      </c>
      <c r="E210" s="70" t="str">
        <f>IF('Student Record'!G207="","",'Student Record'!G207)</f>
        <v/>
      </c>
      <c r="F210" s="70" t="str">
        <f>IF('Student Record'!H207="","",'Student Record'!H207)</f>
        <v/>
      </c>
      <c r="G210" s="63"/>
      <c r="H210" s="63"/>
      <c r="I210" s="65"/>
    </row>
    <row r="211" spans="1:9" ht="15">
      <c r="A211" s="69" t="str">
        <f>IF(Table1[[#This Row],[Student's Name]]="","",ROWS($A$1:A207))</f>
        <v/>
      </c>
      <c r="B211" s="70" t="str">
        <f>IF('Student Record'!A208="","",'Student Record'!A208)</f>
        <v/>
      </c>
      <c r="C211" s="70" t="str">
        <f>IF('Student Record'!C208="","",'Student Record'!C208)</f>
        <v/>
      </c>
      <c r="D211" s="70" t="str">
        <f>IF('Student Record'!E208="","",'Student Record'!E208)</f>
        <v/>
      </c>
      <c r="E211" s="70" t="str">
        <f>IF('Student Record'!G208="","",'Student Record'!G208)</f>
        <v/>
      </c>
      <c r="F211" s="70" t="str">
        <f>IF('Student Record'!H208="","",'Student Record'!H208)</f>
        <v/>
      </c>
      <c r="G211" s="63"/>
      <c r="H211" s="63"/>
      <c r="I211" s="65"/>
    </row>
    <row r="212" spans="1:9" ht="15">
      <c r="A212" s="69" t="str">
        <f>IF(Table1[[#This Row],[Student's Name]]="","",ROWS($A$1:A208))</f>
        <v/>
      </c>
      <c r="B212" s="70" t="str">
        <f>IF('Student Record'!A209="","",'Student Record'!A209)</f>
        <v/>
      </c>
      <c r="C212" s="70" t="str">
        <f>IF('Student Record'!C209="","",'Student Record'!C209)</f>
        <v/>
      </c>
      <c r="D212" s="70" t="str">
        <f>IF('Student Record'!E209="","",'Student Record'!E209)</f>
        <v/>
      </c>
      <c r="E212" s="70" t="str">
        <f>IF('Student Record'!G209="","",'Student Record'!G209)</f>
        <v/>
      </c>
      <c r="F212" s="70" t="str">
        <f>IF('Student Record'!H209="","",'Student Record'!H209)</f>
        <v/>
      </c>
      <c r="G212" s="63"/>
      <c r="H212" s="63"/>
      <c r="I212" s="65"/>
    </row>
    <row r="213" spans="1:9" ht="15">
      <c r="A213" s="69" t="str">
        <f>IF(Table1[[#This Row],[Student's Name]]="","",ROWS($A$1:A209))</f>
        <v/>
      </c>
      <c r="B213" s="70" t="str">
        <f>IF('Student Record'!A210="","",'Student Record'!A210)</f>
        <v/>
      </c>
      <c r="C213" s="70" t="str">
        <f>IF('Student Record'!C210="","",'Student Record'!C210)</f>
        <v/>
      </c>
      <c r="D213" s="70" t="str">
        <f>IF('Student Record'!E210="","",'Student Record'!E210)</f>
        <v/>
      </c>
      <c r="E213" s="70" t="str">
        <f>IF('Student Record'!G210="","",'Student Record'!G210)</f>
        <v/>
      </c>
      <c r="F213" s="70" t="str">
        <f>IF('Student Record'!H210="","",'Student Record'!H210)</f>
        <v/>
      </c>
      <c r="G213" s="63"/>
      <c r="H213" s="63"/>
      <c r="I213" s="65"/>
    </row>
    <row r="214" spans="1:9" ht="15">
      <c r="A214" s="69" t="str">
        <f>IF(Table1[[#This Row],[Student's Name]]="","",ROWS($A$1:A210))</f>
        <v/>
      </c>
      <c r="B214" s="70" t="str">
        <f>IF('Student Record'!A211="","",'Student Record'!A211)</f>
        <v/>
      </c>
      <c r="C214" s="70" t="str">
        <f>IF('Student Record'!C211="","",'Student Record'!C211)</f>
        <v/>
      </c>
      <c r="D214" s="70" t="str">
        <f>IF('Student Record'!E211="","",'Student Record'!E211)</f>
        <v/>
      </c>
      <c r="E214" s="70" t="str">
        <f>IF('Student Record'!G211="","",'Student Record'!G211)</f>
        <v/>
      </c>
      <c r="F214" s="70" t="str">
        <f>IF('Student Record'!H211="","",'Student Record'!H211)</f>
        <v/>
      </c>
      <c r="G214" s="63"/>
      <c r="H214" s="63"/>
      <c r="I214" s="65"/>
    </row>
    <row r="215" spans="1:9" ht="15">
      <c r="A215" s="69" t="str">
        <f>IF(Table1[[#This Row],[Student's Name]]="","",ROWS($A$1:A211))</f>
        <v/>
      </c>
      <c r="B215" s="70" t="str">
        <f>IF('Student Record'!A212="","",'Student Record'!A212)</f>
        <v/>
      </c>
      <c r="C215" s="70" t="str">
        <f>IF('Student Record'!C212="","",'Student Record'!C212)</f>
        <v/>
      </c>
      <c r="D215" s="70" t="str">
        <f>IF('Student Record'!E212="","",'Student Record'!E212)</f>
        <v/>
      </c>
      <c r="E215" s="70" t="str">
        <f>IF('Student Record'!G212="","",'Student Record'!G212)</f>
        <v/>
      </c>
      <c r="F215" s="70" t="str">
        <f>IF('Student Record'!H212="","",'Student Record'!H212)</f>
        <v/>
      </c>
      <c r="G215" s="63"/>
      <c r="H215" s="63"/>
      <c r="I215" s="65"/>
    </row>
    <row r="216" spans="1:9" ht="15">
      <c r="A216" s="69" t="str">
        <f>IF(Table1[[#This Row],[Student's Name]]="","",ROWS($A$1:A212))</f>
        <v/>
      </c>
      <c r="B216" s="70" t="str">
        <f>IF('Student Record'!A213="","",'Student Record'!A213)</f>
        <v/>
      </c>
      <c r="C216" s="70" t="str">
        <f>IF('Student Record'!C213="","",'Student Record'!C213)</f>
        <v/>
      </c>
      <c r="D216" s="70" t="str">
        <f>IF('Student Record'!E213="","",'Student Record'!E213)</f>
        <v/>
      </c>
      <c r="E216" s="70" t="str">
        <f>IF('Student Record'!G213="","",'Student Record'!G213)</f>
        <v/>
      </c>
      <c r="F216" s="70" t="str">
        <f>IF('Student Record'!H213="","",'Student Record'!H213)</f>
        <v/>
      </c>
      <c r="G216" s="63"/>
      <c r="H216" s="63"/>
      <c r="I216" s="65"/>
    </row>
    <row r="217" spans="1:9" ht="15">
      <c r="A217" s="69" t="str">
        <f>IF(Table1[[#This Row],[Student's Name]]="","",ROWS($A$1:A213))</f>
        <v/>
      </c>
      <c r="B217" s="70" t="str">
        <f>IF('Student Record'!A214="","",'Student Record'!A214)</f>
        <v/>
      </c>
      <c r="C217" s="70" t="str">
        <f>IF('Student Record'!C214="","",'Student Record'!C214)</f>
        <v/>
      </c>
      <c r="D217" s="70" t="str">
        <f>IF('Student Record'!E214="","",'Student Record'!E214)</f>
        <v/>
      </c>
      <c r="E217" s="70" t="str">
        <f>IF('Student Record'!G214="","",'Student Record'!G214)</f>
        <v/>
      </c>
      <c r="F217" s="70" t="str">
        <f>IF('Student Record'!H214="","",'Student Record'!H214)</f>
        <v/>
      </c>
      <c r="G217" s="63"/>
      <c r="H217" s="63"/>
      <c r="I217" s="65"/>
    </row>
    <row r="218" spans="1:9" ht="15">
      <c r="A218" s="69" t="str">
        <f>IF(Table1[[#This Row],[Student's Name]]="","",ROWS($A$1:A214))</f>
        <v/>
      </c>
      <c r="B218" s="70" t="str">
        <f>IF('Student Record'!A215="","",'Student Record'!A215)</f>
        <v/>
      </c>
      <c r="C218" s="70" t="str">
        <f>IF('Student Record'!C215="","",'Student Record'!C215)</f>
        <v/>
      </c>
      <c r="D218" s="70" t="str">
        <f>IF('Student Record'!E215="","",'Student Record'!E215)</f>
        <v/>
      </c>
      <c r="E218" s="70" t="str">
        <f>IF('Student Record'!G215="","",'Student Record'!G215)</f>
        <v/>
      </c>
      <c r="F218" s="70" t="str">
        <f>IF('Student Record'!H215="","",'Student Record'!H215)</f>
        <v/>
      </c>
      <c r="G218" s="63"/>
      <c r="H218" s="63"/>
      <c r="I218" s="65"/>
    </row>
    <row r="219" spans="1:9" ht="15">
      <c r="A219" s="69" t="str">
        <f>IF(Table1[[#This Row],[Student's Name]]="","",ROWS($A$1:A215))</f>
        <v/>
      </c>
      <c r="B219" s="70" t="str">
        <f>IF('Student Record'!A216="","",'Student Record'!A216)</f>
        <v/>
      </c>
      <c r="C219" s="70" t="str">
        <f>IF('Student Record'!C216="","",'Student Record'!C216)</f>
        <v/>
      </c>
      <c r="D219" s="70" t="str">
        <f>IF('Student Record'!E216="","",'Student Record'!E216)</f>
        <v/>
      </c>
      <c r="E219" s="70" t="str">
        <f>IF('Student Record'!G216="","",'Student Record'!G216)</f>
        <v/>
      </c>
      <c r="F219" s="70" t="str">
        <f>IF('Student Record'!H216="","",'Student Record'!H216)</f>
        <v/>
      </c>
      <c r="G219" s="63"/>
      <c r="H219" s="63"/>
      <c r="I219" s="65"/>
    </row>
    <row r="220" spans="1:9" ht="15">
      <c r="A220" s="69" t="str">
        <f>IF(Table1[[#This Row],[Student's Name]]="","",ROWS($A$1:A216))</f>
        <v/>
      </c>
      <c r="B220" s="70" t="str">
        <f>IF('Student Record'!A217="","",'Student Record'!A217)</f>
        <v/>
      </c>
      <c r="C220" s="70" t="str">
        <f>IF('Student Record'!C217="","",'Student Record'!C217)</f>
        <v/>
      </c>
      <c r="D220" s="70" t="str">
        <f>IF('Student Record'!E217="","",'Student Record'!E217)</f>
        <v/>
      </c>
      <c r="E220" s="70" t="str">
        <f>IF('Student Record'!G217="","",'Student Record'!G217)</f>
        <v/>
      </c>
      <c r="F220" s="70" t="str">
        <f>IF('Student Record'!H217="","",'Student Record'!H217)</f>
        <v/>
      </c>
      <c r="G220" s="63"/>
      <c r="H220" s="63"/>
      <c r="I220" s="65"/>
    </row>
    <row r="221" spans="1:9" ht="15">
      <c r="A221" s="69" t="str">
        <f>IF(Table1[[#This Row],[Student's Name]]="","",ROWS($A$1:A217))</f>
        <v/>
      </c>
      <c r="B221" s="70" t="str">
        <f>IF('Student Record'!A218="","",'Student Record'!A218)</f>
        <v/>
      </c>
      <c r="C221" s="70" t="str">
        <f>IF('Student Record'!C218="","",'Student Record'!C218)</f>
        <v/>
      </c>
      <c r="D221" s="70" t="str">
        <f>IF('Student Record'!E218="","",'Student Record'!E218)</f>
        <v/>
      </c>
      <c r="E221" s="70" t="str">
        <f>IF('Student Record'!G218="","",'Student Record'!G218)</f>
        <v/>
      </c>
      <c r="F221" s="70" t="str">
        <f>IF('Student Record'!H218="","",'Student Record'!H218)</f>
        <v/>
      </c>
      <c r="G221" s="63"/>
      <c r="H221" s="63"/>
      <c r="I221" s="65"/>
    </row>
    <row r="222" spans="1:9" ht="15">
      <c r="A222" s="69" t="str">
        <f>IF(Table1[[#This Row],[Student's Name]]="","",ROWS($A$1:A218))</f>
        <v/>
      </c>
      <c r="B222" s="70" t="str">
        <f>IF('Student Record'!A219="","",'Student Record'!A219)</f>
        <v/>
      </c>
      <c r="C222" s="70" t="str">
        <f>IF('Student Record'!C219="","",'Student Record'!C219)</f>
        <v/>
      </c>
      <c r="D222" s="70" t="str">
        <f>IF('Student Record'!E219="","",'Student Record'!E219)</f>
        <v/>
      </c>
      <c r="E222" s="70" t="str">
        <f>IF('Student Record'!G219="","",'Student Record'!G219)</f>
        <v/>
      </c>
      <c r="F222" s="70" t="str">
        <f>IF('Student Record'!H219="","",'Student Record'!H219)</f>
        <v/>
      </c>
      <c r="G222" s="63"/>
      <c r="H222" s="63"/>
      <c r="I222" s="65"/>
    </row>
    <row r="223" spans="1:9" ht="15">
      <c r="A223" s="69" t="str">
        <f>IF(Table1[[#This Row],[Student's Name]]="","",ROWS($A$1:A219))</f>
        <v/>
      </c>
      <c r="B223" s="70" t="str">
        <f>IF('Student Record'!A220="","",'Student Record'!A220)</f>
        <v/>
      </c>
      <c r="C223" s="70" t="str">
        <f>IF('Student Record'!C220="","",'Student Record'!C220)</f>
        <v/>
      </c>
      <c r="D223" s="70" t="str">
        <f>IF('Student Record'!E220="","",'Student Record'!E220)</f>
        <v/>
      </c>
      <c r="E223" s="70" t="str">
        <f>IF('Student Record'!G220="","",'Student Record'!G220)</f>
        <v/>
      </c>
      <c r="F223" s="70" t="str">
        <f>IF('Student Record'!H220="","",'Student Record'!H220)</f>
        <v/>
      </c>
      <c r="G223" s="63"/>
      <c r="H223" s="63"/>
      <c r="I223" s="65"/>
    </row>
    <row r="224" spans="1:9" ht="15">
      <c r="A224" s="69" t="str">
        <f>IF(Table1[[#This Row],[Student's Name]]="","",ROWS($A$1:A220))</f>
        <v/>
      </c>
      <c r="B224" s="70" t="str">
        <f>IF('Student Record'!A221="","",'Student Record'!A221)</f>
        <v/>
      </c>
      <c r="C224" s="70" t="str">
        <f>IF('Student Record'!C221="","",'Student Record'!C221)</f>
        <v/>
      </c>
      <c r="D224" s="70" t="str">
        <f>IF('Student Record'!E221="","",'Student Record'!E221)</f>
        <v/>
      </c>
      <c r="E224" s="70" t="str">
        <f>IF('Student Record'!G221="","",'Student Record'!G221)</f>
        <v/>
      </c>
      <c r="F224" s="70" t="str">
        <f>IF('Student Record'!H221="","",'Student Record'!H221)</f>
        <v/>
      </c>
      <c r="G224" s="63"/>
      <c r="H224" s="63"/>
      <c r="I224" s="65"/>
    </row>
    <row r="225" spans="1:9" ht="15">
      <c r="A225" s="69" t="str">
        <f>IF(Table1[[#This Row],[Student's Name]]="","",ROWS($A$1:A221))</f>
        <v/>
      </c>
      <c r="B225" s="70" t="str">
        <f>IF('Student Record'!A222="","",'Student Record'!A222)</f>
        <v/>
      </c>
      <c r="C225" s="70" t="str">
        <f>IF('Student Record'!C222="","",'Student Record'!C222)</f>
        <v/>
      </c>
      <c r="D225" s="70" t="str">
        <f>IF('Student Record'!E222="","",'Student Record'!E222)</f>
        <v/>
      </c>
      <c r="E225" s="70" t="str">
        <f>IF('Student Record'!G222="","",'Student Record'!G222)</f>
        <v/>
      </c>
      <c r="F225" s="70" t="str">
        <f>IF('Student Record'!H222="","",'Student Record'!H222)</f>
        <v/>
      </c>
      <c r="G225" s="63"/>
      <c r="H225" s="63"/>
      <c r="I225" s="65"/>
    </row>
    <row r="226" spans="1:9" ht="15">
      <c r="A226" s="69" t="str">
        <f>IF(Table1[[#This Row],[Student's Name]]="","",ROWS($A$1:A222))</f>
        <v/>
      </c>
      <c r="B226" s="70" t="str">
        <f>IF('Student Record'!A223="","",'Student Record'!A223)</f>
        <v/>
      </c>
      <c r="C226" s="70" t="str">
        <f>IF('Student Record'!C223="","",'Student Record'!C223)</f>
        <v/>
      </c>
      <c r="D226" s="70" t="str">
        <f>IF('Student Record'!E223="","",'Student Record'!E223)</f>
        <v/>
      </c>
      <c r="E226" s="70" t="str">
        <f>IF('Student Record'!G223="","",'Student Record'!G223)</f>
        <v/>
      </c>
      <c r="F226" s="70" t="str">
        <f>IF('Student Record'!H223="","",'Student Record'!H223)</f>
        <v/>
      </c>
      <c r="G226" s="63"/>
      <c r="H226" s="63"/>
      <c r="I226" s="65"/>
    </row>
    <row r="227" spans="1:9" ht="15">
      <c r="A227" s="69" t="str">
        <f>IF(Table1[[#This Row],[Student's Name]]="","",ROWS($A$1:A223))</f>
        <v/>
      </c>
      <c r="B227" s="70" t="str">
        <f>IF('Student Record'!A224="","",'Student Record'!A224)</f>
        <v/>
      </c>
      <c r="C227" s="70" t="str">
        <f>IF('Student Record'!C224="","",'Student Record'!C224)</f>
        <v/>
      </c>
      <c r="D227" s="70" t="str">
        <f>IF('Student Record'!E224="","",'Student Record'!E224)</f>
        <v/>
      </c>
      <c r="E227" s="70" t="str">
        <f>IF('Student Record'!G224="","",'Student Record'!G224)</f>
        <v/>
      </c>
      <c r="F227" s="70" t="str">
        <f>IF('Student Record'!H224="","",'Student Record'!H224)</f>
        <v/>
      </c>
      <c r="G227" s="63"/>
      <c r="H227" s="63"/>
      <c r="I227" s="65"/>
    </row>
    <row r="228" spans="1:9" ht="15">
      <c r="A228" s="69" t="str">
        <f>IF(Table1[[#This Row],[Student's Name]]="","",ROWS($A$1:A224))</f>
        <v/>
      </c>
      <c r="B228" s="70" t="str">
        <f>IF('Student Record'!A225="","",'Student Record'!A225)</f>
        <v/>
      </c>
      <c r="C228" s="70" t="str">
        <f>IF('Student Record'!C225="","",'Student Record'!C225)</f>
        <v/>
      </c>
      <c r="D228" s="70" t="str">
        <f>IF('Student Record'!E225="","",'Student Record'!E225)</f>
        <v/>
      </c>
      <c r="E228" s="70" t="str">
        <f>IF('Student Record'!G225="","",'Student Record'!G225)</f>
        <v/>
      </c>
      <c r="F228" s="70" t="str">
        <f>IF('Student Record'!H225="","",'Student Record'!H225)</f>
        <v/>
      </c>
      <c r="G228" s="63"/>
      <c r="H228" s="63"/>
      <c r="I228" s="65"/>
    </row>
    <row r="229" spans="1:9" ht="15">
      <c r="A229" s="69" t="str">
        <f>IF(Table1[[#This Row],[Student's Name]]="","",ROWS($A$1:A225))</f>
        <v/>
      </c>
      <c r="B229" s="70" t="str">
        <f>IF('Student Record'!A226="","",'Student Record'!A226)</f>
        <v/>
      </c>
      <c r="C229" s="70" t="str">
        <f>IF('Student Record'!C226="","",'Student Record'!C226)</f>
        <v/>
      </c>
      <c r="D229" s="70" t="str">
        <f>IF('Student Record'!E226="","",'Student Record'!E226)</f>
        <v/>
      </c>
      <c r="E229" s="70" t="str">
        <f>IF('Student Record'!G226="","",'Student Record'!G226)</f>
        <v/>
      </c>
      <c r="F229" s="70" t="str">
        <f>IF('Student Record'!H226="","",'Student Record'!H226)</f>
        <v/>
      </c>
      <c r="G229" s="63"/>
      <c r="H229" s="63"/>
      <c r="I229" s="65"/>
    </row>
    <row r="230" spans="1:9" ht="15">
      <c r="A230" s="69" t="str">
        <f>IF(Table1[[#This Row],[Student's Name]]="","",ROWS($A$1:A226))</f>
        <v/>
      </c>
      <c r="B230" s="70" t="str">
        <f>IF('Student Record'!A227="","",'Student Record'!A227)</f>
        <v/>
      </c>
      <c r="C230" s="70" t="str">
        <f>IF('Student Record'!C227="","",'Student Record'!C227)</f>
        <v/>
      </c>
      <c r="D230" s="70" t="str">
        <f>IF('Student Record'!E227="","",'Student Record'!E227)</f>
        <v/>
      </c>
      <c r="E230" s="70" t="str">
        <f>IF('Student Record'!G227="","",'Student Record'!G227)</f>
        <v/>
      </c>
      <c r="F230" s="70" t="str">
        <f>IF('Student Record'!H227="","",'Student Record'!H227)</f>
        <v/>
      </c>
      <c r="G230" s="63"/>
      <c r="H230" s="63"/>
      <c r="I230" s="65"/>
    </row>
    <row r="231" spans="1:9" ht="15">
      <c r="A231" s="69" t="str">
        <f>IF(Table1[[#This Row],[Student's Name]]="","",ROWS($A$1:A227))</f>
        <v/>
      </c>
      <c r="B231" s="70" t="str">
        <f>IF('Student Record'!A228="","",'Student Record'!A228)</f>
        <v/>
      </c>
      <c r="C231" s="70" t="str">
        <f>IF('Student Record'!C228="","",'Student Record'!C228)</f>
        <v/>
      </c>
      <c r="D231" s="70" t="str">
        <f>IF('Student Record'!E228="","",'Student Record'!E228)</f>
        <v/>
      </c>
      <c r="E231" s="70" t="str">
        <f>IF('Student Record'!G228="","",'Student Record'!G228)</f>
        <v/>
      </c>
      <c r="F231" s="70" t="str">
        <f>IF('Student Record'!H228="","",'Student Record'!H228)</f>
        <v/>
      </c>
      <c r="G231" s="63"/>
      <c r="H231" s="63"/>
      <c r="I231" s="65"/>
    </row>
    <row r="232" spans="1:9" ht="15">
      <c r="A232" s="69" t="str">
        <f>IF(Table1[[#This Row],[Student's Name]]="","",ROWS($A$1:A228))</f>
        <v/>
      </c>
      <c r="B232" s="70" t="str">
        <f>IF('Student Record'!A229="","",'Student Record'!A229)</f>
        <v/>
      </c>
      <c r="C232" s="70" t="str">
        <f>IF('Student Record'!C229="","",'Student Record'!C229)</f>
        <v/>
      </c>
      <c r="D232" s="70" t="str">
        <f>IF('Student Record'!E229="","",'Student Record'!E229)</f>
        <v/>
      </c>
      <c r="E232" s="70" t="str">
        <f>IF('Student Record'!G229="","",'Student Record'!G229)</f>
        <v/>
      </c>
      <c r="F232" s="70" t="str">
        <f>IF('Student Record'!H229="","",'Student Record'!H229)</f>
        <v/>
      </c>
      <c r="G232" s="63"/>
      <c r="H232" s="63"/>
      <c r="I232" s="65"/>
    </row>
    <row r="233" spans="1:9" ht="15">
      <c r="A233" s="69" t="str">
        <f>IF(Table1[[#This Row],[Student's Name]]="","",ROWS($A$1:A229))</f>
        <v/>
      </c>
      <c r="B233" s="70" t="str">
        <f>IF('Student Record'!A230="","",'Student Record'!A230)</f>
        <v/>
      </c>
      <c r="C233" s="70" t="str">
        <f>IF('Student Record'!C230="","",'Student Record'!C230)</f>
        <v/>
      </c>
      <c r="D233" s="70" t="str">
        <f>IF('Student Record'!E230="","",'Student Record'!E230)</f>
        <v/>
      </c>
      <c r="E233" s="70" t="str">
        <f>IF('Student Record'!G230="","",'Student Record'!G230)</f>
        <v/>
      </c>
      <c r="F233" s="70" t="str">
        <f>IF('Student Record'!H230="","",'Student Record'!H230)</f>
        <v/>
      </c>
      <c r="G233" s="63"/>
      <c r="H233" s="63"/>
      <c r="I233" s="65"/>
    </row>
    <row r="234" spans="1:9" ht="15">
      <c r="A234" s="69" t="str">
        <f>IF(Table1[[#This Row],[Student's Name]]="","",ROWS($A$1:A230))</f>
        <v/>
      </c>
      <c r="B234" s="70" t="str">
        <f>IF('Student Record'!A231="","",'Student Record'!A231)</f>
        <v/>
      </c>
      <c r="C234" s="70" t="str">
        <f>IF('Student Record'!C231="","",'Student Record'!C231)</f>
        <v/>
      </c>
      <c r="D234" s="70" t="str">
        <f>IF('Student Record'!E231="","",'Student Record'!E231)</f>
        <v/>
      </c>
      <c r="E234" s="70" t="str">
        <f>IF('Student Record'!G231="","",'Student Record'!G231)</f>
        <v/>
      </c>
      <c r="F234" s="70" t="str">
        <f>IF('Student Record'!H231="","",'Student Record'!H231)</f>
        <v/>
      </c>
      <c r="G234" s="63"/>
      <c r="H234" s="63"/>
      <c r="I234" s="65"/>
    </row>
    <row r="235" spans="1:9" ht="15">
      <c r="A235" s="69" t="str">
        <f>IF(Table1[[#This Row],[Student's Name]]="","",ROWS($A$1:A231))</f>
        <v/>
      </c>
      <c r="B235" s="70" t="str">
        <f>IF('Student Record'!A232="","",'Student Record'!A232)</f>
        <v/>
      </c>
      <c r="C235" s="70" t="str">
        <f>IF('Student Record'!C232="","",'Student Record'!C232)</f>
        <v/>
      </c>
      <c r="D235" s="70" t="str">
        <f>IF('Student Record'!E232="","",'Student Record'!E232)</f>
        <v/>
      </c>
      <c r="E235" s="70" t="str">
        <f>IF('Student Record'!G232="","",'Student Record'!G232)</f>
        <v/>
      </c>
      <c r="F235" s="70" t="str">
        <f>IF('Student Record'!H232="","",'Student Record'!H232)</f>
        <v/>
      </c>
      <c r="G235" s="63"/>
      <c r="H235" s="63"/>
      <c r="I235" s="65"/>
    </row>
    <row r="236" spans="1:9" ht="15">
      <c r="A236" s="69" t="str">
        <f>IF(Table1[[#This Row],[Student's Name]]="","",ROWS($A$1:A232))</f>
        <v/>
      </c>
      <c r="B236" s="70" t="str">
        <f>IF('Student Record'!A233="","",'Student Record'!A233)</f>
        <v/>
      </c>
      <c r="C236" s="70" t="str">
        <f>IF('Student Record'!C233="","",'Student Record'!C233)</f>
        <v/>
      </c>
      <c r="D236" s="70" t="str">
        <f>IF('Student Record'!E233="","",'Student Record'!E233)</f>
        <v/>
      </c>
      <c r="E236" s="70" t="str">
        <f>IF('Student Record'!G233="","",'Student Record'!G233)</f>
        <v/>
      </c>
      <c r="F236" s="70" t="str">
        <f>IF('Student Record'!H233="","",'Student Record'!H233)</f>
        <v/>
      </c>
      <c r="G236" s="63"/>
      <c r="H236" s="63"/>
      <c r="I236" s="65"/>
    </row>
    <row r="237" spans="1:9" ht="15">
      <c r="A237" s="69" t="str">
        <f>IF(Table1[[#This Row],[Student's Name]]="","",ROWS($A$1:A233))</f>
        <v/>
      </c>
      <c r="B237" s="70" t="str">
        <f>IF('Student Record'!A234="","",'Student Record'!A234)</f>
        <v/>
      </c>
      <c r="C237" s="70" t="str">
        <f>IF('Student Record'!C234="","",'Student Record'!C234)</f>
        <v/>
      </c>
      <c r="D237" s="70" t="str">
        <f>IF('Student Record'!E234="","",'Student Record'!E234)</f>
        <v/>
      </c>
      <c r="E237" s="70" t="str">
        <f>IF('Student Record'!G234="","",'Student Record'!G234)</f>
        <v/>
      </c>
      <c r="F237" s="70" t="str">
        <f>IF('Student Record'!H234="","",'Student Record'!H234)</f>
        <v/>
      </c>
      <c r="G237" s="63"/>
      <c r="H237" s="63"/>
      <c r="I237" s="65"/>
    </row>
    <row r="238" spans="1:9" ht="15">
      <c r="A238" s="69" t="str">
        <f>IF(Table1[[#This Row],[Student's Name]]="","",ROWS($A$1:A234))</f>
        <v/>
      </c>
      <c r="B238" s="70" t="str">
        <f>IF('Student Record'!A235="","",'Student Record'!A235)</f>
        <v/>
      </c>
      <c r="C238" s="70" t="str">
        <f>IF('Student Record'!C235="","",'Student Record'!C235)</f>
        <v/>
      </c>
      <c r="D238" s="70" t="str">
        <f>IF('Student Record'!E235="","",'Student Record'!E235)</f>
        <v/>
      </c>
      <c r="E238" s="70" t="str">
        <f>IF('Student Record'!G235="","",'Student Record'!G235)</f>
        <v/>
      </c>
      <c r="F238" s="70" t="str">
        <f>IF('Student Record'!H235="","",'Student Record'!H235)</f>
        <v/>
      </c>
      <c r="G238" s="63"/>
      <c r="H238" s="63"/>
      <c r="I238" s="65"/>
    </row>
    <row r="239" spans="1:9" ht="15">
      <c r="A239" s="69" t="str">
        <f>IF(Table1[[#This Row],[Student's Name]]="","",ROWS($A$1:A235))</f>
        <v/>
      </c>
      <c r="B239" s="70" t="str">
        <f>IF('Student Record'!A236="","",'Student Record'!A236)</f>
        <v/>
      </c>
      <c r="C239" s="70" t="str">
        <f>IF('Student Record'!C236="","",'Student Record'!C236)</f>
        <v/>
      </c>
      <c r="D239" s="70" t="str">
        <f>IF('Student Record'!E236="","",'Student Record'!E236)</f>
        <v/>
      </c>
      <c r="E239" s="70" t="str">
        <f>IF('Student Record'!G236="","",'Student Record'!G236)</f>
        <v/>
      </c>
      <c r="F239" s="70" t="str">
        <f>IF('Student Record'!H236="","",'Student Record'!H236)</f>
        <v/>
      </c>
      <c r="G239" s="63"/>
      <c r="H239" s="63"/>
      <c r="I239" s="65"/>
    </row>
    <row r="240" spans="1:9" ht="15">
      <c r="A240" s="69" t="str">
        <f>IF(Table1[[#This Row],[Student's Name]]="","",ROWS($A$1:A236))</f>
        <v/>
      </c>
      <c r="B240" s="70" t="str">
        <f>IF('Student Record'!A237="","",'Student Record'!A237)</f>
        <v/>
      </c>
      <c r="C240" s="70" t="str">
        <f>IF('Student Record'!C237="","",'Student Record'!C237)</f>
        <v/>
      </c>
      <c r="D240" s="70" t="str">
        <f>IF('Student Record'!E237="","",'Student Record'!E237)</f>
        <v/>
      </c>
      <c r="E240" s="70" t="str">
        <f>IF('Student Record'!G237="","",'Student Record'!G237)</f>
        <v/>
      </c>
      <c r="F240" s="70" t="str">
        <f>IF('Student Record'!H237="","",'Student Record'!H237)</f>
        <v/>
      </c>
      <c r="G240" s="63"/>
      <c r="H240" s="63"/>
      <c r="I240" s="65"/>
    </row>
    <row r="241" spans="1:9" ht="15">
      <c r="A241" s="69" t="str">
        <f>IF(Table1[[#This Row],[Student's Name]]="","",ROWS($A$1:A237))</f>
        <v/>
      </c>
      <c r="B241" s="70" t="str">
        <f>IF('Student Record'!A238="","",'Student Record'!A238)</f>
        <v/>
      </c>
      <c r="C241" s="70" t="str">
        <f>IF('Student Record'!C238="","",'Student Record'!C238)</f>
        <v/>
      </c>
      <c r="D241" s="70" t="str">
        <f>IF('Student Record'!E238="","",'Student Record'!E238)</f>
        <v/>
      </c>
      <c r="E241" s="70" t="str">
        <f>IF('Student Record'!G238="","",'Student Record'!G238)</f>
        <v/>
      </c>
      <c r="F241" s="70" t="str">
        <f>IF('Student Record'!H238="","",'Student Record'!H238)</f>
        <v/>
      </c>
      <c r="G241" s="63"/>
      <c r="H241" s="63"/>
      <c r="I241" s="65"/>
    </row>
    <row r="242" spans="1:9" ht="15">
      <c r="A242" s="69" t="str">
        <f>IF(Table1[[#This Row],[Student's Name]]="","",ROWS($A$1:A238))</f>
        <v/>
      </c>
      <c r="B242" s="70" t="str">
        <f>IF('Student Record'!A239="","",'Student Record'!A239)</f>
        <v/>
      </c>
      <c r="C242" s="70" t="str">
        <f>IF('Student Record'!C239="","",'Student Record'!C239)</f>
        <v/>
      </c>
      <c r="D242" s="70" t="str">
        <f>IF('Student Record'!E239="","",'Student Record'!E239)</f>
        <v/>
      </c>
      <c r="E242" s="70" t="str">
        <f>IF('Student Record'!G239="","",'Student Record'!G239)</f>
        <v/>
      </c>
      <c r="F242" s="70" t="str">
        <f>IF('Student Record'!H239="","",'Student Record'!H239)</f>
        <v/>
      </c>
      <c r="G242" s="63"/>
      <c r="H242" s="63"/>
      <c r="I242" s="65"/>
    </row>
    <row r="243" spans="1:9" ht="15">
      <c r="A243" s="69" t="str">
        <f>IF(Table1[[#This Row],[Student's Name]]="","",ROWS($A$1:A239))</f>
        <v/>
      </c>
      <c r="B243" s="70" t="str">
        <f>IF('Student Record'!A240="","",'Student Record'!A240)</f>
        <v/>
      </c>
      <c r="C243" s="70" t="str">
        <f>IF('Student Record'!C240="","",'Student Record'!C240)</f>
        <v/>
      </c>
      <c r="D243" s="70" t="str">
        <f>IF('Student Record'!E240="","",'Student Record'!E240)</f>
        <v/>
      </c>
      <c r="E243" s="70" t="str">
        <f>IF('Student Record'!G240="","",'Student Record'!G240)</f>
        <v/>
      </c>
      <c r="F243" s="70" t="str">
        <f>IF('Student Record'!H240="","",'Student Record'!H240)</f>
        <v/>
      </c>
      <c r="G243" s="63"/>
      <c r="H243" s="63"/>
      <c r="I243" s="65"/>
    </row>
    <row r="244" spans="1:9" ht="15">
      <c r="A244" s="69" t="str">
        <f>IF(Table1[[#This Row],[Student's Name]]="","",ROWS($A$1:A240))</f>
        <v/>
      </c>
      <c r="B244" s="70" t="str">
        <f>IF('Student Record'!A241="","",'Student Record'!A241)</f>
        <v/>
      </c>
      <c r="C244" s="70" t="str">
        <f>IF('Student Record'!C241="","",'Student Record'!C241)</f>
        <v/>
      </c>
      <c r="D244" s="70" t="str">
        <f>IF('Student Record'!E241="","",'Student Record'!E241)</f>
        <v/>
      </c>
      <c r="E244" s="70" t="str">
        <f>IF('Student Record'!G241="","",'Student Record'!G241)</f>
        <v/>
      </c>
      <c r="F244" s="70" t="str">
        <f>IF('Student Record'!H241="","",'Student Record'!H241)</f>
        <v/>
      </c>
      <c r="G244" s="63"/>
      <c r="H244" s="63"/>
      <c r="I244" s="65"/>
    </row>
    <row r="245" spans="1:9" ht="15">
      <c r="A245" s="69" t="str">
        <f>IF(Table1[[#This Row],[Student's Name]]="","",ROWS($A$1:A241))</f>
        <v/>
      </c>
      <c r="B245" s="70" t="str">
        <f>IF('Student Record'!A242="","",'Student Record'!A242)</f>
        <v/>
      </c>
      <c r="C245" s="70" t="str">
        <f>IF('Student Record'!C242="","",'Student Record'!C242)</f>
        <v/>
      </c>
      <c r="D245" s="70" t="str">
        <f>IF('Student Record'!E242="","",'Student Record'!E242)</f>
        <v/>
      </c>
      <c r="E245" s="70" t="str">
        <f>IF('Student Record'!G242="","",'Student Record'!G242)</f>
        <v/>
      </c>
      <c r="F245" s="70" t="str">
        <f>IF('Student Record'!H242="","",'Student Record'!H242)</f>
        <v/>
      </c>
      <c r="G245" s="63"/>
      <c r="H245" s="63"/>
      <c r="I245" s="65"/>
    </row>
    <row r="246" spans="1:9" ht="15">
      <c r="A246" s="69" t="str">
        <f>IF(Table1[[#This Row],[Student's Name]]="","",ROWS($A$1:A242))</f>
        <v/>
      </c>
      <c r="B246" s="70" t="str">
        <f>IF('Student Record'!A243="","",'Student Record'!A243)</f>
        <v/>
      </c>
      <c r="C246" s="70" t="str">
        <f>IF('Student Record'!C243="","",'Student Record'!C243)</f>
        <v/>
      </c>
      <c r="D246" s="70" t="str">
        <f>IF('Student Record'!E243="","",'Student Record'!E243)</f>
        <v/>
      </c>
      <c r="E246" s="70" t="str">
        <f>IF('Student Record'!G243="","",'Student Record'!G243)</f>
        <v/>
      </c>
      <c r="F246" s="70" t="str">
        <f>IF('Student Record'!H243="","",'Student Record'!H243)</f>
        <v/>
      </c>
      <c r="G246" s="63"/>
      <c r="H246" s="63"/>
      <c r="I246" s="65"/>
    </row>
    <row r="247" spans="1:9" ht="15">
      <c r="A247" s="69" t="str">
        <f>IF(Table1[[#This Row],[Student's Name]]="","",ROWS($A$1:A243))</f>
        <v/>
      </c>
      <c r="B247" s="70" t="str">
        <f>IF('Student Record'!A244="","",'Student Record'!A244)</f>
        <v/>
      </c>
      <c r="C247" s="70" t="str">
        <f>IF('Student Record'!C244="","",'Student Record'!C244)</f>
        <v/>
      </c>
      <c r="D247" s="70" t="str">
        <f>IF('Student Record'!E244="","",'Student Record'!E244)</f>
        <v/>
      </c>
      <c r="E247" s="70" t="str">
        <f>IF('Student Record'!G244="","",'Student Record'!G244)</f>
        <v/>
      </c>
      <c r="F247" s="70" t="str">
        <f>IF('Student Record'!H244="","",'Student Record'!H244)</f>
        <v/>
      </c>
      <c r="G247" s="63"/>
      <c r="H247" s="63"/>
      <c r="I247" s="65"/>
    </row>
    <row r="248" spans="1:9" ht="15">
      <c r="A248" s="69" t="str">
        <f>IF(Table1[[#This Row],[Student's Name]]="","",ROWS($A$1:A244))</f>
        <v/>
      </c>
      <c r="B248" s="70" t="str">
        <f>IF('Student Record'!A245="","",'Student Record'!A245)</f>
        <v/>
      </c>
      <c r="C248" s="70" t="str">
        <f>IF('Student Record'!C245="","",'Student Record'!C245)</f>
        <v/>
      </c>
      <c r="D248" s="70" t="str">
        <f>IF('Student Record'!E245="","",'Student Record'!E245)</f>
        <v/>
      </c>
      <c r="E248" s="70" t="str">
        <f>IF('Student Record'!G245="","",'Student Record'!G245)</f>
        <v/>
      </c>
      <c r="F248" s="70" t="str">
        <f>IF('Student Record'!H245="","",'Student Record'!H245)</f>
        <v/>
      </c>
      <c r="G248" s="63"/>
      <c r="H248" s="63"/>
      <c r="I248" s="65"/>
    </row>
    <row r="249" spans="1:9" ht="15">
      <c r="A249" s="69" t="str">
        <f>IF(Table1[[#This Row],[Student's Name]]="","",ROWS($A$1:A245))</f>
        <v/>
      </c>
      <c r="B249" s="70" t="str">
        <f>IF('Student Record'!A246="","",'Student Record'!A246)</f>
        <v/>
      </c>
      <c r="C249" s="70" t="str">
        <f>IF('Student Record'!C246="","",'Student Record'!C246)</f>
        <v/>
      </c>
      <c r="D249" s="70" t="str">
        <f>IF('Student Record'!E246="","",'Student Record'!E246)</f>
        <v/>
      </c>
      <c r="E249" s="70" t="str">
        <f>IF('Student Record'!G246="","",'Student Record'!G246)</f>
        <v/>
      </c>
      <c r="F249" s="70" t="str">
        <f>IF('Student Record'!H246="","",'Student Record'!H246)</f>
        <v/>
      </c>
      <c r="G249" s="63"/>
      <c r="H249" s="63"/>
      <c r="I249" s="65"/>
    </row>
    <row r="250" spans="1:9" ht="15">
      <c r="A250" s="69" t="str">
        <f>IF(Table1[[#This Row],[Student's Name]]="","",ROWS($A$1:A246))</f>
        <v/>
      </c>
      <c r="B250" s="70" t="str">
        <f>IF('Student Record'!A247="","",'Student Record'!A247)</f>
        <v/>
      </c>
      <c r="C250" s="70" t="str">
        <f>IF('Student Record'!C247="","",'Student Record'!C247)</f>
        <v/>
      </c>
      <c r="D250" s="70" t="str">
        <f>IF('Student Record'!E247="","",'Student Record'!E247)</f>
        <v/>
      </c>
      <c r="E250" s="70" t="str">
        <f>IF('Student Record'!G247="","",'Student Record'!G247)</f>
        <v/>
      </c>
      <c r="F250" s="70" t="str">
        <f>IF('Student Record'!H247="","",'Student Record'!H247)</f>
        <v/>
      </c>
      <c r="G250" s="63"/>
      <c r="H250" s="63"/>
      <c r="I250" s="65"/>
    </row>
    <row r="251" spans="1:9" ht="15">
      <c r="A251" s="69" t="str">
        <f>IF(Table1[[#This Row],[Student's Name]]="","",ROWS($A$1:A247))</f>
        <v/>
      </c>
      <c r="B251" s="70" t="str">
        <f>IF('Student Record'!A248="","",'Student Record'!A248)</f>
        <v/>
      </c>
      <c r="C251" s="70" t="str">
        <f>IF('Student Record'!C248="","",'Student Record'!C248)</f>
        <v/>
      </c>
      <c r="D251" s="70" t="str">
        <f>IF('Student Record'!E248="","",'Student Record'!E248)</f>
        <v/>
      </c>
      <c r="E251" s="70" t="str">
        <f>IF('Student Record'!G248="","",'Student Record'!G248)</f>
        <v/>
      </c>
      <c r="F251" s="70" t="str">
        <f>IF('Student Record'!H248="","",'Student Record'!H248)</f>
        <v/>
      </c>
      <c r="G251" s="63"/>
      <c r="H251" s="63"/>
      <c r="I251" s="65"/>
    </row>
    <row r="252" spans="1:9" ht="15">
      <c r="A252" s="69" t="str">
        <f>IF(Table1[[#This Row],[Student's Name]]="","",ROWS($A$1:A248))</f>
        <v/>
      </c>
      <c r="B252" s="70" t="str">
        <f>IF('Student Record'!A249="","",'Student Record'!A249)</f>
        <v/>
      </c>
      <c r="C252" s="70" t="str">
        <f>IF('Student Record'!C249="","",'Student Record'!C249)</f>
        <v/>
      </c>
      <c r="D252" s="70" t="str">
        <f>IF('Student Record'!E249="","",'Student Record'!E249)</f>
        <v/>
      </c>
      <c r="E252" s="70" t="str">
        <f>IF('Student Record'!G249="","",'Student Record'!G249)</f>
        <v/>
      </c>
      <c r="F252" s="70" t="str">
        <f>IF('Student Record'!H249="","",'Student Record'!H249)</f>
        <v/>
      </c>
      <c r="G252" s="63"/>
      <c r="H252" s="63"/>
      <c r="I252" s="65"/>
    </row>
    <row r="253" spans="1:9" ht="15">
      <c r="A253" s="69" t="str">
        <f>IF(Table1[[#This Row],[Student's Name]]="","",ROWS($A$1:A249))</f>
        <v/>
      </c>
      <c r="B253" s="70" t="str">
        <f>IF('Student Record'!A250="","",'Student Record'!A250)</f>
        <v/>
      </c>
      <c r="C253" s="70" t="str">
        <f>IF('Student Record'!C250="","",'Student Record'!C250)</f>
        <v/>
      </c>
      <c r="D253" s="70" t="str">
        <f>IF('Student Record'!E250="","",'Student Record'!E250)</f>
        <v/>
      </c>
      <c r="E253" s="70" t="str">
        <f>IF('Student Record'!G250="","",'Student Record'!G250)</f>
        <v/>
      </c>
      <c r="F253" s="70" t="str">
        <f>IF('Student Record'!H250="","",'Student Record'!H250)</f>
        <v/>
      </c>
      <c r="G253" s="63"/>
      <c r="H253" s="63"/>
      <c r="I253" s="65"/>
    </row>
    <row r="254" spans="1:9" ht="15">
      <c r="A254" s="69" t="str">
        <f>IF(Table1[[#This Row],[Student's Name]]="","",ROWS($A$1:A250))</f>
        <v/>
      </c>
      <c r="B254" s="70" t="str">
        <f>IF('Student Record'!A251="","",'Student Record'!A251)</f>
        <v/>
      </c>
      <c r="C254" s="70" t="str">
        <f>IF('Student Record'!C251="","",'Student Record'!C251)</f>
        <v/>
      </c>
      <c r="D254" s="70" t="str">
        <f>IF('Student Record'!E251="","",'Student Record'!E251)</f>
        <v/>
      </c>
      <c r="E254" s="70" t="str">
        <f>IF('Student Record'!G251="","",'Student Record'!G251)</f>
        <v/>
      </c>
      <c r="F254" s="70" t="str">
        <f>IF('Student Record'!H251="","",'Student Record'!H251)</f>
        <v/>
      </c>
      <c r="G254" s="63"/>
      <c r="H254" s="63"/>
      <c r="I254" s="65"/>
    </row>
    <row r="255" spans="1:9" ht="15">
      <c r="A255" s="69" t="str">
        <f>IF(Table1[[#This Row],[Student's Name]]="","",ROWS($A$1:A251))</f>
        <v/>
      </c>
      <c r="B255" s="70" t="str">
        <f>IF('Student Record'!A252="","",'Student Record'!A252)</f>
        <v/>
      </c>
      <c r="C255" s="70" t="str">
        <f>IF('Student Record'!C252="","",'Student Record'!C252)</f>
        <v/>
      </c>
      <c r="D255" s="70" t="str">
        <f>IF('Student Record'!E252="","",'Student Record'!E252)</f>
        <v/>
      </c>
      <c r="E255" s="70" t="str">
        <f>IF('Student Record'!G252="","",'Student Record'!G252)</f>
        <v/>
      </c>
      <c r="F255" s="70" t="str">
        <f>IF('Student Record'!H252="","",'Student Record'!H252)</f>
        <v/>
      </c>
      <c r="G255" s="63"/>
      <c r="H255" s="63"/>
      <c r="I255" s="65"/>
    </row>
    <row r="256" spans="1:9" ht="15">
      <c r="A256" s="69" t="str">
        <f>IF(Table1[[#This Row],[Student's Name]]="","",ROWS($A$1:A252))</f>
        <v/>
      </c>
      <c r="B256" s="70" t="str">
        <f>IF('Student Record'!A253="","",'Student Record'!A253)</f>
        <v/>
      </c>
      <c r="C256" s="70" t="str">
        <f>IF('Student Record'!C253="","",'Student Record'!C253)</f>
        <v/>
      </c>
      <c r="D256" s="70" t="str">
        <f>IF('Student Record'!E253="","",'Student Record'!E253)</f>
        <v/>
      </c>
      <c r="E256" s="70" t="str">
        <f>IF('Student Record'!G253="","",'Student Record'!G253)</f>
        <v/>
      </c>
      <c r="F256" s="70" t="str">
        <f>IF('Student Record'!H253="","",'Student Record'!H253)</f>
        <v/>
      </c>
      <c r="G256" s="63"/>
      <c r="H256" s="63"/>
      <c r="I256" s="65"/>
    </row>
    <row r="257" spans="1:9" ht="15">
      <c r="A257" s="69" t="str">
        <f>IF(Table1[[#This Row],[Student's Name]]="","",ROWS($A$1:A253))</f>
        <v/>
      </c>
      <c r="B257" s="70" t="str">
        <f>IF('Student Record'!A254="","",'Student Record'!A254)</f>
        <v/>
      </c>
      <c r="C257" s="70" t="str">
        <f>IF('Student Record'!C254="","",'Student Record'!C254)</f>
        <v/>
      </c>
      <c r="D257" s="70" t="str">
        <f>IF('Student Record'!E254="","",'Student Record'!E254)</f>
        <v/>
      </c>
      <c r="E257" s="70" t="str">
        <f>IF('Student Record'!G254="","",'Student Record'!G254)</f>
        <v/>
      </c>
      <c r="F257" s="70" t="str">
        <f>IF('Student Record'!H254="","",'Student Record'!H254)</f>
        <v/>
      </c>
      <c r="G257" s="63"/>
      <c r="H257" s="63"/>
      <c r="I257" s="65"/>
    </row>
    <row r="258" spans="1:9" ht="15">
      <c r="A258" s="69" t="str">
        <f>IF(Table1[[#This Row],[Student's Name]]="","",ROWS($A$1:A254))</f>
        <v/>
      </c>
      <c r="B258" s="70" t="str">
        <f>IF('Student Record'!A255="","",'Student Record'!A255)</f>
        <v/>
      </c>
      <c r="C258" s="70" t="str">
        <f>IF('Student Record'!C255="","",'Student Record'!C255)</f>
        <v/>
      </c>
      <c r="D258" s="70" t="str">
        <f>IF('Student Record'!E255="","",'Student Record'!E255)</f>
        <v/>
      </c>
      <c r="E258" s="70" t="str">
        <f>IF('Student Record'!G255="","",'Student Record'!G255)</f>
        <v/>
      </c>
      <c r="F258" s="70" t="str">
        <f>IF('Student Record'!H255="","",'Student Record'!H255)</f>
        <v/>
      </c>
      <c r="G258" s="63"/>
      <c r="H258" s="63"/>
      <c r="I258" s="65"/>
    </row>
    <row r="259" spans="1:9" ht="15">
      <c r="A259" s="69" t="str">
        <f>IF(Table1[[#This Row],[Student's Name]]="","",ROWS($A$1:A255))</f>
        <v/>
      </c>
      <c r="B259" s="70" t="str">
        <f>IF('Student Record'!A256="","",'Student Record'!A256)</f>
        <v/>
      </c>
      <c r="C259" s="70" t="str">
        <f>IF('Student Record'!C256="","",'Student Record'!C256)</f>
        <v/>
      </c>
      <c r="D259" s="70" t="str">
        <f>IF('Student Record'!E256="","",'Student Record'!E256)</f>
        <v/>
      </c>
      <c r="E259" s="70" t="str">
        <f>IF('Student Record'!G256="","",'Student Record'!G256)</f>
        <v/>
      </c>
      <c r="F259" s="70" t="str">
        <f>IF('Student Record'!H256="","",'Student Record'!H256)</f>
        <v/>
      </c>
      <c r="G259" s="63"/>
      <c r="H259" s="63"/>
      <c r="I259" s="65"/>
    </row>
    <row r="260" spans="1:9" ht="15">
      <c r="A260" s="69" t="str">
        <f>IF(Table1[[#This Row],[Student's Name]]="","",ROWS($A$1:A256))</f>
        <v/>
      </c>
      <c r="B260" s="70" t="str">
        <f>IF('Student Record'!A257="","",'Student Record'!A257)</f>
        <v/>
      </c>
      <c r="C260" s="70" t="str">
        <f>IF('Student Record'!C257="","",'Student Record'!C257)</f>
        <v/>
      </c>
      <c r="D260" s="70" t="str">
        <f>IF('Student Record'!E257="","",'Student Record'!E257)</f>
        <v/>
      </c>
      <c r="E260" s="70" t="str">
        <f>IF('Student Record'!G257="","",'Student Record'!G257)</f>
        <v/>
      </c>
      <c r="F260" s="70" t="str">
        <f>IF('Student Record'!H257="","",'Student Record'!H257)</f>
        <v/>
      </c>
      <c r="G260" s="63"/>
      <c r="H260" s="63"/>
      <c r="I260" s="65"/>
    </row>
    <row r="261" spans="1:9" ht="15">
      <c r="A261" s="69" t="str">
        <f>IF(Table1[[#This Row],[Student's Name]]="","",ROWS($A$1:A257))</f>
        <v/>
      </c>
      <c r="B261" s="70" t="str">
        <f>IF('Student Record'!A258="","",'Student Record'!A258)</f>
        <v/>
      </c>
      <c r="C261" s="70" t="str">
        <f>IF('Student Record'!C258="","",'Student Record'!C258)</f>
        <v/>
      </c>
      <c r="D261" s="70" t="str">
        <f>IF('Student Record'!E258="","",'Student Record'!E258)</f>
        <v/>
      </c>
      <c r="E261" s="70" t="str">
        <f>IF('Student Record'!G258="","",'Student Record'!G258)</f>
        <v/>
      </c>
      <c r="F261" s="70" t="str">
        <f>IF('Student Record'!H258="","",'Student Record'!H258)</f>
        <v/>
      </c>
      <c r="G261" s="63"/>
      <c r="H261" s="63"/>
      <c r="I261" s="65"/>
    </row>
    <row r="262" spans="1:9" ht="15">
      <c r="A262" s="69" t="str">
        <f>IF(Table1[[#This Row],[Student's Name]]="","",ROWS($A$1:A258))</f>
        <v/>
      </c>
      <c r="B262" s="70" t="str">
        <f>IF('Student Record'!A259="","",'Student Record'!A259)</f>
        <v/>
      </c>
      <c r="C262" s="70" t="str">
        <f>IF('Student Record'!C259="","",'Student Record'!C259)</f>
        <v/>
      </c>
      <c r="D262" s="70" t="str">
        <f>IF('Student Record'!E259="","",'Student Record'!E259)</f>
        <v/>
      </c>
      <c r="E262" s="70" t="str">
        <f>IF('Student Record'!G259="","",'Student Record'!G259)</f>
        <v/>
      </c>
      <c r="F262" s="70" t="str">
        <f>IF('Student Record'!H259="","",'Student Record'!H259)</f>
        <v/>
      </c>
      <c r="G262" s="63"/>
      <c r="H262" s="63"/>
      <c r="I262" s="65"/>
    </row>
    <row r="263" spans="1:9" ht="15">
      <c r="A263" s="69" t="str">
        <f>IF(Table1[[#This Row],[Student's Name]]="","",ROWS($A$1:A259))</f>
        <v/>
      </c>
      <c r="B263" s="70" t="str">
        <f>IF('Student Record'!A260="","",'Student Record'!A260)</f>
        <v/>
      </c>
      <c r="C263" s="70" t="str">
        <f>IF('Student Record'!C260="","",'Student Record'!C260)</f>
        <v/>
      </c>
      <c r="D263" s="70" t="str">
        <f>IF('Student Record'!E260="","",'Student Record'!E260)</f>
        <v/>
      </c>
      <c r="E263" s="70" t="str">
        <f>IF('Student Record'!G260="","",'Student Record'!G260)</f>
        <v/>
      </c>
      <c r="F263" s="70" t="str">
        <f>IF('Student Record'!H260="","",'Student Record'!H260)</f>
        <v/>
      </c>
      <c r="G263" s="63"/>
      <c r="H263" s="63"/>
      <c r="I263" s="65"/>
    </row>
    <row r="264" spans="1:9" ht="15">
      <c r="A264" s="69" t="str">
        <f>IF(Table1[[#This Row],[Student's Name]]="","",ROWS($A$1:A260))</f>
        <v/>
      </c>
      <c r="B264" s="70" t="str">
        <f>IF('Student Record'!A261="","",'Student Record'!A261)</f>
        <v/>
      </c>
      <c r="C264" s="70" t="str">
        <f>IF('Student Record'!C261="","",'Student Record'!C261)</f>
        <v/>
      </c>
      <c r="D264" s="70" t="str">
        <f>IF('Student Record'!E261="","",'Student Record'!E261)</f>
        <v/>
      </c>
      <c r="E264" s="70" t="str">
        <f>IF('Student Record'!G261="","",'Student Record'!G261)</f>
        <v/>
      </c>
      <c r="F264" s="70" t="str">
        <f>IF('Student Record'!H261="","",'Student Record'!H261)</f>
        <v/>
      </c>
      <c r="G264" s="63"/>
      <c r="H264" s="63"/>
      <c r="I264" s="65"/>
    </row>
    <row r="265" spans="1:9" ht="15">
      <c r="A265" s="69" t="str">
        <f>IF(Table1[[#This Row],[Student's Name]]="","",ROWS($A$1:A261))</f>
        <v/>
      </c>
      <c r="B265" s="70" t="str">
        <f>IF('Student Record'!A262="","",'Student Record'!A262)</f>
        <v/>
      </c>
      <c r="C265" s="70" t="str">
        <f>IF('Student Record'!C262="","",'Student Record'!C262)</f>
        <v/>
      </c>
      <c r="D265" s="70" t="str">
        <f>IF('Student Record'!E262="","",'Student Record'!E262)</f>
        <v/>
      </c>
      <c r="E265" s="70" t="str">
        <f>IF('Student Record'!G262="","",'Student Record'!G262)</f>
        <v/>
      </c>
      <c r="F265" s="70" t="str">
        <f>IF('Student Record'!H262="","",'Student Record'!H262)</f>
        <v/>
      </c>
      <c r="G265" s="63"/>
      <c r="H265" s="63"/>
      <c r="I265" s="65"/>
    </row>
    <row r="266" spans="1:9" ht="15">
      <c r="A266" s="69" t="str">
        <f>IF(Table1[[#This Row],[Student's Name]]="","",ROWS($A$1:A262))</f>
        <v/>
      </c>
      <c r="B266" s="70" t="str">
        <f>IF('Student Record'!A263="","",'Student Record'!A263)</f>
        <v/>
      </c>
      <c r="C266" s="70" t="str">
        <f>IF('Student Record'!C263="","",'Student Record'!C263)</f>
        <v/>
      </c>
      <c r="D266" s="70" t="str">
        <f>IF('Student Record'!E263="","",'Student Record'!E263)</f>
        <v/>
      </c>
      <c r="E266" s="70" t="str">
        <f>IF('Student Record'!G263="","",'Student Record'!G263)</f>
        <v/>
      </c>
      <c r="F266" s="70" t="str">
        <f>IF('Student Record'!H263="","",'Student Record'!H263)</f>
        <v/>
      </c>
      <c r="G266" s="63"/>
      <c r="H266" s="63"/>
      <c r="I266" s="65"/>
    </row>
    <row r="267" spans="1:9" ht="15">
      <c r="A267" s="69" t="str">
        <f>IF(Table1[[#This Row],[Student's Name]]="","",ROWS($A$1:A263))</f>
        <v/>
      </c>
      <c r="B267" s="70" t="str">
        <f>IF('Student Record'!A264="","",'Student Record'!A264)</f>
        <v/>
      </c>
      <c r="C267" s="70" t="str">
        <f>IF('Student Record'!C264="","",'Student Record'!C264)</f>
        <v/>
      </c>
      <c r="D267" s="70" t="str">
        <f>IF('Student Record'!E264="","",'Student Record'!E264)</f>
        <v/>
      </c>
      <c r="E267" s="70" t="str">
        <f>IF('Student Record'!G264="","",'Student Record'!G264)</f>
        <v/>
      </c>
      <c r="F267" s="70" t="str">
        <f>IF('Student Record'!H264="","",'Student Record'!H264)</f>
        <v/>
      </c>
      <c r="G267" s="63"/>
      <c r="H267" s="63"/>
      <c r="I267" s="65"/>
    </row>
    <row r="268" spans="1:9" ht="15">
      <c r="A268" s="69" t="str">
        <f>IF(Table1[[#This Row],[Student's Name]]="","",ROWS($A$1:A264))</f>
        <v/>
      </c>
      <c r="B268" s="70" t="str">
        <f>IF('Student Record'!A265="","",'Student Record'!A265)</f>
        <v/>
      </c>
      <c r="C268" s="70" t="str">
        <f>IF('Student Record'!C265="","",'Student Record'!C265)</f>
        <v/>
      </c>
      <c r="D268" s="70" t="str">
        <f>IF('Student Record'!E265="","",'Student Record'!E265)</f>
        <v/>
      </c>
      <c r="E268" s="70" t="str">
        <f>IF('Student Record'!G265="","",'Student Record'!G265)</f>
        <v/>
      </c>
      <c r="F268" s="70" t="str">
        <f>IF('Student Record'!H265="","",'Student Record'!H265)</f>
        <v/>
      </c>
      <c r="G268" s="63"/>
      <c r="H268" s="63"/>
      <c r="I268" s="65"/>
    </row>
    <row r="269" spans="1:9" ht="15">
      <c r="A269" s="69" t="str">
        <f>IF(Table1[[#This Row],[Student's Name]]="","",ROWS($A$1:A265))</f>
        <v/>
      </c>
      <c r="B269" s="70" t="str">
        <f>IF('Student Record'!A266="","",'Student Record'!A266)</f>
        <v/>
      </c>
      <c r="C269" s="70" t="str">
        <f>IF('Student Record'!C266="","",'Student Record'!C266)</f>
        <v/>
      </c>
      <c r="D269" s="70" t="str">
        <f>IF('Student Record'!E266="","",'Student Record'!E266)</f>
        <v/>
      </c>
      <c r="E269" s="70" t="str">
        <f>IF('Student Record'!G266="","",'Student Record'!G266)</f>
        <v/>
      </c>
      <c r="F269" s="70" t="str">
        <f>IF('Student Record'!H266="","",'Student Record'!H266)</f>
        <v/>
      </c>
      <c r="G269" s="63"/>
      <c r="H269" s="63"/>
      <c r="I269" s="65"/>
    </row>
    <row r="270" spans="1:9" ht="15">
      <c r="A270" s="69" t="str">
        <f>IF(Table1[[#This Row],[Student's Name]]="","",ROWS($A$1:A266))</f>
        <v/>
      </c>
      <c r="B270" s="70" t="str">
        <f>IF('Student Record'!A267="","",'Student Record'!A267)</f>
        <v/>
      </c>
      <c r="C270" s="70" t="str">
        <f>IF('Student Record'!C267="","",'Student Record'!C267)</f>
        <v/>
      </c>
      <c r="D270" s="70" t="str">
        <f>IF('Student Record'!E267="","",'Student Record'!E267)</f>
        <v/>
      </c>
      <c r="E270" s="70" t="str">
        <f>IF('Student Record'!G267="","",'Student Record'!G267)</f>
        <v/>
      </c>
      <c r="F270" s="70" t="str">
        <f>IF('Student Record'!H267="","",'Student Record'!H267)</f>
        <v/>
      </c>
      <c r="G270" s="63"/>
      <c r="H270" s="63"/>
      <c r="I270" s="65"/>
    </row>
    <row r="271" spans="1:9" ht="15">
      <c r="A271" s="69" t="str">
        <f>IF(Table1[[#This Row],[Student's Name]]="","",ROWS($A$1:A267))</f>
        <v/>
      </c>
      <c r="B271" s="70" t="str">
        <f>IF('Student Record'!A268="","",'Student Record'!A268)</f>
        <v/>
      </c>
      <c r="C271" s="70" t="str">
        <f>IF('Student Record'!C268="","",'Student Record'!C268)</f>
        <v/>
      </c>
      <c r="D271" s="70" t="str">
        <f>IF('Student Record'!E268="","",'Student Record'!E268)</f>
        <v/>
      </c>
      <c r="E271" s="70" t="str">
        <f>IF('Student Record'!G268="","",'Student Record'!G268)</f>
        <v/>
      </c>
      <c r="F271" s="70" t="str">
        <f>IF('Student Record'!H268="","",'Student Record'!H268)</f>
        <v/>
      </c>
      <c r="G271" s="63"/>
      <c r="H271" s="63"/>
      <c r="I271" s="65"/>
    </row>
    <row r="272" spans="1:9" ht="15">
      <c r="A272" s="69" t="str">
        <f>IF(Table1[[#This Row],[Student's Name]]="","",ROWS($A$1:A268))</f>
        <v/>
      </c>
      <c r="B272" s="70" t="str">
        <f>IF('Student Record'!A269="","",'Student Record'!A269)</f>
        <v/>
      </c>
      <c r="C272" s="70" t="str">
        <f>IF('Student Record'!C269="","",'Student Record'!C269)</f>
        <v/>
      </c>
      <c r="D272" s="70" t="str">
        <f>IF('Student Record'!E269="","",'Student Record'!E269)</f>
        <v/>
      </c>
      <c r="E272" s="70" t="str">
        <f>IF('Student Record'!G269="","",'Student Record'!G269)</f>
        <v/>
      </c>
      <c r="F272" s="70" t="str">
        <f>IF('Student Record'!H269="","",'Student Record'!H269)</f>
        <v/>
      </c>
      <c r="G272" s="63"/>
      <c r="H272" s="63"/>
      <c r="I272" s="65"/>
    </row>
    <row r="273" spans="1:9" ht="15">
      <c r="A273" s="69" t="str">
        <f>IF(Table1[[#This Row],[Student's Name]]="","",ROWS($A$1:A269))</f>
        <v/>
      </c>
      <c r="B273" s="70" t="str">
        <f>IF('Student Record'!A270="","",'Student Record'!A270)</f>
        <v/>
      </c>
      <c r="C273" s="70" t="str">
        <f>IF('Student Record'!C270="","",'Student Record'!C270)</f>
        <v/>
      </c>
      <c r="D273" s="70" t="str">
        <f>IF('Student Record'!E270="","",'Student Record'!E270)</f>
        <v/>
      </c>
      <c r="E273" s="70" t="str">
        <f>IF('Student Record'!G270="","",'Student Record'!G270)</f>
        <v/>
      </c>
      <c r="F273" s="70" t="str">
        <f>IF('Student Record'!H270="","",'Student Record'!H270)</f>
        <v/>
      </c>
      <c r="G273" s="63"/>
      <c r="H273" s="63"/>
      <c r="I273" s="65"/>
    </row>
    <row r="274" spans="1:9" ht="15">
      <c r="A274" s="69" t="str">
        <f>IF(Table1[[#This Row],[Student's Name]]="","",ROWS($A$1:A270))</f>
        <v/>
      </c>
      <c r="B274" s="70" t="str">
        <f>IF('Student Record'!A271="","",'Student Record'!A271)</f>
        <v/>
      </c>
      <c r="C274" s="70" t="str">
        <f>IF('Student Record'!C271="","",'Student Record'!C271)</f>
        <v/>
      </c>
      <c r="D274" s="70" t="str">
        <f>IF('Student Record'!E271="","",'Student Record'!E271)</f>
        <v/>
      </c>
      <c r="E274" s="70" t="str">
        <f>IF('Student Record'!G271="","",'Student Record'!G271)</f>
        <v/>
      </c>
      <c r="F274" s="70" t="str">
        <f>IF('Student Record'!H271="","",'Student Record'!H271)</f>
        <v/>
      </c>
      <c r="G274" s="63"/>
      <c r="H274" s="63"/>
      <c r="I274" s="65"/>
    </row>
    <row r="275" spans="1:9" ht="15">
      <c r="A275" s="69" t="str">
        <f>IF(Table1[[#This Row],[Student's Name]]="","",ROWS($A$1:A271))</f>
        <v/>
      </c>
      <c r="B275" s="70" t="str">
        <f>IF('Student Record'!A272="","",'Student Record'!A272)</f>
        <v/>
      </c>
      <c r="C275" s="70" t="str">
        <f>IF('Student Record'!C272="","",'Student Record'!C272)</f>
        <v/>
      </c>
      <c r="D275" s="70" t="str">
        <f>IF('Student Record'!E272="","",'Student Record'!E272)</f>
        <v/>
      </c>
      <c r="E275" s="70" t="str">
        <f>IF('Student Record'!G272="","",'Student Record'!G272)</f>
        <v/>
      </c>
      <c r="F275" s="70" t="str">
        <f>IF('Student Record'!H272="","",'Student Record'!H272)</f>
        <v/>
      </c>
      <c r="G275" s="63"/>
      <c r="H275" s="63"/>
      <c r="I275" s="65"/>
    </row>
    <row r="276" spans="1:9" ht="15">
      <c r="A276" s="69" t="str">
        <f>IF(Table1[[#This Row],[Student's Name]]="","",ROWS($A$1:A272))</f>
        <v/>
      </c>
      <c r="B276" s="70" t="str">
        <f>IF('Student Record'!A273="","",'Student Record'!A273)</f>
        <v/>
      </c>
      <c r="C276" s="70" t="str">
        <f>IF('Student Record'!C273="","",'Student Record'!C273)</f>
        <v/>
      </c>
      <c r="D276" s="70" t="str">
        <f>IF('Student Record'!E273="","",'Student Record'!E273)</f>
        <v/>
      </c>
      <c r="E276" s="70" t="str">
        <f>IF('Student Record'!G273="","",'Student Record'!G273)</f>
        <v/>
      </c>
      <c r="F276" s="70" t="str">
        <f>IF('Student Record'!H273="","",'Student Record'!H273)</f>
        <v/>
      </c>
      <c r="G276" s="63"/>
      <c r="H276" s="63"/>
      <c r="I276" s="65"/>
    </row>
    <row r="277" spans="1:9" ht="15">
      <c r="A277" s="69" t="str">
        <f>IF(Table1[[#This Row],[Student's Name]]="","",ROWS($A$1:A273))</f>
        <v/>
      </c>
      <c r="B277" s="70" t="str">
        <f>IF('Student Record'!A274="","",'Student Record'!A274)</f>
        <v/>
      </c>
      <c r="C277" s="70" t="str">
        <f>IF('Student Record'!C274="","",'Student Record'!C274)</f>
        <v/>
      </c>
      <c r="D277" s="70" t="str">
        <f>IF('Student Record'!E274="","",'Student Record'!E274)</f>
        <v/>
      </c>
      <c r="E277" s="70" t="str">
        <f>IF('Student Record'!G274="","",'Student Record'!G274)</f>
        <v/>
      </c>
      <c r="F277" s="70" t="str">
        <f>IF('Student Record'!H274="","",'Student Record'!H274)</f>
        <v/>
      </c>
      <c r="G277" s="63"/>
      <c r="H277" s="63"/>
      <c r="I277" s="65"/>
    </row>
    <row r="278" spans="1:9" ht="15">
      <c r="A278" s="69" t="str">
        <f>IF(Table1[[#This Row],[Student's Name]]="","",ROWS($A$1:A274))</f>
        <v/>
      </c>
      <c r="B278" s="70" t="str">
        <f>IF('Student Record'!A275="","",'Student Record'!A275)</f>
        <v/>
      </c>
      <c r="C278" s="70" t="str">
        <f>IF('Student Record'!C275="","",'Student Record'!C275)</f>
        <v/>
      </c>
      <c r="D278" s="70" t="str">
        <f>IF('Student Record'!E275="","",'Student Record'!E275)</f>
        <v/>
      </c>
      <c r="E278" s="70" t="str">
        <f>IF('Student Record'!G275="","",'Student Record'!G275)</f>
        <v/>
      </c>
      <c r="F278" s="70" t="str">
        <f>IF('Student Record'!H275="","",'Student Record'!H275)</f>
        <v/>
      </c>
      <c r="G278" s="63"/>
      <c r="H278" s="63"/>
      <c r="I278" s="65"/>
    </row>
    <row r="279" spans="1:9" ht="15">
      <c r="A279" s="69" t="str">
        <f>IF(Table1[[#This Row],[Student's Name]]="","",ROWS($A$1:A275))</f>
        <v/>
      </c>
      <c r="B279" s="70" t="str">
        <f>IF('Student Record'!A276="","",'Student Record'!A276)</f>
        <v/>
      </c>
      <c r="C279" s="70" t="str">
        <f>IF('Student Record'!C276="","",'Student Record'!C276)</f>
        <v/>
      </c>
      <c r="D279" s="70" t="str">
        <f>IF('Student Record'!E276="","",'Student Record'!E276)</f>
        <v/>
      </c>
      <c r="E279" s="70" t="str">
        <f>IF('Student Record'!G276="","",'Student Record'!G276)</f>
        <v/>
      </c>
      <c r="F279" s="70" t="str">
        <f>IF('Student Record'!H276="","",'Student Record'!H276)</f>
        <v/>
      </c>
      <c r="G279" s="63"/>
      <c r="H279" s="63"/>
      <c r="I279" s="65"/>
    </row>
    <row r="280" spans="1:9" ht="15">
      <c r="A280" s="69" t="str">
        <f>IF(Table1[[#This Row],[Student's Name]]="","",ROWS($A$1:A276))</f>
        <v/>
      </c>
      <c r="B280" s="70" t="str">
        <f>IF('Student Record'!A277="","",'Student Record'!A277)</f>
        <v/>
      </c>
      <c r="C280" s="70" t="str">
        <f>IF('Student Record'!C277="","",'Student Record'!C277)</f>
        <v/>
      </c>
      <c r="D280" s="70" t="str">
        <f>IF('Student Record'!E277="","",'Student Record'!E277)</f>
        <v/>
      </c>
      <c r="E280" s="70" t="str">
        <f>IF('Student Record'!G277="","",'Student Record'!G277)</f>
        <v/>
      </c>
      <c r="F280" s="70" t="str">
        <f>IF('Student Record'!H277="","",'Student Record'!H277)</f>
        <v/>
      </c>
      <c r="G280" s="63"/>
      <c r="H280" s="63"/>
      <c r="I280" s="65"/>
    </row>
    <row r="281" spans="1:9" ht="15">
      <c r="A281" s="69" t="str">
        <f>IF(Table1[[#This Row],[Student's Name]]="","",ROWS($A$1:A277))</f>
        <v/>
      </c>
      <c r="B281" s="70" t="str">
        <f>IF('Student Record'!A278="","",'Student Record'!A278)</f>
        <v/>
      </c>
      <c r="C281" s="70" t="str">
        <f>IF('Student Record'!C278="","",'Student Record'!C278)</f>
        <v/>
      </c>
      <c r="D281" s="70" t="str">
        <f>IF('Student Record'!E278="","",'Student Record'!E278)</f>
        <v/>
      </c>
      <c r="E281" s="70" t="str">
        <f>IF('Student Record'!G278="","",'Student Record'!G278)</f>
        <v/>
      </c>
      <c r="F281" s="70" t="str">
        <f>IF('Student Record'!H278="","",'Student Record'!H278)</f>
        <v/>
      </c>
      <c r="G281" s="63"/>
      <c r="H281" s="63"/>
      <c r="I281" s="65"/>
    </row>
    <row r="282" spans="1:9" ht="15">
      <c r="A282" s="69" t="str">
        <f>IF(Table1[[#This Row],[Student's Name]]="","",ROWS($A$1:A278))</f>
        <v/>
      </c>
      <c r="B282" s="70" t="str">
        <f>IF('Student Record'!A279="","",'Student Record'!A279)</f>
        <v/>
      </c>
      <c r="C282" s="70" t="str">
        <f>IF('Student Record'!C279="","",'Student Record'!C279)</f>
        <v/>
      </c>
      <c r="D282" s="70" t="str">
        <f>IF('Student Record'!E279="","",'Student Record'!E279)</f>
        <v/>
      </c>
      <c r="E282" s="70" t="str">
        <f>IF('Student Record'!G279="","",'Student Record'!G279)</f>
        <v/>
      </c>
      <c r="F282" s="70" t="str">
        <f>IF('Student Record'!H279="","",'Student Record'!H279)</f>
        <v/>
      </c>
      <c r="G282" s="63"/>
      <c r="H282" s="63"/>
      <c r="I282" s="65"/>
    </row>
    <row r="283" spans="1:9" ht="15">
      <c r="A283" s="69" t="str">
        <f>IF(Table1[[#This Row],[Student's Name]]="","",ROWS($A$1:A279))</f>
        <v/>
      </c>
      <c r="B283" s="70" t="str">
        <f>IF('Student Record'!A280="","",'Student Record'!A280)</f>
        <v/>
      </c>
      <c r="C283" s="70" t="str">
        <f>IF('Student Record'!C280="","",'Student Record'!C280)</f>
        <v/>
      </c>
      <c r="D283" s="70" t="str">
        <f>IF('Student Record'!E280="","",'Student Record'!E280)</f>
        <v/>
      </c>
      <c r="E283" s="70" t="str">
        <f>IF('Student Record'!G280="","",'Student Record'!G280)</f>
        <v/>
      </c>
      <c r="F283" s="70" t="str">
        <f>IF('Student Record'!H280="","",'Student Record'!H280)</f>
        <v/>
      </c>
      <c r="G283" s="63"/>
      <c r="H283" s="63"/>
      <c r="I283" s="65"/>
    </row>
    <row r="284" spans="1:9" ht="15">
      <c r="A284" s="69" t="str">
        <f>IF(Table1[[#This Row],[Student's Name]]="","",ROWS($A$1:A280))</f>
        <v/>
      </c>
      <c r="B284" s="70" t="str">
        <f>IF('Student Record'!A281="","",'Student Record'!A281)</f>
        <v/>
      </c>
      <c r="C284" s="70" t="str">
        <f>IF('Student Record'!C281="","",'Student Record'!C281)</f>
        <v/>
      </c>
      <c r="D284" s="70" t="str">
        <f>IF('Student Record'!E281="","",'Student Record'!E281)</f>
        <v/>
      </c>
      <c r="E284" s="70" t="str">
        <f>IF('Student Record'!G281="","",'Student Record'!G281)</f>
        <v/>
      </c>
      <c r="F284" s="70" t="str">
        <f>IF('Student Record'!H281="","",'Student Record'!H281)</f>
        <v/>
      </c>
      <c r="G284" s="63"/>
      <c r="H284" s="63"/>
      <c r="I284" s="65"/>
    </row>
    <row r="285" spans="1:9" ht="15">
      <c r="A285" s="69" t="str">
        <f>IF(Table1[[#This Row],[Student's Name]]="","",ROWS($A$1:A281))</f>
        <v/>
      </c>
      <c r="B285" s="70" t="str">
        <f>IF('Student Record'!A282="","",'Student Record'!A282)</f>
        <v/>
      </c>
      <c r="C285" s="70" t="str">
        <f>IF('Student Record'!C282="","",'Student Record'!C282)</f>
        <v/>
      </c>
      <c r="D285" s="70" t="str">
        <f>IF('Student Record'!E282="","",'Student Record'!E282)</f>
        <v/>
      </c>
      <c r="E285" s="70" t="str">
        <f>IF('Student Record'!G282="","",'Student Record'!G282)</f>
        <v/>
      </c>
      <c r="F285" s="70" t="str">
        <f>IF('Student Record'!H282="","",'Student Record'!H282)</f>
        <v/>
      </c>
      <c r="G285" s="63"/>
      <c r="H285" s="63"/>
      <c r="I285" s="65"/>
    </row>
    <row r="286" spans="1:9" ht="15">
      <c r="A286" s="69" t="str">
        <f>IF(Table1[[#This Row],[Student's Name]]="","",ROWS($A$1:A282))</f>
        <v/>
      </c>
      <c r="B286" s="70" t="str">
        <f>IF('Student Record'!A283="","",'Student Record'!A283)</f>
        <v/>
      </c>
      <c r="C286" s="70" t="str">
        <f>IF('Student Record'!C283="","",'Student Record'!C283)</f>
        <v/>
      </c>
      <c r="D286" s="70" t="str">
        <f>IF('Student Record'!E283="","",'Student Record'!E283)</f>
        <v/>
      </c>
      <c r="E286" s="70" t="str">
        <f>IF('Student Record'!G283="","",'Student Record'!G283)</f>
        <v/>
      </c>
      <c r="F286" s="70" t="str">
        <f>IF('Student Record'!H283="","",'Student Record'!H283)</f>
        <v/>
      </c>
      <c r="G286" s="63"/>
      <c r="H286" s="63"/>
      <c r="I286" s="65"/>
    </row>
    <row r="287" spans="1:9" ht="15">
      <c r="A287" s="69" t="str">
        <f>IF(Table1[[#This Row],[Student's Name]]="","",ROWS($A$1:A283))</f>
        <v/>
      </c>
      <c r="B287" s="70" t="str">
        <f>IF('Student Record'!A284="","",'Student Record'!A284)</f>
        <v/>
      </c>
      <c r="C287" s="70" t="str">
        <f>IF('Student Record'!C284="","",'Student Record'!C284)</f>
        <v/>
      </c>
      <c r="D287" s="70" t="str">
        <f>IF('Student Record'!E284="","",'Student Record'!E284)</f>
        <v/>
      </c>
      <c r="E287" s="70" t="str">
        <f>IF('Student Record'!G284="","",'Student Record'!G284)</f>
        <v/>
      </c>
      <c r="F287" s="70" t="str">
        <f>IF('Student Record'!H284="","",'Student Record'!H284)</f>
        <v/>
      </c>
      <c r="G287" s="63"/>
      <c r="H287" s="63"/>
      <c r="I287" s="65"/>
    </row>
    <row r="288" spans="1:9" ht="15">
      <c r="A288" s="69" t="str">
        <f>IF(Table1[[#This Row],[Student's Name]]="","",ROWS($A$1:A284))</f>
        <v/>
      </c>
      <c r="B288" s="70" t="str">
        <f>IF('Student Record'!A285="","",'Student Record'!A285)</f>
        <v/>
      </c>
      <c r="C288" s="70" t="str">
        <f>IF('Student Record'!C285="","",'Student Record'!C285)</f>
        <v/>
      </c>
      <c r="D288" s="70" t="str">
        <f>IF('Student Record'!E285="","",'Student Record'!E285)</f>
        <v/>
      </c>
      <c r="E288" s="70" t="str">
        <f>IF('Student Record'!G285="","",'Student Record'!G285)</f>
        <v/>
      </c>
      <c r="F288" s="70" t="str">
        <f>IF('Student Record'!H285="","",'Student Record'!H285)</f>
        <v/>
      </c>
      <c r="G288" s="63"/>
      <c r="H288" s="63"/>
      <c r="I288" s="65"/>
    </row>
    <row r="289" spans="1:9" ht="15">
      <c r="A289" s="69" t="str">
        <f>IF(Table1[[#This Row],[Student's Name]]="","",ROWS($A$1:A285))</f>
        <v/>
      </c>
      <c r="B289" s="70" t="str">
        <f>IF('Student Record'!A286="","",'Student Record'!A286)</f>
        <v/>
      </c>
      <c r="C289" s="70" t="str">
        <f>IF('Student Record'!C286="","",'Student Record'!C286)</f>
        <v/>
      </c>
      <c r="D289" s="70" t="str">
        <f>IF('Student Record'!E286="","",'Student Record'!E286)</f>
        <v/>
      </c>
      <c r="E289" s="70" t="str">
        <f>IF('Student Record'!G286="","",'Student Record'!G286)</f>
        <v/>
      </c>
      <c r="F289" s="70" t="str">
        <f>IF('Student Record'!H286="","",'Student Record'!H286)</f>
        <v/>
      </c>
      <c r="G289" s="63"/>
      <c r="H289" s="63"/>
      <c r="I289" s="65"/>
    </row>
    <row r="290" spans="1:9" ht="15">
      <c r="A290" s="69" t="str">
        <f>IF(Table1[[#This Row],[Student's Name]]="","",ROWS($A$1:A286))</f>
        <v/>
      </c>
      <c r="B290" s="70" t="str">
        <f>IF('Student Record'!A287="","",'Student Record'!A287)</f>
        <v/>
      </c>
      <c r="C290" s="70" t="str">
        <f>IF('Student Record'!C287="","",'Student Record'!C287)</f>
        <v/>
      </c>
      <c r="D290" s="70" t="str">
        <f>IF('Student Record'!E287="","",'Student Record'!E287)</f>
        <v/>
      </c>
      <c r="E290" s="70" t="str">
        <f>IF('Student Record'!G287="","",'Student Record'!G287)</f>
        <v/>
      </c>
      <c r="F290" s="70" t="str">
        <f>IF('Student Record'!H287="","",'Student Record'!H287)</f>
        <v/>
      </c>
      <c r="G290" s="63"/>
      <c r="H290" s="63"/>
      <c r="I290" s="65"/>
    </row>
    <row r="291" spans="1:9" ht="15">
      <c r="A291" s="69" t="str">
        <f>IF(Table1[[#This Row],[Student's Name]]="","",ROWS($A$1:A287))</f>
        <v/>
      </c>
      <c r="B291" s="70" t="str">
        <f>IF('Student Record'!A288="","",'Student Record'!A288)</f>
        <v/>
      </c>
      <c r="C291" s="70" t="str">
        <f>IF('Student Record'!C288="","",'Student Record'!C288)</f>
        <v/>
      </c>
      <c r="D291" s="70" t="str">
        <f>IF('Student Record'!E288="","",'Student Record'!E288)</f>
        <v/>
      </c>
      <c r="E291" s="70" t="str">
        <f>IF('Student Record'!G288="","",'Student Record'!G288)</f>
        <v/>
      </c>
      <c r="F291" s="70" t="str">
        <f>IF('Student Record'!H288="","",'Student Record'!H288)</f>
        <v/>
      </c>
      <c r="G291" s="63"/>
      <c r="H291" s="63"/>
      <c r="I291" s="65"/>
    </row>
    <row r="292" spans="1:9" ht="15">
      <c r="A292" s="69" t="str">
        <f>IF(Table1[[#This Row],[Student's Name]]="","",ROWS($A$1:A288))</f>
        <v/>
      </c>
      <c r="B292" s="70" t="str">
        <f>IF('Student Record'!A289="","",'Student Record'!A289)</f>
        <v/>
      </c>
      <c r="C292" s="70" t="str">
        <f>IF('Student Record'!C289="","",'Student Record'!C289)</f>
        <v/>
      </c>
      <c r="D292" s="70" t="str">
        <f>IF('Student Record'!E289="","",'Student Record'!E289)</f>
        <v/>
      </c>
      <c r="E292" s="70" t="str">
        <f>IF('Student Record'!G289="","",'Student Record'!G289)</f>
        <v/>
      </c>
      <c r="F292" s="70" t="str">
        <f>IF('Student Record'!H289="","",'Student Record'!H289)</f>
        <v/>
      </c>
      <c r="G292" s="63"/>
      <c r="H292" s="63"/>
      <c r="I292" s="65"/>
    </row>
    <row r="293" spans="1:9" ht="15">
      <c r="A293" s="69" t="str">
        <f>IF(Table1[[#This Row],[Student's Name]]="","",ROWS($A$1:A289))</f>
        <v/>
      </c>
      <c r="B293" s="70" t="str">
        <f>IF('Student Record'!A290="","",'Student Record'!A290)</f>
        <v/>
      </c>
      <c r="C293" s="70" t="str">
        <f>IF('Student Record'!C290="","",'Student Record'!C290)</f>
        <v/>
      </c>
      <c r="D293" s="70" t="str">
        <f>IF('Student Record'!E290="","",'Student Record'!E290)</f>
        <v/>
      </c>
      <c r="E293" s="70" t="str">
        <f>IF('Student Record'!G290="","",'Student Record'!G290)</f>
        <v/>
      </c>
      <c r="F293" s="70" t="str">
        <f>IF('Student Record'!H290="","",'Student Record'!H290)</f>
        <v/>
      </c>
      <c r="G293" s="63"/>
      <c r="H293" s="63"/>
      <c r="I293" s="65"/>
    </row>
    <row r="294" spans="1:9" ht="15">
      <c r="A294" s="69" t="str">
        <f>IF(Table1[[#This Row],[Student's Name]]="","",ROWS($A$1:A290))</f>
        <v/>
      </c>
      <c r="B294" s="70" t="str">
        <f>IF('Student Record'!A291="","",'Student Record'!A291)</f>
        <v/>
      </c>
      <c r="C294" s="70" t="str">
        <f>IF('Student Record'!C291="","",'Student Record'!C291)</f>
        <v/>
      </c>
      <c r="D294" s="70" t="str">
        <f>IF('Student Record'!E291="","",'Student Record'!E291)</f>
        <v/>
      </c>
      <c r="E294" s="70" t="str">
        <f>IF('Student Record'!G291="","",'Student Record'!G291)</f>
        <v/>
      </c>
      <c r="F294" s="70" t="str">
        <f>IF('Student Record'!H291="","",'Student Record'!H291)</f>
        <v/>
      </c>
      <c r="G294" s="63"/>
      <c r="H294" s="63"/>
      <c r="I294" s="65"/>
    </row>
    <row r="295" spans="1:9" ht="15">
      <c r="A295" s="69" t="str">
        <f>IF(Table1[[#This Row],[Student's Name]]="","",ROWS($A$1:A291))</f>
        <v/>
      </c>
      <c r="B295" s="70" t="str">
        <f>IF('Student Record'!A292="","",'Student Record'!A292)</f>
        <v/>
      </c>
      <c r="C295" s="70" t="str">
        <f>IF('Student Record'!C292="","",'Student Record'!C292)</f>
        <v/>
      </c>
      <c r="D295" s="70" t="str">
        <f>IF('Student Record'!E292="","",'Student Record'!E292)</f>
        <v/>
      </c>
      <c r="E295" s="70" t="str">
        <f>IF('Student Record'!G292="","",'Student Record'!G292)</f>
        <v/>
      </c>
      <c r="F295" s="70" t="str">
        <f>IF('Student Record'!H292="","",'Student Record'!H292)</f>
        <v/>
      </c>
      <c r="G295" s="63"/>
      <c r="H295" s="63"/>
      <c r="I295" s="65"/>
    </row>
    <row r="296" spans="1:9" ht="15">
      <c r="A296" s="69" t="str">
        <f>IF(Table1[[#This Row],[Student's Name]]="","",ROWS($A$1:A292))</f>
        <v/>
      </c>
      <c r="B296" s="70" t="str">
        <f>IF('Student Record'!A293="","",'Student Record'!A293)</f>
        <v/>
      </c>
      <c r="C296" s="70" t="str">
        <f>IF('Student Record'!C293="","",'Student Record'!C293)</f>
        <v/>
      </c>
      <c r="D296" s="70" t="str">
        <f>IF('Student Record'!E293="","",'Student Record'!E293)</f>
        <v/>
      </c>
      <c r="E296" s="70" t="str">
        <f>IF('Student Record'!G293="","",'Student Record'!G293)</f>
        <v/>
      </c>
      <c r="F296" s="70" t="str">
        <f>IF('Student Record'!H293="","",'Student Record'!H293)</f>
        <v/>
      </c>
      <c r="G296" s="63"/>
      <c r="H296" s="63"/>
      <c r="I296" s="65"/>
    </row>
    <row r="297" spans="1:9" ht="15">
      <c r="A297" s="69" t="str">
        <f>IF(Table1[[#This Row],[Student's Name]]="","",ROWS($A$1:A293))</f>
        <v/>
      </c>
      <c r="B297" s="70" t="str">
        <f>IF('Student Record'!A294="","",'Student Record'!A294)</f>
        <v/>
      </c>
      <c r="C297" s="70" t="str">
        <f>IF('Student Record'!C294="","",'Student Record'!C294)</f>
        <v/>
      </c>
      <c r="D297" s="70" t="str">
        <f>IF('Student Record'!E294="","",'Student Record'!E294)</f>
        <v/>
      </c>
      <c r="E297" s="70" t="str">
        <f>IF('Student Record'!G294="","",'Student Record'!G294)</f>
        <v/>
      </c>
      <c r="F297" s="70" t="str">
        <f>IF('Student Record'!H294="","",'Student Record'!H294)</f>
        <v/>
      </c>
      <c r="G297" s="63"/>
      <c r="H297" s="63"/>
      <c r="I297" s="65"/>
    </row>
    <row r="298" spans="1:9" ht="15">
      <c r="A298" s="69" t="str">
        <f>IF(Table1[[#This Row],[Student's Name]]="","",ROWS($A$1:A294))</f>
        <v/>
      </c>
      <c r="B298" s="70" t="str">
        <f>IF('Student Record'!A295="","",'Student Record'!A295)</f>
        <v/>
      </c>
      <c r="C298" s="70" t="str">
        <f>IF('Student Record'!C295="","",'Student Record'!C295)</f>
        <v/>
      </c>
      <c r="D298" s="70" t="str">
        <f>IF('Student Record'!E295="","",'Student Record'!E295)</f>
        <v/>
      </c>
      <c r="E298" s="70" t="str">
        <f>IF('Student Record'!G295="","",'Student Record'!G295)</f>
        <v/>
      </c>
      <c r="F298" s="70" t="str">
        <f>IF('Student Record'!H295="","",'Student Record'!H295)</f>
        <v/>
      </c>
      <c r="G298" s="63"/>
      <c r="H298" s="63"/>
      <c r="I298" s="65"/>
    </row>
    <row r="299" spans="1:9" ht="15">
      <c r="A299" s="69" t="str">
        <f>IF(Table1[[#This Row],[Student's Name]]="","",ROWS($A$1:A295))</f>
        <v/>
      </c>
      <c r="B299" s="70" t="str">
        <f>IF('Student Record'!A296="","",'Student Record'!A296)</f>
        <v/>
      </c>
      <c r="C299" s="70" t="str">
        <f>IF('Student Record'!C296="","",'Student Record'!C296)</f>
        <v/>
      </c>
      <c r="D299" s="70" t="str">
        <f>IF('Student Record'!E296="","",'Student Record'!E296)</f>
        <v/>
      </c>
      <c r="E299" s="70" t="str">
        <f>IF('Student Record'!G296="","",'Student Record'!G296)</f>
        <v/>
      </c>
      <c r="F299" s="70" t="str">
        <f>IF('Student Record'!H296="","",'Student Record'!H296)</f>
        <v/>
      </c>
      <c r="G299" s="63"/>
      <c r="H299" s="63"/>
      <c r="I299" s="65"/>
    </row>
    <row r="300" spans="1:9" ht="15">
      <c r="A300" s="69" t="str">
        <f>IF(Table1[[#This Row],[Student's Name]]="","",ROWS($A$1:A296))</f>
        <v/>
      </c>
      <c r="B300" s="70" t="str">
        <f>IF('Student Record'!A297="","",'Student Record'!A297)</f>
        <v/>
      </c>
      <c r="C300" s="70" t="str">
        <f>IF('Student Record'!C297="","",'Student Record'!C297)</f>
        <v/>
      </c>
      <c r="D300" s="70" t="str">
        <f>IF('Student Record'!E297="","",'Student Record'!E297)</f>
        <v/>
      </c>
      <c r="E300" s="70" t="str">
        <f>IF('Student Record'!G297="","",'Student Record'!G297)</f>
        <v/>
      </c>
      <c r="F300" s="70" t="str">
        <f>IF('Student Record'!H297="","",'Student Record'!H297)</f>
        <v/>
      </c>
      <c r="G300" s="63"/>
      <c r="H300" s="63"/>
      <c r="I300" s="65"/>
    </row>
    <row r="301" spans="1:9" ht="15">
      <c r="A301" s="69" t="str">
        <f>IF(Table1[[#This Row],[Student's Name]]="","",ROWS($A$1:A297))</f>
        <v/>
      </c>
      <c r="B301" s="70" t="str">
        <f>IF('Student Record'!A298="","",'Student Record'!A298)</f>
        <v/>
      </c>
      <c r="C301" s="70" t="str">
        <f>IF('Student Record'!C298="","",'Student Record'!C298)</f>
        <v/>
      </c>
      <c r="D301" s="70" t="str">
        <f>IF('Student Record'!E298="","",'Student Record'!E298)</f>
        <v/>
      </c>
      <c r="E301" s="70" t="str">
        <f>IF('Student Record'!G298="","",'Student Record'!G298)</f>
        <v/>
      </c>
      <c r="F301" s="70" t="str">
        <f>IF('Student Record'!H298="","",'Student Record'!H298)</f>
        <v/>
      </c>
      <c r="G301" s="63"/>
      <c r="H301" s="63"/>
      <c r="I301" s="65"/>
    </row>
    <row r="302" spans="1:9" ht="15">
      <c r="A302" s="69" t="str">
        <f>IF(Table1[[#This Row],[Student's Name]]="","",ROWS($A$1:A298))</f>
        <v/>
      </c>
      <c r="B302" s="70" t="str">
        <f>IF('Student Record'!A299="","",'Student Record'!A299)</f>
        <v/>
      </c>
      <c r="C302" s="70" t="str">
        <f>IF('Student Record'!C299="","",'Student Record'!C299)</f>
        <v/>
      </c>
      <c r="D302" s="70" t="str">
        <f>IF('Student Record'!E299="","",'Student Record'!E299)</f>
        <v/>
      </c>
      <c r="E302" s="70" t="str">
        <f>IF('Student Record'!G299="","",'Student Record'!G299)</f>
        <v/>
      </c>
      <c r="F302" s="70" t="str">
        <f>IF('Student Record'!H299="","",'Student Record'!H299)</f>
        <v/>
      </c>
      <c r="G302" s="63"/>
      <c r="H302" s="63"/>
      <c r="I302" s="65"/>
    </row>
    <row r="303" spans="1:9" ht="15">
      <c r="A303" s="69" t="str">
        <f>IF(Table1[[#This Row],[Student's Name]]="","",ROWS($A$1:A299))</f>
        <v/>
      </c>
      <c r="B303" s="70" t="str">
        <f>IF('Student Record'!A300="","",'Student Record'!A300)</f>
        <v/>
      </c>
      <c r="C303" s="70" t="str">
        <f>IF('Student Record'!C300="","",'Student Record'!C300)</f>
        <v/>
      </c>
      <c r="D303" s="70" t="str">
        <f>IF('Student Record'!E300="","",'Student Record'!E300)</f>
        <v/>
      </c>
      <c r="E303" s="70" t="str">
        <f>IF('Student Record'!G300="","",'Student Record'!G300)</f>
        <v/>
      </c>
      <c r="F303" s="70" t="str">
        <f>IF('Student Record'!H300="","",'Student Record'!H300)</f>
        <v/>
      </c>
      <c r="G303" s="63"/>
      <c r="H303" s="63"/>
      <c r="I303" s="65"/>
    </row>
    <row r="304" spans="1:9" ht="15">
      <c r="A304" s="69" t="str">
        <f>IF(Table1[[#This Row],[Student's Name]]="","",ROWS($A$1:A300))</f>
        <v/>
      </c>
      <c r="B304" s="70" t="str">
        <f>IF('Student Record'!A301="","",'Student Record'!A301)</f>
        <v/>
      </c>
      <c r="C304" s="70" t="str">
        <f>IF('Student Record'!C301="","",'Student Record'!C301)</f>
        <v/>
      </c>
      <c r="D304" s="70" t="str">
        <f>IF('Student Record'!E301="","",'Student Record'!E301)</f>
        <v/>
      </c>
      <c r="E304" s="70" t="str">
        <f>IF('Student Record'!G301="","",'Student Record'!G301)</f>
        <v/>
      </c>
      <c r="F304" s="70" t="str">
        <f>IF('Student Record'!H301="","",'Student Record'!H301)</f>
        <v/>
      </c>
      <c r="G304" s="63"/>
      <c r="H304" s="63"/>
      <c r="I304" s="65"/>
    </row>
    <row r="305" spans="1:9" ht="15">
      <c r="A305" s="69" t="str">
        <f>IF(Table1[[#This Row],[Student's Name]]="","",ROWS($A$1:A301))</f>
        <v/>
      </c>
      <c r="B305" s="70" t="str">
        <f>IF('Student Record'!A302="","",'Student Record'!A302)</f>
        <v/>
      </c>
      <c r="C305" s="70" t="str">
        <f>IF('Student Record'!C302="","",'Student Record'!C302)</f>
        <v/>
      </c>
      <c r="D305" s="70" t="str">
        <f>IF('Student Record'!E302="","",'Student Record'!E302)</f>
        <v/>
      </c>
      <c r="E305" s="70" t="str">
        <f>IF('Student Record'!G302="","",'Student Record'!G302)</f>
        <v/>
      </c>
      <c r="F305" s="70" t="str">
        <f>IF('Student Record'!H302="","",'Student Record'!H302)</f>
        <v/>
      </c>
      <c r="G305" s="63"/>
      <c r="H305" s="63"/>
      <c r="I305" s="65"/>
    </row>
    <row r="306" spans="1:9" ht="15">
      <c r="A306" s="69" t="str">
        <f>IF(Table1[[#This Row],[Student's Name]]="","",ROWS($A$1:A302))</f>
        <v/>
      </c>
      <c r="B306" s="70" t="str">
        <f>IF('Student Record'!A303="","",'Student Record'!A303)</f>
        <v/>
      </c>
      <c r="C306" s="70" t="str">
        <f>IF('Student Record'!C303="","",'Student Record'!C303)</f>
        <v/>
      </c>
      <c r="D306" s="70" t="str">
        <f>IF('Student Record'!E303="","",'Student Record'!E303)</f>
        <v/>
      </c>
      <c r="E306" s="70" t="str">
        <f>IF('Student Record'!G303="","",'Student Record'!G303)</f>
        <v/>
      </c>
      <c r="F306" s="70" t="str">
        <f>IF('Student Record'!H303="","",'Student Record'!H303)</f>
        <v/>
      </c>
      <c r="G306" s="63"/>
      <c r="H306" s="63"/>
      <c r="I306" s="65"/>
    </row>
    <row r="307" spans="1:9" ht="15">
      <c r="A307" s="69" t="str">
        <f>IF(Table1[[#This Row],[Student's Name]]="","",ROWS($A$1:A303))</f>
        <v/>
      </c>
      <c r="B307" s="70" t="str">
        <f>IF('Student Record'!A304="","",'Student Record'!A304)</f>
        <v/>
      </c>
      <c r="C307" s="70" t="str">
        <f>IF('Student Record'!C304="","",'Student Record'!C304)</f>
        <v/>
      </c>
      <c r="D307" s="70" t="str">
        <f>IF('Student Record'!E304="","",'Student Record'!E304)</f>
        <v/>
      </c>
      <c r="E307" s="70" t="str">
        <f>IF('Student Record'!G304="","",'Student Record'!G304)</f>
        <v/>
      </c>
      <c r="F307" s="70" t="str">
        <f>IF('Student Record'!H304="","",'Student Record'!H304)</f>
        <v/>
      </c>
      <c r="G307" s="63"/>
      <c r="H307" s="63"/>
      <c r="I307" s="65"/>
    </row>
    <row r="308" spans="1:9" ht="15">
      <c r="A308" s="69" t="str">
        <f>IF(Table1[[#This Row],[Student's Name]]="","",ROWS($A$1:A304))</f>
        <v/>
      </c>
      <c r="B308" s="70" t="str">
        <f>IF('Student Record'!A305="","",'Student Record'!A305)</f>
        <v/>
      </c>
      <c r="C308" s="70" t="str">
        <f>IF('Student Record'!C305="","",'Student Record'!C305)</f>
        <v/>
      </c>
      <c r="D308" s="70" t="str">
        <f>IF('Student Record'!E305="","",'Student Record'!E305)</f>
        <v/>
      </c>
      <c r="E308" s="70" t="str">
        <f>IF('Student Record'!G305="","",'Student Record'!G305)</f>
        <v/>
      </c>
      <c r="F308" s="70" t="str">
        <f>IF('Student Record'!H305="","",'Student Record'!H305)</f>
        <v/>
      </c>
      <c r="G308" s="63"/>
      <c r="H308" s="63"/>
      <c r="I308" s="65"/>
    </row>
    <row r="309" spans="1:9" ht="15">
      <c r="A309" s="69" t="str">
        <f>IF(Table1[[#This Row],[Student's Name]]="","",ROWS($A$1:A305))</f>
        <v/>
      </c>
      <c r="B309" s="70" t="str">
        <f>IF('Student Record'!A306="","",'Student Record'!A306)</f>
        <v/>
      </c>
      <c r="C309" s="70" t="str">
        <f>IF('Student Record'!C306="","",'Student Record'!C306)</f>
        <v/>
      </c>
      <c r="D309" s="70" t="str">
        <f>IF('Student Record'!E306="","",'Student Record'!E306)</f>
        <v/>
      </c>
      <c r="E309" s="70" t="str">
        <f>IF('Student Record'!G306="","",'Student Record'!G306)</f>
        <v/>
      </c>
      <c r="F309" s="70" t="str">
        <f>IF('Student Record'!H306="","",'Student Record'!H306)</f>
        <v/>
      </c>
      <c r="G309" s="63"/>
      <c r="H309" s="63"/>
      <c r="I309" s="65"/>
    </row>
    <row r="310" spans="1:9" ht="15">
      <c r="A310" s="69" t="str">
        <f>IF(Table1[[#This Row],[Student's Name]]="","",ROWS($A$1:A306))</f>
        <v/>
      </c>
      <c r="B310" s="70" t="str">
        <f>IF('Student Record'!A307="","",'Student Record'!A307)</f>
        <v/>
      </c>
      <c r="C310" s="70" t="str">
        <f>IF('Student Record'!C307="","",'Student Record'!C307)</f>
        <v/>
      </c>
      <c r="D310" s="70" t="str">
        <f>IF('Student Record'!E307="","",'Student Record'!E307)</f>
        <v/>
      </c>
      <c r="E310" s="70" t="str">
        <f>IF('Student Record'!G307="","",'Student Record'!G307)</f>
        <v/>
      </c>
      <c r="F310" s="70" t="str">
        <f>IF('Student Record'!H307="","",'Student Record'!H307)</f>
        <v/>
      </c>
      <c r="G310" s="63"/>
      <c r="H310" s="63"/>
      <c r="I310" s="65"/>
    </row>
    <row r="311" spans="1:9" ht="15">
      <c r="A311" s="69" t="str">
        <f>IF(Table1[[#This Row],[Student's Name]]="","",ROWS($A$1:A307))</f>
        <v/>
      </c>
      <c r="B311" s="70" t="str">
        <f>IF('Student Record'!A308="","",'Student Record'!A308)</f>
        <v/>
      </c>
      <c r="C311" s="70" t="str">
        <f>IF('Student Record'!C308="","",'Student Record'!C308)</f>
        <v/>
      </c>
      <c r="D311" s="70" t="str">
        <f>IF('Student Record'!E308="","",'Student Record'!E308)</f>
        <v/>
      </c>
      <c r="E311" s="70" t="str">
        <f>IF('Student Record'!G308="","",'Student Record'!G308)</f>
        <v/>
      </c>
      <c r="F311" s="70" t="str">
        <f>IF('Student Record'!H308="","",'Student Record'!H308)</f>
        <v/>
      </c>
      <c r="G311" s="63"/>
      <c r="H311" s="63"/>
      <c r="I311" s="65"/>
    </row>
    <row r="312" spans="1:9" ht="15">
      <c r="A312" s="69" t="str">
        <f>IF(Table1[[#This Row],[Student's Name]]="","",ROWS($A$1:A308))</f>
        <v/>
      </c>
      <c r="B312" s="70" t="str">
        <f>IF('Student Record'!A309="","",'Student Record'!A309)</f>
        <v/>
      </c>
      <c r="C312" s="70" t="str">
        <f>IF('Student Record'!C309="","",'Student Record'!C309)</f>
        <v/>
      </c>
      <c r="D312" s="70" t="str">
        <f>IF('Student Record'!E309="","",'Student Record'!E309)</f>
        <v/>
      </c>
      <c r="E312" s="70" t="str">
        <f>IF('Student Record'!G309="","",'Student Record'!G309)</f>
        <v/>
      </c>
      <c r="F312" s="70" t="str">
        <f>IF('Student Record'!H309="","",'Student Record'!H309)</f>
        <v/>
      </c>
      <c r="G312" s="63"/>
      <c r="H312" s="63"/>
      <c r="I312" s="65"/>
    </row>
    <row r="313" spans="1:9" ht="15">
      <c r="A313" s="69" t="str">
        <f>IF(Table1[[#This Row],[Student's Name]]="","",ROWS($A$1:A309))</f>
        <v/>
      </c>
      <c r="B313" s="70" t="str">
        <f>IF('Student Record'!A310="","",'Student Record'!A310)</f>
        <v/>
      </c>
      <c r="C313" s="70" t="str">
        <f>IF('Student Record'!C310="","",'Student Record'!C310)</f>
        <v/>
      </c>
      <c r="D313" s="70" t="str">
        <f>IF('Student Record'!E310="","",'Student Record'!E310)</f>
        <v/>
      </c>
      <c r="E313" s="70" t="str">
        <f>IF('Student Record'!G310="","",'Student Record'!G310)</f>
        <v/>
      </c>
      <c r="F313" s="70" t="str">
        <f>IF('Student Record'!H310="","",'Student Record'!H310)</f>
        <v/>
      </c>
      <c r="G313" s="63"/>
      <c r="H313" s="63"/>
      <c r="I313" s="65"/>
    </row>
    <row r="314" spans="1:9" ht="15">
      <c r="A314" s="69" t="str">
        <f>IF(Table1[[#This Row],[Student's Name]]="","",ROWS($A$1:A310))</f>
        <v/>
      </c>
      <c r="B314" s="70" t="str">
        <f>IF('Student Record'!A311="","",'Student Record'!A311)</f>
        <v/>
      </c>
      <c r="C314" s="70" t="str">
        <f>IF('Student Record'!C311="","",'Student Record'!C311)</f>
        <v/>
      </c>
      <c r="D314" s="70" t="str">
        <f>IF('Student Record'!E311="","",'Student Record'!E311)</f>
        <v/>
      </c>
      <c r="E314" s="70" t="str">
        <f>IF('Student Record'!G311="","",'Student Record'!G311)</f>
        <v/>
      </c>
      <c r="F314" s="70" t="str">
        <f>IF('Student Record'!H311="","",'Student Record'!H311)</f>
        <v/>
      </c>
      <c r="G314" s="63"/>
      <c r="H314" s="63"/>
      <c r="I314" s="65"/>
    </row>
    <row r="315" spans="1:9" ht="15">
      <c r="A315" s="69" t="str">
        <f>IF(Table1[[#This Row],[Student's Name]]="","",ROWS($A$1:A311))</f>
        <v/>
      </c>
      <c r="B315" s="70" t="str">
        <f>IF('Student Record'!A312="","",'Student Record'!A312)</f>
        <v/>
      </c>
      <c r="C315" s="70" t="str">
        <f>IF('Student Record'!C312="","",'Student Record'!C312)</f>
        <v/>
      </c>
      <c r="D315" s="70" t="str">
        <f>IF('Student Record'!E312="","",'Student Record'!E312)</f>
        <v/>
      </c>
      <c r="E315" s="70" t="str">
        <f>IF('Student Record'!G312="","",'Student Record'!G312)</f>
        <v/>
      </c>
      <c r="F315" s="70" t="str">
        <f>IF('Student Record'!H312="","",'Student Record'!H312)</f>
        <v/>
      </c>
      <c r="G315" s="63"/>
      <c r="H315" s="63"/>
      <c r="I315" s="65"/>
    </row>
    <row r="316" spans="1:9" ht="15">
      <c r="A316" s="69" t="str">
        <f>IF(Table1[[#This Row],[Student's Name]]="","",ROWS($A$1:A312))</f>
        <v/>
      </c>
      <c r="B316" s="70" t="str">
        <f>IF('Student Record'!A313="","",'Student Record'!A313)</f>
        <v/>
      </c>
      <c r="C316" s="70" t="str">
        <f>IF('Student Record'!C313="","",'Student Record'!C313)</f>
        <v/>
      </c>
      <c r="D316" s="70" t="str">
        <f>IF('Student Record'!E313="","",'Student Record'!E313)</f>
        <v/>
      </c>
      <c r="E316" s="70" t="str">
        <f>IF('Student Record'!G313="","",'Student Record'!G313)</f>
        <v/>
      </c>
      <c r="F316" s="70" t="str">
        <f>IF('Student Record'!H313="","",'Student Record'!H313)</f>
        <v/>
      </c>
      <c r="G316" s="63"/>
      <c r="H316" s="63"/>
      <c r="I316" s="65"/>
    </row>
    <row r="317" spans="1:9" ht="15">
      <c r="A317" s="69" t="str">
        <f>IF(Table1[[#This Row],[Student's Name]]="","",ROWS($A$1:A313))</f>
        <v/>
      </c>
      <c r="B317" s="70" t="str">
        <f>IF('Student Record'!A314="","",'Student Record'!A314)</f>
        <v/>
      </c>
      <c r="C317" s="70" t="str">
        <f>IF('Student Record'!C314="","",'Student Record'!C314)</f>
        <v/>
      </c>
      <c r="D317" s="70" t="str">
        <f>IF('Student Record'!E314="","",'Student Record'!E314)</f>
        <v/>
      </c>
      <c r="E317" s="70" t="str">
        <f>IF('Student Record'!G314="","",'Student Record'!G314)</f>
        <v/>
      </c>
      <c r="F317" s="70" t="str">
        <f>IF('Student Record'!H314="","",'Student Record'!H314)</f>
        <v/>
      </c>
      <c r="G317" s="63"/>
      <c r="H317" s="63"/>
      <c r="I317" s="65"/>
    </row>
    <row r="318" spans="1:9" ht="15">
      <c r="A318" s="69" t="str">
        <f>IF(Table1[[#This Row],[Student's Name]]="","",ROWS($A$1:A314))</f>
        <v/>
      </c>
      <c r="B318" s="70" t="str">
        <f>IF('Student Record'!A315="","",'Student Record'!A315)</f>
        <v/>
      </c>
      <c r="C318" s="70" t="str">
        <f>IF('Student Record'!C315="","",'Student Record'!C315)</f>
        <v/>
      </c>
      <c r="D318" s="70" t="str">
        <f>IF('Student Record'!E315="","",'Student Record'!E315)</f>
        <v/>
      </c>
      <c r="E318" s="70" t="str">
        <f>IF('Student Record'!G315="","",'Student Record'!G315)</f>
        <v/>
      </c>
      <c r="F318" s="70" t="str">
        <f>IF('Student Record'!H315="","",'Student Record'!H315)</f>
        <v/>
      </c>
      <c r="G318" s="63"/>
      <c r="H318" s="63"/>
      <c r="I318" s="65"/>
    </row>
    <row r="319" spans="1:9" ht="15">
      <c r="A319" s="69" t="str">
        <f>IF(Table1[[#This Row],[Student's Name]]="","",ROWS($A$1:A315))</f>
        <v/>
      </c>
      <c r="B319" s="70" t="str">
        <f>IF('Student Record'!A316="","",'Student Record'!A316)</f>
        <v/>
      </c>
      <c r="C319" s="70" t="str">
        <f>IF('Student Record'!C316="","",'Student Record'!C316)</f>
        <v/>
      </c>
      <c r="D319" s="70" t="str">
        <f>IF('Student Record'!E316="","",'Student Record'!E316)</f>
        <v/>
      </c>
      <c r="E319" s="70" t="str">
        <f>IF('Student Record'!G316="","",'Student Record'!G316)</f>
        <v/>
      </c>
      <c r="F319" s="70" t="str">
        <f>IF('Student Record'!H316="","",'Student Record'!H316)</f>
        <v/>
      </c>
      <c r="G319" s="63"/>
      <c r="H319" s="63"/>
      <c r="I319" s="65"/>
    </row>
    <row r="320" spans="1:9" ht="15">
      <c r="A320" s="69" t="str">
        <f>IF(Table1[[#This Row],[Student's Name]]="","",ROWS($A$1:A316))</f>
        <v/>
      </c>
      <c r="B320" s="70" t="str">
        <f>IF('Student Record'!A317="","",'Student Record'!A317)</f>
        <v/>
      </c>
      <c r="C320" s="70" t="str">
        <f>IF('Student Record'!C317="","",'Student Record'!C317)</f>
        <v/>
      </c>
      <c r="D320" s="70" t="str">
        <f>IF('Student Record'!E317="","",'Student Record'!E317)</f>
        <v/>
      </c>
      <c r="E320" s="70" t="str">
        <f>IF('Student Record'!G317="","",'Student Record'!G317)</f>
        <v/>
      </c>
      <c r="F320" s="70" t="str">
        <f>IF('Student Record'!H317="","",'Student Record'!H317)</f>
        <v/>
      </c>
      <c r="G320" s="63"/>
      <c r="H320" s="63"/>
      <c r="I320" s="65"/>
    </row>
    <row r="321" spans="1:9" ht="15">
      <c r="A321" s="69" t="str">
        <f>IF(Table1[[#This Row],[Student's Name]]="","",ROWS($A$1:A317))</f>
        <v/>
      </c>
      <c r="B321" s="70" t="str">
        <f>IF('Student Record'!A318="","",'Student Record'!A318)</f>
        <v/>
      </c>
      <c r="C321" s="70" t="str">
        <f>IF('Student Record'!C318="","",'Student Record'!C318)</f>
        <v/>
      </c>
      <c r="D321" s="70" t="str">
        <f>IF('Student Record'!E318="","",'Student Record'!E318)</f>
        <v/>
      </c>
      <c r="E321" s="70" t="str">
        <f>IF('Student Record'!G318="","",'Student Record'!G318)</f>
        <v/>
      </c>
      <c r="F321" s="70" t="str">
        <f>IF('Student Record'!H318="","",'Student Record'!H318)</f>
        <v/>
      </c>
      <c r="G321" s="63"/>
      <c r="H321" s="63"/>
      <c r="I321" s="65"/>
    </row>
    <row r="322" spans="1:9" ht="15">
      <c r="A322" s="69" t="str">
        <f>IF(Table1[[#This Row],[Student's Name]]="","",ROWS($A$1:A318))</f>
        <v/>
      </c>
      <c r="B322" s="70" t="str">
        <f>IF('Student Record'!A319="","",'Student Record'!A319)</f>
        <v/>
      </c>
      <c r="C322" s="70" t="str">
        <f>IF('Student Record'!C319="","",'Student Record'!C319)</f>
        <v/>
      </c>
      <c r="D322" s="70" t="str">
        <f>IF('Student Record'!E319="","",'Student Record'!E319)</f>
        <v/>
      </c>
      <c r="E322" s="70" t="str">
        <f>IF('Student Record'!G319="","",'Student Record'!G319)</f>
        <v/>
      </c>
      <c r="F322" s="70" t="str">
        <f>IF('Student Record'!H319="","",'Student Record'!H319)</f>
        <v/>
      </c>
      <c r="G322" s="63"/>
      <c r="H322" s="63"/>
      <c r="I322" s="65"/>
    </row>
    <row r="323" spans="1:9" ht="15">
      <c r="A323" s="69" t="str">
        <f>IF(Table1[[#This Row],[Student's Name]]="","",ROWS($A$1:A319))</f>
        <v/>
      </c>
      <c r="B323" s="70" t="str">
        <f>IF('Student Record'!A320="","",'Student Record'!A320)</f>
        <v/>
      </c>
      <c r="C323" s="70" t="str">
        <f>IF('Student Record'!C320="","",'Student Record'!C320)</f>
        <v/>
      </c>
      <c r="D323" s="70" t="str">
        <f>IF('Student Record'!E320="","",'Student Record'!E320)</f>
        <v/>
      </c>
      <c r="E323" s="70" t="str">
        <f>IF('Student Record'!G320="","",'Student Record'!G320)</f>
        <v/>
      </c>
      <c r="F323" s="70" t="str">
        <f>IF('Student Record'!H320="","",'Student Record'!H320)</f>
        <v/>
      </c>
      <c r="G323" s="63"/>
      <c r="H323" s="63"/>
      <c r="I323" s="65"/>
    </row>
    <row r="324" spans="1:9" ht="15">
      <c r="A324" s="69" t="str">
        <f>IF(Table1[[#This Row],[Student's Name]]="","",ROWS($A$1:A320))</f>
        <v/>
      </c>
      <c r="B324" s="70" t="str">
        <f>IF('Student Record'!A321="","",'Student Record'!A321)</f>
        <v/>
      </c>
      <c r="C324" s="70" t="str">
        <f>IF('Student Record'!C321="","",'Student Record'!C321)</f>
        <v/>
      </c>
      <c r="D324" s="70" t="str">
        <f>IF('Student Record'!E321="","",'Student Record'!E321)</f>
        <v/>
      </c>
      <c r="E324" s="70" t="str">
        <f>IF('Student Record'!G321="","",'Student Record'!G321)</f>
        <v/>
      </c>
      <c r="F324" s="70" t="str">
        <f>IF('Student Record'!H321="","",'Student Record'!H321)</f>
        <v/>
      </c>
      <c r="G324" s="63"/>
      <c r="H324" s="63"/>
      <c r="I324" s="65"/>
    </row>
    <row r="325" spans="1:9" ht="15">
      <c r="A325" s="69" t="str">
        <f>IF(Table1[[#This Row],[Student's Name]]="","",ROWS($A$1:A321))</f>
        <v/>
      </c>
      <c r="B325" s="70" t="str">
        <f>IF('Student Record'!A322="","",'Student Record'!A322)</f>
        <v/>
      </c>
      <c r="C325" s="70" t="str">
        <f>IF('Student Record'!C322="","",'Student Record'!C322)</f>
        <v/>
      </c>
      <c r="D325" s="70" t="str">
        <f>IF('Student Record'!E322="","",'Student Record'!E322)</f>
        <v/>
      </c>
      <c r="E325" s="70" t="str">
        <f>IF('Student Record'!G322="","",'Student Record'!G322)</f>
        <v/>
      </c>
      <c r="F325" s="70" t="str">
        <f>IF('Student Record'!H322="","",'Student Record'!H322)</f>
        <v/>
      </c>
      <c r="G325" s="63"/>
      <c r="H325" s="63"/>
      <c r="I325" s="65"/>
    </row>
    <row r="326" spans="1:9" ht="15">
      <c r="A326" s="69" t="str">
        <f>IF(Table1[[#This Row],[Student's Name]]="","",ROWS($A$1:A322))</f>
        <v/>
      </c>
      <c r="B326" s="70" t="str">
        <f>IF('Student Record'!A323="","",'Student Record'!A323)</f>
        <v/>
      </c>
      <c r="C326" s="70" t="str">
        <f>IF('Student Record'!C323="","",'Student Record'!C323)</f>
        <v/>
      </c>
      <c r="D326" s="70" t="str">
        <f>IF('Student Record'!E323="","",'Student Record'!E323)</f>
        <v/>
      </c>
      <c r="E326" s="70" t="str">
        <f>IF('Student Record'!G323="","",'Student Record'!G323)</f>
        <v/>
      </c>
      <c r="F326" s="70" t="str">
        <f>IF('Student Record'!H323="","",'Student Record'!H323)</f>
        <v/>
      </c>
      <c r="G326" s="63"/>
      <c r="H326" s="63"/>
      <c r="I326" s="65"/>
    </row>
    <row r="327" spans="1:9" ht="15">
      <c r="A327" s="69" t="str">
        <f>IF(Table1[[#This Row],[Student's Name]]="","",ROWS($A$1:A323))</f>
        <v/>
      </c>
      <c r="B327" s="70" t="str">
        <f>IF('Student Record'!A324="","",'Student Record'!A324)</f>
        <v/>
      </c>
      <c r="C327" s="70" t="str">
        <f>IF('Student Record'!C324="","",'Student Record'!C324)</f>
        <v/>
      </c>
      <c r="D327" s="70" t="str">
        <f>IF('Student Record'!E324="","",'Student Record'!E324)</f>
        <v/>
      </c>
      <c r="E327" s="70" t="str">
        <f>IF('Student Record'!G324="","",'Student Record'!G324)</f>
        <v/>
      </c>
      <c r="F327" s="70" t="str">
        <f>IF('Student Record'!H324="","",'Student Record'!H324)</f>
        <v/>
      </c>
      <c r="G327" s="63"/>
      <c r="H327" s="63"/>
      <c r="I327" s="65"/>
    </row>
    <row r="328" spans="1:9" ht="15">
      <c r="A328" s="69" t="str">
        <f>IF(Table1[[#This Row],[Student's Name]]="","",ROWS($A$1:A324))</f>
        <v/>
      </c>
      <c r="B328" s="70" t="str">
        <f>IF('Student Record'!A325="","",'Student Record'!A325)</f>
        <v/>
      </c>
      <c r="C328" s="70" t="str">
        <f>IF('Student Record'!C325="","",'Student Record'!C325)</f>
        <v/>
      </c>
      <c r="D328" s="70" t="str">
        <f>IF('Student Record'!E325="","",'Student Record'!E325)</f>
        <v/>
      </c>
      <c r="E328" s="70" t="str">
        <f>IF('Student Record'!G325="","",'Student Record'!G325)</f>
        <v/>
      </c>
      <c r="F328" s="70" t="str">
        <f>IF('Student Record'!H325="","",'Student Record'!H325)</f>
        <v/>
      </c>
      <c r="G328" s="63"/>
      <c r="H328" s="63"/>
      <c r="I328" s="65"/>
    </row>
    <row r="329" spans="1:9" ht="15">
      <c r="A329" s="69" t="str">
        <f>IF(Table1[[#This Row],[Student's Name]]="","",ROWS($A$1:A325))</f>
        <v/>
      </c>
      <c r="B329" s="70" t="str">
        <f>IF('Student Record'!A326="","",'Student Record'!A326)</f>
        <v/>
      </c>
      <c r="C329" s="70" t="str">
        <f>IF('Student Record'!C326="","",'Student Record'!C326)</f>
        <v/>
      </c>
      <c r="D329" s="70" t="str">
        <f>IF('Student Record'!E326="","",'Student Record'!E326)</f>
        <v/>
      </c>
      <c r="E329" s="70" t="str">
        <f>IF('Student Record'!G326="","",'Student Record'!G326)</f>
        <v/>
      </c>
      <c r="F329" s="70" t="str">
        <f>IF('Student Record'!H326="","",'Student Record'!H326)</f>
        <v/>
      </c>
      <c r="G329" s="63"/>
      <c r="H329" s="63"/>
      <c r="I329" s="65"/>
    </row>
    <row r="330" spans="1:9" ht="15">
      <c r="A330" s="69" t="str">
        <f>IF(Table1[[#This Row],[Student's Name]]="","",ROWS($A$1:A326))</f>
        <v/>
      </c>
      <c r="B330" s="70" t="str">
        <f>IF('Student Record'!A327="","",'Student Record'!A327)</f>
        <v/>
      </c>
      <c r="C330" s="70" t="str">
        <f>IF('Student Record'!C327="","",'Student Record'!C327)</f>
        <v/>
      </c>
      <c r="D330" s="70" t="str">
        <f>IF('Student Record'!E327="","",'Student Record'!E327)</f>
        <v/>
      </c>
      <c r="E330" s="70" t="str">
        <f>IF('Student Record'!G327="","",'Student Record'!G327)</f>
        <v/>
      </c>
      <c r="F330" s="70" t="str">
        <f>IF('Student Record'!H327="","",'Student Record'!H327)</f>
        <v/>
      </c>
      <c r="G330" s="63"/>
      <c r="H330" s="63"/>
      <c r="I330" s="65"/>
    </row>
    <row r="331" spans="1:9" ht="15">
      <c r="A331" s="69" t="str">
        <f>IF(Table1[[#This Row],[Student's Name]]="","",ROWS($A$1:A327))</f>
        <v/>
      </c>
      <c r="B331" s="70" t="str">
        <f>IF('Student Record'!A328="","",'Student Record'!A328)</f>
        <v/>
      </c>
      <c r="C331" s="70" t="str">
        <f>IF('Student Record'!C328="","",'Student Record'!C328)</f>
        <v/>
      </c>
      <c r="D331" s="70" t="str">
        <f>IF('Student Record'!E328="","",'Student Record'!E328)</f>
        <v/>
      </c>
      <c r="E331" s="70" t="str">
        <f>IF('Student Record'!G328="","",'Student Record'!G328)</f>
        <v/>
      </c>
      <c r="F331" s="70" t="str">
        <f>IF('Student Record'!H328="","",'Student Record'!H328)</f>
        <v/>
      </c>
      <c r="G331" s="63"/>
      <c r="H331" s="63"/>
      <c r="I331" s="65"/>
    </row>
    <row r="332" spans="1:9" ht="15">
      <c r="A332" s="69" t="str">
        <f>IF(Table1[[#This Row],[Student's Name]]="","",ROWS($A$1:A328))</f>
        <v/>
      </c>
      <c r="B332" s="70" t="str">
        <f>IF('Student Record'!A329="","",'Student Record'!A329)</f>
        <v/>
      </c>
      <c r="C332" s="70" t="str">
        <f>IF('Student Record'!C329="","",'Student Record'!C329)</f>
        <v/>
      </c>
      <c r="D332" s="70" t="str">
        <f>IF('Student Record'!E329="","",'Student Record'!E329)</f>
        <v/>
      </c>
      <c r="E332" s="70" t="str">
        <f>IF('Student Record'!G329="","",'Student Record'!G329)</f>
        <v/>
      </c>
      <c r="F332" s="70" t="str">
        <f>IF('Student Record'!H329="","",'Student Record'!H329)</f>
        <v/>
      </c>
      <c r="G332" s="63"/>
      <c r="H332" s="63"/>
      <c r="I332" s="65"/>
    </row>
    <row r="333" spans="1:9" ht="15">
      <c r="A333" s="69" t="str">
        <f>IF(Table1[[#This Row],[Student's Name]]="","",ROWS($A$1:A329))</f>
        <v/>
      </c>
      <c r="B333" s="70" t="str">
        <f>IF('Student Record'!A330="","",'Student Record'!A330)</f>
        <v/>
      </c>
      <c r="C333" s="70" t="str">
        <f>IF('Student Record'!C330="","",'Student Record'!C330)</f>
        <v/>
      </c>
      <c r="D333" s="70" t="str">
        <f>IF('Student Record'!E330="","",'Student Record'!E330)</f>
        <v/>
      </c>
      <c r="E333" s="70" t="str">
        <f>IF('Student Record'!G330="","",'Student Record'!G330)</f>
        <v/>
      </c>
      <c r="F333" s="70" t="str">
        <f>IF('Student Record'!H330="","",'Student Record'!H330)</f>
        <v/>
      </c>
      <c r="G333" s="63"/>
      <c r="H333" s="63"/>
      <c r="I333" s="65"/>
    </row>
    <row r="334" spans="1:9" ht="15">
      <c r="A334" s="69" t="str">
        <f>IF(Table1[[#This Row],[Student's Name]]="","",ROWS($A$1:A330))</f>
        <v/>
      </c>
      <c r="B334" s="70" t="str">
        <f>IF('Student Record'!A331="","",'Student Record'!A331)</f>
        <v/>
      </c>
      <c r="C334" s="70" t="str">
        <f>IF('Student Record'!C331="","",'Student Record'!C331)</f>
        <v/>
      </c>
      <c r="D334" s="70" t="str">
        <f>IF('Student Record'!E331="","",'Student Record'!E331)</f>
        <v/>
      </c>
      <c r="E334" s="70" t="str">
        <f>IF('Student Record'!G331="","",'Student Record'!G331)</f>
        <v/>
      </c>
      <c r="F334" s="70" t="str">
        <f>IF('Student Record'!H331="","",'Student Record'!H331)</f>
        <v/>
      </c>
      <c r="G334" s="63"/>
      <c r="H334" s="63"/>
      <c r="I334" s="65"/>
    </row>
    <row r="335" spans="1:9" ht="15">
      <c r="A335" s="69" t="str">
        <f>IF(Table1[[#This Row],[Student's Name]]="","",ROWS($A$1:A331))</f>
        <v/>
      </c>
      <c r="B335" s="70" t="str">
        <f>IF('Student Record'!A332="","",'Student Record'!A332)</f>
        <v/>
      </c>
      <c r="C335" s="70" t="str">
        <f>IF('Student Record'!C332="","",'Student Record'!C332)</f>
        <v/>
      </c>
      <c r="D335" s="70" t="str">
        <f>IF('Student Record'!E332="","",'Student Record'!E332)</f>
        <v/>
      </c>
      <c r="E335" s="70" t="str">
        <f>IF('Student Record'!G332="","",'Student Record'!G332)</f>
        <v/>
      </c>
      <c r="F335" s="70" t="str">
        <f>IF('Student Record'!H332="","",'Student Record'!H332)</f>
        <v/>
      </c>
      <c r="G335" s="63"/>
      <c r="H335" s="63"/>
      <c r="I335" s="65"/>
    </row>
    <row r="336" spans="1:9" ht="15">
      <c r="A336" s="69" t="str">
        <f>IF(Table1[[#This Row],[Student's Name]]="","",ROWS($A$1:A332))</f>
        <v/>
      </c>
      <c r="B336" s="70" t="str">
        <f>IF('Student Record'!A333="","",'Student Record'!A333)</f>
        <v/>
      </c>
      <c r="C336" s="70" t="str">
        <f>IF('Student Record'!C333="","",'Student Record'!C333)</f>
        <v/>
      </c>
      <c r="D336" s="70" t="str">
        <f>IF('Student Record'!E333="","",'Student Record'!E333)</f>
        <v/>
      </c>
      <c r="E336" s="70" t="str">
        <f>IF('Student Record'!G333="","",'Student Record'!G333)</f>
        <v/>
      </c>
      <c r="F336" s="70" t="str">
        <f>IF('Student Record'!H333="","",'Student Record'!H333)</f>
        <v/>
      </c>
      <c r="G336" s="63"/>
      <c r="H336" s="63"/>
      <c r="I336" s="65"/>
    </row>
    <row r="337" spans="1:9" ht="15">
      <c r="A337" s="69" t="str">
        <f>IF(Table1[[#This Row],[Student's Name]]="","",ROWS($A$1:A333))</f>
        <v/>
      </c>
      <c r="B337" s="70" t="str">
        <f>IF('Student Record'!A334="","",'Student Record'!A334)</f>
        <v/>
      </c>
      <c r="C337" s="70" t="str">
        <f>IF('Student Record'!C334="","",'Student Record'!C334)</f>
        <v/>
      </c>
      <c r="D337" s="70" t="str">
        <f>IF('Student Record'!E334="","",'Student Record'!E334)</f>
        <v/>
      </c>
      <c r="E337" s="70" t="str">
        <f>IF('Student Record'!G334="","",'Student Record'!G334)</f>
        <v/>
      </c>
      <c r="F337" s="70" t="str">
        <f>IF('Student Record'!H334="","",'Student Record'!H334)</f>
        <v/>
      </c>
      <c r="G337" s="63"/>
      <c r="H337" s="63"/>
      <c r="I337" s="65"/>
    </row>
    <row r="338" spans="1:9" ht="15">
      <c r="A338" s="69" t="str">
        <f>IF(Table1[[#This Row],[Student's Name]]="","",ROWS($A$1:A334))</f>
        <v/>
      </c>
      <c r="B338" s="70" t="str">
        <f>IF('Student Record'!A335="","",'Student Record'!A335)</f>
        <v/>
      </c>
      <c r="C338" s="70" t="str">
        <f>IF('Student Record'!C335="","",'Student Record'!C335)</f>
        <v/>
      </c>
      <c r="D338" s="70" t="str">
        <f>IF('Student Record'!E335="","",'Student Record'!E335)</f>
        <v/>
      </c>
      <c r="E338" s="70" t="str">
        <f>IF('Student Record'!G335="","",'Student Record'!G335)</f>
        <v/>
      </c>
      <c r="F338" s="70" t="str">
        <f>IF('Student Record'!H335="","",'Student Record'!H335)</f>
        <v/>
      </c>
      <c r="G338" s="63"/>
      <c r="H338" s="63"/>
      <c r="I338" s="65"/>
    </row>
    <row r="339" spans="1:9" ht="15">
      <c r="A339" s="69" t="str">
        <f>IF(Table1[[#This Row],[Student's Name]]="","",ROWS($A$1:A335))</f>
        <v/>
      </c>
      <c r="B339" s="70" t="str">
        <f>IF('Student Record'!A336="","",'Student Record'!A336)</f>
        <v/>
      </c>
      <c r="C339" s="70" t="str">
        <f>IF('Student Record'!C336="","",'Student Record'!C336)</f>
        <v/>
      </c>
      <c r="D339" s="70" t="str">
        <f>IF('Student Record'!E336="","",'Student Record'!E336)</f>
        <v/>
      </c>
      <c r="E339" s="70" t="str">
        <f>IF('Student Record'!G336="","",'Student Record'!G336)</f>
        <v/>
      </c>
      <c r="F339" s="70" t="str">
        <f>IF('Student Record'!H336="","",'Student Record'!H336)</f>
        <v/>
      </c>
      <c r="G339" s="63"/>
      <c r="H339" s="63"/>
      <c r="I339" s="65"/>
    </row>
    <row r="340" spans="1:9" ht="15">
      <c r="A340" s="69" t="str">
        <f>IF(Table1[[#This Row],[Student's Name]]="","",ROWS($A$1:A336))</f>
        <v/>
      </c>
      <c r="B340" s="70" t="str">
        <f>IF('Student Record'!A337="","",'Student Record'!A337)</f>
        <v/>
      </c>
      <c r="C340" s="70" t="str">
        <f>IF('Student Record'!C337="","",'Student Record'!C337)</f>
        <v/>
      </c>
      <c r="D340" s="70" t="str">
        <f>IF('Student Record'!E337="","",'Student Record'!E337)</f>
        <v/>
      </c>
      <c r="E340" s="70" t="str">
        <f>IF('Student Record'!G337="","",'Student Record'!G337)</f>
        <v/>
      </c>
      <c r="F340" s="70" t="str">
        <f>IF('Student Record'!H337="","",'Student Record'!H337)</f>
        <v/>
      </c>
      <c r="G340" s="63"/>
      <c r="H340" s="63"/>
      <c r="I340" s="65"/>
    </row>
    <row r="341" spans="1:9" ht="15">
      <c r="A341" s="69" t="str">
        <f>IF(Table1[[#This Row],[Student's Name]]="","",ROWS($A$1:A337))</f>
        <v/>
      </c>
      <c r="B341" s="70" t="str">
        <f>IF('Student Record'!A338="","",'Student Record'!A338)</f>
        <v/>
      </c>
      <c r="C341" s="70" t="str">
        <f>IF('Student Record'!C338="","",'Student Record'!C338)</f>
        <v/>
      </c>
      <c r="D341" s="70" t="str">
        <f>IF('Student Record'!E338="","",'Student Record'!E338)</f>
        <v/>
      </c>
      <c r="E341" s="70" t="str">
        <f>IF('Student Record'!G338="","",'Student Record'!G338)</f>
        <v/>
      </c>
      <c r="F341" s="70" t="str">
        <f>IF('Student Record'!H338="","",'Student Record'!H338)</f>
        <v/>
      </c>
      <c r="G341" s="63"/>
      <c r="H341" s="63"/>
      <c r="I341" s="65"/>
    </row>
    <row r="342" spans="1:9" ht="15">
      <c r="A342" s="69" t="str">
        <f>IF(Table1[[#This Row],[Student's Name]]="","",ROWS($A$1:A338))</f>
        <v/>
      </c>
      <c r="B342" s="70" t="str">
        <f>IF('Student Record'!A339="","",'Student Record'!A339)</f>
        <v/>
      </c>
      <c r="C342" s="70" t="str">
        <f>IF('Student Record'!C339="","",'Student Record'!C339)</f>
        <v/>
      </c>
      <c r="D342" s="70" t="str">
        <f>IF('Student Record'!E339="","",'Student Record'!E339)</f>
        <v/>
      </c>
      <c r="E342" s="70" t="str">
        <f>IF('Student Record'!G339="","",'Student Record'!G339)</f>
        <v/>
      </c>
      <c r="F342" s="70" t="str">
        <f>IF('Student Record'!H339="","",'Student Record'!H339)</f>
        <v/>
      </c>
      <c r="G342" s="63"/>
      <c r="H342" s="63"/>
      <c r="I342" s="65"/>
    </row>
    <row r="343" spans="1:9" ht="15">
      <c r="A343" s="69" t="str">
        <f>IF(Table1[[#This Row],[Student's Name]]="","",ROWS($A$1:A339))</f>
        <v/>
      </c>
      <c r="B343" s="70" t="str">
        <f>IF('Student Record'!A340="","",'Student Record'!A340)</f>
        <v/>
      </c>
      <c r="C343" s="70" t="str">
        <f>IF('Student Record'!C340="","",'Student Record'!C340)</f>
        <v/>
      </c>
      <c r="D343" s="70" t="str">
        <f>IF('Student Record'!E340="","",'Student Record'!E340)</f>
        <v/>
      </c>
      <c r="E343" s="70" t="str">
        <f>IF('Student Record'!G340="","",'Student Record'!G340)</f>
        <v/>
      </c>
      <c r="F343" s="70" t="str">
        <f>IF('Student Record'!H340="","",'Student Record'!H340)</f>
        <v/>
      </c>
      <c r="G343" s="63"/>
      <c r="H343" s="63"/>
      <c r="I343" s="65"/>
    </row>
    <row r="344" spans="1:9" ht="15">
      <c r="A344" s="69" t="str">
        <f>IF(Table1[[#This Row],[Student's Name]]="","",ROWS($A$1:A340))</f>
        <v/>
      </c>
      <c r="B344" s="70" t="str">
        <f>IF('Student Record'!A341="","",'Student Record'!A341)</f>
        <v/>
      </c>
      <c r="C344" s="70" t="str">
        <f>IF('Student Record'!C341="","",'Student Record'!C341)</f>
        <v/>
      </c>
      <c r="D344" s="70" t="str">
        <f>IF('Student Record'!E341="","",'Student Record'!E341)</f>
        <v/>
      </c>
      <c r="E344" s="70" t="str">
        <f>IF('Student Record'!G341="","",'Student Record'!G341)</f>
        <v/>
      </c>
      <c r="F344" s="70" t="str">
        <f>IF('Student Record'!H341="","",'Student Record'!H341)</f>
        <v/>
      </c>
      <c r="G344" s="63"/>
      <c r="H344" s="63"/>
      <c r="I344" s="65"/>
    </row>
    <row r="345" spans="1:9" ht="15">
      <c r="A345" s="69" t="str">
        <f>IF(Table1[[#This Row],[Student's Name]]="","",ROWS($A$1:A341))</f>
        <v/>
      </c>
      <c r="B345" s="70" t="str">
        <f>IF('Student Record'!A342="","",'Student Record'!A342)</f>
        <v/>
      </c>
      <c r="C345" s="70" t="str">
        <f>IF('Student Record'!C342="","",'Student Record'!C342)</f>
        <v/>
      </c>
      <c r="D345" s="70" t="str">
        <f>IF('Student Record'!E342="","",'Student Record'!E342)</f>
        <v/>
      </c>
      <c r="E345" s="70" t="str">
        <f>IF('Student Record'!G342="","",'Student Record'!G342)</f>
        <v/>
      </c>
      <c r="F345" s="70" t="str">
        <f>IF('Student Record'!H342="","",'Student Record'!H342)</f>
        <v/>
      </c>
      <c r="G345" s="63"/>
      <c r="H345" s="63"/>
      <c r="I345" s="65"/>
    </row>
    <row r="346" spans="1:9" ht="15">
      <c r="A346" s="69" t="str">
        <f>IF(Table1[[#This Row],[Student's Name]]="","",ROWS($A$1:A342))</f>
        <v/>
      </c>
      <c r="B346" s="70" t="str">
        <f>IF('Student Record'!A343="","",'Student Record'!A343)</f>
        <v/>
      </c>
      <c r="C346" s="70" t="str">
        <f>IF('Student Record'!C343="","",'Student Record'!C343)</f>
        <v/>
      </c>
      <c r="D346" s="70" t="str">
        <f>IF('Student Record'!E343="","",'Student Record'!E343)</f>
        <v/>
      </c>
      <c r="E346" s="70" t="str">
        <f>IF('Student Record'!G343="","",'Student Record'!G343)</f>
        <v/>
      </c>
      <c r="F346" s="70" t="str">
        <f>IF('Student Record'!H343="","",'Student Record'!H343)</f>
        <v/>
      </c>
      <c r="G346" s="63"/>
      <c r="H346" s="63"/>
      <c r="I346" s="65"/>
    </row>
    <row r="347" spans="1:9" ht="15">
      <c r="A347" s="69" t="str">
        <f>IF(Table1[[#This Row],[Student's Name]]="","",ROWS($A$1:A343))</f>
        <v/>
      </c>
      <c r="B347" s="70" t="str">
        <f>IF('Student Record'!A344="","",'Student Record'!A344)</f>
        <v/>
      </c>
      <c r="C347" s="70" t="str">
        <f>IF('Student Record'!C344="","",'Student Record'!C344)</f>
        <v/>
      </c>
      <c r="D347" s="70" t="str">
        <f>IF('Student Record'!E344="","",'Student Record'!E344)</f>
        <v/>
      </c>
      <c r="E347" s="70" t="str">
        <f>IF('Student Record'!G344="","",'Student Record'!G344)</f>
        <v/>
      </c>
      <c r="F347" s="70" t="str">
        <f>IF('Student Record'!H344="","",'Student Record'!H344)</f>
        <v/>
      </c>
      <c r="G347" s="63"/>
      <c r="H347" s="63"/>
      <c r="I347" s="65"/>
    </row>
    <row r="348" spans="1:9" ht="15">
      <c r="A348" s="69" t="str">
        <f>IF(Table1[[#This Row],[Student's Name]]="","",ROWS($A$1:A344))</f>
        <v/>
      </c>
      <c r="B348" s="70" t="str">
        <f>IF('Student Record'!A345="","",'Student Record'!A345)</f>
        <v/>
      </c>
      <c r="C348" s="70" t="str">
        <f>IF('Student Record'!C345="","",'Student Record'!C345)</f>
        <v/>
      </c>
      <c r="D348" s="70" t="str">
        <f>IF('Student Record'!E345="","",'Student Record'!E345)</f>
        <v/>
      </c>
      <c r="E348" s="70" t="str">
        <f>IF('Student Record'!G345="","",'Student Record'!G345)</f>
        <v/>
      </c>
      <c r="F348" s="70" t="str">
        <f>IF('Student Record'!H345="","",'Student Record'!H345)</f>
        <v/>
      </c>
      <c r="G348" s="63"/>
      <c r="H348" s="63"/>
      <c r="I348" s="65"/>
    </row>
    <row r="349" spans="1:9" ht="15">
      <c r="A349" s="69" t="str">
        <f>IF(Table1[[#This Row],[Student's Name]]="","",ROWS($A$1:A345))</f>
        <v/>
      </c>
      <c r="B349" s="70" t="str">
        <f>IF('Student Record'!A346="","",'Student Record'!A346)</f>
        <v/>
      </c>
      <c r="C349" s="70" t="str">
        <f>IF('Student Record'!C346="","",'Student Record'!C346)</f>
        <v/>
      </c>
      <c r="D349" s="70" t="str">
        <f>IF('Student Record'!E346="","",'Student Record'!E346)</f>
        <v/>
      </c>
      <c r="E349" s="70" t="str">
        <f>IF('Student Record'!G346="","",'Student Record'!G346)</f>
        <v/>
      </c>
      <c r="F349" s="70" t="str">
        <f>IF('Student Record'!H346="","",'Student Record'!H346)</f>
        <v/>
      </c>
      <c r="G349" s="63"/>
      <c r="H349" s="63"/>
      <c r="I349" s="65"/>
    </row>
    <row r="350" spans="1:9" ht="15">
      <c r="A350" s="69" t="str">
        <f>IF(Table1[[#This Row],[Student's Name]]="","",ROWS($A$1:A346))</f>
        <v/>
      </c>
      <c r="B350" s="70" t="str">
        <f>IF('Student Record'!A347="","",'Student Record'!A347)</f>
        <v/>
      </c>
      <c r="C350" s="70" t="str">
        <f>IF('Student Record'!C347="","",'Student Record'!C347)</f>
        <v/>
      </c>
      <c r="D350" s="70" t="str">
        <f>IF('Student Record'!E347="","",'Student Record'!E347)</f>
        <v/>
      </c>
      <c r="E350" s="70" t="str">
        <f>IF('Student Record'!G347="","",'Student Record'!G347)</f>
        <v/>
      </c>
      <c r="F350" s="70" t="str">
        <f>IF('Student Record'!H347="","",'Student Record'!H347)</f>
        <v/>
      </c>
      <c r="G350" s="63"/>
      <c r="H350" s="63"/>
      <c r="I350" s="65"/>
    </row>
    <row r="351" spans="1:9" ht="15">
      <c r="A351" s="69" t="str">
        <f>IF(Table1[[#This Row],[Student's Name]]="","",ROWS($A$1:A347))</f>
        <v/>
      </c>
      <c r="B351" s="70" t="str">
        <f>IF('Student Record'!A348="","",'Student Record'!A348)</f>
        <v/>
      </c>
      <c r="C351" s="70" t="str">
        <f>IF('Student Record'!C348="","",'Student Record'!C348)</f>
        <v/>
      </c>
      <c r="D351" s="70" t="str">
        <f>IF('Student Record'!E348="","",'Student Record'!E348)</f>
        <v/>
      </c>
      <c r="E351" s="70" t="str">
        <f>IF('Student Record'!G348="","",'Student Record'!G348)</f>
        <v/>
      </c>
      <c r="F351" s="70" t="str">
        <f>IF('Student Record'!H348="","",'Student Record'!H348)</f>
        <v/>
      </c>
      <c r="G351" s="63"/>
      <c r="H351" s="63"/>
      <c r="I351" s="65"/>
    </row>
    <row r="352" spans="1:9" ht="15">
      <c r="A352" s="69" t="str">
        <f>IF(Table1[[#This Row],[Student's Name]]="","",ROWS($A$1:A348))</f>
        <v/>
      </c>
      <c r="B352" s="70" t="str">
        <f>IF('Student Record'!A349="","",'Student Record'!A349)</f>
        <v/>
      </c>
      <c r="C352" s="70" t="str">
        <f>IF('Student Record'!C349="","",'Student Record'!C349)</f>
        <v/>
      </c>
      <c r="D352" s="70" t="str">
        <f>IF('Student Record'!E349="","",'Student Record'!E349)</f>
        <v/>
      </c>
      <c r="E352" s="70" t="str">
        <f>IF('Student Record'!G349="","",'Student Record'!G349)</f>
        <v/>
      </c>
      <c r="F352" s="70" t="str">
        <f>IF('Student Record'!H349="","",'Student Record'!H349)</f>
        <v/>
      </c>
      <c r="G352" s="63"/>
      <c r="H352" s="63"/>
      <c r="I352" s="65"/>
    </row>
    <row r="353" spans="1:9" ht="15">
      <c r="A353" s="69" t="str">
        <f>IF(Table1[[#This Row],[Student's Name]]="","",ROWS($A$1:A349))</f>
        <v/>
      </c>
      <c r="B353" s="70" t="str">
        <f>IF('Student Record'!A350="","",'Student Record'!A350)</f>
        <v/>
      </c>
      <c r="C353" s="70" t="str">
        <f>IF('Student Record'!C350="","",'Student Record'!C350)</f>
        <v/>
      </c>
      <c r="D353" s="70" t="str">
        <f>IF('Student Record'!E350="","",'Student Record'!E350)</f>
        <v/>
      </c>
      <c r="E353" s="70" t="str">
        <f>IF('Student Record'!G350="","",'Student Record'!G350)</f>
        <v/>
      </c>
      <c r="F353" s="70" t="str">
        <f>IF('Student Record'!H350="","",'Student Record'!H350)</f>
        <v/>
      </c>
      <c r="G353" s="63"/>
      <c r="H353" s="63"/>
      <c r="I353" s="65"/>
    </row>
    <row r="354" spans="1:9" ht="15">
      <c r="A354" s="69" t="str">
        <f>IF(Table1[[#This Row],[Student's Name]]="","",ROWS($A$1:A350))</f>
        <v/>
      </c>
      <c r="B354" s="70" t="str">
        <f>IF('Student Record'!A351="","",'Student Record'!A351)</f>
        <v/>
      </c>
      <c r="C354" s="70" t="str">
        <f>IF('Student Record'!C351="","",'Student Record'!C351)</f>
        <v/>
      </c>
      <c r="D354" s="70" t="str">
        <f>IF('Student Record'!E351="","",'Student Record'!E351)</f>
        <v/>
      </c>
      <c r="E354" s="70" t="str">
        <f>IF('Student Record'!G351="","",'Student Record'!G351)</f>
        <v/>
      </c>
      <c r="F354" s="70" t="str">
        <f>IF('Student Record'!H351="","",'Student Record'!H351)</f>
        <v/>
      </c>
      <c r="G354" s="63"/>
      <c r="H354" s="63"/>
      <c r="I354" s="65"/>
    </row>
    <row r="355" spans="1:9" ht="15">
      <c r="A355" s="69" t="str">
        <f>IF(Table1[[#This Row],[Student's Name]]="","",ROWS($A$1:A351))</f>
        <v/>
      </c>
      <c r="B355" s="70" t="str">
        <f>IF('Student Record'!A352="","",'Student Record'!A352)</f>
        <v/>
      </c>
      <c r="C355" s="70" t="str">
        <f>IF('Student Record'!C352="","",'Student Record'!C352)</f>
        <v/>
      </c>
      <c r="D355" s="70" t="str">
        <f>IF('Student Record'!E352="","",'Student Record'!E352)</f>
        <v/>
      </c>
      <c r="E355" s="70" t="str">
        <f>IF('Student Record'!G352="","",'Student Record'!G352)</f>
        <v/>
      </c>
      <c r="F355" s="70" t="str">
        <f>IF('Student Record'!H352="","",'Student Record'!H352)</f>
        <v/>
      </c>
      <c r="G355" s="63"/>
      <c r="H355" s="63"/>
      <c r="I355" s="65"/>
    </row>
    <row r="356" spans="1:9" ht="15">
      <c r="A356" s="69" t="str">
        <f>IF(Table1[[#This Row],[Student's Name]]="","",ROWS($A$1:A352))</f>
        <v/>
      </c>
      <c r="B356" s="70" t="str">
        <f>IF('Student Record'!A353="","",'Student Record'!A353)</f>
        <v/>
      </c>
      <c r="C356" s="70" t="str">
        <f>IF('Student Record'!C353="","",'Student Record'!C353)</f>
        <v/>
      </c>
      <c r="D356" s="70" t="str">
        <f>IF('Student Record'!E353="","",'Student Record'!E353)</f>
        <v/>
      </c>
      <c r="E356" s="70" t="str">
        <f>IF('Student Record'!G353="","",'Student Record'!G353)</f>
        <v/>
      </c>
      <c r="F356" s="70" t="str">
        <f>IF('Student Record'!H353="","",'Student Record'!H353)</f>
        <v/>
      </c>
      <c r="G356" s="63"/>
      <c r="H356" s="63"/>
      <c r="I356" s="65"/>
    </row>
    <row r="357" spans="1:9" ht="15">
      <c r="A357" s="69" t="str">
        <f>IF(Table1[[#This Row],[Student's Name]]="","",ROWS($A$1:A353))</f>
        <v/>
      </c>
      <c r="B357" s="70" t="str">
        <f>IF('Student Record'!A354="","",'Student Record'!A354)</f>
        <v/>
      </c>
      <c r="C357" s="70" t="str">
        <f>IF('Student Record'!C354="","",'Student Record'!C354)</f>
        <v/>
      </c>
      <c r="D357" s="70" t="str">
        <f>IF('Student Record'!E354="","",'Student Record'!E354)</f>
        <v/>
      </c>
      <c r="E357" s="70" t="str">
        <f>IF('Student Record'!G354="","",'Student Record'!G354)</f>
        <v/>
      </c>
      <c r="F357" s="70" t="str">
        <f>IF('Student Record'!H354="","",'Student Record'!H354)</f>
        <v/>
      </c>
      <c r="G357" s="63"/>
      <c r="H357" s="63"/>
      <c r="I357" s="65"/>
    </row>
    <row r="358" spans="1:9" ht="15">
      <c r="A358" s="69" t="str">
        <f>IF(Table1[[#This Row],[Student's Name]]="","",ROWS($A$1:A354))</f>
        <v/>
      </c>
      <c r="B358" s="70" t="str">
        <f>IF('Student Record'!A355="","",'Student Record'!A355)</f>
        <v/>
      </c>
      <c r="C358" s="70" t="str">
        <f>IF('Student Record'!C355="","",'Student Record'!C355)</f>
        <v/>
      </c>
      <c r="D358" s="70" t="str">
        <f>IF('Student Record'!E355="","",'Student Record'!E355)</f>
        <v/>
      </c>
      <c r="E358" s="70" t="str">
        <f>IF('Student Record'!G355="","",'Student Record'!G355)</f>
        <v/>
      </c>
      <c r="F358" s="70" t="str">
        <f>IF('Student Record'!H355="","",'Student Record'!H355)</f>
        <v/>
      </c>
      <c r="G358" s="63"/>
      <c r="H358" s="63"/>
      <c r="I358" s="65"/>
    </row>
    <row r="359" spans="1:9" ht="15">
      <c r="A359" s="69" t="str">
        <f>IF(Table1[[#This Row],[Student's Name]]="","",ROWS($A$1:A355))</f>
        <v/>
      </c>
      <c r="B359" s="70" t="str">
        <f>IF('Student Record'!A356="","",'Student Record'!A356)</f>
        <v/>
      </c>
      <c r="C359" s="70" t="str">
        <f>IF('Student Record'!C356="","",'Student Record'!C356)</f>
        <v/>
      </c>
      <c r="D359" s="70" t="str">
        <f>IF('Student Record'!E356="","",'Student Record'!E356)</f>
        <v/>
      </c>
      <c r="E359" s="70" t="str">
        <f>IF('Student Record'!G356="","",'Student Record'!G356)</f>
        <v/>
      </c>
      <c r="F359" s="70" t="str">
        <f>IF('Student Record'!H356="","",'Student Record'!H356)</f>
        <v/>
      </c>
      <c r="G359" s="63"/>
      <c r="H359" s="63"/>
      <c r="I359" s="65"/>
    </row>
    <row r="360" spans="1:9" ht="15">
      <c r="A360" s="69" t="str">
        <f>IF(Table1[[#This Row],[Student's Name]]="","",ROWS($A$1:A356))</f>
        <v/>
      </c>
      <c r="B360" s="70" t="str">
        <f>IF('Student Record'!A357="","",'Student Record'!A357)</f>
        <v/>
      </c>
      <c r="C360" s="70" t="str">
        <f>IF('Student Record'!C357="","",'Student Record'!C357)</f>
        <v/>
      </c>
      <c r="D360" s="70" t="str">
        <f>IF('Student Record'!E357="","",'Student Record'!E357)</f>
        <v/>
      </c>
      <c r="E360" s="70" t="str">
        <f>IF('Student Record'!G357="","",'Student Record'!G357)</f>
        <v/>
      </c>
      <c r="F360" s="70" t="str">
        <f>IF('Student Record'!H357="","",'Student Record'!H357)</f>
        <v/>
      </c>
      <c r="G360" s="63"/>
      <c r="H360" s="63"/>
      <c r="I360" s="65"/>
    </row>
    <row r="361" spans="1:9" ht="15">
      <c r="A361" s="69" t="str">
        <f>IF(Table1[[#This Row],[Student's Name]]="","",ROWS($A$1:A357))</f>
        <v/>
      </c>
      <c r="B361" s="70" t="str">
        <f>IF('Student Record'!A358="","",'Student Record'!A358)</f>
        <v/>
      </c>
      <c r="C361" s="70" t="str">
        <f>IF('Student Record'!C358="","",'Student Record'!C358)</f>
        <v/>
      </c>
      <c r="D361" s="70" t="str">
        <f>IF('Student Record'!E358="","",'Student Record'!E358)</f>
        <v/>
      </c>
      <c r="E361" s="70" t="str">
        <f>IF('Student Record'!G358="","",'Student Record'!G358)</f>
        <v/>
      </c>
      <c r="F361" s="70" t="str">
        <f>IF('Student Record'!H358="","",'Student Record'!H358)</f>
        <v/>
      </c>
      <c r="G361" s="63"/>
      <c r="H361" s="63"/>
      <c r="I361" s="65"/>
    </row>
    <row r="362" spans="1:9" ht="15">
      <c r="A362" s="69" t="str">
        <f>IF(Table1[[#This Row],[Student's Name]]="","",ROWS($A$1:A358))</f>
        <v/>
      </c>
      <c r="B362" s="70" t="str">
        <f>IF('Student Record'!A359="","",'Student Record'!A359)</f>
        <v/>
      </c>
      <c r="C362" s="70" t="str">
        <f>IF('Student Record'!C359="","",'Student Record'!C359)</f>
        <v/>
      </c>
      <c r="D362" s="70" t="str">
        <f>IF('Student Record'!E359="","",'Student Record'!E359)</f>
        <v/>
      </c>
      <c r="E362" s="70" t="str">
        <f>IF('Student Record'!G359="","",'Student Record'!G359)</f>
        <v/>
      </c>
      <c r="F362" s="70" t="str">
        <f>IF('Student Record'!H359="","",'Student Record'!H359)</f>
        <v/>
      </c>
      <c r="G362" s="63"/>
      <c r="H362" s="63"/>
      <c r="I362" s="65"/>
    </row>
    <row r="363" spans="1:9" ht="15">
      <c r="A363" s="69" t="str">
        <f>IF(Table1[[#This Row],[Student's Name]]="","",ROWS($A$1:A359))</f>
        <v/>
      </c>
      <c r="B363" s="70" t="str">
        <f>IF('Student Record'!A360="","",'Student Record'!A360)</f>
        <v/>
      </c>
      <c r="C363" s="70" t="str">
        <f>IF('Student Record'!C360="","",'Student Record'!C360)</f>
        <v/>
      </c>
      <c r="D363" s="70" t="str">
        <f>IF('Student Record'!E360="","",'Student Record'!E360)</f>
        <v/>
      </c>
      <c r="E363" s="70" t="str">
        <f>IF('Student Record'!G360="","",'Student Record'!G360)</f>
        <v/>
      </c>
      <c r="F363" s="70" t="str">
        <f>IF('Student Record'!H360="","",'Student Record'!H360)</f>
        <v/>
      </c>
      <c r="G363" s="63"/>
      <c r="H363" s="63"/>
      <c r="I363" s="65"/>
    </row>
    <row r="364" spans="1:9" ht="15">
      <c r="A364" s="69" t="str">
        <f>IF(Table1[[#This Row],[Student's Name]]="","",ROWS($A$1:A360))</f>
        <v/>
      </c>
      <c r="B364" s="70" t="str">
        <f>IF('Student Record'!A361="","",'Student Record'!A361)</f>
        <v/>
      </c>
      <c r="C364" s="70" t="str">
        <f>IF('Student Record'!C361="","",'Student Record'!C361)</f>
        <v/>
      </c>
      <c r="D364" s="70" t="str">
        <f>IF('Student Record'!E361="","",'Student Record'!E361)</f>
        <v/>
      </c>
      <c r="E364" s="70" t="str">
        <f>IF('Student Record'!G361="","",'Student Record'!G361)</f>
        <v/>
      </c>
      <c r="F364" s="70" t="str">
        <f>IF('Student Record'!H361="","",'Student Record'!H361)</f>
        <v/>
      </c>
      <c r="G364" s="63"/>
      <c r="H364" s="63"/>
      <c r="I364" s="65"/>
    </row>
    <row r="365" spans="1:9" ht="15">
      <c r="A365" s="69" t="str">
        <f>IF(Table1[[#This Row],[Student's Name]]="","",ROWS($A$1:A361))</f>
        <v/>
      </c>
      <c r="B365" s="70" t="str">
        <f>IF('Student Record'!A362="","",'Student Record'!A362)</f>
        <v/>
      </c>
      <c r="C365" s="70" t="str">
        <f>IF('Student Record'!C362="","",'Student Record'!C362)</f>
        <v/>
      </c>
      <c r="D365" s="70" t="str">
        <f>IF('Student Record'!E362="","",'Student Record'!E362)</f>
        <v/>
      </c>
      <c r="E365" s="70" t="str">
        <f>IF('Student Record'!G362="","",'Student Record'!G362)</f>
        <v/>
      </c>
      <c r="F365" s="70" t="str">
        <f>IF('Student Record'!H362="","",'Student Record'!H362)</f>
        <v/>
      </c>
      <c r="G365" s="63"/>
      <c r="H365" s="63"/>
      <c r="I365" s="65"/>
    </row>
    <row r="366" spans="1:9" ht="15">
      <c r="A366" s="69" t="str">
        <f>IF(Table1[[#This Row],[Student's Name]]="","",ROWS($A$1:A362))</f>
        <v/>
      </c>
      <c r="B366" s="70" t="str">
        <f>IF('Student Record'!A363="","",'Student Record'!A363)</f>
        <v/>
      </c>
      <c r="C366" s="70" t="str">
        <f>IF('Student Record'!C363="","",'Student Record'!C363)</f>
        <v/>
      </c>
      <c r="D366" s="70" t="str">
        <f>IF('Student Record'!E363="","",'Student Record'!E363)</f>
        <v/>
      </c>
      <c r="E366" s="70" t="str">
        <f>IF('Student Record'!G363="","",'Student Record'!G363)</f>
        <v/>
      </c>
      <c r="F366" s="70" t="str">
        <f>IF('Student Record'!H363="","",'Student Record'!H363)</f>
        <v/>
      </c>
      <c r="G366" s="63"/>
      <c r="H366" s="63"/>
      <c r="I366" s="65"/>
    </row>
    <row r="367" spans="1:9" ht="15">
      <c r="A367" s="69" t="str">
        <f>IF(Table1[[#This Row],[Student's Name]]="","",ROWS($A$1:A363))</f>
        <v/>
      </c>
      <c r="B367" s="70" t="str">
        <f>IF('Student Record'!A364="","",'Student Record'!A364)</f>
        <v/>
      </c>
      <c r="C367" s="70" t="str">
        <f>IF('Student Record'!C364="","",'Student Record'!C364)</f>
        <v/>
      </c>
      <c r="D367" s="70" t="str">
        <f>IF('Student Record'!E364="","",'Student Record'!E364)</f>
        <v/>
      </c>
      <c r="E367" s="70" t="str">
        <f>IF('Student Record'!G364="","",'Student Record'!G364)</f>
        <v/>
      </c>
      <c r="F367" s="70" t="str">
        <f>IF('Student Record'!H364="","",'Student Record'!H364)</f>
        <v/>
      </c>
      <c r="G367" s="63"/>
      <c r="H367" s="63"/>
      <c r="I367" s="65"/>
    </row>
    <row r="368" spans="1:9" ht="15">
      <c r="A368" s="69" t="str">
        <f>IF(Table1[[#This Row],[Student's Name]]="","",ROWS($A$1:A364))</f>
        <v/>
      </c>
      <c r="B368" s="70" t="str">
        <f>IF('Student Record'!A365="","",'Student Record'!A365)</f>
        <v/>
      </c>
      <c r="C368" s="70" t="str">
        <f>IF('Student Record'!C365="","",'Student Record'!C365)</f>
        <v/>
      </c>
      <c r="D368" s="70" t="str">
        <f>IF('Student Record'!E365="","",'Student Record'!E365)</f>
        <v/>
      </c>
      <c r="E368" s="70" t="str">
        <f>IF('Student Record'!G365="","",'Student Record'!G365)</f>
        <v/>
      </c>
      <c r="F368" s="70" t="str">
        <f>IF('Student Record'!H365="","",'Student Record'!H365)</f>
        <v/>
      </c>
      <c r="G368" s="63"/>
      <c r="H368" s="63"/>
      <c r="I368" s="65"/>
    </row>
    <row r="369" spans="1:9" ht="15">
      <c r="A369" s="69" t="str">
        <f>IF(Table1[[#This Row],[Student's Name]]="","",ROWS($A$1:A365))</f>
        <v/>
      </c>
      <c r="B369" s="70" t="str">
        <f>IF('Student Record'!A366="","",'Student Record'!A366)</f>
        <v/>
      </c>
      <c r="C369" s="70" t="str">
        <f>IF('Student Record'!C366="","",'Student Record'!C366)</f>
        <v/>
      </c>
      <c r="D369" s="70" t="str">
        <f>IF('Student Record'!E366="","",'Student Record'!E366)</f>
        <v/>
      </c>
      <c r="E369" s="70" t="str">
        <f>IF('Student Record'!G366="","",'Student Record'!G366)</f>
        <v/>
      </c>
      <c r="F369" s="70" t="str">
        <f>IF('Student Record'!H366="","",'Student Record'!H366)</f>
        <v/>
      </c>
      <c r="G369" s="63"/>
      <c r="H369" s="63"/>
      <c r="I369" s="65"/>
    </row>
    <row r="370" spans="1:9" ht="15">
      <c r="A370" s="69" t="str">
        <f>IF(Table1[[#This Row],[Student's Name]]="","",ROWS($A$1:A366))</f>
        <v/>
      </c>
      <c r="B370" s="70" t="str">
        <f>IF('Student Record'!A367="","",'Student Record'!A367)</f>
        <v/>
      </c>
      <c r="C370" s="70" t="str">
        <f>IF('Student Record'!C367="","",'Student Record'!C367)</f>
        <v/>
      </c>
      <c r="D370" s="70" t="str">
        <f>IF('Student Record'!E367="","",'Student Record'!E367)</f>
        <v/>
      </c>
      <c r="E370" s="70" t="str">
        <f>IF('Student Record'!G367="","",'Student Record'!G367)</f>
        <v/>
      </c>
      <c r="F370" s="70" t="str">
        <f>IF('Student Record'!H367="","",'Student Record'!H367)</f>
        <v/>
      </c>
      <c r="G370" s="63"/>
      <c r="H370" s="63"/>
      <c r="I370" s="65"/>
    </row>
    <row r="371" spans="1:9" ht="15">
      <c r="A371" s="69" t="str">
        <f>IF(Table1[[#This Row],[Student's Name]]="","",ROWS($A$1:A367))</f>
        <v/>
      </c>
      <c r="B371" s="70" t="str">
        <f>IF('Student Record'!A368="","",'Student Record'!A368)</f>
        <v/>
      </c>
      <c r="C371" s="70" t="str">
        <f>IF('Student Record'!C368="","",'Student Record'!C368)</f>
        <v/>
      </c>
      <c r="D371" s="70" t="str">
        <f>IF('Student Record'!E368="","",'Student Record'!E368)</f>
        <v/>
      </c>
      <c r="E371" s="70" t="str">
        <f>IF('Student Record'!G368="","",'Student Record'!G368)</f>
        <v/>
      </c>
      <c r="F371" s="70" t="str">
        <f>IF('Student Record'!H368="","",'Student Record'!H368)</f>
        <v/>
      </c>
      <c r="G371" s="63"/>
      <c r="H371" s="63"/>
      <c r="I371" s="65"/>
    </row>
    <row r="372" spans="1:9" ht="15">
      <c r="A372" s="69" t="str">
        <f>IF(Table1[[#This Row],[Student's Name]]="","",ROWS($A$1:A368))</f>
        <v/>
      </c>
      <c r="B372" s="70" t="str">
        <f>IF('Student Record'!A369="","",'Student Record'!A369)</f>
        <v/>
      </c>
      <c r="C372" s="70" t="str">
        <f>IF('Student Record'!C369="","",'Student Record'!C369)</f>
        <v/>
      </c>
      <c r="D372" s="70" t="str">
        <f>IF('Student Record'!E369="","",'Student Record'!E369)</f>
        <v/>
      </c>
      <c r="E372" s="70" t="str">
        <f>IF('Student Record'!G369="","",'Student Record'!G369)</f>
        <v/>
      </c>
      <c r="F372" s="70" t="str">
        <f>IF('Student Record'!H369="","",'Student Record'!H369)</f>
        <v/>
      </c>
      <c r="G372" s="63"/>
      <c r="H372" s="63"/>
      <c r="I372" s="65"/>
    </row>
    <row r="373" spans="1:9" ht="15">
      <c r="A373" s="69" t="str">
        <f>IF(Table1[[#This Row],[Student's Name]]="","",ROWS($A$1:A369))</f>
        <v/>
      </c>
      <c r="B373" s="70" t="str">
        <f>IF('Student Record'!A370="","",'Student Record'!A370)</f>
        <v/>
      </c>
      <c r="C373" s="70" t="str">
        <f>IF('Student Record'!C370="","",'Student Record'!C370)</f>
        <v/>
      </c>
      <c r="D373" s="70" t="str">
        <f>IF('Student Record'!E370="","",'Student Record'!E370)</f>
        <v/>
      </c>
      <c r="E373" s="70" t="str">
        <f>IF('Student Record'!G370="","",'Student Record'!G370)</f>
        <v/>
      </c>
      <c r="F373" s="70" t="str">
        <f>IF('Student Record'!H370="","",'Student Record'!H370)</f>
        <v/>
      </c>
      <c r="G373" s="63"/>
      <c r="H373" s="63"/>
      <c r="I373" s="65"/>
    </row>
    <row r="374" spans="1:9" ht="15">
      <c r="A374" s="69" t="str">
        <f>IF(Table1[[#This Row],[Student's Name]]="","",ROWS($A$1:A370))</f>
        <v/>
      </c>
      <c r="B374" s="70" t="str">
        <f>IF('Student Record'!A371="","",'Student Record'!A371)</f>
        <v/>
      </c>
      <c r="C374" s="70" t="str">
        <f>IF('Student Record'!C371="","",'Student Record'!C371)</f>
        <v/>
      </c>
      <c r="D374" s="70" t="str">
        <f>IF('Student Record'!E371="","",'Student Record'!E371)</f>
        <v/>
      </c>
      <c r="E374" s="70" t="str">
        <f>IF('Student Record'!G371="","",'Student Record'!G371)</f>
        <v/>
      </c>
      <c r="F374" s="70" t="str">
        <f>IF('Student Record'!H371="","",'Student Record'!H371)</f>
        <v/>
      </c>
      <c r="G374" s="63"/>
      <c r="H374" s="63"/>
      <c r="I374" s="65"/>
    </row>
    <row r="375" spans="1:9" ht="15">
      <c r="A375" s="69" t="str">
        <f>IF(Table1[[#This Row],[Student's Name]]="","",ROWS($A$1:A371))</f>
        <v/>
      </c>
      <c r="B375" s="70" t="str">
        <f>IF('Student Record'!A372="","",'Student Record'!A372)</f>
        <v/>
      </c>
      <c r="C375" s="70" t="str">
        <f>IF('Student Record'!C372="","",'Student Record'!C372)</f>
        <v/>
      </c>
      <c r="D375" s="70" t="str">
        <f>IF('Student Record'!E372="","",'Student Record'!E372)</f>
        <v/>
      </c>
      <c r="E375" s="70" t="str">
        <f>IF('Student Record'!G372="","",'Student Record'!G372)</f>
        <v/>
      </c>
      <c r="F375" s="70" t="str">
        <f>IF('Student Record'!H372="","",'Student Record'!H372)</f>
        <v/>
      </c>
      <c r="G375" s="63"/>
      <c r="H375" s="63"/>
      <c r="I375" s="65"/>
    </row>
    <row r="376" spans="1:9" ht="15">
      <c r="A376" s="69" t="str">
        <f>IF(Table1[[#This Row],[Student's Name]]="","",ROWS($A$1:A372))</f>
        <v/>
      </c>
      <c r="B376" s="70" t="str">
        <f>IF('Student Record'!A373="","",'Student Record'!A373)</f>
        <v/>
      </c>
      <c r="C376" s="70" t="str">
        <f>IF('Student Record'!C373="","",'Student Record'!C373)</f>
        <v/>
      </c>
      <c r="D376" s="70" t="str">
        <f>IF('Student Record'!E373="","",'Student Record'!E373)</f>
        <v/>
      </c>
      <c r="E376" s="70" t="str">
        <f>IF('Student Record'!G373="","",'Student Record'!G373)</f>
        <v/>
      </c>
      <c r="F376" s="70" t="str">
        <f>IF('Student Record'!H373="","",'Student Record'!H373)</f>
        <v/>
      </c>
      <c r="G376" s="63"/>
      <c r="H376" s="63"/>
      <c r="I376" s="65"/>
    </row>
    <row r="377" spans="1:9" ht="15">
      <c r="A377" s="69" t="str">
        <f>IF(Table1[[#This Row],[Student's Name]]="","",ROWS($A$1:A373))</f>
        <v/>
      </c>
      <c r="B377" s="70" t="str">
        <f>IF('Student Record'!A374="","",'Student Record'!A374)</f>
        <v/>
      </c>
      <c r="C377" s="70" t="str">
        <f>IF('Student Record'!C374="","",'Student Record'!C374)</f>
        <v/>
      </c>
      <c r="D377" s="70" t="str">
        <f>IF('Student Record'!E374="","",'Student Record'!E374)</f>
        <v/>
      </c>
      <c r="E377" s="70" t="str">
        <f>IF('Student Record'!G374="","",'Student Record'!G374)</f>
        <v/>
      </c>
      <c r="F377" s="70" t="str">
        <f>IF('Student Record'!H374="","",'Student Record'!H374)</f>
        <v/>
      </c>
      <c r="G377" s="63"/>
      <c r="H377" s="63"/>
      <c r="I377" s="65"/>
    </row>
    <row r="378" spans="1:9" ht="15">
      <c r="A378" s="69" t="str">
        <f>IF(Table1[[#This Row],[Student's Name]]="","",ROWS($A$1:A374))</f>
        <v/>
      </c>
      <c r="B378" s="70" t="str">
        <f>IF('Student Record'!A375="","",'Student Record'!A375)</f>
        <v/>
      </c>
      <c r="C378" s="70" t="str">
        <f>IF('Student Record'!C375="","",'Student Record'!C375)</f>
        <v/>
      </c>
      <c r="D378" s="70" t="str">
        <f>IF('Student Record'!E375="","",'Student Record'!E375)</f>
        <v/>
      </c>
      <c r="E378" s="70" t="str">
        <f>IF('Student Record'!G375="","",'Student Record'!G375)</f>
        <v/>
      </c>
      <c r="F378" s="70" t="str">
        <f>IF('Student Record'!H375="","",'Student Record'!H375)</f>
        <v/>
      </c>
      <c r="G378" s="63"/>
      <c r="H378" s="63"/>
      <c r="I378" s="65"/>
    </row>
    <row r="379" spans="1:9" ht="15">
      <c r="A379" s="69" t="str">
        <f>IF(Table1[[#This Row],[Student's Name]]="","",ROWS($A$1:A375))</f>
        <v/>
      </c>
      <c r="B379" s="70" t="str">
        <f>IF('Student Record'!A376="","",'Student Record'!A376)</f>
        <v/>
      </c>
      <c r="C379" s="70" t="str">
        <f>IF('Student Record'!C376="","",'Student Record'!C376)</f>
        <v/>
      </c>
      <c r="D379" s="70" t="str">
        <f>IF('Student Record'!E376="","",'Student Record'!E376)</f>
        <v/>
      </c>
      <c r="E379" s="70" t="str">
        <f>IF('Student Record'!G376="","",'Student Record'!G376)</f>
        <v/>
      </c>
      <c r="F379" s="70" t="str">
        <f>IF('Student Record'!H376="","",'Student Record'!H376)</f>
        <v/>
      </c>
      <c r="G379" s="63"/>
      <c r="H379" s="63"/>
      <c r="I379" s="65"/>
    </row>
    <row r="380" spans="1:9" ht="15">
      <c r="A380" s="69" t="str">
        <f>IF(Table1[[#This Row],[Student's Name]]="","",ROWS($A$1:A376))</f>
        <v/>
      </c>
      <c r="B380" s="70" t="str">
        <f>IF('Student Record'!A377="","",'Student Record'!A377)</f>
        <v/>
      </c>
      <c r="C380" s="70" t="str">
        <f>IF('Student Record'!C377="","",'Student Record'!C377)</f>
        <v/>
      </c>
      <c r="D380" s="70" t="str">
        <f>IF('Student Record'!E377="","",'Student Record'!E377)</f>
        <v/>
      </c>
      <c r="E380" s="70" t="str">
        <f>IF('Student Record'!G377="","",'Student Record'!G377)</f>
        <v/>
      </c>
      <c r="F380" s="70" t="str">
        <f>IF('Student Record'!H377="","",'Student Record'!H377)</f>
        <v/>
      </c>
      <c r="G380" s="63"/>
      <c r="H380" s="63"/>
      <c r="I380" s="65"/>
    </row>
    <row r="381" spans="1:9" ht="15">
      <c r="A381" s="69" t="str">
        <f>IF(Table1[[#This Row],[Student's Name]]="","",ROWS($A$1:A377))</f>
        <v/>
      </c>
      <c r="B381" s="70" t="str">
        <f>IF('Student Record'!A378="","",'Student Record'!A378)</f>
        <v/>
      </c>
      <c r="C381" s="70" t="str">
        <f>IF('Student Record'!C378="","",'Student Record'!C378)</f>
        <v/>
      </c>
      <c r="D381" s="70" t="str">
        <f>IF('Student Record'!E378="","",'Student Record'!E378)</f>
        <v/>
      </c>
      <c r="E381" s="70" t="str">
        <f>IF('Student Record'!G378="","",'Student Record'!G378)</f>
        <v/>
      </c>
      <c r="F381" s="70" t="str">
        <f>IF('Student Record'!H378="","",'Student Record'!H378)</f>
        <v/>
      </c>
      <c r="G381" s="63"/>
      <c r="H381" s="63"/>
      <c r="I381" s="65"/>
    </row>
    <row r="382" spans="1:9" ht="15">
      <c r="A382" s="69" t="str">
        <f>IF(Table1[[#This Row],[Student's Name]]="","",ROWS($A$1:A378))</f>
        <v/>
      </c>
      <c r="B382" s="70" t="str">
        <f>IF('Student Record'!A379="","",'Student Record'!A379)</f>
        <v/>
      </c>
      <c r="C382" s="70" t="str">
        <f>IF('Student Record'!C379="","",'Student Record'!C379)</f>
        <v/>
      </c>
      <c r="D382" s="70" t="str">
        <f>IF('Student Record'!E379="","",'Student Record'!E379)</f>
        <v/>
      </c>
      <c r="E382" s="70" t="str">
        <f>IF('Student Record'!G379="","",'Student Record'!G379)</f>
        <v/>
      </c>
      <c r="F382" s="70" t="str">
        <f>IF('Student Record'!H379="","",'Student Record'!H379)</f>
        <v/>
      </c>
      <c r="G382" s="63"/>
      <c r="H382" s="63"/>
      <c r="I382" s="65"/>
    </row>
    <row r="383" spans="1:9" ht="15">
      <c r="A383" s="69" t="str">
        <f>IF(Table1[[#This Row],[Student's Name]]="","",ROWS($A$1:A379))</f>
        <v/>
      </c>
      <c r="B383" s="70" t="str">
        <f>IF('Student Record'!A380="","",'Student Record'!A380)</f>
        <v/>
      </c>
      <c r="C383" s="70" t="str">
        <f>IF('Student Record'!C380="","",'Student Record'!C380)</f>
        <v/>
      </c>
      <c r="D383" s="70" t="str">
        <f>IF('Student Record'!E380="","",'Student Record'!E380)</f>
        <v/>
      </c>
      <c r="E383" s="70" t="str">
        <f>IF('Student Record'!G380="","",'Student Record'!G380)</f>
        <v/>
      </c>
      <c r="F383" s="70" t="str">
        <f>IF('Student Record'!H380="","",'Student Record'!H380)</f>
        <v/>
      </c>
      <c r="G383" s="63"/>
      <c r="H383" s="63"/>
      <c r="I383" s="65"/>
    </row>
    <row r="384" spans="1:9" ht="15">
      <c r="A384" s="69" t="str">
        <f>IF(Table1[[#This Row],[Student's Name]]="","",ROWS($A$1:A380))</f>
        <v/>
      </c>
      <c r="B384" s="70" t="str">
        <f>IF('Student Record'!A381="","",'Student Record'!A381)</f>
        <v/>
      </c>
      <c r="C384" s="70" t="str">
        <f>IF('Student Record'!C381="","",'Student Record'!C381)</f>
        <v/>
      </c>
      <c r="D384" s="70" t="str">
        <f>IF('Student Record'!E381="","",'Student Record'!E381)</f>
        <v/>
      </c>
      <c r="E384" s="70" t="str">
        <f>IF('Student Record'!G381="","",'Student Record'!G381)</f>
        <v/>
      </c>
      <c r="F384" s="70" t="str">
        <f>IF('Student Record'!H381="","",'Student Record'!H381)</f>
        <v/>
      </c>
      <c r="G384" s="63"/>
      <c r="H384" s="63"/>
      <c r="I384" s="65"/>
    </row>
    <row r="385" spans="1:9" ht="15">
      <c r="A385" s="69" t="str">
        <f>IF(Table1[[#This Row],[Student's Name]]="","",ROWS($A$1:A381))</f>
        <v/>
      </c>
      <c r="B385" s="70" t="str">
        <f>IF('Student Record'!A382="","",'Student Record'!A382)</f>
        <v/>
      </c>
      <c r="C385" s="70" t="str">
        <f>IF('Student Record'!C382="","",'Student Record'!C382)</f>
        <v/>
      </c>
      <c r="D385" s="70" t="str">
        <f>IF('Student Record'!E382="","",'Student Record'!E382)</f>
        <v/>
      </c>
      <c r="E385" s="70" t="str">
        <f>IF('Student Record'!G382="","",'Student Record'!G382)</f>
        <v/>
      </c>
      <c r="F385" s="70" t="str">
        <f>IF('Student Record'!H382="","",'Student Record'!H382)</f>
        <v/>
      </c>
      <c r="G385" s="63"/>
      <c r="H385" s="63"/>
      <c r="I385" s="65"/>
    </row>
    <row r="386" spans="1:9" ht="15">
      <c r="A386" s="69" t="str">
        <f>IF(Table1[[#This Row],[Student's Name]]="","",ROWS($A$1:A382))</f>
        <v/>
      </c>
      <c r="B386" s="70" t="str">
        <f>IF('Student Record'!A383="","",'Student Record'!A383)</f>
        <v/>
      </c>
      <c r="C386" s="70" t="str">
        <f>IF('Student Record'!C383="","",'Student Record'!C383)</f>
        <v/>
      </c>
      <c r="D386" s="70" t="str">
        <f>IF('Student Record'!E383="","",'Student Record'!E383)</f>
        <v/>
      </c>
      <c r="E386" s="70" t="str">
        <f>IF('Student Record'!G383="","",'Student Record'!G383)</f>
        <v/>
      </c>
      <c r="F386" s="70" t="str">
        <f>IF('Student Record'!H383="","",'Student Record'!H383)</f>
        <v/>
      </c>
      <c r="G386" s="63"/>
      <c r="H386" s="63"/>
      <c r="I386" s="65"/>
    </row>
    <row r="387" spans="1:9" ht="15">
      <c r="A387" s="69" t="str">
        <f>IF(Table1[[#This Row],[Student's Name]]="","",ROWS($A$1:A383))</f>
        <v/>
      </c>
      <c r="B387" s="70" t="str">
        <f>IF('Student Record'!A384="","",'Student Record'!A384)</f>
        <v/>
      </c>
      <c r="C387" s="70" t="str">
        <f>IF('Student Record'!C384="","",'Student Record'!C384)</f>
        <v/>
      </c>
      <c r="D387" s="70" t="str">
        <f>IF('Student Record'!E384="","",'Student Record'!E384)</f>
        <v/>
      </c>
      <c r="E387" s="70" t="str">
        <f>IF('Student Record'!G384="","",'Student Record'!G384)</f>
        <v/>
      </c>
      <c r="F387" s="70" t="str">
        <f>IF('Student Record'!H384="","",'Student Record'!H384)</f>
        <v/>
      </c>
      <c r="G387" s="63"/>
      <c r="H387" s="63"/>
      <c r="I387" s="65"/>
    </row>
    <row r="388" spans="1:9" ht="15">
      <c r="A388" s="69" t="str">
        <f>IF(Table1[[#This Row],[Student's Name]]="","",ROWS($A$1:A384))</f>
        <v/>
      </c>
      <c r="B388" s="70" t="str">
        <f>IF('Student Record'!A385="","",'Student Record'!A385)</f>
        <v/>
      </c>
      <c r="C388" s="70" t="str">
        <f>IF('Student Record'!C385="","",'Student Record'!C385)</f>
        <v/>
      </c>
      <c r="D388" s="70" t="str">
        <f>IF('Student Record'!E385="","",'Student Record'!E385)</f>
        <v/>
      </c>
      <c r="E388" s="70" t="str">
        <f>IF('Student Record'!G385="","",'Student Record'!G385)</f>
        <v/>
      </c>
      <c r="F388" s="70" t="str">
        <f>IF('Student Record'!H385="","",'Student Record'!H385)</f>
        <v/>
      </c>
      <c r="G388" s="63"/>
      <c r="H388" s="63"/>
      <c r="I388" s="65"/>
    </row>
    <row r="389" spans="1:9" ht="15">
      <c r="A389" s="69" t="str">
        <f>IF(Table1[[#This Row],[Student's Name]]="","",ROWS($A$1:A385))</f>
        <v/>
      </c>
      <c r="B389" s="70" t="str">
        <f>IF('Student Record'!A386="","",'Student Record'!A386)</f>
        <v/>
      </c>
      <c r="C389" s="70" t="str">
        <f>IF('Student Record'!C386="","",'Student Record'!C386)</f>
        <v/>
      </c>
      <c r="D389" s="70" t="str">
        <f>IF('Student Record'!E386="","",'Student Record'!E386)</f>
        <v/>
      </c>
      <c r="E389" s="70" t="str">
        <f>IF('Student Record'!G386="","",'Student Record'!G386)</f>
        <v/>
      </c>
      <c r="F389" s="70" t="str">
        <f>IF('Student Record'!H386="","",'Student Record'!H386)</f>
        <v/>
      </c>
      <c r="G389" s="63"/>
      <c r="H389" s="63"/>
      <c r="I389" s="65"/>
    </row>
    <row r="390" spans="1:9" ht="15">
      <c r="A390" s="69" t="str">
        <f>IF(Table1[[#This Row],[Student's Name]]="","",ROWS($A$1:A386))</f>
        <v/>
      </c>
      <c r="B390" s="70" t="str">
        <f>IF('Student Record'!A387="","",'Student Record'!A387)</f>
        <v/>
      </c>
      <c r="C390" s="70" t="str">
        <f>IF('Student Record'!C387="","",'Student Record'!C387)</f>
        <v/>
      </c>
      <c r="D390" s="70" t="str">
        <f>IF('Student Record'!E387="","",'Student Record'!E387)</f>
        <v/>
      </c>
      <c r="E390" s="70" t="str">
        <f>IF('Student Record'!G387="","",'Student Record'!G387)</f>
        <v/>
      </c>
      <c r="F390" s="70" t="str">
        <f>IF('Student Record'!H387="","",'Student Record'!H387)</f>
        <v/>
      </c>
      <c r="G390" s="63"/>
      <c r="H390" s="63"/>
      <c r="I390" s="65"/>
    </row>
    <row r="391" spans="1:9" ht="15">
      <c r="A391" s="69" t="str">
        <f>IF(Table1[[#This Row],[Student's Name]]="","",ROWS($A$1:A387))</f>
        <v/>
      </c>
      <c r="B391" s="70" t="str">
        <f>IF('Student Record'!A388="","",'Student Record'!A388)</f>
        <v/>
      </c>
      <c r="C391" s="70" t="str">
        <f>IF('Student Record'!C388="","",'Student Record'!C388)</f>
        <v/>
      </c>
      <c r="D391" s="70" t="str">
        <f>IF('Student Record'!E388="","",'Student Record'!E388)</f>
        <v/>
      </c>
      <c r="E391" s="70" t="str">
        <f>IF('Student Record'!G388="","",'Student Record'!G388)</f>
        <v/>
      </c>
      <c r="F391" s="70" t="str">
        <f>IF('Student Record'!H388="","",'Student Record'!H388)</f>
        <v/>
      </c>
      <c r="G391" s="63"/>
      <c r="H391" s="63"/>
      <c r="I391" s="65"/>
    </row>
    <row r="392" spans="1:9" ht="15">
      <c r="A392" s="69" t="str">
        <f>IF(Table1[[#This Row],[Student's Name]]="","",ROWS($A$1:A388))</f>
        <v/>
      </c>
      <c r="B392" s="70" t="str">
        <f>IF('Student Record'!A389="","",'Student Record'!A389)</f>
        <v/>
      </c>
      <c r="C392" s="70" t="str">
        <f>IF('Student Record'!C389="","",'Student Record'!C389)</f>
        <v/>
      </c>
      <c r="D392" s="70" t="str">
        <f>IF('Student Record'!E389="","",'Student Record'!E389)</f>
        <v/>
      </c>
      <c r="E392" s="70" t="str">
        <f>IF('Student Record'!G389="","",'Student Record'!G389)</f>
        <v/>
      </c>
      <c r="F392" s="70" t="str">
        <f>IF('Student Record'!H389="","",'Student Record'!H389)</f>
        <v/>
      </c>
      <c r="G392" s="63"/>
      <c r="H392" s="63"/>
      <c r="I392" s="65"/>
    </row>
    <row r="393" spans="1:9" ht="15">
      <c r="A393" s="69" t="str">
        <f>IF(Table1[[#This Row],[Student's Name]]="","",ROWS($A$1:A389))</f>
        <v/>
      </c>
      <c r="B393" s="70" t="str">
        <f>IF('Student Record'!A390="","",'Student Record'!A390)</f>
        <v/>
      </c>
      <c r="C393" s="70" t="str">
        <f>IF('Student Record'!C390="","",'Student Record'!C390)</f>
        <v/>
      </c>
      <c r="D393" s="70" t="str">
        <f>IF('Student Record'!E390="","",'Student Record'!E390)</f>
        <v/>
      </c>
      <c r="E393" s="70" t="str">
        <f>IF('Student Record'!G390="","",'Student Record'!G390)</f>
        <v/>
      </c>
      <c r="F393" s="70" t="str">
        <f>IF('Student Record'!H390="","",'Student Record'!H390)</f>
        <v/>
      </c>
      <c r="G393" s="63"/>
      <c r="H393" s="63"/>
      <c r="I393" s="65"/>
    </row>
    <row r="394" spans="1:9" ht="15">
      <c r="A394" s="69" t="str">
        <f>IF(Table1[[#This Row],[Student's Name]]="","",ROWS($A$1:A390))</f>
        <v/>
      </c>
      <c r="B394" s="70" t="str">
        <f>IF('Student Record'!A391="","",'Student Record'!A391)</f>
        <v/>
      </c>
      <c r="C394" s="70" t="str">
        <f>IF('Student Record'!C391="","",'Student Record'!C391)</f>
        <v/>
      </c>
      <c r="D394" s="70" t="str">
        <f>IF('Student Record'!E391="","",'Student Record'!E391)</f>
        <v/>
      </c>
      <c r="E394" s="70" t="str">
        <f>IF('Student Record'!G391="","",'Student Record'!G391)</f>
        <v/>
      </c>
      <c r="F394" s="70" t="str">
        <f>IF('Student Record'!H391="","",'Student Record'!H391)</f>
        <v/>
      </c>
      <c r="G394" s="63"/>
      <c r="H394" s="63"/>
      <c r="I394" s="65"/>
    </row>
    <row r="395" spans="1:9" ht="15">
      <c r="A395" s="69" t="str">
        <f>IF(Table1[[#This Row],[Student's Name]]="","",ROWS($A$1:A391))</f>
        <v/>
      </c>
      <c r="B395" s="70" t="str">
        <f>IF('Student Record'!A392="","",'Student Record'!A392)</f>
        <v/>
      </c>
      <c r="C395" s="70" t="str">
        <f>IF('Student Record'!C392="","",'Student Record'!C392)</f>
        <v/>
      </c>
      <c r="D395" s="70" t="str">
        <f>IF('Student Record'!E392="","",'Student Record'!E392)</f>
        <v/>
      </c>
      <c r="E395" s="70" t="str">
        <f>IF('Student Record'!G392="","",'Student Record'!G392)</f>
        <v/>
      </c>
      <c r="F395" s="70" t="str">
        <f>IF('Student Record'!H392="","",'Student Record'!H392)</f>
        <v/>
      </c>
      <c r="G395" s="63"/>
      <c r="H395" s="63"/>
      <c r="I395" s="65"/>
    </row>
    <row r="396" spans="1:9" ht="15">
      <c r="A396" s="69" t="str">
        <f>IF(Table1[[#This Row],[Student's Name]]="","",ROWS($A$1:A392))</f>
        <v/>
      </c>
      <c r="B396" s="70" t="str">
        <f>IF('Student Record'!A393="","",'Student Record'!A393)</f>
        <v/>
      </c>
      <c r="C396" s="70" t="str">
        <f>IF('Student Record'!C393="","",'Student Record'!C393)</f>
        <v/>
      </c>
      <c r="D396" s="70" t="str">
        <f>IF('Student Record'!E393="","",'Student Record'!E393)</f>
        <v/>
      </c>
      <c r="E396" s="70" t="str">
        <f>IF('Student Record'!G393="","",'Student Record'!G393)</f>
        <v/>
      </c>
      <c r="F396" s="70" t="str">
        <f>IF('Student Record'!H393="","",'Student Record'!H393)</f>
        <v/>
      </c>
      <c r="G396" s="63"/>
      <c r="H396" s="63"/>
      <c r="I396" s="65"/>
    </row>
    <row r="397" spans="1:9" ht="15">
      <c r="A397" s="69" t="str">
        <f>IF(Table1[[#This Row],[Student's Name]]="","",ROWS($A$1:A393))</f>
        <v/>
      </c>
      <c r="B397" s="70" t="str">
        <f>IF('Student Record'!A394="","",'Student Record'!A394)</f>
        <v/>
      </c>
      <c r="C397" s="70" t="str">
        <f>IF('Student Record'!C394="","",'Student Record'!C394)</f>
        <v/>
      </c>
      <c r="D397" s="70" t="str">
        <f>IF('Student Record'!E394="","",'Student Record'!E394)</f>
        <v/>
      </c>
      <c r="E397" s="70" t="str">
        <f>IF('Student Record'!G394="","",'Student Record'!G394)</f>
        <v/>
      </c>
      <c r="F397" s="70" t="str">
        <f>IF('Student Record'!H394="","",'Student Record'!H394)</f>
        <v/>
      </c>
      <c r="G397" s="63"/>
      <c r="H397" s="63"/>
      <c r="I397" s="65"/>
    </row>
    <row r="398" spans="1:9" ht="15">
      <c r="A398" s="69" t="str">
        <f>IF(Table1[[#This Row],[Student's Name]]="","",ROWS($A$1:A394))</f>
        <v/>
      </c>
      <c r="B398" s="70" t="str">
        <f>IF('Student Record'!A395="","",'Student Record'!A395)</f>
        <v/>
      </c>
      <c r="C398" s="70" t="str">
        <f>IF('Student Record'!C395="","",'Student Record'!C395)</f>
        <v/>
      </c>
      <c r="D398" s="70" t="str">
        <f>IF('Student Record'!E395="","",'Student Record'!E395)</f>
        <v/>
      </c>
      <c r="E398" s="70" t="str">
        <f>IF('Student Record'!G395="","",'Student Record'!G395)</f>
        <v/>
      </c>
      <c r="F398" s="70" t="str">
        <f>IF('Student Record'!H395="","",'Student Record'!H395)</f>
        <v/>
      </c>
      <c r="G398" s="63"/>
      <c r="H398" s="63"/>
      <c r="I398" s="65"/>
    </row>
    <row r="399" spans="1:9" ht="15">
      <c r="A399" s="69" t="str">
        <f>IF(Table1[[#This Row],[Student's Name]]="","",ROWS($A$1:A395))</f>
        <v/>
      </c>
      <c r="B399" s="70" t="str">
        <f>IF('Student Record'!A396="","",'Student Record'!A396)</f>
        <v/>
      </c>
      <c r="C399" s="70" t="str">
        <f>IF('Student Record'!C396="","",'Student Record'!C396)</f>
        <v/>
      </c>
      <c r="D399" s="70" t="str">
        <f>IF('Student Record'!E396="","",'Student Record'!E396)</f>
        <v/>
      </c>
      <c r="E399" s="70" t="str">
        <f>IF('Student Record'!G396="","",'Student Record'!G396)</f>
        <v/>
      </c>
      <c r="F399" s="70" t="str">
        <f>IF('Student Record'!H396="","",'Student Record'!H396)</f>
        <v/>
      </c>
      <c r="G399" s="63"/>
      <c r="H399" s="63"/>
      <c r="I399" s="65"/>
    </row>
    <row r="400" spans="1:9" ht="15">
      <c r="A400" s="69" t="str">
        <f>IF(Table1[[#This Row],[Student's Name]]="","",ROWS($A$1:A396))</f>
        <v/>
      </c>
      <c r="B400" s="70" t="str">
        <f>IF('Student Record'!A397="","",'Student Record'!A397)</f>
        <v/>
      </c>
      <c r="C400" s="70" t="str">
        <f>IF('Student Record'!C397="","",'Student Record'!C397)</f>
        <v/>
      </c>
      <c r="D400" s="70" t="str">
        <f>IF('Student Record'!E397="","",'Student Record'!E397)</f>
        <v/>
      </c>
      <c r="E400" s="70" t="str">
        <f>IF('Student Record'!G397="","",'Student Record'!G397)</f>
        <v/>
      </c>
      <c r="F400" s="70" t="str">
        <f>IF('Student Record'!H397="","",'Student Record'!H397)</f>
        <v/>
      </c>
      <c r="G400" s="63"/>
      <c r="H400" s="63"/>
      <c r="I400" s="65"/>
    </row>
    <row r="401" spans="1:9" ht="15">
      <c r="A401" s="69" t="str">
        <f>IF(Table1[[#This Row],[Student's Name]]="","",ROWS($A$1:A397))</f>
        <v/>
      </c>
      <c r="B401" s="70" t="str">
        <f>IF('Student Record'!A398="","",'Student Record'!A398)</f>
        <v/>
      </c>
      <c r="C401" s="70" t="str">
        <f>IF('Student Record'!C398="","",'Student Record'!C398)</f>
        <v/>
      </c>
      <c r="D401" s="70" t="str">
        <f>IF('Student Record'!E398="","",'Student Record'!E398)</f>
        <v/>
      </c>
      <c r="E401" s="70" t="str">
        <f>IF('Student Record'!G398="","",'Student Record'!G398)</f>
        <v/>
      </c>
      <c r="F401" s="70" t="str">
        <f>IF('Student Record'!H398="","",'Student Record'!H398)</f>
        <v/>
      </c>
      <c r="G401" s="63"/>
      <c r="H401" s="63"/>
      <c r="I401" s="65"/>
    </row>
    <row r="402" spans="1:9" ht="15">
      <c r="A402" s="69" t="str">
        <f>IF(Table1[[#This Row],[Student's Name]]="","",ROWS($A$1:A398))</f>
        <v/>
      </c>
      <c r="B402" s="70" t="str">
        <f>IF('Student Record'!A399="","",'Student Record'!A399)</f>
        <v/>
      </c>
      <c r="C402" s="70" t="str">
        <f>IF('Student Record'!C399="","",'Student Record'!C399)</f>
        <v/>
      </c>
      <c r="D402" s="70" t="str">
        <f>IF('Student Record'!E399="","",'Student Record'!E399)</f>
        <v/>
      </c>
      <c r="E402" s="70" t="str">
        <f>IF('Student Record'!G399="","",'Student Record'!G399)</f>
        <v/>
      </c>
      <c r="F402" s="70" t="str">
        <f>IF('Student Record'!H399="","",'Student Record'!H399)</f>
        <v/>
      </c>
      <c r="G402" s="63"/>
      <c r="H402" s="63"/>
      <c r="I402" s="65"/>
    </row>
    <row r="403" spans="1:9" ht="15">
      <c r="A403" s="69" t="str">
        <f>IF(Table1[[#This Row],[Student's Name]]="","",ROWS($A$1:A399))</f>
        <v/>
      </c>
      <c r="B403" s="70" t="str">
        <f>IF('Student Record'!A400="","",'Student Record'!A400)</f>
        <v/>
      </c>
      <c r="C403" s="70" t="str">
        <f>IF('Student Record'!C400="","",'Student Record'!C400)</f>
        <v/>
      </c>
      <c r="D403" s="70" t="str">
        <f>IF('Student Record'!E400="","",'Student Record'!E400)</f>
        <v/>
      </c>
      <c r="E403" s="70" t="str">
        <f>IF('Student Record'!G400="","",'Student Record'!G400)</f>
        <v/>
      </c>
      <c r="F403" s="70" t="str">
        <f>IF('Student Record'!H400="","",'Student Record'!H400)</f>
        <v/>
      </c>
      <c r="G403" s="63"/>
      <c r="H403" s="63"/>
      <c r="I403" s="65"/>
    </row>
    <row r="404" spans="1:9" ht="15">
      <c r="A404" s="69" t="str">
        <f>IF(Table1[[#This Row],[Student's Name]]="","",ROWS($A$1:A400))</f>
        <v/>
      </c>
      <c r="B404" s="70" t="str">
        <f>IF('Student Record'!A401="","",'Student Record'!A401)</f>
        <v/>
      </c>
      <c r="C404" s="70" t="str">
        <f>IF('Student Record'!C401="","",'Student Record'!C401)</f>
        <v/>
      </c>
      <c r="D404" s="70" t="str">
        <f>IF('Student Record'!E401="","",'Student Record'!E401)</f>
        <v/>
      </c>
      <c r="E404" s="70" t="str">
        <f>IF('Student Record'!G401="","",'Student Record'!G401)</f>
        <v/>
      </c>
      <c r="F404" s="70" t="str">
        <f>IF('Student Record'!H401="","",'Student Record'!H401)</f>
        <v/>
      </c>
      <c r="G404" s="63"/>
      <c r="H404" s="63"/>
      <c r="I404" s="65"/>
    </row>
    <row r="405" spans="1:9" ht="15">
      <c r="A405" s="69" t="str">
        <f>IF(Table1[[#This Row],[Student's Name]]="","",ROWS($A$1:A401))</f>
        <v/>
      </c>
      <c r="B405" s="70" t="str">
        <f>IF('Student Record'!A402="","",'Student Record'!A402)</f>
        <v/>
      </c>
      <c r="C405" s="70" t="str">
        <f>IF('Student Record'!C402="","",'Student Record'!C402)</f>
        <v/>
      </c>
      <c r="D405" s="70" t="str">
        <f>IF('Student Record'!E402="","",'Student Record'!E402)</f>
        <v/>
      </c>
      <c r="E405" s="70" t="str">
        <f>IF('Student Record'!G402="","",'Student Record'!G402)</f>
        <v/>
      </c>
      <c r="F405" s="70" t="str">
        <f>IF('Student Record'!H402="","",'Student Record'!H402)</f>
        <v/>
      </c>
      <c r="G405" s="63"/>
      <c r="H405" s="63"/>
      <c r="I405" s="65"/>
    </row>
    <row r="406" spans="1:9" ht="15">
      <c r="A406" s="69" t="str">
        <f>IF(Table1[[#This Row],[Student's Name]]="","",ROWS($A$1:A402))</f>
        <v/>
      </c>
      <c r="B406" s="70" t="str">
        <f>IF('Student Record'!A403="","",'Student Record'!A403)</f>
        <v/>
      </c>
      <c r="C406" s="70" t="str">
        <f>IF('Student Record'!C403="","",'Student Record'!C403)</f>
        <v/>
      </c>
      <c r="D406" s="70" t="str">
        <f>IF('Student Record'!E403="","",'Student Record'!E403)</f>
        <v/>
      </c>
      <c r="E406" s="70" t="str">
        <f>IF('Student Record'!G403="","",'Student Record'!G403)</f>
        <v/>
      </c>
      <c r="F406" s="70" t="str">
        <f>IF('Student Record'!H403="","",'Student Record'!H403)</f>
        <v/>
      </c>
      <c r="G406" s="63"/>
      <c r="H406" s="63"/>
      <c r="I406" s="65"/>
    </row>
    <row r="407" spans="1:9" ht="15">
      <c r="A407" s="69" t="str">
        <f>IF(Table1[[#This Row],[Student's Name]]="","",ROWS($A$1:A403))</f>
        <v/>
      </c>
      <c r="B407" s="70" t="str">
        <f>IF('Student Record'!A404="","",'Student Record'!A404)</f>
        <v/>
      </c>
      <c r="C407" s="70" t="str">
        <f>IF('Student Record'!C404="","",'Student Record'!C404)</f>
        <v/>
      </c>
      <c r="D407" s="70" t="str">
        <f>IF('Student Record'!E404="","",'Student Record'!E404)</f>
        <v/>
      </c>
      <c r="E407" s="70" t="str">
        <f>IF('Student Record'!G404="","",'Student Record'!G404)</f>
        <v/>
      </c>
      <c r="F407" s="70" t="str">
        <f>IF('Student Record'!H404="","",'Student Record'!H404)</f>
        <v/>
      </c>
      <c r="G407" s="63"/>
      <c r="H407" s="63"/>
      <c r="I407" s="65"/>
    </row>
    <row r="408" spans="1:9" ht="15">
      <c r="A408" s="69" t="str">
        <f>IF(Table1[[#This Row],[Student's Name]]="","",ROWS($A$1:A404))</f>
        <v/>
      </c>
      <c r="B408" s="70" t="str">
        <f>IF('Student Record'!A405="","",'Student Record'!A405)</f>
        <v/>
      </c>
      <c r="C408" s="70" t="str">
        <f>IF('Student Record'!C405="","",'Student Record'!C405)</f>
        <v/>
      </c>
      <c r="D408" s="70" t="str">
        <f>IF('Student Record'!E405="","",'Student Record'!E405)</f>
        <v/>
      </c>
      <c r="E408" s="70" t="str">
        <f>IF('Student Record'!G405="","",'Student Record'!G405)</f>
        <v/>
      </c>
      <c r="F408" s="70" t="str">
        <f>IF('Student Record'!H405="","",'Student Record'!H405)</f>
        <v/>
      </c>
      <c r="G408" s="63"/>
      <c r="H408" s="63"/>
      <c r="I408" s="65"/>
    </row>
    <row r="409" spans="1:9" ht="15">
      <c r="A409" s="69" t="str">
        <f>IF(Table1[[#This Row],[Student's Name]]="","",ROWS($A$1:A405))</f>
        <v/>
      </c>
      <c r="B409" s="70" t="str">
        <f>IF('Student Record'!A406="","",'Student Record'!A406)</f>
        <v/>
      </c>
      <c r="C409" s="70" t="str">
        <f>IF('Student Record'!C406="","",'Student Record'!C406)</f>
        <v/>
      </c>
      <c r="D409" s="70" t="str">
        <f>IF('Student Record'!E406="","",'Student Record'!E406)</f>
        <v/>
      </c>
      <c r="E409" s="70" t="str">
        <f>IF('Student Record'!G406="","",'Student Record'!G406)</f>
        <v/>
      </c>
      <c r="F409" s="70" t="str">
        <f>IF('Student Record'!H406="","",'Student Record'!H406)</f>
        <v/>
      </c>
      <c r="G409" s="63"/>
      <c r="H409" s="63"/>
      <c r="I409" s="65"/>
    </row>
    <row r="410" spans="1:9" ht="15">
      <c r="A410" s="69" t="str">
        <f>IF(Table1[[#This Row],[Student's Name]]="","",ROWS($A$1:A406))</f>
        <v/>
      </c>
      <c r="B410" s="70" t="str">
        <f>IF('Student Record'!A407="","",'Student Record'!A407)</f>
        <v/>
      </c>
      <c r="C410" s="70" t="str">
        <f>IF('Student Record'!C407="","",'Student Record'!C407)</f>
        <v/>
      </c>
      <c r="D410" s="70" t="str">
        <f>IF('Student Record'!E407="","",'Student Record'!E407)</f>
        <v/>
      </c>
      <c r="E410" s="70" t="str">
        <f>IF('Student Record'!G407="","",'Student Record'!G407)</f>
        <v/>
      </c>
      <c r="F410" s="70" t="str">
        <f>IF('Student Record'!H407="","",'Student Record'!H407)</f>
        <v/>
      </c>
      <c r="G410" s="63"/>
      <c r="H410" s="63"/>
      <c r="I410" s="65"/>
    </row>
    <row r="411" spans="1:9" ht="15">
      <c r="A411" s="69" t="str">
        <f>IF(Table1[[#This Row],[Student's Name]]="","",ROWS($A$1:A407))</f>
        <v/>
      </c>
      <c r="B411" s="70" t="str">
        <f>IF('Student Record'!A408="","",'Student Record'!A408)</f>
        <v/>
      </c>
      <c r="C411" s="70" t="str">
        <f>IF('Student Record'!C408="","",'Student Record'!C408)</f>
        <v/>
      </c>
      <c r="D411" s="70" t="str">
        <f>IF('Student Record'!E408="","",'Student Record'!E408)</f>
        <v/>
      </c>
      <c r="E411" s="70" t="str">
        <f>IF('Student Record'!G408="","",'Student Record'!G408)</f>
        <v/>
      </c>
      <c r="F411" s="70" t="str">
        <f>IF('Student Record'!H408="","",'Student Record'!H408)</f>
        <v/>
      </c>
      <c r="G411" s="63"/>
      <c r="H411" s="63"/>
      <c r="I411" s="65"/>
    </row>
    <row r="412" spans="1:9" ht="15">
      <c r="A412" s="69" t="str">
        <f>IF(Table1[[#This Row],[Student's Name]]="","",ROWS($A$1:A408))</f>
        <v/>
      </c>
      <c r="B412" s="70" t="str">
        <f>IF('Student Record'!A409="","",'Student Record'!A409)</f>
        <v/>
      </c>
      <c r="C412" s="70" t="str">
        <f>IF('Student Record'!C409="","",'Student Record'!C409)</f>
        <v/>
      </c>
      <c r="D412" s="70" t="str">
        <f>IF('Student Record'!E409="","",'Student Record'!E409)</f>
        <v/>
      </c>
      <c r="E412" s="70" t="str">
        <f>IF('Student Record'!G409="","",'Student Record'!G409)</f>
        <v/>
      </c>
      <c r="F412" s="70" t="str">
        <f>IF('Student Record'!H409="","",'Student Record'!H409)</f>
        <v/>
      </c>
      <c r="G412" s="63"/>
      <c r="H412" s="63"/>
      <c r="I412" s="65"/>
    </row>
    <row r="413" spans="1:9" ht="15">
      <c r="A413" s="69" t="str">
        <f>IF(Table1[[#This Row],[Student's Name]]="","",ROWS($A$1:A409))</f>
        <v/>
      </c>
      <c r="B413" s="70" t="str">
        <f>IF('Student Record'!A410="","",'Student Record'!A410)</f>
        <v/>
      </c>
      <c r="C413" s="70" t="str">
        <f>IF('Student Record'!C410="","",'Student Record'!C410)</f>
        <v/>
      </c>
      <c r="D413" s="70" t="str">
        <f>IF('Student Record'!E410="","",'Student Record'!E410)</f>
        <v/>
      </c>
      <c r="E413" s="70" t="str">
        <f>IF('Student Record'!G410="","",'Student Record'!G410)</f>
        <v/>
      </c>
      <c r="F413" s="70" t="str">
        <f>IF('Student Record'!H410="","",'Student Record'!H410)</f>
        <v/>
      </c>
      <c r="G413" s="63"/>
      <c r="H413" s="63"/>
      <c r="I413" s="65"/>
    </row>
    <row r="414" spans="1:9" ht="15">
      <c r="A414" s="69" t="str">
        <f>IF(Table1[[#This Row],[Student's Name]]="","",ROWS($A$1:A410))</f>
        <v/>
      </c>
      <c r="B414" s="70" t="str">
        <f>IF('Student Record'!A411="","",'Student Record'!A411)</f>
        <v/>
      </c>
      <c r="C414" s="70" t="str">
        <f>IF('Student Record'!C411="","",'Student Record'!C411)</f>
        <v/>
      </c>
      <c r="D414" s="70" t="str">
        <f>IF('Student Record'!E411="","",'Student Record'!E411)</f>
        <v/>
      </c>
      <c r="E414" s="70" t="str">
        <f>IF('Student Record'!G411="","",'Student Record'!G411)</f>
        <v/>
      </c>
      <c r="F414" s="70" t="str">
        <f>IF('Student Record'!H411="","",'Student Record'!H411)</f>
        <v/>
      </c>
      <c r="G414" s="63"/>
      <c r="H414" s="63"/>
      <c r="I414" s="65"/>
    </row>
    <row r="415" spans="1:9" ht="15">
      <c r="A415" s="69" t="str">
        <f>IF(Table1[[#This Row],[Student's Name]]="","",ROWS($A$1:A411))</f>
        <v/>
      </c>
      <c r="B415" s="70" t="str">
        <f>IF('Student Record'!A412="","",'Student Record'!A412)</f>
        <v/>
      </c>
      <c r="C415" s="70" t="str">
        <f>IF('Student Record'!C412="","",'Student Record'!C412)</f>
        <v/>
      </c>
      <c r="D415" s="70" t="str">
        <f>IF('Student Record'!E412="","",'Student Record'!E412)</f>
        <v/>
      </c>
      <c r="E415" s="70" t="str">
        <f>IF('Student Record'!G412="","",'Student Record'!G412)</f>
        <v/>
      </c>
      <c r="F415" s="70" t="str">
        <f>IF('Student Record'!H412="","",'Student Record'!H412)</f>
        <v/>
      </c>
      <c r="G415" s="63"/>
      <c r="H415" s="63"/>
      <c r="I415" s="65"/>
    </row>
    <row r="416" spans="1:9" ht="15">
      <c r="A416" s="69" t="str">
        <f>IF(Table1[[#This Row],[Student's Name]]="","",ROWS($A$1:A412))</f>
        <v/>
      </c>
      <c r="B416" s="70" t="str">
        <f>IF('Student Record'!A413="","",'Student Record'!A413)</f>
        <v/>
      </c>
      <c r="C416" s="70" t="str">
        <f>IF('Student Record'!C413="","",'Student Record'!C413)</f>
        <v/>
      </c>
      <c r="D416" s="70" t="str">
        <f>IF('Student Record'!E413="","",'Student Record'!E413)</f>
        <v/>
      </c>
      <c r="E416" s="70" t="str">
        <f>IF('Student Record'!G413="","",'Student Record'!G413)</f>
        <v/>
      </c>
      <c r="F416" s="70" t="str">
        <f>IF('Student Record'!H413="","",'Student Record'!H413)</f>
        <v/>
      </c>
      <c r="G416" s="63"/>
      <c r="H416" s="63"/>
      <c r="I416" s="65"/>
    </row>
    <row r="417" spans="1:9" ht="15">
      <c r="A417" s="69" t="str">
        <f>IF(Table1[[#This Row],[Student's Name]]="","",ROWS($A$1:A413))</f>
        <v/>
      </c>
      <c r="B417" s="70" t="str">
        <f>IF('Student Record'!A414="","",'Student Record'!A414)</f>
        <v/>
      </c>
      <c r="C417" s="70" t="str">
        <f>IF('Student Record'!C414="","",'Student Record'!C414)</f>
        <v/>
      </c>
      <c r="D417" s="70" t="str">
        <f>IF('Student Record'!E414="","",'Student Record'!E414)</f>
        <v/>
      </c>
      <c r="E417" s="70" t="str">
        <f>IF('Student Record'!G414="","",'Student Record'!G414)</f>
        <v/>
      </c>
      <c r="F417" s="70" t="str">
        <f>IF('Student Record'!H414="","",'Student Record'!H414)</f>
        <v/>
      </c>
      <c r="G417" s="63"/>
      <c r="H417" s="63"/>
      <c r="I417" s="65"/>
    </row>
    <row r="418" spans="1:9" ht="15">
      <c r="A418" s="69" t="str">
        <f>IF(Table1[[#This Row],[Student's Name]]="","",ROWS($A$1:A414))</f>
        <v/>
      </c>
      <c r="B418" s="70" t="str">
        <f>IF('Student Record'!A415="","",'Student Record'!A415)</f>
        <v/>
      </c>
      <c r="C418" s="70" t="str">
        <f>IF('Student Record'!C415="","",'Student Record'!C415)</f>
        <v/>
      </c>
      <c r="D418" s="70" t="str">
        <f>IF('Student Record'!E415="","",'Student Record'!E415)</f>
        <v/>
      </c>
      <c r="E418" s="70" t="str">
        <f>IF('Student Record'!G415="","",'Student Record'!G415)</f>
        <v/>
      </c>
      <c r="F418" s="70" t="str">
        <f>IF('Student Record'!H415="","",'Student Record'!H415)</f>
        <v/>
      </c>
      <c r="G418" s="63"/>
      <c r="H418" s="63"/>
      <c r="I418" s="65"/>
    </row>
    <row r="419" spans="1:9" ht="15">
      <c r="A419" s="69" t="str">
        <f>IF(Table1[[#This Row],[Student's Name]]="","",ROWS($A$1:A415))</f>
        <v/>
      </c>
      <c r="B419" s="70" t="str">
        <f>IF('Student Record'!A416="","",'Student Record'!A416)</f>
        <v/>
      </c>
      <c r="C419" s="70" t="str">
        <f>IF('Student Record'!C416="","",'Student Record'!C416)</f>
        <v/>
      </c>
      <c r="D419" s="70" t="str">
        <f>IF('Student Record'!E416="","",'Student Record'!E416)</f>
        <v/>
      </c>
      <c r="E419" s="70" t="str">
        <f>IF('Student Record'!G416="","",'Student Record'!G416)</f>
        <v/>
      </c>
      <c r="F419" s="70" t="str">
        <f>IF('Student Record'!H416="","",'Student Record'!H416)</f>
        <v/>
      </c>
      <c r="G419" s="63"/>
      <c r="H419" s="63"/>
      <c r="I419" s="65"/>
    </row>
    <row r="420" spans="1:9" ht="15">
      <c r="A420" s="69" t="str">
        <f>IF(Table1[[#This Row],[Student's Name]]="","",ROWS($A$1:A416))</f>
        <v/>
      </c>
      <c r="B420" s="70" t="str">
        <f>IF('Student Record'!A417="","",'Student Record'!A417)</f>
        <v/>
      </c>
      <c r="C420" s="70" t="str">
        <f>IF('Student Record'!C417="","",'Student Record'!C417)</f>
        <v/>
      </c>
      <c r="D420" s="70" t="str">
        <f>IF('Student Record'!E417="","",'Student Record'!E417)</f>
        <v/>
      </c>
      <c r="E420" s="70" t="str">
        <f>IF('Student Record'!G417="","",'Student Record'!G417)</f>
        <v/>
      </c>
      <c r="F420" s="70" t="str">
        <f>IF('Student Record'!H417="","",'Student Record'!H417)</f>
        <v/>
      </c>
      <c r="G420" s="63"/>
      <c r="H420" s="63"/>
      <c r="I420" s="65"/>
    </row>
    <row r="421" spans="1:9" ht="15">
      <c r="A421" s="69" t="str">
        <f>IF(Table1[[#This Row],[Student's Name]]="","",ROWS($A$1:A417))</f>
        <v/>
      </c>
      <c r="B421" s="70" t="str">
        <f>IF('Student Record'!A418="","",'Student Record'!A418)</f>
        <v/>
      </c>
      <c r="C421" s="70" t="str">
        <f>IF('Student Record'!C418="","",'Student Record'!C418)</f>
        <v/>
      </c>
      <c r="D421" s="70" t="str">
        <f>IF('Student Record'!E418="","",'Student Record'!E418)</f>
        <v/>
      </c>
      <c r="E421" s="70" t="str">
        <f>IF('Student Record'!G418="","",'Student Record'!G418)</f>
        <v/>
      </c>
      <c r="F421" s="70" t="str">
        <f>IF('Student Record'!H418="","",'Student Record'!H418)</f>
        <v/>
      </c>
      <c r="G421" s="63"/>
      <c r="H421" s="63"/>
      <c r="I421" s="65"/>
    </row>
    <row r="422" spans="1:9" ht="15">
      <c r="A422" s="69" t="str">
        <f>IF(Table1[[#This Row],[Student's Name]]="","",ROWS($A$1:A418))</f>
        <v/>
      </c>
      <c r="B422" s="70" t="str">
        <f>IF('Student Record'!A419="","",'Student Record'!A419)</f>
        <v/>
      </c>
      <c r="C422" s="70" t="str">
        <f>IF('Student Record'!C419="","",'Student Record'!C419)</f>
        <v/>
      </c>
      <c r="D422" s="70" t="str">
        <f>IF('Student Record'!E419="","",'Student Record'!E419)</f>
        <v/>
      </c>
      <c r="E422" s="70" t="str">
        <f>IF('Student Record'!G419="","",'Student Record'!G419)</f>
        <v/>
      </c>
      <c r="F422" s="70" t="str">
        <f>IF('Student Record'!H419="","",'Student Record'!H419)</f>
        <v/>
      </c>
      <c r="G422" s="63"/>
      <c r="H422" s="63"/>
      <c r="I422" s="65"/>
    </row>
    <row r="423" spans="1:9" ht="15">
      <c r="A423" s="69" t="str">
        <f>IF(Table1[[#This Row],[Student's Name]]="","",ROWS($A$1:A419))</f>
        <v/>
      </c>
      <c r="B423" s="70" t="str">
        <f>IF('Student Record'!A420="","",'Student Record'!A420)</f>
        <v/>
      </c>
      <c r="C423" s="70" t="str">
        <f>IF('Student Record'!C420="","",'Student Record'!C420)</f>
        <v/>
      </c>
      <c r="D423" s="70" t="str">
        <f>IF('Student Record'!E420="","",'Student Record'!E420)</f>
        <v/>
      </c>
      <c r="E423" s="70" t="str">
        <f>IF('Student Record'!G420="","",'Student Record'!G420)</f>
        <v/>
      </c>
      <c r="F423" s="70" t="str">
        <f>IF('Student Record'!H420="","",'Student Record'!H420)</f>
        <v/>
      </c>
      <c r="G423" s="63"/>
      <c r="H423" s="63"/>
      <c r="I423" s="65"/>
    </row>
    <row r="424" spans="1:9" ht="15">
      <c r="A424" s="69" t="str">
        <f>IF(Table1[[#This Row],[Student's Name]]="","",ROWS($A$1:A420))</f>
        <v/>
      </c>
      <c r="B424" s="70" t="str">
        <f>IF('Student Record'!A421="","",'Student Record'!A421)</f>
        <v/>
      </c>
      <c r="C424" s="70" t="str">
        <f>IF('Student Record'!C421="","",'Student Record'!C421)</f>
        <v/>
      </c>
      <c r="D424" s="70" t="str">
        <f>IF('Student Record'!E421="","",'Student Record'!E421)</f>
        <v/>
      </c>
      <c r="E424" s="70" t="str">
        <f>IF('Student Record'!G421="","",'Student Record'!G421)</f>
        <v/>
      </c>
      <c r="F424" s="70" t="str">
        <f>IF('Student Record'!H421="","",'Student Record'!H421)</f>
        <v/>
      </c>
      <c r="G424" s="63"/>
      <c r="H424" s="63"/>
      <c r="I424" s="65"/>
    </row>
    <row r="425" spans="1:9" ht="15">
      <c r="A425" s="69" t="str">
        <f>IF(Table1[[#This Row],[Student's Name]]="","",ROWS($A$1:A421))</f>
        <v/>
      </c>
      <c r="B425" s="70" t="str">
        <f>IF('Student Record'!A422="","",'Student Record'!A422)</f>
        <v/>
      </c>
      <c r="C425" s="70" t="str">
        <f>IF('Student Record'!C422="","",'Student Record'!C422)</f>
        <v/>
      </c>
      <c r="D425" s="70" t="str">
        <f>IF('Student Record'!E422="","",'Student Record'!E422)</f>
        <v/>
      </c>
      <c r="E425" s="70" t="str">
        <f>IF('Student Record'!G422="","",'Student Record'!G422)</f>
        <v/>
      </c>
      <c r="F425" s="70" t="str">
        <f>IF('Student Record'!H422="","",'Student Record'!H422)</f>
        <v/>
      </c>
      <c r="G425" s="63"/>
      <c r="H425" s="63"/>
      <c r="I425" s="65"/>
    </row>
    <row r="426" spans="1:9" ht="15">
      <c r="A426" s="69" t="str">
        <f>IF(Table1[[#This Row],[Student's Name]]="","",ROWS($A$1:A422))</f>
        <v/>
      </c>
      <c r="B426" s="70" t="str">
        <f>IF('Student Record'!A423="","",'Student Record'!A423)</f>
        <v/>
      </c>
      <c r="C426" s="70" t="str">
        <f>IF('Student Record'!C423="","",'Student Record'!C423)</f>
        <v/>
      </c>
      <c r="D426" s="70" t="str">
        <f>IF('Student Record'!E423="","",'Student Record'!E423)</f>
        <v/>
      </c>
      <c r="E426" s="70" t="str">
        <f>IF('Student Record'!G423="","",'Student Record'!G423)</f>
        <v/>
      </c>
      <c r="F426" s="70" t="str">
        <f>IF('Student Record'!H423="","",'Student Record'!H423)</f>
        <v/>
      </c>
      <c r="G426" s="63"/>
      <c r="H426" s="63"/>
      <c r="I426" s="65"/>
    </row>
    <row r="427" spans="1:9" ht="15">
      <c r="A427" s="69" t="str">
        <f>IF(Table1[[#This Row],[Student's Name]]="","",ROWS($A$1:A423))</f>
        <v/>
      </c>
      <c r="B427" s="70" t="str">
        <f>IF('Student Record'!A424="","",'Student Record'!A424)</f>
        <v/>
      </c>
      <c r="C427" s="70" t="str">
        <f>IF('Student Record'!C424="","",'Student Record'!C424)</f>
        <v/>
      </c>
      <c r="D427" s="70" t="str">
        <f>IF('Student Record'!E424="","",'Student Record'!E424)</f>
        <v/>
      </c>
      <c r="E427" s="70" t="str">
        <f>IF('Student Record'!G424="","",'Student Record'!G424)</f>
        <v/>
      </c>
      <c r="F427" s="70" t="str">
        <f>IF('Student Record'!H424="","",'Student Record'!H424)</f>
        <v/>
      </c>
      <c r="G427" s="63"/>
      <c r="H427" s="63"/>
      <c r="I427" s="65"/>
    </row>
    <row r="428" spans="1:9" ht="15">
      <c r="A428" s="69" t="str">
        <f>IF(Table1[[#This Row],[Student's Name]]="","",ROWS($A$1:A424))</f>
        <v/>
      </c>
      <c r="B428" s="70" t="str">
        <f>IF('Student Record'!A425="","",'Student Record'!A425)</f>
        <v/>
      </c>
      <c r="C428" s="70" t="str">
        <f>IF('Student Record'!C425="","",'Student Record'!C425)</f>
        <v/>
      </c>
      <c r="D428" s="70" t="str">
        <f>IF('Student Record'!E425="","",'Student Record'!E425)</f>
        <v/>
      </c>
      <c r="E428" s="70" t="str">
        <f>IF('Student Record'!G425="","",'Student Record'!G425)</f>
        <v/>
      </c>
      <c r="F428" s="70" t="str">
        <f>IF('Student Record'!H425="","",'Student Record'!H425)</f>
        <v/>
      </c>
      <c r="G428" s="63"/>
      <c r="H428" s="63"/>
      <c r="I428" s="65"/>
    </row>
    <row r="429" spans="1:9" ht="15">
      <c r="A429" s="69" t="str">
        <f>IF(Table1[[#This Row],[Student's Name]]="","",ROWS($A$1:A425))</f>
        <v/>
      </c>
      <c r="B429" s="70" t="str">
        <f>IF('Student Record'!A426="","",'Student Record'!A426)</f>
        <v/>
      </c>
      <c r="C429" s="70" t="str">
        <f>IF('Student Record'!C426="","",'Student Record'!C426)</f>
        <v/>
      </c>
      <c r="D429" s="70" t="str">
        <f>IF('Student Record'!E426="","",'Student Record'!E426)</f>
        <v/>
      </c>
      <c r="E429" s="70" t="str">
        <f>IF('Student Record'!G426="","",'Student Record'!G426)</f>
        <v/>
      </c>
      <c r="F429" s="70" t="str">
        <f>IF('Student Record'!H426="","",'Student Record'!H426)</f>
        <v/>
      </c>
      <c r="G429" s="63"/>
      <c r="H429" s="63"/>
      <c r="I429" s="65"/>
    </row>
    <row r="430" spans="1:9" ht="15">
      <c r="A430" s="69" t="str">
        <f>IF(Table1[[#This Row],[Student's Name]]="","",ROWS($A$1:A426))</f>
        <v/>
      </c>
      <c r="B430" s="70" t="str">
        <f>IF('Student Record'!A427="","",'Student Record'!A427)</f>
        <v/>
      </c>
      <c r="C430" s="70" t="str">
        <f>IF('Student Record'!C427="","",'Student Record'!C427)</f>
        <v/>
      </c>
      <c r="D430" s="70" t="str">
        <f>IF('Student Record'!E427="","",'Student Record'!E427)</f>
        <v/>
      </c>
      <c r="E430" s="70" t="str">
        <f>IF('Student Record'!G427="","",'Student Record'!G427)</f>
        <v/>
      </c>
      <c r="F430" s="70" t="str">
        <f>IF('Student Record'!H427="","",'Student Record'!H427)</f>
        <v/>
      </c>
      <c r="G430" s="63"/>
      <c r="H430" s="63"/>
      <c r="I430" s="65"/>
    </row>
    <row r="431" spans="1:9" ht="15">
      <c r="A431" s="69" t="str">
        <f>IF(Table1[[#This Row],[Student's Name]]="","",ROWS($A$1:A427))</f>
        <v/>
      </c>
      <c r="B431" s="70" t="str">
        <f>IF('Student Record'!A428="","",'Student Record'!A428)</f>
        <v/>
      </c>
      <c r="C431" s="70" t="str">
        <f>IF('Student Record'!C428="","",'Student Record'!C428)</f>
        <v/>
      </c>
      <c r="D431" s="70" t="str">
        <f>IF('Student Record'!E428="","",'Student Record'!E428)</f>
        <v/>
      </c>
      <c r="E431" s="70" t="str">
        <f>IF('Student Record'!G428="","",'Student Record'!G428)</f>
        <v/>
      </c>
      <c r="F431" s="70" t="str">
        <f>IF('Student Record'!H428="","",'Student Record'!H428)</f>
        <v/>
      </c>
      <c r="G431" s="63"/>
      <c r="H431" s="63"/>
      <c r="I431" s="65"/>
    </row>
    <row r="432" spans="1:9" ht="15">
      <c r="A432" s="69" t="str">
        <f>IF(Table1[[#This Row],[Student's Name]]="","",ROWS($A$1:A428))</f>
        <v/>
      </c>
      <c r="B432" s="70" t="str">
        <f>IF('Student Record'!A429="","",'Student Record'!A429)</f>
        <v/>
      </c>
      <c r="C432" s="70" t="str">
        <f>IF('Student Record'!C429="","",'Student Record'!C429)</f>
        <v/>
      </c>
      <c r="D432" s="70" t="str">
        <f>IF('Student Record'!E429="","",'Student Record'!E429)</f>
        <v/>
      </c>
      <c r="E432" s="70" t="str">
        <f>IF('Student Record'!G429="","",'Student Record'!G429)</f>
        <v/>
      </c>
      <c r="F432" s="70" t="str">
        <f>IF('Student Record'!H429="","",'Student Record'!H429)</f>
        <v/>
      </c>
      <c r="G432" s="63"/>
      <c r="H432" s="63"/>
      <c r="I432" s="65"/>
    </row>
    <row r="433" spans="1:9" ht="15">
      <c r="A433" s="69" t="str">
        <f>IF(Table1[[#This Row],[Student's Name]]="","",ROWS($A$1:A429))</f>
        <v/>
      </c>
      <c r="B433" s="70" t="str">
        <f>IF('Student Record'!A430="","",'Student Record'!A430)</f>
        <v/>
      </c>
      <c r="C433" s="70" t="str">
        <f>IF('Student Record'!C430="","",'Student Record'!C430)</f>
        <v/>
      </c>
      <c r="D433" s="70" t="str">
        <f>IF('Student Record'!E430="","",'Student Record'!E430)</f>
        <v/>
      </c>
      <c r="E433" s="70" t="str">
        <f>IF('Student Record'!G430="","",'Student Record'!G430)</f>
        <v/>
      </c>
      <c r="F433" s="70" t="str">
        <f>IF('Student Record'!H430="","",'Student Record'!H430)</f>
        <v/>
      </c>
      <c r="G433" s="63"/>
      <c r="H433" s="63"/>
      <c r="I433" s="65"/>
    </row>
    <row r="434" spans="1:9" ht="15">
      <c r="A434" s="69" t="str">
        <f>IF(Table1[[#This Row],[Student's Name]]="","",ROWS($A$1:A430))</f>
        <v/>
      </c>
      <c r="B434" s="70" t="str">
        <f>IF('Student Record'!A431="","",'Student Record'!A431)</f>
        <v/>
      </c>
      <c r="C434" s="70" t="str">
        <f>IF('Student Record'!C431="","",'Student Record'!C431)</f>
        <v/>
      </c>
      <c r="D434" s="70" t="str">
        <f>IF('Student Record'!E431="","",'Student Record'!E431)</f>
        <v/>
      </c>
      <c r="E434" s="70" t="str">
        <f>IF('Student Record'!G431="","",'Student Record'!G431)</f>
        <v/>
      </c>
      <c r="F434" s="70" t="str">
        <f>IF('Student Record'!H431="","",'Student Record'!H431)</f>
        <v/>
      </c>
      <c r="G434" s="63"/>
      <c r="H434" s="63"/>
      <c r="I434" s="65"/>
    </row>
    <row r="435" spans="1:9" ht="15">
      <c r="A435" s="69" t="str">
        <f>IF(Table1[[#This Row],[Student's Name]]="","",ROWS($A$1:A431))</f>
        <v/>
      </c>
      <c r="B435" s="70" t="str">
        <f>IF('Student Record'!A432="","",'Student Record'!A432)</f>
        <v/>
      </c>
      <c r="C435" s="70" t="str">
        <f>IF('Student Record'!C432="","",'Student Record'!C432)</f>
        <v/>
      </c>
      <c r="D435" s="70" t="str">
        <f>IF('Student Record'!E432="","",'Student Record'!E432)</f>
        <v/>
      </c>
      <c r="E435" s="70" t="str">
        <f>IF('Student Record'!G432="","",'Student Record'!G432)</f>
        <v/>
      </c>
      <c r="F435" s="70" t="str">
        <f>IF('Student Record'!H432="","",'Student Record'!H432)</f>
        <v/>
      </c>
      <c r="G435" s="63"/>
      <c r="H435" s="63"/>
      <c r="I435" s="65"/>
    </row>
    <row r="436" spans="1:9" ht="15">
      <c r="A436" s="69" t="str">
        <f>IF(Table1[[#This Row],[Student's Name]]="","",ROWS($A$1:A432))</f>
        <v/>
      </c>
      <c r="B436" s="70" t="str">
        <f>IF('Student Record'!A433="","",'Student Record'!A433)</f>
        <v/>
      </c>
      <c r="C436" s="70" t="str">
        <f>IF('Student Record'!C433="","",'Student Record'!C433)</f>
        <v/>
      </c>
      <c r="D436" s="70" t="str">
        <f>IF('Student Record'!E433="","",'Student Record'!E433)</f>
        <v/>
      </c>
      <c r="E436" s="70" t="str">
        <f>IF('Student Record'!G433="","",'Student Record'!G433)</f>
        <v/>
      </c>
      <c r="F436" s="70" t="str">
        <f>IF('Student Record'!H433="","",'Student Record'!H433)</f>
        <v/>
      </c>
      <c r="G436" s="63"/>
      <c r="H436" s="63"/>
      <c r="I436" s="65"/>
    </row>
    <row r="437" spans="1:9" ht="15">
      <c r="A437" s="69" t="str">
        <f>IF(Table1[[#This Row],[Student's Name]]="","",ROWS($A$1:A433))</f>
        <v/>
      </c>
      <c r="B437" s="70" t="str">
        <f>IF('Student Record'!A434="","",'Student Record'!A434)</f>
        <v/>
      </c>
      <c r="C437" s="70" t="str">
        <f>IF('Student Record'!C434="","",'Student Record'!C434)</f>
        <v/>
      </c>
      <c r="D437" s="70" t="str">
        <f>IF('Student Record'!E434="","",'Student Record'!E434)</f>
        <v/>
      </c>
      <c r="E437" s="70" t="str">
        <f>IF('Student Record'!G434="","",'Student Record'!G434)</f>
        <v/>
      </c>
      <c r="F437" s="70" t="str">
        <f>IF('Student Record'!H434="","",'Student Record'!H434)</f>
        <v/>
      </c>
      <c r="G437" s="63"/>
      <c r="H437" s="63"/>
      <c r="I437" s="65"/>
    </row>
    <row r="438" spans="1:9" ht="15">
      <c r="A438" s="69" t="str">
        <f>IF(Table1[[#This Row],[Student's Name]]="","",ROWS($A$1:A434))</f>
        <v/>
      </c>
      <c r="B438" s="70" t="str">
        <f>IF('Student Record'!A435="","",'Student Record'!A435)</f>
        <v/>
      </c>
      <c r="C438" s="70" t="str">
        <f>IF('Student Record'!C435="","",'Student Record'!C435)</f>
        <v/>
      </c>
      <c r="D438" s="70" t="str">
        <f>IF('Student Record'!E435="","",'Student Record'!E435)</f>
        <v/>
      </c>
      <c r="E438" s="70" t="str">
        <f>IF('Student Record'!G435="","",'Student Record'!G435)</f>
        <v/>
      </c>
      <c r="F438" s="70" t="str">
        <f>IF('Student Record'!H435="","",'Student Record'!H435)</f>
        <v/>
      </c>
      <c r="G438" s="63"/>
      <c r="H438" s="63"/>
      <c r="I438" s="65"/>
    </row>
    <row r="439" spans="1:9" ht="15">
      <c r="A439" s="69" t="str">
        <f>IF(Table1[[#This Row],[Student's Name]]="","",ROWS($A$1:A435))</f>
        <v/>
      </c>
      <c r="B439" s="70" t="str">
        <f>IF('Student Record'!A436="","",'Student Record'!A436)</f>
        <v/>
      </c>
      <c r="C439" s="70" t="str">
        <f>IF('Student Record'!C436="","",'Student Record'!C436)</f>
        <v/>
      </c>
      <c r="D439" s="70" t="str">
        <f>IF('Student Record'!E436="","",'Student Record'!E436)</f>
        <v/>
      </c>
      <c r="E439" s="70" t="str">
        <f>IF('Student Record'!G436="","",'Student Record'!G436)</f>
        <v/>
      </c>
      <c r="F439" s="70" t="str">
        <f>IF('Student Record'!H436="","",'Student Record'!H436)</f>
        <v/>
      </c>
      <c r="G439" s="63"/>
      <c r="H439" s="63"/>
      <c r="I439" s="65"/>
    </row>
    <row r="440" spans="1:9" ht="15">
      <c r="A440" s="69" t="str">
        <f>IF(Table1[[#This Row],[Student's Name]]="","",ROWS($A$1:A436))</f>
        <v/>
      </c>
      <c r="B440" s="70" t="str">
        <f>IF('Student Record'!A437="","",'Student Record'!A437)</f>
        <v/>
      </c>
      <c r="C440" s="70" t="str">
        <f>IF('Student Record'!C437="","",'Student Record'!C437)</f>
        <v/>
      </c>
      <c r="D440" s="70" t="str">
        <f>IF('Student Record'!E437="","",'Student Record'!E437)</f>
        <v/>
      </c>
      <c r="E440" s="70" t="str">
        <f>IF('Student Record'!G437="","",'Student Record'!G437)</f>
        <v/>
      </c>
      <c r="F440" s="70" t="str">
        <f>IF('Student Record'!H437="","",'Student Record'!H437)</f>
        <v/>
      </c>
      <c r="G440" s="63"/>
      <c r="H440" s="63"/>
      <c r="I440" s="65"/>
    </row>
    <row r="441" spans="1:9" ht="15">
      <c r="A441" s="69" t="str">
        <f>IF(Table1[[#This Row],[Student's Name]]="","",ROWS($A$1:A437))</f>
        <v/>
      </c>
      <c r="B441" s="70" t="str">
        <f>IF('Student Record'!A438="","",'Student Record'!A438)</f>
        <v/>
      </c>
      <c r="C441" s="70" t="str">
        <f>IF('Student Record'!C438="","",'Student Record'!C438)</f>
        <v/>
      </c>
      <c r="D441" s="70" t="str">
        <f>IF('Student Record'!E438="","",'Student Record'!E438)</f>
        <v/>
      </c>
      <c r="E441" s="70" t="str">
        <f>IF('Student Record'!G438="","",'Student Record'!G438)</f>
        <v/>
      </c>
      <c r="F441" s="70" t="str">
        <f>IF('Student Record'!H438="","",'Student Record'!H438)</f>
        <v/>
      </c>
      <c r="G441" s="63"/>
      <c r="H441" s="63"/>
      <c r="I441" s="65"/>
    </row>
    <row r="442" spans="1:9" ht="15">
      <c r="A442" s="69" t="str">
        <f>IF(Table1[[#This Row],[Student's Name]]="","",ROWS($A$1:A438))</f>
        <v/>
      </c>
      <c r="B442" s="70" t="str">
        <f>IF('Student Record'!A439="","",'Student Record'!A439)</f>
        <v/>
      </c>
      <c r="C442" s="70" t="str">
        <f>IF('Student Record'!C439="","",'Student Record'!C439)</f>
        <v/>
      </c>
      <c r="D442" s="70" t="str">
        <f>IF('Student Record'!E439="","",'Student Record'!E439)</f>
        <v/>
      </c>
      <c r="E442" s="70" t="str">
        <f>IF('Student Record'!G439="","",'Student Record'!G439)</f>
        <v/>
      </c>
      <c r="F442" s="70" t="str">
        <f>IF('Student Record'!H439="","",'Student Record'!H439)</f>
        <v/>
      </c>
      <c r="G442" s="63"/>
      <c r="H442" s="63"/>
      <c r="I442" s="65"/>
    </row>
    <row r="443" spans="1:9" ht="15">
      <c r="A443" s="69" t="str">
        <f>IF(Table1[[#This Row],[Student's Name]]="","",ROWS($A$1:A439))</f>
        <v/>
      </c>
      <c r="B443" s="70" t="str">
        <f>IF('Student Record'!A440="","",'Student Record'!A440)</f>
        <v/>
      </c>
      <c r="C443" s="70" t="str">
        <f>IF('Student Record'!C440="","",'Student Record'!C440)</f>
        <v/>
      </c>
      <c r="D443" s="70" t="str">
        <f>IF('Student Record'!E440="","",'Student Record'!E440)</f>
        <v/>
      </c>
      <c r="E443" s="70" t="str">
        <f>IF('Student Record'!G440="","",'Student Record'!G440)</f>
        <v/>
      </c>
      <c r="F443" s="70" t="str">
        <f>IF('Student Record'!H440="","",'Student Record'!H440)</f>
        <v/>
      </c>
      <c r="G443" s="63"/>
      <c r="H443" s="63"/>
      <c r="I443" s="65"/>
    </row>
    <row r="444" spans="1:9" ht="15">
      <c r="A444" s="69" t="str">
        <f>IF(Table1[[#This Row],[Student's Name]]="","",ROWS($A$1:A440))</f>
        <v/>
      </c>
      <c r="B444" s="70" t="str">
        <f>IF('Student Record'!A441="","",'Student Record'!A441)</f>
        <v/>
      </c>
      <c r="C444" s="70" t="str">
        <f>IF('Student Record'!C441="","",'Student Record'!C441)</f>
        <v/>
      </c>
      <c r="D444" s="70" t="str">
        <f>IF('Student Record'!E441="","",'Student Record'!E441)</f>
        <v/>
      </c>
      <c r="E444" s="70" t="str">
        <f>IF('Student Record'!G441="","",'Student Record'!G441)</f>
        <v/>
      </c>
      <c r="F444" s="70" t="str">
        <f>IF('Student Record'!H441="","",'Student Record'!H441)</f>
        <v/>
      </c>
      <c r="G444" s="63"/>
      <c r="H444" s="63"/>
      <c r="I444" s="65"/>
    </row>
    <row r="445" spans="1:9" ht="15">
      <c r="A445" s="69" t="str">
        <f>IF(Table1[[#This Row],[Student's Name]]="","",ROWS($A$1:A441))</f>
        <v/>
      </c>
      <c r="B445" s="70" t="str">
        <f>IF('Student Record'!A442="","",'Student Record'!A442)</f>
        <v/>
      </c>
      <c r="C445" s="70" t="str">
        <f>IF('Student Record'!C442="","",'Student Record'!C442)</f>
        <v/>
      </c>
      <c r="D445" s="70" t="str">
        <f>IF('Student Record'!E442="","",'Student Record'!E442)</f>
        <v/>
      </c>
      <c r="E445" s="70" t="str">
        <f>IF('Student Record'!G442="","",'Student Record'!G442)</f>
        <v/>
      </c>
      <c r="F445" s="70" t="str">
        <f>IF('Student Record'!H442="","",'Student Record'!H442)</f>
        <v/>
      </c>
      <c r="G445" s="63"/>
      <c r="H445" s="63"/>
      <c r="I445" s="65"/>
    </row>
    <row r="446" spans="1:9" ht="15">
      <c r="A446" s="69" t="str">
        <f>IF(Table1[[#This Row],[Student's Name]]="","",ROWS($A$1:A442))</f>
        <v/>
      </c>
      <c r="B446" s="70" t="str">
        <f>IF('Student Record'!A443="","",'Student Record'!A443)</f>
        <v/>
      </c>
      <c r="C446" s="70" t="str">
        <f>IF('Student Record'!C443="","",'Student Record'!C443)</f>
        <v/>
      </c>
      <c r="D446" s="70" t="str">
        <f>IF('Student Record'!E443="","",'Student Record'!E443)</f>
        <v/>
      </c>
      <c r="E446" s="70" t="str">
        <f>IF('Student Record'!G443="","",'Student Record'!G443)</f>
        <v/>
      </c>
      <c r="F446" s="70" t="str">
        <f>IF('Student Record'!H443="","",'Student Record'!H443)</f>
        <v/>
      </c>
      <c r="G446" s="63"/>
      <c r="H446" s="63"/>
      <c r="I446" s="65"/>
    </row>
    <row r="447" spans="1:9" ht="15">
      <c r="A447" s="69" t="str">
        <f>IF(Table1[[#This Row],[Student's Name]]="","",ROWS($A$1:A443))</f>
        <v/>
      </c>
      <c r="B447" s="70" t="str">
        <f>IF('Student Record'!A444="","",'Student Record'!A444)</f>
        <v/>
      </c>
      <c r="C447" s="70" t="str">
        <f>IF('Student Record'!C444="","",'Student Record'!C444)</f>
        <v/>
      </c>
      <c r="D447" s="70" t="str">
        <f>IF('Student Record'!E444="","",'Student Record'!E444)</f>
        <v/>
      </c>
      <c r="E447" s="70" t="str">
        <f>IF('Student Record'!G444="","",'Student Record'!G444)</f>
        <v/>
      </c>
      <c r="F447" s="70" t="str">
        <f>IF('Student Record'!H444="","",'Student Record'!H444)</f>
        <v/>
      </c>
      <c r="G447" s="63"/>
      <c r="H447" s="63"/>
      <c r="I447" s="65"/>
    </row>
    <row r="448" spans="1:9" ht="15">
      <c r="A448" s="69" t="str">
        <f>IF(Table1[[#This Row],[Student's Name]]="","",ROWS($A$1:A444))</f>
        <v/>
      </c>
      <c r="B448" s="70" t="str">
        <f>IF('Student Record'!A445="","",'Student Record'!A445)</f>
        <v/>
      </c>
      <c r="C448" s="70" t="str">
        <f>IF('Student Record'!C445="","",'Student Record'!C445)</f>
        <v/>
      </c>
      <c r="D448" s="70" t="str">
        <f>IF('Student Record'!E445="","",'Student Record'!E445)</f>
        <v/>
      </c>
      <c r="E448" s="70" t="str">
        <f>IF('Student Record'!G445="","",'Student Record'!G445)</f>
        <v/>
      </c>
      <c r="F448" s="70" t="str">
        <f>IF('Student Record'!H445="","",'Student Record'!H445)</f>
        <v/>
      </c>
      <c r="G448" s="63"/>
      <c r="H448" s="63"/>
      <c r="I448" s="65"/>
    </row>
    <row r="449" spans="1:9" ht="15">
      <c r="A449" s="69" t="str">
        <f>IF(Table1[[#This Row],[Student's Name]]="","",ROWS($A$1:A445))</f>
        <v/>
      </c>
      <c r="B449" s="70" t="str">
        <f>IF('Student Record'!A446="","",'Student Record'!A446)</f>
        <v/>
      </c>
      <c r="C449" s="70" t="str">
        <f>IF('Student Record'!C446="","",'Student Record'!C446)</f>
        <v/>
      </c>
      <c r="D449" s="70" t="str">
        <f>IF('Student Record'!E446="","",'Student Record'!E446)</f>
        <v/>
      </c>
      <c r="E449" s="70" t="str">
        <f>IF('Student Record'!G446="","",'Student Record'!G446)</f>
        <v/>
      </c>
      <c r="F449" s="70" t="str">
        <f>IF('Student Record'!H446="","",'Student Record'!H446)</f>
        <v/>
      </c>
      <c r="G449" s="63"/>
      <c r="H449" s="63"/>
      <c r="I449" s="65"/>
    </row>
    <row r="450" spans="1:9" ht="15">
      <c r="A450" s="69" t="str">
        <f>IF(Table1[[#This Row],[Student's Name]]="","",ROWS($A$1:A446))</f>
        <v/>
      </c>
      <c r="B450" s="70" t="str">
        <f>IF('Student Record'!A447="","",'Student Record'!A447)</f>
        <v/>
      </c>
      <c r="C450" s="70" t="str">
        <f>IF('Student Record'!C447="","",'Student Record'!C447)</f>
        <v/>
      </c>
      <c r="D450" s="70" t="str">
        <f>IF('Student Record'!E447="","",'Student Record'!E447)</f>
        <v/>
      </c>
      <c r="E450" s="70" t="str">
        <f>IF('Student Record'!G447="","",'Student Record'!G447)</f>
        <v/>
      </c>
      <c r="F450" s="70" t="str">
        <f>IF('Student Record'!H447="","",'Student Record'!H447)</f>
        <v/>
      </c>
      <c r="G450" s="63"/>
      <c r="H450" s="63"/>
      <c r="I450" s="65"/>
    </row>
    <row r="451" spans="1:9" ht="15">
      <c r="A451" s="69" t="str">
        <f>IF(Table1[[#This Row],[Student's Name]]="","",ROWS($A$1:A447))</f>
        <v/>
      </c>
      <c r="B451" s="70" t="str">
        <f>IF('Student Record'!A448="","",'Student Record'!A448)</f>
        <v/>
      </c>
      <c r="C451" s="70" t="str">
        <f>IF('Student Record'!C448="","",'Student Record'!C448)</f>
        <v/>
      </c>
      <c r="D451" s="70" t="str">
        <f>IF('Student Record'!E448="","",'Student Record'!E448)</f>
        <v/>
      </c>
      <c r="E451" s="70" t="str">
        <f>IF('Student Record'!G448="","",'Student Record'!G448)</f>
        <v/>
      </c>
      <c r="F451" s="70" t="str">
        <f>IF('Student Record'!H448="","",'Student Record'!H448)</f>
        <v/>
      </c>
      <c r="G451" s="63"/>
      <c r="H451" s="63"/>
      <c r="I451" s="65"/>
    </row>
    <row r="452" spans="1:9" ht="15">
      <c r="A452" s="69" t="str">
        <f>IF(Table1[[#This Row],[Student's Name]]="","",ROWS($A$1:A448))</f>
        <v/>
      </c>
      <c r="B452" s="70" t="str">
        <f>IF('Student Record'!A449="","",'Student Record'!A449)</f>
        <v/>
      </c>
      <c r="C452" s="70" t="str">
        <f>IF('Student Record'!C449="","",'Student Record'!C449)</f>
        <v/>
      </c>
      <c r="D452" s="70" t="str">
        <f>IF('Student Record'!E449="","",'Student Record'!E449)</f>
        <v/>
      </c>
      <c r="E452" s="70" t="str">
        <f>IF('Student Record'!G449="","",'Student Record'!G449)</f>
        <v/>
      </c>
      <c r="F452" s="70" t="str">
        <f>IF('Student Record'!H449="","",'Student Record'!H449)</f>
        <v/>
      </c>
      <c r="G452" s="63"/>
      <c r="H452" s="63"/>
      <c r="I452" s="65"/>
    </row>
    <row r="453" spans="1:9" ht="15">
      <c r="A453" s="69" t="str">
        <f>IF(Table1[[#This Row],[Student's Name]]="","",ROWS($A$1:A449))</f>
        <v/>
      </c>
      <c r="B453" s="70" t="str">
        <f>IF('Student Record'!A450="","",'Student Record'!A450)</f>
        <v/>
      </c>
      <c r="C453" s="70" t="str">
        <f>IF('Student Record'!C450="","",'Student Record'!C450)</f>
        <v/>
      </c>
      <c r="D453" s="70" t="str">
        <f>IF('Student Record'!E450="","",'Student Record'!E450)</f>
        <v/>
      </c>
      <c r="E453" s="70" t="str">
        <f>IF('Student Record'!G450="","",'Student Record'!G450)</f>
        <v/>
      </c>
      <c r="F453" s="70" t="str">
        <f>IF('Student Record'!H450="","",'Student Record'!H450)</f>
        <v/>
      </c>
      <c r="G453" s="63"/>
      <c r="H453" s="63"/>
      <c r="I453" s="65"/>
    </row>
    <row r="454" spans="1:9" ht="15">
      <c r="A454" s="69" t="str">
        <f>IF(Table1[[#This Row],[Student's Name]]="","",ROWS($A$1:A450))</f>
        <v/>
      </c>
      <c r="B454" s="70" t="str">
        <f>IF('Student Record'!A451="","",'Student Record'!A451)</f>
        <v/>
      </c>
      <c r="C454" s="70" t="str">
        <f>IF('Student Record'!C451="","",'Student Record'!C451)</f>
        <v/>
      </c>
      <c r="D454" s="70" t="str">
        <f>IF('Student Record'!E451="","",'Student Record'!E451)</f>
        <v/>
      </c>
      <c r="E454" s="70" t="str">
        <f>IF('Student Record'!G451="","",'Student Record'!G451)</f>
        <v/>
      </c>
      <c r="F454" s="70" t="str">
        <f>IF('Student Record'!H451="","",'Student Record'!H451)</f>
        <v/>
      </c>
      <c r="G454" s="63"/>
      <c r="H454" s="63"/>
      <c r="I454" s="65"/>
    </row>
    <row r="455" spans="1:9" ht="15">
      <c r="A455" s="69" t="str">
        <f>IF(Table1[[#This Row],[Student's Name]]="","",ROWS($A$1:A451))</f>
        <v/>
      </c>
      <c r="B455" s="70" t="str">
        <f>IF('Student Record'!A452="","",'Student Record'!A452)</f>
        <v/>
      </c>
      <c r="C455" s="70" t="str">
        <f>IF('Student Record'!C452="","",'Student Record'!C452)</f>
        <v/>
      </c>
      <c r="D455" s="70" t="str">
        <f>IF('Student Record'!E452="","",'Student Record'!E452)</f>
        <v/>
      </c>
      <c r="E455" s="70" t="str">
        <f>IF('Student Record'!G452="","",'Student Record'!G452)</f>
        <v/>
      </c>
      <c r="F455" s="70" t="str">
        <f>IF('Student Record'!H452="","",'Student Record'!H452)</f>
        <v/>
      </c>
      <c r="G455" s="63"/>
      <c r="H455" s="63"/>
      <c r="I455" s="65"/>
    </row>
    <row r="456" spans="1:9" ht="15">
      <c r="A456" s="69" t="str">
        <f>IF(Table1[[#This Row],[Student's Name]]="","",ROWS($A$1:A452))</f>
        <v/>
      </c>
      <c r="B456" s="70" t="str">
        <f>IF('Student Record'!A453="","",'Student Record'!A453)</f>
        <v/>
      </c>
      <c r="C456" s="70" t="str">
        <f>IF('Student Record'!C453="","",'Student Record'!C453)</f>
        <v/>
      </c>
      <c r="D456" s="70" t="str">
        <f>IF('Student Record'!E453="","",'Student Record'!E453)</f>
        <v/>
      </c>
      <c r="E456" s="70" t="str">
        <f>IF('Student Record'!G453="","",'Student Record'!G453)</f>
        <v/>
      </c>
      <c r="F456" s="70" t="str">
        <f>IF('Student Record'!H453="","",'Student Record'!H453)</f>
        <v/>
      </c>
      <c r="G456" s="63"/>
      <c r="H456" s="63"/>
      <c r="I456" s="65"/>
    </row>
    <row r="457" spans="1:9" ht="15">
      <c r="A457" s="69" t="str">
        <f>IF(Table1[[#This Row],[Student's Name]]="","",ROWS($A$1:A453))</f>
        <v/>
      </c>
      <c r="B457" s="70" t="str">
        <f>IF('Student Record'!A454="","",'Student Record'!A454)</f>
        <v/>
      </c>
      <c r="C457" s="70" t="str">
        <f>IF('Student Record'!C454="","",'Student Record'!C454)</f>
        <v/>
      </c>
      <c r="D457" s="70" t="str">
        <f>IF('Student Record'!E454="","",'Student Record'!E454)</f>
        <v/>
      </c>
      <c r="E457" s="70" t="str">
        <f>IF('Student Record'!G454="","",'Student Record'!G454)</f>
        <v/>
      </c>
      <c r="F457" s="70" t="str">
        <f>IF('Student Record'!H454="","",'Student Record'!H454)</f>
        <v/>
      </c>
      <c r="G457" s="63"/>
      <c r="H457" s="63"/>
      <c r="I457" s="65"/>
    </row>
    <row r="458" spans="1:9" ht="15">
      <c r="A458" s="69" t="str">
        <f>IF(Table1[[#This Row],[Student's Name]]="","",ROWS($A$1:A454))</f>
        <v/>
      </c>
      <c r="B458" s="70" t="str">
        <f>IF('Student Record'!A455="","",'Student Record'!A455)</f>
        <v/>
      </c>
      <c r="C458" s="70" t="str">
        <f>IF('Student Record'!C455="","",'Student Record'!C455)</f>
        <v/>
      </c>
      <c r="D458" s="70" t="str">
        <f>IF('Student Record'!E455="","",'Student Record'!E455)</f>
        <v/>
      </c>
      <c r="E458" s="70" t="str">
        <f>IF('Student Record'!G455="","",'Student Record'!G455)</f>
        <v/>
      </c>
      <c r="F458" s="70" t="str">
        <f>IF('Student Record'!H455="","",'Student Record'!H455)</f>
        <v/>
      </c>
      <c r="G458" s="63"/>
      <c r="H458" s="63"/>
      <c r="I458" s="65"/>
    </row>
    <row r="459" spans="1:9" ht="15">
      <c r="A459" s="69" t="str">
        <f>IF(Table1[[#This Row],[Student's Name]]="","",ROWS($A$1:A455))</f>
        <v/>
      </c>
      <c r="B459" s="70" t="str">
        <f>IF('Student Record'!A456="","",'Student Record'!A456)</f>
        <v/>
      </c>
      <c r="C459" s="70" t="str">
        <f>IF('Student Record'!C456="","",'Student Record'!C456)</f>
        <v/>
      </c>
      <c r="D459" s="70" t="str">
        <f>IF('Student Record'!E456="","",'Student Record'!E456)</f>
        <v/>
      </c>
      <c r="E459" s="70" t="str">
        <f>IF('Student Record'!G456="","",'Student Record'!G456)</f>
        <v/>
      </c>
      <c r="F459" s="70" t="str">
        <f>IF('Student Record'!H456="","",'Student Record'!H456)</f>
        <v/>
      </c>
      <c r="G459" s="63"/>
      <c r="H459" s="63"/>
      <c r="I459" s="65"/>
    </row>
    <row r="460" spans="1:9" ht="15">
      <c r="A460" s="69" t="str">
        <f>IF(Table1[[#This Row],[Student's Name]]="","",ROWS($A$1:A456))</f>
        <v/>
      </c>
      <c r="B460" s="70" t="str">
        <f>IF('Student Record'!A457="","",'Student Record'!A457)</f>
        <v/>
      </c>
      <c r="C460" s="70" t="str">
        <f>IF('Student Record'!C457="","",'Student Record'!C457)</f>
        <v/>
      </c>
      <c r="D460" s="70" t="str">
        <f>IF('Student Record'!E457="","",'Student Record'!E457)</f>
        <v/>
      </c>
      <c r="E460" s="70" t="str">
        <f>IF('Student Record'!G457="","",'Student Record'!G457)</f>
        <v/>
      </c>
      <c r="F460" s="70" t="str">
        <f>IF('Student Record'!H457="","",'Student Record'!H457)</f>
        <v/>
      </c>
      <c r="G460" s="63"/>
      <c r="H460" s="63"/>
      <c r="I460" s="65"/>
    </row>
    <row r="461" spans="1:9" ht="15">
      <c r="A461" s="69" t="str">
        <f>IF(Table1[[#This Row],[Student's Name]]="","",ROWS($A$1:A457))</f>
        <v/>
      </c>
      <c r="B461" s="70" t="str">
        <f>IF('Student Record'!A458="","",'Student Record'!A458)</f>
        <v/>
      </c>
      <c r="C461" s="70" t="str">
        <f>IF('Student Record'!C458="","",'Student Record'!C458)</f>
        <v/>
      </c>
      <c r="D461" s="70" t="str">
        <f>IF('Student Record'!E458="","",'Student Record'!E458)</f>
        <v/>
      </c>
      <c r="E461" s="70" t="str">
        <f>IF('Student Record'!G458="","",'Student Record'!G458)</f>
        <v/>
      </c>
      <c r="F461" s="70" t="str">
        <f>IF('Student Record'!H458="","",'Student Record'!H458)</f>
        <v/>
      </c>
      <c r="G461" s="63"/>
      <c r="H461" s="63"/>
      <c r="I461" s="65"/>
    </row>
    <row r="462" spans="1:9" ht="15">
      <c r="A462" s="69" t="str">
        <f>IF(Table1[[#This Row],[Student's Name]]="","",ROWS($A$1:A458))</f>
        <v/>
      </c>
      <c r="B462" s="70" t="str">
        <f>IF('Student Record'!A459="","",'Student Record'!A459)</f>
        <v/>
      </c>
      <c r="C462" s="70" t="str">
        <f>IF('Student Record'!C459="","",'Student Record'!C459)</f>
        <v/>
      </c>
      <c r="D462" s="70" t="str">
        <f>IF('Student Record'!E459="","",'Student Record'!E459)</f>
        <v/>
      </c>
      <c r="E462" s="70" t="str">
        <f>IF('Student Record'!G459="","",'Student Record'!G459)</f>
        <v/>
      </c>
      <c r="F462" s="70" t="str">
        <f>IF('Student Record'!H459="","",'Student Record'!H459)</f>
        <v/>
      </c>
      <c r="G462" s="63"/>
      <c r="H462" s="63"/>
      <c r="I462" s="65"/>
    </row>
    <row r="463" spans="1:9" ht="15">
      <c r="A463" s="69" t="str">
        <f>IF(Table1[[#This Row],[Student's Name]]="","",ROWS($A$1:A459))</f>
        <v/>
      </c>
      <c r="B463" s="70" t="str">
        <f>IF('Student Record'!A460="","",'Student Record'!A460)</f>
        <v/>
      </c>
      <c r="C463" s="70" t="str">
        <f>IF('Student Record'!C460="","",'Student Record'!C460)</f>
        <v/>
      </c>
      <c r="D463" s="70" t="str">
        <f>IF('Student Record'!E460="","",'Student Record'!E460)</f>
        <v/>
      </c>
      <c r="E463" s="70" t="str">
        <f>IF('Student Record'!G460="","",'Student Record'!G460)</f>
        <v/>
      </c>
      <c r="F463" s="70" t="str">
        <f>IF('Student Record'!H460="","",'Student Record'!H460)</f>
        <v/>
      </c>
      <c r="G463" s="63"/>
      <c r="H463" s="63"/>
      <c r="I463" s="65"/>
    </row>
    <row r="464" spans="1:9" ht="15">
      <c r="A464" s="69" t="str">
        <f>IF(Table1[[#This Row],[Student's Name]]="","",ROWS($A$1:A460))</f>
        <v/>
      </c>
      <c r="B464" s="70" t="str">
        <f>IF('Student Record'!A461="","",'Student Record'!A461)</f>
        <v/>
      </c>
      <c r="C464" s="70" t="str">
        <f>IF('Student Record'!C461="","",'Student Record'!C461)</f>
        <v/>
      </c>
      <c r="D464" s="70" t="str">
        <f>IF('Student Record'!E461="","",'Student Record'!E461)</f>
        <v/>
      </c>
      <c r="E464" s="70" t="str">
        <f>IF('Student Record'!G461="","",'Student Record'!G461)</f>
        <v/>
      </c>
      <c r="F464" s="70" t="str">
        <f>IF('Student Record'!H461="","",'Student Record'!H461)</f>
        <v/>
      </c>
      <c r="G464" s="63"/>
      <c r="H464" s="63"/>
      <c r="I464" s="65"/>
    </row>
    <row r="465" spans="1:9" ht="15">
      <c r="A465" s="69" t="str">
        <f>IF(Table1[[#This Row],[Student's Name]]="","",ROWS($A$1:A461))</f>
        <v/>
      </c>
      <c r="B465" s="70" t="str">
        <f>IF('Student Record'!A462="","",'Student Record'!A462)</f>
        <v/>
      </c>
      <c r="C465" s="70" t="str">
        <f>IF('Student Record'!C462="","",'Student Record'!C462)</f>
        <v/>
      </c>
      <c r="D465" s="70" t="str">
        <f>IF('Student Record'!E462="","",'Student Record'!E462)</f>
        <v/>
      </c>
      <c r="E465" s="70" t="str">
        <f>IF('Student Record'!G462="","",'Student Record'!G462)</f>
        <v/>
      </c>
      <c r="F465" s="70" t="str">
        <f>IF('Student Record'!H462="","",'Student Record'!H462)</f>
        <v/>
      </c>
      <c r="G465" s="63"/>
      <c r="H465" s="63"/>
      <c r="I465" s="65"/>
    </row>
    <row r="466" spans="1:9" ht="15">
      <c r="A466" s="69" t="str">
        <f>IF(Table1[[#This Row],[Student's Name]]="","",ROWS($A$1:A462))</f>
        <v/>
      </c>
      <c r="B466" s="70" t="str">
        <f>IF('Student Record'!A463="","",'Student Record'!A463)</f>
        <v/>
      </c>
      <c r="C466" s="70" t="str">
        <f>IF('Student Record'!C463="","",'Student Record'!C463)</f>
        <v/>
      </c>
      <c r="D466" s="70" t="str">
        <f>IF('Student Record'!E463="","",'Student Record'!E463)</f>
        <v/>
      </c>
      <c r="E466" s="70" t="str">
        <f>IF('Student Record'!G463="","",'Student Record'!G463)</f>
        <v/>
      </c>
      <c r="F466" s="70" t="str">
        <f>IF('Student Record'!H463="","",'Student Record'!H463)</f>
        <v/>
      </c>
      <c r="G466" s="63"/>
      <c r="H466" s="63"/>
      <c r="I466" s="65"/>
    </row>
    <row r="467" spans="1:9" ht="15">
      <c r="A467" s="69" t="str">
        <f>IF(Table1[[#This Row],[Student's Name]]="","",ROWS($A$1:A463))</f>
        <v/>
      </c>
      <c r="B467" s="70" t="str">
        <f>IF('Student Record'!A464="","",'Student Record'!A464)</f>
        <v/>
      </c>
      <c r="C467" s="70" t="str">
        <f>IF('Student Record'!C464="","",'Student Record'!C464)</f>
        <v/>
      </c>
      <c r="D467" s="70" t="str">
        <f>IF('Student Record'!E464="","",'Student Record'!E464)</f>
        <v/>
      </c>
      <c r="E467" s="70" t="str">
        <f>IF('Student Record'!G464="","",'Student Record'!G464)</f>
        <v/>
      </c>
      <c r="F467" s="70" t="str">
        <f>IF('Student Record'!H464="","",'Student Record'!H464)</f>
        <v/>
      </c>
      <c r="G467" s="63"/>
      <c r="H467" s="63"/>
      <c r="I467" s="65"/>
    </row>
    <row r="468" spans="1:9" ht="15">
      <c r="A468" s="69" t="str">
        <f>IF(Table1[[#This Row],[Student's Name]]="","",ROWS($A$1:A464))</f>
        <v/>
      </c>
      <c r="B468" s="70" t="str">
        <f>IF('Student Record'!A465="","",'Student Record'!A465)</f>
        <v/>
      </c>
      <c r="C468" s="70" t="str">
        <f>IF('Student Record'!C465="","",'Student Record'!C465)</f>
        <v/>
      </c>
      <c r="D468" s="70" t="str">
        <f>IF('Student Record'!E465="","",'Student Record'!E465)</f>
        <v/>
      </c>
      <c r="E468" s="70" t="str">
        <f>IF('Student Record'!G465="","",'Student Record'!G465)</f>
        <v/>
      </c>
      <c r="F468" s="70" t="str">
        <f>IF('Student Record'!H465="","",'Student Record'!H465)</f>
        <v/>
      </c>
      <c r="G468" s="63"/>
      <c r="H468" s="63"/>
      <c r="I468" s="65"/>
    </row>
    <row r="469" spans="1:9" ht="15">
      <c r="A469" s="69" t="str">
        <f>IF(Table1[[#This Row],[Student's Name]]="","",ROWS($A$1:A465))</f>
        <v/>
      </c>
      <c r="B469" s="70" t="str">
        <f>IF('Student Record'!A466="","",'Student Record'!A466)</f>
        <v/>
      </c>
      <c r="C469" s="70" t="str">
        <f>IF('Student Record'!C466="","",'Student Record'!C466)</f>
        <v/>
      </c>
      <c r="D469" s="70" t="str">
        <f>IF('Student Record'!E466="","",'Student Record'!E466)</f>
        <v/>
      </c>
      <c r="E469" s="70" t="str">
        <f>IF('Student Record'!G466="","",'Student Record'!G466)</f>
        <v/>
      </c>
      <c r="F469" s="70" t="str">
        <f>IF('Student Record'!H466="","",'Student Record'!H466)</f>
        <v/>
      </c>
      <c r="G469" s="63"/>
      <c r="H469" s="63"/>
      <c r="I469" s="65"/>
    </row>
    <row r="470" spans="1:9" ht="15">
      <c r="A470" s="69" t="str">
        <f>IF(Table1[[#This Row],[Student's Name]]="","",ROWS($A$1:A466))</f>
        <v/>
      </c>
      <c r="B470" s="70" t="str">
        <f>IF('Student Record'!A467="","",'Student Record'!A467)</f>
        <v/>
      </c>
      <c r="C470" s="70" t="str">
        <f>IF('Student Record'!C467="","",'Student Record'!C467)</f>
        <v/>
      </c>
      <c r="D470" s="70" t="str">
        <f>IF('Student Record'!E467="","",'Student Record'!E467)</f>
        <v/>
      </c>
      <c r="E470" s="70" t="str">
        <f>IF('Student Record'!G467="","",'Student Record'!G467)</f>
        <v/>
      </c>
      <c r="F470" s="70" t="str">
        <f>IF('Student Record'!H467="","",'Student Record'!H467)</f>
        <v/>
      </c>
      <c r="G470" s="63"/>
      <c r="H470" s="63"/>
      <c r="I470" s="65"/>
    </row>
    <row r="471" spans="1:9" ht="15">
      <c r="A471" s="69" t="str">
        <f>IF(Table1[[#This Row],[Student's Name]]="","",ROWS($A$1:A467))</f>
        <v/>
      </c>
      <c r="B471" s="70" t="str">
        <f>IF('Student Record'!A468="","",'Student Record'!A468)</f>
        <v/>
      </c>
      <c r="C471" s="70" t="str">
        <f>IF('Student Record'!C468="","",'Student Record'!C468)</f>
        <v/>
      </c>
      <c r="D471" s="70" t="str">
        <f>IF('Student Record'!E468="","",'Student Record'!E468)</f>
        <v/>
      </c>
      <c r="E471" s="70" t="str">
        <f>IF('Student Record'!G468="","",'Student Record'!G468)</f>
        <v/>
      </c>
      <c r="F471" s="70" t="str">
        <f>IF('Student Record'!H468="","",'Student Record'!H468)</f>
        <v/>
      </c>
      <c r="G471" s="63"/>
      <c r="H471" s="63"/>
      <c r="I471" s="65"/>
    </row>
    <row r="472" spans="1:9" ht="15">
      <c r="A472" s="69" t="str">
        <f>IF(Table1[[#This Row],[Student's Name]]="","",ROWS($A$1:A468))</f>
        <v/>
      </c>
      <c r="B472" s="70" t="str">
        <f>IF('Student Record'!A469="","",'Student Record'!A469)</f>
        <v/>
      </c>
      <c r="C472" s="70" t="str">
        <f>IF('Student Record'!C469="","",'Student Record'!C469)</f>
        <v/>
      </c>
      <c r="D472" s="70" t="str">
        <f>IF('Student Record'!E469="","",'Student Record'!E469)</f>
        <v/>
      </c>
      <c r="E472" s="70" t="str">
        <f>IF('Student Record'!G469="","",'Student Record'!G469)</f>
        <v/>
      </c>
      <c r="F472" s="70" t="str">
        <f>IF('Student Record'!H469="","",'Student Record'!H469)</f>
        <v/>
      </c>
      <c r="G472" s="63"/>
      <c r="H472" s="63"/>
      <c r="I472" s="65"/>
    </row>
    <row r="473" spans="1:9" ht="15">
      <c r="A473" s="69" t="str">
        <f>IF(Table1[[#This Row],[Student's Name]]="","",ROWS($A$1:A469))</f>
        <v/>
      </c>
      <c r="B473" s="70" t="str">
        <f>IF('Student Record'!A470="","",'Student Record'!A470)</f>
        <v/>
      </c>
      <c r="C473" s="70" t="str">
        <f>IF('Student Record'!C470="","",'Student Record'!C470)</f>
        <v/>
      </c>
      <c r="D473" s="70" t="str">
        <f>IF('Student Record'!E470="","",'Student Record'!E470)</f>
        <v/>
      </c>
      <c r="E473" s="70" t="str">
        <f>IF('Student Record'!G470="","",'Student Record'!G470)</f>
        <v/>
      </c>
      <c r="F473" s="70" t="str">
        <f>IF('Student Record'!H470="","",'Student Record'!H470)</f>
        <v/>
      </c>
      <c r="G473" s="63"/>
      <c r="H473" s="63"/>
      <c r="I473" s="65"/>
    </row>
    <row r="474" spans="1:9" ht="15">
      <c r="A474" s="69" t="str">
        <f>IF(Table1[[#This Row],[Student's Name]]="","",ROWS($A$1:A470))</f>
        <v/>
      </c>
      <c r="B474" s="70" t="str">
        <f>IF('Student Record'!A471="","",'Student Record'!A471)</f>
        <v/>
      </c>
      <c r="C474" s="70" t="str">
        <f>IF('Student Record'!C471="","",'Student Record'!C471)</f>
        <v/>
      </c>
      <c r="D474" s="70" t="str">
        <f>IF('Student Record'!E471="","",'Student Record'!E471)</f>
        <v/>
      </c>
      <c r="E474" s="70" t="str">
        <f>IF('Student Record'!G471="","",'Student Record'!G471)</f>
        <v/>
      </c>
      <c r="F474" s="70" t="str">
        <f>IF('Student Record'!H471="","",'Student Record'!H471)</f>
        <v/>
      </c>
      <c r="G474" s="63"/>
      <c r="H474" s="63"/>
      <c r="I474" s="65"/>
    </row>
    <row r="475" spans="1:9" ht="15">
      <c r="A475" s="69" t="str">
        <f>IF(Table1[[#This Row],[Student's Name]]="","",ROWS($A$1:A471))</f>
        <v/>
      </c>
      <c r="B475" s="70" t="str">
        <f>IF('Student Record'!A472="","",'Student Record'!A472)</f>
        <v/>
      </c>
      <c r="C475" s="70" t="str">
        <f>IF('Student Record'!C472="","",'Student Record'!C472)</f>
        <v/>
      </c>
      <c r="D475" s="70" t="str">
        <f>IF('Student Record'!E472="","",'Student Record'!E472)</f>
        <v/>
      </c>
      <c r="E475" s="70" t="str">
        <f>IF('Student Record'!G472="","",'Student Record'!G472)</f>
        <v/>
      </c>
      <c r="F475" s="70" t="str">
        <f>IF('Student Record'!H472="","",'Student Record'!H472)</f>
        <v/>
      </c>
      <c r="G475" s="63"/>
      <c r="H475" s="63"/>
      <c r="I475" s="65"/>
    </row>
    <row r="476" spans="1:9" ht="15">
      <c r="A476" s="69" t="str">
        <f>IF(Table1[[#This Row],[Student's Name]]="","",ROWS($A$1:A472))</f>
        <v/>
      </c>
      <c r="B476" s="70" t="str">
        <f>IF('Student Record'!A473="","",'Student Record'!A473)</f>
        <v/>
      </c>
      <c r="C476" s="70" t="str">
        <f>IF('Student Record'!C473="","",'Student Record'!C473)</f>
        <v/>
      </c>
      <c r="D476" s="70" t="str">
        <f>IF('Student Record'!E473="","",'Student Record'!E473)</f>
        <v/>
      </c>
      <c r="E476" s="70" t="str">
        <f>IF('Student Record'!G473="","",'Student Record'!G473)</f>
        <v/>
      </c>
      <c r="F476" s="70" t="str">
        <f>IF('Student Record'!H473="","",'Student Record'!H473)</f>
        <v/>
      </c>
      <c r="G476" s="63"/>
      <c r="H476" s="63"/>
      <c r="I476" s="65"/>
    </row>
    <row r="477" spans="1:9" ht="15">
      <c r="A477" s="69" t="str">
        <f>IF(Table1[[#This Row],[Student's Name]]="","",ROWS($A$1:A473))</f>
        <v/>
      </c>
      <c r="B477" s="70" t="str">
        <f>IF('Student Record'!A474="","",'Student Record'!A474)</f>
        <v/>
      </c>
      <c r="C477" s="70" t="str">
        <f>IF('Student Record'!C474="","",'Student Record'!C474)</f>
        <v/>
      </c>
      <c r="D477" s="70" t="str">
        <f>IF('Student Record'!E474="","",'Student Record'!E474)</f>
        <v/>
      </c>
      <c r="E477" s="70" t="str">
        <f>IF('Student Record'!G474="","",'Student Record'!G474)</f>
        <v/>
      </c>
      <c r="F477" s="70" t="str">
        <f>IF('Student Record'!H474="","",'Student Record'!H474)</f>
        <v/>
      </c>
      <c r="G477" s="63"/>
      <c r="H477" s="63"/>
      <c r="I477" s="65"/>
    </row>
    <row r="478" spans="1:9" ht="15">
      <c r="A478" s="69" t="str">
        <f>IF(Table1[[#This Row],[Student's Name]]="","",ROWS($A$1:A474))</f>
        <v/>
      </c>
      <c r="B478" s="70" t="str">
        <f>IF('Student Record'!A475="","",'Student Record'!A475)</f>
        <v/>
      </c>
      <c r="C478" s="70" t="str">
        <f>IF('Student Record'!C475="","",'Student Record'!C475)</f>
        <v/>
      </c>
      <c r="D478" s="70" t="str">
        <f>IF('Student Record'!E475="","",'Student Record'!E475)</f>
        <v/>
      </c>
      <c r="E478" s="70" t="str">
        <f>IF('Student Record'!G475="","",'Student Record'!G475)</f>
        <v/>
      </c>
      <c r="F478" s="70" t="str">
        <f>IF('Student Record'!H475="","",'Student Record'!H475)</f>
        <v/>
      </c>
      <c r="G478" s="63"/>
      <c r="H478" s="63"/>
      <c r="I478" s="65"/>
    </row>
    <row r="479" spans="1:9" ht="15">
      <c r="A479" s="69" t="str">
        <f>IF(Table1[[#This Row],[Student's Name]]="","",ROWS($A$1:A475))</f>
        <v/>
      </c>
      <c r="B479" s="70" t="str">
        <f>IF('Student Record'!A476="","",'Student Record'!A476)</f>
        <v/>
      </c>
      <c r="C479" s="70" t="str">
        <f>IF('Student Record'!C476="","",'Student Record'!C476)</f>
        <v/>
      </c>
      <c r="D479" s="70" t="str">
        <f>IF('Student Record'!E476="","",'Student Record'!E476)</f>
        <v/>
      </c>
      <c r="E479" s="70" t="str">
        <f>IF('Student Record'!G476="","",'Student Record'!G476)</f>
        <v/>
      </c>
      <c r="F479" s="70" t="str">
        <f>IF('Student Record'!H476="","",'Student Record'!H476)</f>
        <v/>
      </c>
      <c r="G479" s="63"/>
      <c r="H479" s="63"/>
      <c r="I479" s="65"/>
    </row>
    <row r="480" spans="1:9" ht="15">
      <c r="A480" s="69" t="str">
        <f>IF(Table1[[#This Row],[Student's Name]]="","",ROWS($A$1:A476))</f>
        <v/>
      </c>
      <c r="B480" s="70" t="str">
        <f>IF('Student Record'!A477="","",'Student Record'!A477)</f>
        <v/>
      </c>
      <c r="C480" s="70" t="str">
        <f>IF('Student Record'!C477="","",'Student Record'!C477)</f>
        <v/>
      </c>
      <c r="D480" s="70" t="str">
        <f>IF('Student Record'!E477="","",'Student Record'!E477)</f>
        <v/>
      </c>
      <c r="E480" s="70" t="str">
        <f>IF('Student Record'!G477="","",'Student Record'!G477)</f>
        <v/>
      </c>
      <c r="F480" s="70" t="str">
        <f>IF('Student Record'!H477="","",'Student Record'!H477)</f>
        <v/>
      </c>
      <c r="G480" s="63"/>
      <c r="H480" s="63"/>
      <c r="I480" s="65"/>
    </row>
    <row r="481" spans="1:9" ht="15">
      <c r="A481" s="69" t="str">
        <f>IF(Table1[[#This Row],[Student's Name]]="","",ROWS($A$1:A477))</f>
        <v/>
      </c>
      <c r="B481" s="70" t="str">
        <f>IF('Student Record'!A478="","",'Student Record'!A478)</f>
        <v/>
      </c>
      <c r="C481" s="70" t="str">
        <f>IF('Student Record'!C478="","",'Student Record'!C478)</f>
        <v/>
      </c>
      <c r="D481" s="70" t="str">
        <f>IF('Student Record'!E478="","",'Student Record'!E478)</f>
        <v/>
      </c>
      <c r="E481" s="70" t="str">
        <f>IF('Student Record'!G478="","",'Student Record'!G478)</f>
        <v/>
      </c>
      <c r="F481" s="70" t="str">
        <f>IF('Student Record'!H478="","",'Student Record'!H478)</f>
        <v/>
      </c>
      <c r="G481" s="63"/>
      <c r="H481" s="63"/>
      <c r="I481" s="65"/>
    </row>
    <row r="482" spans="1:9" ht="15">
      <c r="A482" s="69" t="str">
        <f>IF(Table1[[#This Row],[Student's Name]]="","",ROWS($A$1:A478))</f>
        <v/>
      </c>
      <c r="B482" s="70" t="str">
        <f>IF('Student Record'!A479="","",'Student Record'!A479)</f>
        <v/>
      </c>
      <c r="C482" s="70" t="str">
        <f>IF('Student Record'!C479="","",'Student Record'!C479)</f>
        <v/>
      </c>
      <c r="D482" s="70" t="str">
        <f>IF('Student Record'!E479="","",'Student Record'!E479)</f>
        <v/>
      </c>
      <c r="E482" s="70" t="str">
        <f>IF('Student Record'!G479="","",'Student Record'!G479)</f>
        <v/>
      </c>
      <c r="F482" s="70" t="str">
        <f>IF('Student Record'!H479="","",'Student Record'!H479)</f>
        <v/>
      </c>
      <c r="G482" s="63"/>
      <c r="H482" s="63"/>
      <c r="I482" s="65"/>
    </row>
    <row r="483" spans="1:9" ht="15">
      <c r="A483" s="69" t="str">
        <f>IF(Table1[[#This Row],[Student's Name]]="","",ROWS($A$1:A479))</f>
        <v/>
      </c>
      <c r="B483" s="70" t="str">
        <f>IF('Student Record'!A480="","",'Student Record'!A480)</f>
        <v/>
      </c>
      <c r="C483" s="70" t="str">
        <f>IF('Student Record'!C480="","",'Student Record'!C480)</f>
        <v/>
      </c>
      <c r="D483" s="70" t="str">
        <f>IF('Student Record'!E480="","",'Student Record'!E480)</f>
        <v/>
      </c>
      <c r="E483" s="70" t="str">
        <f>IF('Student Record'!G480="","",'Student Record'!G480)</f>
        <v/>
      </c>
      <c r="F483" s="70" t="str">
        <f>IF('Student Record'!H480="","",'Student Record'!H480)</f>
        <v/>
      </c>
      <c r="G483" s="63"/>
      <c r="H483" s="63"/>
      <c r="I483" s="65"/>
    </row>
    <row r="484" spans="1:9" ht="15">
      <c r="A484" s="69" t="str">
        <f>IF(Table1[[#This Row],[Student's Name]]="","",ROWS($A$1:A480))</f>
        <v/>
      </c>
      <c r="B484" s="70" t="str">
        <f>IF('Student Record'!A481="","",'Student Record'!A481)</f>
        <v/>
      </c>
      <c r="C484" s="70" t="str">
        <f>IF('Student Record'!C481="","",'Student Record'!C481)</f>
        <v/>
      </c>
      <c r="D484" s="70" t="str">
        <f>IF('Student Record'!E481="","",'Student Record'!E481)</f>
        <v/>
      </c>
      <c r="E484" s="70" t="str">
        <f>IF('Student Record'!G481="","",'Student Record'!G481)</f>
        <v/>
      </c>
      <c r="F484" s="70" t="str">
        <f>IF('Student Record'!H481="","",'Student Record'!H481)</f>
        <v/>
      </c>
      <c r="G484" s="63"/>
      <c r="H484" s="63"/>
      <c r="I484" s="65"/>
    </row>
    <row r="485" spans="1:9" ht="15">
      <c r="A485" s="69" t="str">
        <f>IF(Table1[[#This Row],[Student's Name]]="","",ROWS($A$1:A481))</f>
        <v/>
      </c>
      <c r="B485" s="70" t="str">
        <f>IF('Student Record'!A482="","",'Student Record'!A482)</f>
        <v/>
      </c>
      <c r="C485" s="70" t="str">
        <f>IF('Student Record'!C482="","",'Student Record'!C482)</f>
        <v/>
      </c>
      <c r="D485" s="70" t="str">
        <f>IF('Student Record'!E482="","",'Student Record'!E482)</f>
        <v/>
      </c>
      <c r="E485" s="70" t="str">
        <f>IF('Student Record'!G482="","",'Student Record'!G482)</f>
        <v/>
      </c>
      <c r="F485" s="70" t="str">
        <f>IF('Student Record'!H482="","",'Student Record'!H482)</f>
        <v/>
      </c>
      <c r="G485" s="63"/>
      <c r="H485" s="63"/>
      <c r="I485" s="65"/>
    </row>
    <row r="486" spans="1:9" ht="15">
      <c r="A486" s="69" t="str">
        <f>IF(Table1[[#This Row],[Student's Name]]="","",ROWS($A$1:A482))</f>
        <v/>
      </c>
      <c r="B486" s="70" t="str">
        <f>IF('Student Record'!A483="","",'Student Record'!A483)</f>
        <v/>
      </c>
      <c r="C486" s="70" t="str">
        <f>IF('Student Record'!C483="","",'Student Record'!C483)</f>
        <v/>
      </c>
      <c r="D486" s="70" t="str">
        <f>IF('Student Record'!E483="","",'Student Record'!E483)</f>
        <v/>
      </c>
      <c r="E486" s="70" t="str">
        <f>IF('Student Record'!G483="","",'Student Record'!G483)</f>
        <v/>
      </c>
      <c r="F486" s="70" t="str">
        <f>IF('Student Record'!H483="","",'Student Record'!H483)</f>
        <v/>
      </c>
      <c r="G486" s="63"/>
      <c r="H486" s="63"/>
      <c r="I486" s="65"/>
    </row>
    <row r="487" spans="1:9" ht="15">
      <c r="A487" s="69" t="str">
        <f>IF(Table1[[#This Row],[Student's Name]]="","",ROWS($A$1:A483))</f>
        <v/>
      </c>
      <c r="B487" s="70" t="str">
        <f>IF('Student Record'!A484="","",'Student Record'!A484)</f>
        <v/>
      </c>
      <c r="C487" s="70" t="str">
        <f>IF('Student Record'!C484="","",'Student Record'!C484)</f>
        <v/>
      </c>
      <c r="D487" s="70" t="str">
        <f>IF('Student Record'!E484="","",'Student Record'!E484)</f>
        <v/>
      </c>
      <c r="E487" s="70" t="str">
        <f>IF('Student Record'!G484="","",'Student Record'!G484)</f>
        <v/>
      </c>
      <c r="F487" s="70" t="str">
        <f>IF('Student Record'!H484="","",'Student Record'!H484)</f>
        <v/>
      </c>
      <c r="G487" s="63"/>
      <c r="H487" s="63"/>
      <c r="I487" s="65"/>
    </row>
    <row r="488" spans="1:9" ht="15">
      <c r="A488" s="69" t="str">
        <f>IF(Table1[[#This Row],[Student's Name]]="","",ROWS($A$1:A484))</f>
        <v/>
      </c>
      <c r="B488" s="70" t="str">
        <f>IF('Student Record'!A485="","",'Student Record'!A485)</f>
        <v/>
      </c>
      <c r="C488" s="70" t="str">
        <f>IF('Student Record'!C485="","",'Student Record'!C485)</f>
        <v/>
      </c>
      <c r="D488" s="70" t="str">
        <f>IF('Student Record'!E485="","",'Student Record'!E485)</f>
        <v/>
      </c>
      <c r="E488" s="70" t="str">
        <f>IF('Student Record'!G485="","",'Student Record'!G485)</f>
        <v/>
      </c>
      <c r="F488" s="70" t="str">
        <f>IF('Student Record'!H485="","",'Student Record'!H485)</f>
        <v/>
      </c>
      <c r="G488" s="63"/>
      <c r="H488" s="63"/>
      <c r="I488" s="65"/>
    </row>
    <row r="489" spans="1:9" ht="15">
      <c r="A489" s="69" t="str">
        <f>IF(Table1[[#This Row],[Student's Name]]="","",ROWS($A$1:A485))</f>
        <v/>
      </c>
      <c r="B489" s="70" t="str">
        <f>IF('Student Record'!A486="","",'Student Record'!A486)</f>
        <v/>
      </c>
      <c r="C489" s="70" t="str">
        <f>IF('Student Record'!C486="","",'Student Record'!C486)</f>
        <v/>
      </c>
      <c r="D489" s="70" t="str">
        <f>IF('Student Record'!E486="","",'Student Record'!E486)</f>
        <v/>
      </c>
      <c r="E489" s="70" t="str">
        <f>IF('Student Record'!G486="","",'Student Record'!G486)</f>
        <v/>
      </c>
      <c r="F489" s="70" t="str">
        <f>IF('Student Record'!H486="","",'Student Record'!H486)</f>
        <v/>
      </c>
      <c r="G489" s="63"/>
      <c r="H489" s="63"/>
      <c r="I489" s="65"/>
    </row>
    <row r="490" spans="1:9" ht="15">
      <c r="A490" s="69" t="str">
        <f>IF(Table1[[#This Row],[Student's Name]]="","",ROWS($A$1:A486))</f>
        <v/>
      </c>
      <c r="B490" s="70" t="str">
        <f>IF('Student Record'!A487="","",'Student Record'!A487)</f>
        <v/>
      </c>
      <c r="C490" s="70" t="str">
        <f>IF('Student Record'!C487="","",'Student Record'!C487)</f>
        <v/>
      </c>
      <c r="D490" s="70" t="str">
        <f>IF('Student Record'!E487="","",'Student Record'!E487)</f>
        <v/>
      </c>
      <c r="E490" s="70" t="str">
        <f>IF('Student Record'!G487="","",'Student Record'!G487)</f>
        <v/>
      </c>
      <c r="F490" s="70" t="str">
        <f>IF('Student Record'!H487="","",'Student Record'!H487)</f>
        <v/>
      </c>
      <c r="G490" s="63"/>
      <c r="H490" s="63"/>
      <c r="I490" s="65"/>
    </row>
    <row r="491" spans="1:9" ht="15">
      <c r="A491" s="69" t="str">
        <f>IF(Table1[[#This Row],[Student's Name]]="","",ROWS($A$1:A487))</f>
        <v/>
      </c>
      <c r="B491" s="70" t="str">
        <f>IF('Student Record'!A488="","",'Student Record'!A488)</f>
        <v/>
      </c>
      <c r="C491" s="70" t="str">
        <f>IF('Student Record'!C488="","",'Student Record'!C488)</f>
        <v/>
      </c>
      <c r="D491" s="70" t="str">
        <f>IF('Student Record'!E488="","",'Student Record'!E488)</f>
        <v/>
      </c>
      <c r="E491" s="70" t="str">
        <f>IF('Student Record'!G488="","",'Student Record'!G488)</f>
        <v/>
      </c>
      <c r="F491" s="70" t="str">
        <f>IF('Student Record'!H488="","",'Student Record'!H488)</f>
        <v/>
      </c>
      <c r="G491" s="63"/>
      <c r="H491" s="63"/>
      <c r="I491" s="65"/>
    </row>
    <row r="492" spans="1:9" ht="15">
      <c r="A492" s="69" t="str">
        <f>IF(Table1[[#This Row],[Student's Name]]="","",ROWS($A$1:A488))</f>
        <v/>
      </c>
      <c r="B492" s="70" t="str">
        <f>IF('Student Record'!A489="","",'Student Record'!A489)</f>
        <v/>
      </c>
      <c r="C492" s="70" t="str">
        <f>IF('Student Record'!C489="","",'Student Record'!C489)</f>
        <v/>
      </c>
      <c r="D492" s="70" t="str">
        <f>IF('Student Record'!E489="","",'Student Record'!E489)</f>
        <v/>
      </c>
      <c r="E492" s="70" t="str">
        <f>IF('Student Record'!G489="","",'Student Record'!G489)</f>
        <v/>
      </c>
      <c r="F492" s="70" t="str">
        <f>IF('Student Record'!H489="","",'Student Record'!H489)</f>
        <v/>
      </c>
      <c r="G492" s="63"/>
      <c r="H492" s="63"/>
      <c r="I492" s="65"/>
    </row>
    <row r="493" spans="1:9" ht="15">
      <c r="A493" s="69" t="str">
        <f>IF(Table1[[#This Row],[Student's Name]]="","",ROWS($A$1:A489))</f>
        <v/>
      </c>
      <c r="B493" s="70" t="str">
        <f>IF('Student Record'!A490="","",'Student Record'!A490)</f>
        <v/>
      </c>
      <c r="C493" s="70" t="str">
        <f>IF('Student Record'!C490="","",'Student Record'!C490)</f>
        <v/>
      </c>
      <c r="D493" s="70" t="str">
        <f>IF('Student Record'!E490="","",'Student Record'!E490)</f>
        <v/>
      </c>
      <c r="E493" s="70" t="str">
        <f>IF('Student Record'!G490="","",'Student Record'!G490)</f>
        <v/>
      </c>
      <c r="F493" s="70" t="str">
        <f>IF('Student Record'!H490="","",'Student Record'!H490)</f>
        <v/>
      </c>
      <c r="G493" s="63"/>
      <c r="H493" s="63"/>
      <c r="I493" s="65"/>
    </row>
    <row r="494" spans="1:9" ht="15">
      <c r="A494" s="69" t="str">
        <f>IF(Table1[[#This Row],[Student's Name]]="","",ROWS($A$1:A490))</f>
        <v/>
      </c>
      <c r="B494" s="70" t="str">
        <f>IF('Student Record'!A491="","",'Student Record'!A491)</f>
        <v/>
      </c>
      <c r="C494" s="70" t="str">
        <f>IF('Student Record'!C491="","",'Student Record'!C491)</f>
        <v/>
      </c>
      <c r="D494" s="70" t="str">
        <f>IF('Student Record'!E491="","",'Student Record'!E491)</f>
        <v/>
      </c>
      <c r="E494" s="70" t="str">
        <f>IF('Student Record'!G491="","",'Student Record'!G491)</f>
        <v/>
      </c>
      <c r="F494" s="70" t="str">
        <f>IF('Student Record'!H491="","",'Student Record'!H491)</f>
        <v/>
      </c>
      <c r="G494" s="63"/>
      <c r="H494" s="63"/>
      <c r="I494" s="65"/>
    </row>
    <row r="495" spans="1:9" ht="15">
      <c r="A495" s="69" t="str">
        <f>IF(Table1[[#This Row],[Student's Name]]="","",ROWS($A$1:A491))</f>
        <v/>
      </c>
      <c r="B495" s="70" t="str">
        <f>IF('Student Record'!A492="","",'Student Record'!A492)</f>
        <v/>
      </c>
      <c r="C495" s="70" t="str">
        <f>IF('Student Record'!C492="","",'Student Record'!C492)</f>
        <v/>
      </c>
      <c r="D495" s="70" t="str">
        <f>IF('Student Record'!E492="","",'Student Record'!E492)</f>
        <v/>
      </c>
      <c r="E495" s="70" t="str">
        <f>IF('Student Record'!G492="","",'Student Record'!G492)</f>
        <v/>
      </c>
      <c r="F495" s="70" t="str">
        <f>IF('Student Record'!H492="","",'Student Record'!H492)</f>
        <v/>
      </c>
      <c r="G495" s="63"/>
      <c r="H495" s="63"/>
      <c r="I495" s="65"/>
    </row>
    <row r="496" spans="1:9" ht="15">
      <c r="A496" s="69" t="str">
        <f>IF(Table1[[#This Row],[Student's Name]]="","",ROWS($A$1:A492))</f>
        <v/>
      </c>
      <c r="B496" s="70" t="str">
        <f>IF('Student Record'!A493="","",'Student Record'!A493)</f>
        <v/>
      </c>
      <c r="C496" s="70" t="str">
        <f>IF('Student Record'!C493="","",'Student Record'!C493)</f>
        <v/>
      </c>
      <c r="D496" s="70" t="str">
        <f>IF('Student Record'!E493="","",'Student Record'!E493)</f>
        <v/>
      </c>
      <c r="E496" s="70" t="str">
        <f>IF('Student Record'!G493="","",'Student Record'!G493)</f>
        <v/>
      </c>
      <c r="F496" s="70" t="str">
        <f>IF('Student Record'!H493="","",'Student Record'!H493)</f>
        <v/>
      </c>
      <c r="G496" s="63"/>
      <c r="H496" s="63"/>
      <c r="I496" s="65"/>
    </row>
    <row r="497" spans="1:9" ht="15">
      <c r="A497" s="69" t="str">
        <f>IF(Table1[[#This Row],[Student's Name]]="","",ROWS($A$1:A493))</f>
        <v/>
      </c>
      <c r="B497" s="70" t="str">
        <f>IF('Student Record'!A494="","",'Student Record'!A494)</f>
        <v/>
      </c>
      <c r="C497" s="70" t="str">
        <f>IF('Student Record'!C494="","",'Student Record'!C494)</f>
        <v/>
      </c>
      <c r="D497" s="70" t="str">
        <f>IF('Student Record'!E494="","",'Student Record'!E494)</f>
        <v/>
      </c>
      <c r="E497" s="70" t="str">
        <f>IF('Student Record'!G494="","",'Student Record'!G494)</f>
        <v/>
      </c>
      <c r="F497" s="70" t="str">
        <f>IF('Student Record'!H494="","",'Student Record'!H494)</f>
        <v/>
      </c>
      <c r="G497" s="63"/>
      <c r="H497" s="63"/>
      <c r="I497" s="65"/>
    </row>
    <row r="498" spans="1:9" ht="15">
      <c r="A498" s="69" t="str">
        <f>IF(Table1[[#This Row],[Student's Name]]="","",ROWS($A$1:A494))</f>
        <v/>
      </c>
      <c r="B498" s="70" t="str">
        <f>IF('Student Record'!A495="","",'Student Record'!A495)</f>
        <v/>
      </c>
      <c r="C498" s="70" t="str">
        <f>IF('Student Record'!C495="","",'Student Record'!C495)</f>
        <v/>
      </c>
      <c r="D498" s="70" t="str">
        <f>IF('Student Record'!E495="","",'Student Record'!E495)</f>
        <v/>
      </c>
      <c r="E498" s="70" t="str">
        <f>IF('Student Record'!G495="","",'Student Record'!G495)</f>
        <v/>
      </c>
      <c r="F498" s="70" t="str">
        <f>IF('Student Record'!H495="","",'Student Record'!H495)</f>
        <v/>
      </c>
      <c r="G498" s="63"/>
      <c r="H498" s="63"/>
      <c r="I498" s="65"/>
    </row>
    <row r="499" spans="1:9" ht="15">
      <c r="A499" s="69" t="str">
        <f>IF(Table1[[#This Row],[Student's Name]]="","",ROWS($A$1:A495))</f>
        <v/>
      </c>
      <c r="B499" s="70" t="str">
        <f>IF('Student Record'!A496="","",'Student Record'!A496)</f>
        <v/>
      </c>
      <c r="C499" s="70" t="str">
        <f>IF('Student Record'!C496="","",'Student Record'!C496)</f>
        <v/>
      </c>
      <c r="D499" s="70" t="str">
        <f>IF('Student Record'!E496="","",'Student Record'!E496)</f>
        <v/>
      </c>
      <c r="E499" s="70" t="str">
        <f>IF('Student Record'!G496="","",'Student Record'!G496)</f>
        <v/>
      </c>
      <c r="F499" s="70" t="str">
        <f>IF('Student Record'!H496="","",'Student Record'!H496)</f>
        <v/>
      </c>
      <c r="G499" s="63"/>
      <c r="H499" s="63"/>
      <c r="I499" s="65"/>
    </row>
    <row r="500" spans="1:9" ht="15">
      <c r="A500" s="69" t="str">
        <f>IF(Table1[[#This Row],[Student's Name]]="","",ROWS($A$1:A496))</f>
        <v/>
      </c>
      <c r="B500" s="70" t="str">
        <f>IF('Student Record'!A497="","",'Student Record'!A497)</f>
        <v/>
      </c>
      <c r="C500" s="70" t="str">
        <f>IF('Student Record'!C497="","",'Student Record'!C497)</f>
        <v/>
      </c>
      <c r="D500" s="70" t="str">
        <f>IF('Student Record'!E497="","",'Student Record'!E497)</f>
        <v/>
      </c>
      <c r="E500" s="70" t="str">
        <f>IF('Student Record'!G497="","",'Student Record'!G497)</f>
        <v/>
      </c>
      <c r="F500" s="70" t="str">
        <f>IF('Student Record'!H497="","",'Student Record'!H497)</f>
        <v/>
      </c>
      <c r="G500" s="63"/>
      <c r="H500" s="63"/>
      <c r="I500" s="65"/>
    </row>
    <row r="501" spans="1:9" ht="15">
      <c r="A501" s="69" t="str">
        <f>IF(Table1[[#This Row],[Student's Name]]="","",ROWS($A$1:A497))</f>
        <v/>
      </c>
      <c r="B501" s="70" t="str">
        <f>IF('Student Record'!A498="","",'Student Record'!A498)</f>
        <v/>
      </c>
      <c r="C501" s="70" t="str">
        <f>IF('Student Record'!C498="","",'Student Record'!C498)</f>
        <v/>
      </c>
      <c r="D501" s="70" t="str">
        <f>IF('Student Record'!E498="","",'Student Record'!E498)</f>
        <v/>
      </c>
      <c r="E501" s="70" t="str">
        <f>IF('Student Record'!G498="","",'Student Record'!G498)</f>
        <v/>
      </c>
      <c r="F501" s="70" t="str">
        <f>IF('Student Record'!H498="","",'Student Record'!H498)</f>
        <v/>
      </c>
      <c r="G501" s="63"/>
      <c r="H501" s="63"/>
      <c r="I501" s="65"/>
    </row>
    <row r="502" spans="1:9" ht="15">
      <c r="A502" s="69" t="str">
        <f>IF(Table1[[#This Row],[Student's Name]]="","",ROWS($A$1:A498))</f>
        <v/>
      </c>
      <c r="B502" s="70" t="str">
        <f>IF('Student Record'!A499="","",'Student Record'!A499)</f>
        <v/>
      </c>
      <c r="C502" s="70" t="str">
        <f>IF('Student Record'!C499="","",'Student Record'!C499)</f>
        <v/>
      </c>
      <c r="D502" s="70" t="str">
        <f>IF('Student Record'!E499="","",'Student Record'!E499)</f>
        <v/>
      </c>
      <c r="E502" s="70" t="str">
        <f>IF('Student Record'!G499="","",'Student Record'!G499)</f>
        <v/>
      </c>
      <c r="F502" s="70" t="str">
        <f>IF('Student Record'!H499="","",'Student Record'!H499)</f>
        <v/>
      </c>
      <c r="G502" s="63"/>
      <c r="H502" s="63"/>
      <c r="I502" s="65"/>
    </row>
    <row r="503" spans="1:9" ht="15">
      <c r="A503" s="69" t="str">
        <f>IF(Table1[[#This Row],[Student's Name]]="","",ROWS($A$1:A499))</f>
        <v/>
      </c>
      <c r="B503" s="70" t="str">
        <f>IF('Student Record'!A500="","",'Student Record'!A500)</f>
        <v/>
      </c>
      <c r="C503" s="70" t="str">
        <f>IF('Student Record'!C500="","",'Student Record'!C500)</f>
        <v/>
      </c>
      <c r="D503" s="70" t="str">
        <f>IF('Student Record'!E500="","",'Student Record'!E500)</f>
        <v/>
      </c>
      <c r="E503" s="70" t="str">
        <f>IF('Student Record'!G500="","",'Student Record'!G500)</f>
        <v/>
      </c>
      <c r="F503" s="70" t="str">
        <f>IF('Student Record'!H500="","",'Student Record'!H500)</f>
        <v/>
      </c>
      <c r="G503" s="63"/>
      <c r="H503" s="63"/>
      <c r="I503" s="65"/>
    </row>
    <row r="504" spans="1:9" ht="15">
      <c r="A504" s="69" t="str">
        <f>IF(Table1[[#This Row],[Student's Name]]="","",ROWS($A$1:A500))</f>
        <v/>
      </c>
      <c r="B504" s="70" t="str">
        <f>IF('Student Record'!A501="","",'Student Record'!A501)</f>
        <v/>
      </c>
      <c r="C504" s="70" t="str">
        <f>IF('Student Record'!C501="","",'Student Record'!C501)</f>
        <v/>
      </c>
      <c r="D504" s="70" t="str">
        <f>IF('Student Record'!E501="","",'Student Record'!E501)</f>
        <v/>
      </c>
      <c r="E504" s="70" t="str">
        <f>IF('Student Record'!G501="","",'Student Record'!G501)</f>
        <v/>
      </c>
      <c r="F504" s="70" t="str">
        <f>IF('Student Record'!H501="","",'Student Record'!H501)</f>
        <v/>
      </c>
      <c r="G504" s="63"/>
      <c r="H504" s="63"/>
      <c r="I504" s="65"/>
    </row>
    <row r="505" spans="1:9" ht="15">
      <c r="A505" s="69" t="str">
        <f>IF(Table1[[#This Row],[Student's Name]]="","",ROWS($A$1:A501))</f>
        <v/>
      </c>
      <c r="B505" s="70" t="str">
        <f>IF('Student Record'!A502="","",'Student Record'!A502)</f>
        <v/>
      </c>
      <c r="C505" s="70" t="str">
        <f>IF('Student Record'!C502="","",'Student Record'!C502)</f>
        <v/>
      </c>
      <c r="D505" s="70" t="str">
        <f>IF('Student Record'!E502="","",'Student Record'!E502)</f>
        <v/>
      </c>
      <c r="E505" s="70" t="str">
        <f>IF('Student Record'!G502="","",'Student Record'!G502)</f>
        <v/>
      </c>
      <c r="F505" s="70" t="str">
        <f>IF('Student Record'!H502="","",'Student Record'!H502)</f>
        <v/>
      </c>
      <c r="G505" s="63"/>
      <c r="H505" s="63"/>
      <c r="I505" s="65"/>
    </row>
    <row r="506" spans="1:9" ht="15">
      <c r="A506" s="69" t="str">
        <f>IF(Table1[[#This Row],[Student's Name]]="","",ROWS($A$1:A502))</f>
        <v/>
      </c>
      <c r="B506" s="70" t="str">
        <f>IF('Student Record'!A503="","",'Student Record'!A503)</f>
        <v/>
      </c>
      <c r="C506" s="70" t="str">
        <f>IF('Student Record'!C503="","",'Student Record'!C503)</f>
        <v/>
      </c>
      <c r="D506" s="70" t="str">
        <f>IF('Student Record'!E503="","",'Student Record'!E503)</f>
        <v/>
      </c>
      <c r="E506" s="70" t="str">
        <f>IF('Student Record'!G503="","",'Student Record'!G503)</f>
        <v/>
      </c>
      <c r="F506" s="70" t="str">
        <f>IF('Student Record'!H503="","",'Student Record'!H503)</f>
        <v/>
      </c>
      <c r="G506" s="63"/>
      <c r="H506" s="63"/>
      <c r="I506" s="65"/>
    </row>
    <row r="507" spans="1:9" ht="15">
      <c r="A507" s="69" t="str">
        <f>IF(Table1[[#This Row],[Student's Name]]="","",ROWS($A$1:A503))</f>
        <v/>
      </c>
      <c r="B507" s="70" t="str">
        <f>IF('Student Record'!A504="","",'Student Record'!A504)</f>
        <v/>
      </c>
      <c r="C507" s="70" t="str">
        <f>IF('Student Record'!C504="","",'Student Record'!C504)</f>
        <v/>
      </c>
      <c r="D507" s="70" t="str">
        <f>IF('Student Record'!E504="","",'Student Record'!E504)</f>
        <v/>
      </c>
      <c r="E507" s="70" t="str">
        <f>IF('Student Record'!G504="","",'Student Record'!G504)</f>
        <v/>
      </c>
      <c r="F507" s="70" t="str">
        <f>IF('Student Record'!H504="","",'Student Record'!H504)</f>
        <v/>
      </c>
      <c r="G507" s="63"/>
      <c r="H507" s="63"/>
      <c r="I507" s="65"/>
    </row>
    <row r="508" spans="1:9" ht="15">
      <c r="A508" s="69" t="str">
        <f>IF(Table1[[#This Row],[Student's Name]]="","",ROWS($A$1:A504))</f>
        <v/>
      </c>
      <c r="B508" s="70" t="str">
        <f>IF('Student Record'!A505="","",'Student Record'!A505)</f>
        <v/>
      </c>
      <c r="C508" s="70" t="str">
        <f>IF('Student Record'!C505="","",'Student Record'!C505)</f>
        <v/>
      </c>
      <c r="D508" s="70" t="str">
        <f>IF('Student Record'!E505="","",'Student Record'!E505)</f>
        <v/>
      </c>
      <c r="E508" s="70" t="str">
        <f>IF('Student Record'!G505="","",'Student Record'!G505)</f>
        <v/>
      </c>
      <c r="F508" s="70" t="str">
        <f>IF('Student Record'!H505="","",'Student Record'!H505)</f>
        <v/>
      </c>
      <c r="G508" s="63"/>
      <c r="H508" s="63"/>
      <c r="I508" s="65"/>
    </row>
    <row r="509" spans="1:9" ht="15">
      <c r="A509" s="69" t="str">
        <f>IF(Table1[[#This Row],[Student's Name]]="","",ROWS($A$1:A505))</f>
        <v/>
      </c>
      <c r="B509" s="70" t="str">
        <f>IF('Student Record'!A506="","",'Student Record'!A506)</f>
        <v/>
      </c>
      <c r="C509" s="70" t="str">
        <f>IF('Student Record'!C506="","",'Student Record'!C506)</f>
        <v/>
      </c>
      <c r="D509" s="70" t="str">
        <f>IF('Student Record'!E506="","",'Student Record'!E506)</f>
        <v/>
      </c>
      <c r="E509" s="70" t="str">
        <f>IF('Student Record'!G506="","",'Student Record'!G506)</f>
        <v/>
      </c>
      <c r="F509" s="70" t="str">
        <f>IF('Student Record'!H506="","",'Student Record'!H506)</f>
        <v/>
      </c>
      <c r="G509" s="63"/>
      <c r="H509" s="63"/>
      <c r="I509" s="65"/>
    </row>
    <row r="510" spans="1:9" ht="15">
      <c r="A510" s="69" t="str">
        <f>IF(Table1[[#This Row],[Student's Name]]="","",ROWS($A$1:A506))</f>
        <v/>
      </c>
      <c r="B510" s="70" t="str">
        <f>IF('Student Record'!A507="","",'Student Record'!A507)</f>
        <v/>
      </c>
      <c r="C510" s="70" t="str">
        <f>IF('Student Record'!C507="","",'Student Record'!C507)</f>
        <v/>
      </c>
      <c r="D510" s="70" t="str">
        <f>IF('Student Record'!E507="","",'Student Record'!E507)</f>
        <v/>
      </c>
      <c r="E510" s="70" t="str">
        <f>IF('Student Record'!G507="","",'Student Record'!G507)</f>
        <v/>
      </c>
      <c r="F510" s="70" t="str">
        <f>IF('Student Record'!H507="","",'Student Record'!H507)</f>
        <v/>
      </c>
      <c r="G510" s="63"/>
      <c r="H510" s="63"/>
      <c r="I510" s="65"/>
    </row>
    <row r="511" spans="1:9" ht="15">
      <c r="A511" s="69" t="str">
        <f>IF(Table1[[#This Row],[Student's Name]]="","",ROWS($A$1:A507))</f>
        <v/>
      </c>
      <c r="B511" s="70" t="str">
        <f>IF('Student Record'!A508="","",'Student Record'!A508)</f>
        <v/>
      </c>
      <c r="C511" s="70" t="str">
        <f>IF('Student Record'!C508="","",'Student Record'!C508)</f>
        <v/>
      </c>
      <c r="D511" s="70" t="str">
        <f>IF('Student Record'!E508="","",'Student Record'!E508)</f>
        <v/>
      </c>
      <c r="E511" s="70" t="str">
        <f>IF('Student Record'!G508="","",'Student Record'!G508)</f>
        <v/>
      </c>
      <c r="F511" s="70" t="str">
        <f>IF('Student Record'!H508="","",'Student Record'!H508)</f>
        <v/>
      </c>
      <c r="G511" s="63"/>
      <c r="H511" s="63"/>
      <c r="I511" s="65"/>
    </row>
    <row r="512" spans="1:9" ht="15">
      <c r="A512" s="69" t="str">
        <f>IF(Table1[[#This Row],[Student's Name]]="","",ROWS($A$1:A508))</f>
        <v/>
      </c>
      <c r="B512" s="70" t="str">
        <f>IF('Student Record'!A509="","",'Student Record'!A509)</f>
        <v/>
      </c>
      <c r="C512" s="70" t="str">
        <f>IF('Student Record'!C509="","",'Student Record'!C509)</f>
        <v/>
      </c>
      <c r="D512" s="70" t="str">
        <f>IF('Student Record'!E509="","",'Student Record'!E509)</f>
        <v/>
      </c>
      <c r="E512" s="70" t="str">
        <f>IF('Student Record'!G509="","",'Student Record'!G509)</f>
        <v/>
      </c>
      <c r="F512" s="70" t="str">
        <f>IF('Student Record'!H509="","",'Student Record'!H509)</f>
        <v/>
      </c>
      <c r="G512" s="63"/>
      <c r="H512" s="63"/>
      <c r="I512" s="65"/>
    </row>
    <row r="513" spans="1:9" ht="15">
      <c r="A513" s="69" t="str">
        <f>IF(Table1[[#This Row],[Student's Name]]="","",ROWS($A$1:A509))</f>
        <v/>
      </c>
      <c r="B513" s="70" t="str">
        <f>IF('Student Record'!A510="","",'Student Record'!A510)</f>
        <v/>
      </c>
      <c r="C513" s="70" t="str">
        <f>IF('Student Record'!C510="","",'Student Record'!C510)</f>
        <v/>
      </c>
      <c r="D513" s="70" t="str">
        <f>IF('Student Record'!E510="","",'Student Record'!E510)</f>
        <v/>
      </c>
      <c r="E513" s="70" t="str">
        <f>IF('Student Record'!G510="","",'Student Record'!G510)</f>
        <v/>
      </c>
      <c r="F513" s="70" t="str">
        <f>IF('Student Record'!H510="","",'Student Record'!H510)</f>
        <v/>
      </c>
      <c r="G513" s="63"/>
      <c r="H513" s="63"/>
      <c r="I513" s="65"/>
    </row>
    <row r="514" spans="1:9" ht="15">
      <c r="A514" s="69" t="str">
        <f>IF(Table1[[#This Row],[Student's Name]]="","",ROWS($A$1:A510))</f>
        <v/>
      </c>
      <c r="B514" s="70" t="str">
        <f>IF('Student Record'!A511="","",'Student Record'!A511)</f>
        <v/>
      </c>
      <c r="C514" s="70" t="str">
        <f>IF('Student Record'!C511="","",'Student Record'!C511)</f>
        <v/>
      </c>
      <c r="D514" s="70" t="str">
        <f>IF('Student Record'!E511="","",'Student Record'!E511)</f>
        <v/>
      </c>
      <c r="E514" s="70" t="str">
        <f>IF('Student Record'!G511="","",'Student Record'!G511)</f>
        <v/>
      </c>
      <c r="F514" s="70" t="str">
        <f>IF('Student Record'!H511="","",'Student Record'!H511)</f>
        <v/>
      </c>
      <c r="G514" s="63"/>
      <c r="H514" s="63"/>
      <c r="I514" s="65"/>
    </row>
    <row r="515" spans="1:9" ht="15">
      <c r="A515" s="69" t="str">
        <f>IF(Table1[[#This Row],[Student's Name]]="","",ROWS($A$1:A511))</f>
        <v/>
      </c>
      <c r="B515" s="70" t="str">
        <f>IF('Student Record'!A512="","",'Student Record'!A512)</f>
        <v/>
      </c>
      <c r="C515" s="70" t="str">
        <f>IF('Student Record'!C512="","",'Student Record'!C512)</f>
        <v/>
      </c>
      <c r="D515" s="70" t="str">
        <f>IF('Student Record'!E512="","",'Student Record'!E512)</f>
        <v/>
      </c>
      <c r="E515" s="70" t="str">
        <f>IF('Student Record'!G512="","",'Student Record'!G512)</f>
        <v/>
      </c>
      <c r="F515" s="70" t="str">
        <f>IF('Student Record'!H512="","",'Student Record'!H512)</f>
        <v/>
      </c>
      <c r="G515" s="63"/>
      <c r="H515" s="63"/>
      <c r="I515" s="65"/>
    </row>
    <row r="516" spans="1:9" ht="15">
      <c r="A516" s="69" t="str">
        <f>IF(Table1[[#This Row],[Student's Name]]="","",ROWS($A$1:A512))</f>
        <v/>
      </c>
      <c r="B516" s="70" t="str">
        <f>IF('Student Record'!A513="","",'Student Record'!A513)</f>
        <v/>
      </c>
      <c r="C516" s="70" t="str">
        <f>IF('Student Record'!C513="","",'Student Record'!C513)</f>
        <v/>
      </c>
      <c r="D516" s="70" t="str">
        <f>IF('Student Record'!E513="","",'Student Record'!E513)</f>
        <v/>
      </c>
      <c r="E516" s="70" t="str">
        <f>IF('Student Record'!G513="","",'Student Record'!G513)</f>
        <v/>
      </c>
      <c r="F516" s="70" t="str">
        <f>IF('Student Record'!H513="","",'Student Record'!H513)</f>
        <v/>
      </c>
      <c r="G516" s="63"/>
      <c r="H516" s="63"/>
      <c r="I516" s="65"/>
    </row>
    <row r="517" spans="1:9" ht="15">
      <c r="A517" s="69" t="str">
        <f>IF(Table1[[#This Row],[Student's Name]]="","",ROWS($A$1:A513))</f>
        <v/>
      </c>
      <c r="B517" s="70" t="str">
        <f>IF('Student Record'!A514="","",'Student Record'!A514)</f>
        <v/>
      </c>
      <c r="C517" s="70" t="str">
        <f>IF('Student Record'!C514="","",'Student Record'!C514)</f>
        <v/>
      </c>
      <c r="D517" s="70" t="str">
        <f>IF('Student Record'!E514="","",'Student Record'!E514)</f>
        <v/>
      </c>
      <c r="E517" s="70" t="str">
        <f>IF('Student Record'!G514="","",'Student Record'!G514)</f>
        <v/>
      </c>
      <c r="F517" s="70" t="str">
        <f>IF('Student Record'!H514="","",'Student Record'!H514)</f>
        <v/>
      </c>
      <c r="G517" s="63"/>
      <c r="H517" s="63"/>
      <c r="I517" s="65"/>
    </row>
    <row r="518" spans="1:9" ht="15">
      <c r="A518" s="69" t="str">
        <f>IF(Table1[[#This Row],[Student's Name]]="","",ROWS($A$1:A514))</f>
        <v/>
      </c>
      <c r="B518" s="70" t="str">
        <f>IF('Student Record'!A515="","",'Student Record'!A515)</f>
        <v/>
      </c>
      <c r="C518" s="70" t="str">
        <f>IF('Student Record'!C515="","",'Student Record'!C515)</f>
        <v/>
      </c>
      <c r="D518" s="70" t="str">
        <f>IF('Student Record'!E515="","",'Student Record'!E515)</f>
        <v/>
      </c>
      <c r="E518" s="70" t="str">
        <f>IF('Student Record'!G515="","",'Student Record'!G515)</f>
        <v/>
      </c>
      <c r="F518" s="70" t="str">
        <f>IF('Student Record'!H515="","",'Student Record'!H515)</f>
        <v/>
      </c>
      <c r="G518" s="63"/>
      <c r="H518" s="63"/>
      <c r="I518" s="65"/>
    </row>
    <row r="519" spans="1:9" ht="15">
      <c r="A519" s="69" t="str">
        <f>IF(Table1[[#This Row],[Student's Name]]="","",ROWS($A$1:A515))</f>
        <v/>
      </c>
      <c r="B519" s="70" t="str">
        <f>IF('Student Record'!A516="","",'Student Record'!A516)</f>
        <v/>
      </c>
      <c r="C519" s="70" t="str">
        <f>IF('Student Record'!C516="","",'Student Record'!C516)</f>
        <v/>
      </c>
      <c r="D519" s="70" t="str">
        <f>IF('Student Record'!E516="","",'Student Record'!E516)</f>
        <v/>
      </c>
      <c r="E519" s="70" t="str">
        <f>IF('Student Record'!G516="","",'Student Record'!G516)</f>
        <v/>
      </c>
      <c r="F519" s="70" t="str">
        <f>IF('Student Record'!H516="","",'Student Record'!H516)</f>
        <v/>
      </c>
      <c r="G519" s="63"/>
      <c r="H519" s="63"/>
      <c r="I519" s="65"/>
    </row>
    <row r="520" spans="1:9" ht="15">
      <c r="A520" s="69" t="str">
        <f>IF(Table1[[#This Row],[Student's Name]]="","",ROWS($A$1:A516))</f>
        <v/>
      </c>
      <c r="B520" s="70" t="str">
        <f>IF('Student Record'!A517="","",'Student Record'!A517)</f>
        <v/>
      </c>
      <c r="C520" s="70" t="str">
        <f>IF('Student Record'!C517="","",'Student Record'!C517)</f>
        <v/>
      </c>
      <c r="D520" s="70" t="str">
        <f>IF('Student Record'!E517="","",'Student Record'!E517)</f>
        <v/>
      </c>
      <c r="E520" s="70" t="str">
        <f>IF('Student Record'!G517="","",'Student Record'!G517)</f>
        <v/>
      </c>
      <c r="F520" s="70" t="str">
        <f>IF('Student Record'!H517="","",'Student Record'!H517)</f>
        <v/>
      </c>
      <c r="G520" s="63"/>
      <c r="H520" s="63"/>
      <c r="I520" s="65"/>
    </row>
    <row r="521" spans="1:9" ht="15">
      <c r="A521" s="69" t="str">
        <f>IF(Table1[[#This Row],[Student's Name]]="","",ROWS($A$1:A517))</f>
        <v/>
      </c>
      <c r="B521" s="70" t="str">
        <f>IF('Student Record'!A518="","",'Student Record'!A518)</f>
        <v/>
      </c>
      <c r="C521" s="70" t="str">
        <f>IF('Student Record'!C518="","",'Student Record'!C518)</f>
        <v/>
      </c>
      <c r="D521" s="70" t="str">
        <f>IF('Student Record'!E518="","",'Student Record'!E518)</f>
        <v/>
      </c>
      <c r="E521" s="70" t="str">
        <f>IF('Student Record'!G518="","",'Student Record'!G518)</f>
        <v/>
      </c>
      <c r="F521" s="70" t="str">
        <f>IF('Student Record'!H518="","",'Student Record'!H518)</f>
        <v/>
      </c>
      <c r="G521" s="63"/>
      <c r="H521" s="63"/>
      <c r="I521" s="65"/>
    </row>
    <row r="522" spans="1:9" ht="15">
      <c r="A522" s="69" t="str">
        <f>IF(Table1[[#This Row],[Student's Name]]="","",ROWS($A$1:A518))</f>
        <v/>
      </c>
      <c r="B522" s="70" t="str">
        <f>IF('Student Record'!A519="","",'Student Record'!A519)</f>
        <v/>
      </c>
      <c r="C522" s="70" t="str">
        <f>IF('Student Record'!C519="","",'Student Record'!C519)</f>
        <v/>
      </c>
      <c r="D522" s="70" t="str">
        <f>IF('Student Record'!E519="","",'Student Record'!E519)</f>
        <v/>
      </c>
      <c r="E522" s="70" t="str">
        <f>IF('Student Record'!G519="","",'Student Record'!G519)</f>
        <v/>
      </c>
      <c r="F522" s="70" t="str">
        <f>IF('Student Record'!H519="","",'Student Record'!H519)</f>
        <v/>
      </c>
      <c r="G522" s="63"/>
      <c r="H522" s="63"/>
      <c r="I522" s="65"/>
    </row>
    <row r="523" spans="1:9" ht="15">
      <c r="A523" s="69" t="str">
        <f>IF(Table1[[#This Row],[Student's Name]]="","",ROWS($A$1:A519))</f>
        <v/>
      </c>
      <c r="B523" s="70" t="str">
        <f>IF('Student Record'!A520="","",'Student Record'!A520)</f>
        <v/>
      </c>
      <c r="C523" s="70" t="str">
        <f>IF('Student Record'!C520="","",'Student Record'!C520)</f>
        <v/>
      </c>
      <c r="D523" s="70" t="str">
        <f>IF('Student Record'!E520="","",'Student Record'!E520)</f>
        <v/>
      </c>
      <c r="E523" s="70" t="str">
        <f>IF('Student Record'!G520="","",'Student Record'!G520)</f>
        <v/>
      </c>
      <c r="F523" s="70" t="str">
        <f>IF('Student Record'!H520="","",'Student Record'!H520)</f>
        <v/>
      </c>
      <c r="G523" s="63"/>
      <c r="H523" s="63"/>
      <c r="I523" s="65"/>
    </row>
    <row r="524" spans="1:9" ht="15">
      <c r="A524" s="69" t="str">
        <f>IF(Table1[[#This Row],[Student's Name]]="","",ROWS($A$1:A520))</f>
        <v/>
      </c>
      <c r="B524" s="70" t="str">
        <f>IF('Student Record'!A521="","",'Student Record'!A521)</f>
        <v/>
      </c>
      <c r="C524" s="70" t="str">
        <f>IF('Student Record'!C521="","",'Student Record'!C521)</f>
        <v/>
      </c>
      <c r="D524" s="70" t="str">
        <f>IF('Student Record'!E521="","",'Student Record'!E521)</f>
        <v/>
      </c>
      <c r="E524" s="70" t="str">
        <f>IF('Student Record'!G521="","",'Student Record'!G521)</f>
        <v/>
      </c>
      <c r="F524" s="70" t="str">
        <f>IF('Student Record'!H521="","",'Student Record'!H521)</f>
        <v/>
      </c>
      <c r="G524" s="63"/>
      <c r="H524" s="63"/>
      <c r="I524" s="65"/>
    </row>
    <row r="525" spans="1:9" ht="15">
      <c r="A525" s="69" t="str">
        <f>IF(Table1[[#This Row],[Student's Name]]="","",ROWS($A$1:A521))</f>
        <v/>
      </c>
      <c r="B525" s="70" t="str">
        <f>IF('Student Record'!A522="","",'Student Record'!A522)</f>
        <v/>
      </c>
      <c r="C525" s="70" t="str">
        <f>IF('Student Record'!C522="","",'Student Record'!C522)</f>
        <v/>
      </c>
      <c r="D525" s="70" t="str">
        <f>IF('Student Record'!E522="","",'Student Record'!E522)</f>
        <v/>
      </c>
      <c r="E525" s="70" t="str">
        <f>IF('Student Record'!G522="","",'Student Record'!G522)</f>
        <v/>
      </c>
      <c r="F525" s="70" t="str">
        <f>IF('Student Record'!H522="","",'Student Record'!H522)</f>
        <v/>
      </c>
      <c r="G525" s="63"/>
      <c r="H525" s="63"/>
      <c r="I525" s="65"/>
    </row>
    <row r="526" spans="1:9" ht="15">
      <c r="A526" s="69" t="str">
        <f>IF(Table1[[#This Row],[Student's Name]]="","",ROWS($A$1:A522))</f>
        <v/>
      </c>
      <c r="B526" s="70" t="str">
        <f>IF('Student Record'!A523="","",'Student Record'!A523)</f>
        <v/>
      </c>
      <c r="C526" s="70" t="str">
        <f>IF('Student Record'!C523="","",'Student Record'!C523)</f>
        <v/>
      </c>
      <c r="D526" s="70" t="str">
        <f>IF('Student Record'!E523="","",'Student Record'!E523)</f>
        <v/>
      </c>
      <c r="E526" s="70" t="str">
        <f>IF('Student Record'!G523="","",'Student Record'!G523)</f>
        <v/>
      </c>
      <c r="F526" s="70" t="str">
        <f>IF('Student Record'!H523="","",'Student Record'!H523)</f>
        <v/>
      </c>
      <c r="G526" s="63"/>
      <c r="H526" s="63"/>
      <c r="I526" s="65"/>
    </row>
    <row r="527" spans="1:9" ht="15">
      <c r="A527" s="69" t="str">
        <f>IF(Table1[[#This Row],[Student's Name]]="","",ROWS($A$1:A523))</f>
        <v/>
      </c>
      <c r="B527" s="70" t="str">
        <f>IF('Student Record'!A524="","",'Student Record'!A524)</f>
        <v/>
      </c>
      <c r="C527" s="70" t="str">
        <f>IF('Student Record'!C524="","",'Student Record'!C524)</f>
        <v/>
      </c>
      <c r="D527" s="70" t="str">
        <f>IF('Student Record'!E524="","",'Student Record'!E524)</f>
        <v/>
      </c>
      <c r="E527" s="70" t="str">
        <f>IF('Student Record'!G524="","",'Student Record'!G524)</f>
        <v/>
      </c>
      <c r="F527" s="70" t="str">
        <f>IF('Student Record'!H524="","",'Student Record'!H524)</f>
        <v/>
      </c>
      <c r="G527" s="63"/>
      <c r="H527" s="63"/>
      <c r="I527" s="65"/>
    </row>
    <row r="528" spans="1:9" ht="15">
      <c r="A528" s="69" t="str">
        <f>IF(Table1[[#This Row],[Student's Name]]="","",ROWS($A$1:A524))</f>
        <v/>
      </c>
      <c r="B528" s="70" t="str">
        <f>IF('Student Record'!A525="","",'Student Record'!A525)</f>
        <v/>
      </c>
      <c r="C528" s="70" t="str">
        <f>IF('Student Record'!C525="","",'Student Record'!C525)</f>
        <v/>
      </c>
      <c r="D528" s="70" t="str">
        <f>IF('Student Record'!E525="","",'Student Record'!E525)</f>
        <v/>
      </c>
      <c r="E528" s="70" t="str">
        <f>IF('Student Record'!G525="","",'Student Record'!G525)</f>
        <v/>
      </c>
      <c r="F528" s="70" t="str">
        <f>IF('Student Record'!H525="","",'Student Record'!H525)</f>
        <v/>
      </c>
      <c r="G528" s="63"/>
      <c r="H528" s="63"/>
      <c r="I528" s="65"/>
    </row>
    <row r="529" spans="1:9" ht="15">
      <c r="A529" s="69" t="str">
        <f>IF(Table1[[#This Row],[Student's Name]]="","",ROWS($A$1:A525))</f>
        <v/>
      </c>
      <c r="B529" s="70" t="str">
        <f>IF('Student Record'!A526="","",'Student Record'!A526)</f>
        <v/>
      </c>
      <c r="C529" s="70" t="str">
        <f>IF('Student Record'!C526="","",'Student Record'!C526)</f>
        <v/>
      </c>
      <c r="D529" s="70" t="str">
        <f>IF('Student Record'!E526="","",'Student Record'!E526)</f>
        <v/>
      </c>
      <c r="E529" s="70" t="str">
        <f>IF('Student Record'!G526="","",'Student Record'!G526)</f>
        <v/>
      </c>
      <c r="F529" s="70" t="str">
        <f>IF('Student Record'!H526="","",'Student Record'!H526)</f>
        <v/>
      </c>
      <c r="G529" s="63"/>
      <c r="H529" s="63"/>
      <c r="I529" s="65"/>
    </row>
    <row r="530" spans="1:9" ht="15">
      <c r="A530" s="69" t="str">
        <f>IF(Table1[[#This Row],[Student's Name]]="","",ROWS($A$1:A526))</f>
        <v/>
      </c>
      <c r="B530" s="70" t="str">
        <f>IF('Student Record'!A527="","",'Student Record'!A527)</f>
        <v/>
      </c>
      <c r="C530" s="70" t="str">
        <f>IF('Student Record'!C527="","",'Student Record'!C527)</f>
        <v/>
      </c>
      <c r="D530" s="70" t="str">
        <f>IF('Student Record'!E527="","",'Student Record'!E527)</f>
        <v/>
      </c>
      <c r="E530" s="70" t="str">
        <f>IF('Student Record'!G527="","",'Student Record'!G527)</f>
        <v/>
      </c>
      <c r="F530" s="70" t="str">
        <f>IF('Student Record'!H527="","",'Student Record'!H527)</f>
        <v/>
      </c>
      <c r="G530" s="63"/>
      <c r="H530" s="63"/>
      <c r="I530" s="65"/>
    </row>
    <row r="531" spans="1:9" ht="15">
      <c r="A531" s="69" t="str">
        <f>IF(Table1[[#This Row],[Student's Name]]="","",ROWS($A$1:A527))</f>
        <v/>
      </c>
      <c r="B531" s="70" t="str">
        <f>IF('Student Record'!A528="","",'Student Record'!A528)</f>
        <v/>
      </c>
      <c r="C531" s="70" t="str">
        <f>IF('Student Record'!C528="","",'Student Record'!C528)</f>
        <v/>
      </c>
      <c r="D531" s="70" t="str">
        <f>IF('Student Record'!E528="","",'Student Record'!E528)</f>
        <v/>
      </c>
      <c r="E531" s="70" t="str">
        <f>IF('Student Record'!G528="","",'Student Record'!G528)</f>
        <v/>
      </c>
      <c r="F531" s="70" t="str">
        <f>IF('Student Record'!H528="","",'Student Record'!H528)</f>
        <v/>
      </c>
      <c r="G531" s="63"/>
      <c r="H531" s="63"/>
      <c r="I531" s="65"/>
    </row>
    <row r="532" spans="1:9" ht="15">
      <c r="A532" s="69" t="str">
        <f>IF(Table1[[#This Row],[Student's Name]]="","",ROWS($A$1:A528))</f>
        <v/>
      </c>
      <c r="B532" s="70" t="str">
        <f>IF('Student Record'!A529="","",'Student Record'!A529)</f>
        <v/>
      </c>
      <c r="C532" s="70" t="str">
        <f>IF('Student Record'!C529="","",'Student Record'!C529)</f>
        <v/>
      </c>
      <c r="D532" s="70" t="str">
        <f>IF('Student Record'!E529="","",'Student Record'!E529)</f>
        <v/>
      </c>
      <c r="E532" s="70" t="str">
        <f>IF('Student Record'!G529="","",'Student Record'!G529)</f>
        <v/>
      </c>
      <c r="F532" s="70" t="str">
        <f>IF('Student Record'!H529="","",'Student Record'!H529)</f>
        <v/>
      </c>
      <c r="G532" s="63"/>
      <c r="H532" s="63"/>
      <c r="I532" s="65"/>
    </row>
    <row r="533" spans="1:9" ht="15">
      <c r="A533" s="69" t="str">
        <f>IF(Table1[[#This Row],[Student's Name]]="","",ROWS($A$1:A529))</f>
        <v/>
      </c>
      <c r="B533" s="70" t="str">
        <f>IF('Student Record'!A530="","",'Student Record'!A530)</f>
        <v/>
      </c>
      <c r="C533" s="70" t="str">
        <f>IF('Student Record'!C530="","",'Student Record'!C530)</f>
        <v/>
      </c>
      <c r="D533" s="70" t="str">
        <f>IF('Student Record'!E530="","",'Student Record'!E530)</f>
        <v/>
      </c>
      <c r="E533" s="70" t="str">
        <f>IF('Student Record'!G530="","",'Student Record'!G530)</f>
        <v/>
      </c>
      <c r="F533" s="70" t="str">
        <f>IF('Student Record'!H530="","",'Student Record'!H530)</f>
        <v/>
      </c>
      <c r="G533" s="63"/>
      <c r="H533" s="63"/>
      <c r="I533" s="65"/>
    </row>
    <row r="534" spans="1:9" ht="15">
      <c r="A534" s="69" t="str">
        <f>IF(Table1[[#This Row],[Student's Name]]="","",ROWS($A$1:A530))</f>
        <v/>
      </c>
      <c r="B534" s="70" t="str">
        <f>IF('Student Record'!A531="","",'Student Record'!A531)</f>
        <v/>
      </c>
      <c r="C534" s="70" t="str">
        <f>IF('Student Record'!C531="","",'Student Record'!C531)</f>
        <v/>
      </c>
      <c r="D534" s="70" t="str">
        <f>IF('Student Record'!E531="","",'Student Record'!E531)</f>
        <v/>
      </c>
      <c r="E534" s="70" t="str">
        <f>IF('Student Record'!G531="","",'Student Record'!G531)</f>
        <v/>
      </c>
      <c r="F534" s="70" t="str">
        <f>IF('Student Record'!H531="","",'Student Record'!H531)</f>
        <v/>
      </c>
      <c r="G534" s="63"/>
      <c r="H534" s="63"/>
      <c r="I534" s="65"/>
    </row>
    <row r="535" spans="1:9" ht="15">
      <c r="A535" s="69" t="str">
        <f>IF(Table1[[#This Row],[Student's Name]]="","",ROWS($A$1:A531))</f>
        <v/>
      </c>
      <c r="B535" s="70" t="str">
        <f>IF('Student Record'!A532="","",'Student Record'!A532)</f>
        <v/>
      </c>
      <c r="C535" s="70" t="str">
        <f>IF('Student Record'!C532="","",'Student Record'!C532)</f>
        <v/>
      </c>
      <c r="D535" s="70" t="str">
        <f>IF('Student Record'!E532="","",'Student Record'!E532)</f>
        <v/>
      </c>
      <c r="E535" s="70" t="str">
        <f>IF('Student Record'!G532="","",'Student Record'!G532)</f>
        <v/>
      </c>
      <c r="F535" s="70" t="str">
        <f>IF('Student Record'!H532="","",'Student Record'!H532)</f>
        <v/>
      </c>
      <c r="G535" s="63"/>
      <c r="H535" s="63"/>
      <c r="I535" s="65"/>
    </row>
    <row r="536" spans="1:9" ht="15">
      <c r="A536" s="69" t="str">
        <f>IF(Table1[[#This Row],[Student's Name]]="","",ROWS($A$1:A532))</f>
        <v/>
      </c>
      <c r="B536" s="70" t="str">
        <f>IF('Student Record'!A533="","",'Student Record'!A533)</f>
        <v/>
      </c>
      <c r="C536" s="70" t="str">
        <f>IF('Student Record'!C533="","",'Student Record'!C533)</f>
        <v/>
      </c>
      <c r="D536" s="70" t="str">
        <f>IF('Student Record'!E533="","",'Student Record'!E533)</f>
        <v/>
      </c>
      <c r="E536" s="70" t="str">
        <f>IF('Student Record'!G533="","",'Student Record'!G533)</f>
        <v/>
      </c>
      <c r="F536" s="70" t="str">
        <f>IF('Student Record'!H533="","",'Student Record'!H533)</f>
        <v/>
      </c>
      <c r="G536" s="63"/>
      <c r="H536" s="63"/>
      <c r="I536" s="65"/>
    </row>
    <row r="537" spans="1:9" ht="15">
      <c r="A537" s="69" t="str">
        <f>IF(Table1[[#This Row],[Student's Name]]="","",ROWS($A$1:A533))</f>
        <v/>
      </c>
      <c r="B537" s="70" t="str">
        <f>IF('Student Record'!A534="","",'Student Record'!A534)</f>
        <v/>
      </c>
      <c r="C537" s="70" t="str">
        <f>IF('Student Record'!C534="","",'Student Record'!C534)</f>
        <v/>
      </c>
      <c r="D537" s="70" t="str">
        <f>IF('Student Record'!E534="","",'Student Record'!E534)</f>
        <v/>
      </c>
      <c r="E537" s="70" t="str">
        <f>IF('Student Record'!G534="","",'Student Record'!G534)</f>
        <v/>
      </c>
      <c r="F537" s="70" t="str">
        <f>IF('Student Record'!H534="","",'Student Record'!H534)</f>
        <v/>
      </c>
      <c r="G537" s="63"/>
      <c r="H537" s="63"/>
      <c r="I537" s="65"/>
    </row>
    <row r="538" spans="1:9" ht="15">
      <c r="A538" s="69" t="str">
        <f>IF(Table1[[#This Row],[Student's Name]]="","",ROWS($A$1:A534))</f>
        <v/>
      </c>
      <c r="B538" s="70" t="str">
        <f>IF('Student Record'!A535="","",'Student Record'!A535)</f>
        <v/>
      </c>
      <c r="C538" s="70" t="str">
        <f>IF('Student Record'!C535="","",'Student Record'!C535)</f>
        <v/>
      </c>
      <c r="D538" s="70" t="str">
        <f>IF('Student Record'!E535="","",'Student Record'!E535)</f>
        <v/>
      </c>
      <c r="E538" s="70" t="str">
        <f>IF('Student Record'!G535="","",'Student Record'!G535)</f>
        <v/>
      </c>
      <c r="F538" s="70" t="str">
        <f>IF('Student Record'!H535="","",'Student Record'!H535)</f>
        <v/>
      </c>
      <c r="G538" s="63"/>
      <c r="H538" s="63"/>
      <c r="I538" s="65"/>
    </row>
  </sheetData>
  <sheetProtection password="CC6A" sheet="1" objects="1" scenarios="1" formatCells="0" formatColumns="0" formatRows="0"/>
  <mergeCells count="2">
    <mergeCell ref="A1:I1"/>
    <mergeCell ref="A2:I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6"/>
  <sheetViews>
    <sheetView view="pageBreakPreview" zoomScale="85" zoomScaleSheetLayoutView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1" sqref="A1:I1"/>
    </sheetView>
  </sheetViews>
  <sheetFormatPr defaultColWidth="9.140625" defaultRowHeight="15"/>
  <cols>
    <col min="1" max="1" width="6.7109375" style="4" customWidth="1"/>
    <col min="2" max="3" width="25.7109375" style="4" customWidth="1"/>
    <col min="4" max="4" width="8.421875" style="4" customWidth="1"/>
    <col min="5" max="7" width="10.7109375" style="4" customWidth="1"/>
    <col min="8" max="8" width="27.57421875" style="4" customWidth="1"/>
    <col min="9" max="9" width="16.00390625" style="7" customWidth="1"/>
    <col min="10" max="16384" width="9.140625" style="4" customWidth="1"/>
  </cols>
  <sheetData>
    <row r="1" spans="1:9" ht="26.25">
      <c r="A1" s="25" t="str">
        <f>Master!A1</f>
        <v>jktdh; mPp ek/;fed fo|ky;] :iiqjk ¼CykWd&amp;dqpkeu flVh½ ukxkSj</v>
      </c>
      <c r="B1" s="25"/>
      <c r="C1" s="25"/>
      <c r="D1" s="25"/>
      <c r="E1" s="25"/>
      <c r="F1" s="25"/>
      <c r="G1" s="25"/>
      <c r="H1" s="25"/>
      <c r="I1" s="25"/>
    </row>
    <row r="2" spans="1:9" ht="30.75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</row>
    <row r="3" spans="1:9" ht="37.5" customHeight="1">
      <c r="A3" s="76" t="s">
        <v>2</v>
      </c>
      <c r="B3" s="77" t="s">
        <v>3</v>
      </c>
      <c r="C3" s="77" t="s">
        <v>4</v>
      </c>
      <c r="D3" s="76" t="s">
        <v>5</v>
      </c>
      <c r="E3" s="77" t="s">
        <v>282</v>
      </c>
      <c r="F3" s="77"/>
      <c r="G3" s="77"/>
      <c r="H3" s="77" t="s">
        <v>6</v>
      </c>
      <c r="I3" s="76" t="s">
        <v>7</v>
      </c>
    </row>
    <row r="4" spans="1:9" ht="23.25" customHeight="1">
      <c r="A4" s="76"/>
      <c r="B4" s="77"/>
      <c r="C4" s="77"/>
      <c r="D4" s="76"/>
      <c r="E4" s="78" t="s">
        <v>8</v>
      </c>
      <c r="F4" s="79" t="s">
        <v>9</v>
      </c>
      <c r="G4" s="79" t="s">
        <v>10</v>
      </c>
      <c r="H4" s="77"/>
      <c r="I4" s="76"/>
    </row>
    <row r="5" spans="1:9" ht="30" customHeight="1">
      <c r="A5" s="8">
        <f>IF(Table1[[#This Row],[SR.No.]]="","",Table1[[#This Row],[SR.No.]])</f>
        <v>1</v>
      </c>
      <c r="B5" s="8" t="str">
        <f>IF(Table1[[#This Row],[Student's Name]]="","",Table1[[#This Row],[Student's Name]])</f>
        <v>AAYUSHI MEGHWAL</v>
      </c>
      <c r="C5" s="8" t="str">
        <f>IF(Table1[[#This Row],[Father's Name]]="","",Table1[[#This Row],[Father's Name]])</f>
        <v>MUKESH KUMAR</v>
      </c>
      <c r="D5" s="9">
        <f>IF(Table1[[#This Row],[Class]]="","",Table1[[#This Row],[Class]])</f>
        <v>1</v>
      </c>
      <c r="E5" s="9" t="str">
        <f>IF(Table1[[#This Row],[Distributed Wheat in KG]]="","",Table1[[#This Row],[Distributed Wheat in KG]])</f>
        <v/>
      </c>
      <c r="F5" s="9" t="str">
        <f>IF(Table1[[#This Row],[Distributed Rice in KG]]="","",Table1[[#This Row],[Distributed Rice in KG]])</f>
        <v/>
      </c>
      <c r="G5" s="19">
        <f>SUM(E5:F5)</f>
        <v>0</v>
      </c>
      <c r="H5" s="5"/>
      <c r="I5" s="61">
        <f>IF(Table1[[#This Row],[Date of Distribution]]="","",Table1[[#This Row],[Date of Distribution]])</f>
        <v>44084</v>
      </c>
    </row>
    <row r="6" spans="1:9" ht="30" customHeight="1">
      <c r="A6" s="8">
        <f>IF(Table1[[#This Row],[SR.No.]]="","",Table1[[#This Row],[SR.No.]])</f>
        <v>2</v>
      </c>
      <c r="B6" s="8" t="str">
        <f>IF(Table1[[#This Row],[Student's Name]]="","",Table1[[#This Row],[Student's Name]])</f>
        <v>CHIRAG MEGHWAL</v>
      </c>
      <c r="C6" s="8" t="str">
        <f>IF(Table1[[#This Row],[Father's Name]]="","",Table1[[#This Row],[Father's Name]])</f>
        <v>MULARAM</v>
      </c>
      <c r="D6" s="9">
        <f>IF(Table1[[#This Row],[Class]]="","",Table1[[#This Row],[Class]])</f>
        <v>1</v>
      </c>
      <c r="E6" s="9" t="str">
        <f>IF(Table1[[#This Row],[Distributed Wheat in KG]]="","",Table1[[#This Row],[Distributed Wheat in KG]])</f>
        <v/>
      </c>
      <c r="F6" s="9" t="str">
        <f>IF(Table1[[#This Row],[Distributed Rice in KG]]="","",Table1[[#This Row],[Distributed Rice in KG]])</f>
        <v/>
      </c>
      <c r="G6" s="19">
        <f aca="true" t="shared" si="0" ref="G6:G69">SUM(E6:F6)</f>
        <v>0</v>
      </c>
      <c r="H6" s="6"/>
      <c r="I6" s="61">
        <f>IF(Table1[[#This Row],[Date of Distribution]]="","",Table1[[#This Row],[Date of Distribution]])</f>
        <v>44085</v>
      </c>
    </row>
    <row r="7" spans="1:9" ht="30" customHeight="1">
      <c r="A7" s="8">
        <f>IF(Table1[[#This Row],[SR.No.]]="","",Table1[[#This Row],[SR.No.]])</f>
        <v>3</v>
      </c>
      <c r="B7" s="8" t="str">
        <f>IF(Table1[[#This Row],[Student's Name]]="","",Table1[[#This Row],[Student's Name]])</f>
        <v>Divanshu Dustawa</v>
      </c>
      <c r="C7" s="8" t="str">
        <f>IF(Table1[[#This Row],[Father's Name]]="","",Table1[[#This Row],[Father's Name]])</f>
        <v>Onkar Lal</v>
      </c>
      <c r="D7" s="9">
        <f>IF(Table1[[#This Row],[Class]]="","",Table1[[#This Row],[Class]])</f>
        <v>1</v>
      </c>
      <c r="E7" s="9" t="str">
        <f>IF(Table1[[#This Row],[Distributed Wheat in KG]]="","",Table1[[#This Row],[Distributed Wheat in KG]])</f>
        <v/>
      </c>
      <c r="F7" s="9" t="str">
        <f>IF(Table1[[#This Row],[Distributed Rice in KG]]="","",Table1[[#This Row],[Distributed Rice in KG]])</f>
        <v/>
      </c>
      <c r="G7" s="19">
        <f t="shared" si="0"/>
        <v>0</v>
      </c>
      <c r="H7" s="6"/>
      <c r="I7" s="61">
        <f>IF(Table1[[#This Row],[Date of Distribution]]="","",Table1[[#This Row],[Date of Distribution]])</f>
        <v>44086</v>
      </c>
    </row>
    <row r="8" spans="1:9" ht="30" customHeight="1">
      <c r="A8" s="8">
        <f>IF(Table1[[#This Row],[SR.No.]]="","",Table1[[#This Row],[SR.No.]])</f>
        <v>4</v>
      </c>
      <c r="B8" s="8" t="str">
        <f>IF(Table1[[#This Row],[Student's Name]]="","",Table1[[#This Row],[Student's Name]])</f>
        <v>GAJENDRA MEGHWAL</v>
      </c>
      <c r="C8" s="8" t="str">
        <f>IF(Table1[[#This Row],[Father's Name]]="","",Table1[[#This Row],[Father's Name]])</f>
        <v>KUMBHARAM</v>
      </c>
      <c r="D8" s="9">
        <f>IF(Table1[[#This Row],[Class]]="","",Table1[[#This Row],[Class]])</f>
        <v>1</v>
      </c>
      <c r="E8" s="9" t="str">
        <f>IF(Table1[[#This Row],[Distributed Wheat in KG]]="","",Table1[[#This Row],[Distributed Wheat in KG]])</f>
        <v/>
      </c>
      <c r="F8" s="9" t="str">
        <f>IF(Table1[[#This Row],[Distributed Rice in KG]]="","",Table1[[#This Row],[Distributed Rice in KG]])</f>
        <v/>
      </c>
      <c r="G8" s="19">
        <f t="shared" si="0"/>
        <v>0</v>
      </c>
      <c r="H8" s="6"/>
      <c r="I8" s="61">
        <f>IF(Table1[[#This Row],[Date of Distribution]]="","",Table1[[#This Row],[Date of Distribution]])</f>
        <v>44087</v>
      </c>
    </row>
    <row r="9" spans="1:9" ht="30" customHeight="1">
      <c r="A9" s="8">
        <f>IF(Table1[[#This Row],[SR.No.]]="","",Table1[[#This Row],[SR.No.]])</f>
        <v>5</v>
      </c>
      <c r="B9" s="8" t="str">
        <f>IF(Table1[[#This Row],[Student's Name]]="","",Table1[[#This Row],[Student's Name]])</f>
        <v>HIMANSHU KALA</v>
      </c>
      <c r="C9" s="8" t="str">
        <f>IF(Table1[[#This Row],[Father's Name]]="","",Table1[[#This Row],[Father's Name]])</f>
        <v>BALDEVA RAM</v>
      </c>
      <c r="D9" s="9">
        <f>IF(Table1[[#This Row],[Class]]="","",Table1[[#This Row],[Class]])</f>
        <v>2</v>
      </c>
      <c r="E9" s="9" t="str">
        <f>IF(Table1[[#This Row],[Distributed Wheat in KG]]="","",Table1[[#This Row],[Distributed Wheat in KG]])</f>
        <v/>
      </c>
      <c r="F9" s="9" t="str">
        <f>IF(Table1[[#This Row],[Distributed Rice in KG]]="","",Table1[[#This Row],[Distributed Rice in KG]])</f>
        <v/>
      </c>
      <c r="G9" s="19">
        <f t="shared" si="0"/>
        <v>0</v>
      </c>
      <c r="H9" s="6"/>
      <c r="I9" s="61">
        <f>IF(Table1[[#This Row],[Date of Distribution]]="","",Table1[[#This Row],[Date of Distribution]])</f>
        <v>44088</v>
      </c>
    </row>
    <row r="10" spans="1:9" ht="30" customHeight="1">
      <c r="A10" s="8">
        <f>IF(Table1[[#This Row],[SR.No.]]="","",Table1[[#This Row],[SR.No.]])</f>
        <v>6</v>
      </c>
      <c r="B10" s="8" t="str">
        <f>IF(Table1[[#This Row],[Student's Name]]="","",Table1[[#This Row],[Student's Name]])</f>
        <v>Jayant Meghwal</v>
      </c>
      <c r="C10" s="8" t="str">
        <f>IF(Table1[[#This Row],[Father's Name]]="","",Table1[[#This Row],[Father's Name]])</f>
        <v>Nawal Kishore</v>
      </c>
      <c r="D10" s="9">
        <f>IF(Table1[[#This Row],[Class]]="","",Table1[[#This Row],[Class]])</f>
        <v>2</v>
      </c>
      <c r="E10" s="9" t="str">
        <f>IF(Table1[[#This Row],[Distributed Wheat in KG]]="","",Table1[[#This Row],[Distributed Wheat in KG]])</f>
        <v/>
      </c>
      <c r="F10" s="9" t="str">
        <f>IF(Table1[[#This Row],[Distributed Rice in KG]]="","",Table1[[#This Row],[Distributed Rice in KG]])</f>
        <v/>
      </c>
      <c r="G10" s="19">
        <f t="shared" si="0"/>
        <v>0</v>
      </c>
      <c r="H10" s="6"/>
      <c r="I10" s="61">
        <f>IF(Table1[[#This Row],[Date of Distribution]]="","",Table1[[#This Row],[Date of Distribution]])</f>
        <v>44089</v>
      </c>
    </row>
    <row r="11" spans="1:9" ht="30" customHeight="1">
      <c r="A11" s="8">
        <f>IF(Table1[[#This Row],[SR.No.]]="","",Table1[[#This Row],[SR.No.]])</f>
        <v>7</v>
      </c>
      <c r="B11" s="8" t="str">
        <f>IF(Table1[[#This Row],[Student's Name]]="","",Table1[[#This Row],[Student's Name]])</f>
        <v>Nikita Yogi</v>
      </c>
      <c r="C11" s="8" t="str">
        <f>IF(Table1[[#This Row],[Father's Name]]="","",Table1[[#This Row],[Father's Name]])</f>
        <v>Mukesh Yogi</v>
      </c>
      <c r="D11" s="9">
        <f>IF(Table1[[#This Row],[Class]]="","",Table1[[#This Row],[Class]])</f>
        <v>2</v>
      </c>
      <c r="E11" s="9" t="str">
        <f>IF(Table1[[#This Row],[Distributed Wheat in KG]]="","",Table1[[#This Row],[Distributed Wheat in KG]])</f>
        <v/>
      </c>
      <c r="F11" s="9" t="str">
        <f>IF(Table1[[#This Row],[Distributed Rice in KG]]="","",Table1[[#This Row],[Distributed Rice in KG]])</f>
        <v/>
      </c>
      <c r="G11" s="19">
        <f t="shared" si="0"/>
        <v>0</v>
      </c>
      <c r="H11" s="6"/>
      <c r="I11" s="61">
        <f>IF(Table1[[#This Row],[Date of Distribution]]="","",Table1[[#This Row],[Date of Distribution]])</f>
        <v>44090</v>
      </c>
    </row>
    <row r="12" spans="1:9" ht="30" customHeight="1">
      <c r="A12" s="8">
        <f>IF(Table1[[#This Row],[SR.No.]]="","",Table1[[#This Row],[SR.No.]])</f>
        <v>8</v>
      </c>
      <c r="B12" s="8" t="str">
        <f>IF(Table1[[#This Row],[Student's Name]]="","",Table1[[#This Row],[Student's Name]])</f>
        <v>VIKAS KUMAR</v>
      </c>
      <c r="C12" s="8" t="str">
        <f>IF(Table1[[#This Row],[Father's Name]]="","",Table1[[#This Row],[Father's Name]])</f>
        <v>LICHMAN RAM</v>
      </c>
      <c r="D12" s="9">
        <f>IF(Table1[[#This Row],[Class]]="","",Table1[[#This Row],[Class]])</f>
        <v>2</v>
      </c>
      <c r="E12" s="9" t="str">
        <f>IF(Table1[[#This Row],[Distributed Wheat in KG]]="","",Table1[[#This Row],[Distributed Wheat in KG]])</f>
        <v/>
      </c>
      <c r="F12" s="9" t="str">
        <f>IF(Table1[[#This Row],[Distributed Rice in KG]]="","",Table1[[#This Row],[Distributed Rice in KG]])</f>
        <v/>
      </c>
      <c r="G12" s="19">
        <f t="shared" si="0"/>
        <v>0</v>
      </c>
      <c r="H12" s="6"/>
      <c r="I12" s="61">
        <f>IF(Table1[[#This Row],[Date of Distribution]]="","",Table1[[#This Row],[Date of Distribution]])</f>
        <v>44091</v>
      </c>
    </row>
    <row r="13" spans="1:9" ht="30" customHeight="1">
      <c r="A13" s="8">
        <f>IF(Table1[[#This Row],[SR.No.]]="","",Table1[[#This Row],[SR.No.]])</f>
        <v>9</v>
      </c>
      <c r="B13" s="8" t="str">
        <f>IF(Table1[[#This Row],[Student's Name]]="","",Table1[[#This Row],[Student's Name]])</f>
        <v>Bhavesh Shingh</v>
      </c>
      <c r="C13" s="8" t="str">
        <f>IF(Table1[[#This Row],[Father's Name]]="","",Table1[[#This Row],[Father's Name]])</f>
        <v>Chatar Singh</v>
      </c>
      <c r="D13" s="9">
        <f>IF(Table1[[#This Row],[Class]]="","",Table1[[#This Row],[Class]])</f>
        <v>3</v>
      </c>
      <c r="E13" s="9" t="str">
        <f>IF(Table1[[#This Row],[Distributed Wheat in KG]]="","",Table1[[#This Row],[Distributed Wheat in KG]])</f>
        <v/>
      </c>
      <c r="F13" s="9" t="str">
        <f>IF(Table1[[#This Row],[Distributed Rice in KG]]="","",Table1[[#This Row],[Distributed Rice in KG]])</f>
        <v/>
      </c>
      <c r="G13" s="19">
        <f t="shared" si="0"/>
        <v>0</v>
      </c>
      <c r="H13" s="6"/>
      <c r="I13" s="61">
        <f>IF(Table1[[#This Row],[Date of Distribution]]="","",Table1[[#This Row],[Date of Distribution]])</f>
        <v>44092</v>
      </c>
    </row>
    <row r="14" spans="1:9" ht="30" customHeight="1">
      <c r="A14" s="8">
        <f>IF(Table1[[#This Row],[SR.No.]]="","",Table1[[#This Row],[SR.No.]])</f>
        <v>10</v>
      </c>
      <c r="B14" s="8" t="str">
        <f>IF(Table1[[#This Row],[Student's Name]]="","",Table1[[#This Row],[Student's Name]])</f>
        <v>HARSHITA MEGHWAL</v>
      </c>
      <c r="C14" s="8" t="str">
        <f>IF(Table1[[#This Row],[Father's Name]]="","",Table1[[#This Row],[Father's Name]])</f>
        <v>ASHOK</v>
      </c>
      <c r="D14" s="9">
        <f>IF(Table1[[#This Row],[Class]]="","",Table1[[#This Row],[Class]])</f>
        <v>3</v>
      </c>
      <c r="E14" s="9" t="str">
        <f>IF(Table1[[#This Row],[Distributed Wheat in KG]]="","",Table1[[#This Row],[Distributed Wheat in KG]])</f>
        <v/>
      </c>
      <c r="F14" s="9" t="str">
        <f>IF(Table1[[#This Row],[Distributed Rice in KG]]="","",Table1[[#This Row],[Distributed Rice in KG]])</f>
        <v/>
      </c>
      <c r="G14" s="19">
        <f t="shared" si="0"/>
        <v>0</v>
      </c>
      <c r="H14" s="6"/>
      <c r="I14" s="61">
        <f>IF(Table1[[#This Row],[Date of Distribution]]="","",Table1[[#This Row],[Date of Distribution]])</f>
        <v>44093</v>
      </c>
    </row>
    <row r="15" spans="1:9" ht="30" customHeight="1">
      <c r="A15" s="8">
        <f>IF(Table1[[#This Row],[SR.No.]]="","",Table1[[#This Row],[SR.No.]])</f>
        <v>11</v>
      </c>
      <c r="B15" s="8" t="str">
        <f>IF(Table1[[#This Row],[Student's Name]]="","",Table1[[#This Row],[Student's Name]])</f>
        <v>HIMANSHU SINGH</v>
      </c>
      <c r="C15" s="8" t="str">
        <f>IF(Table1[[#This Row],[Father's Name]]="","",Table1[[#This Row],[Father's Name]])</f>
        <v>RAM SINGH</v>
      </c>
      <c r="D15" s="9">
        <f>IF(Table1[[#This Row],[Class]]="","",Table1[[#This Row],[Class]])</f>
        <v>3</v>
      </c>
      <c r="E15" s="9" t="str">
        <f>IF(Table1[[#This Row],[Distributed Wheat in KG]]="","",Table1[[#This Row],[Distributed Wheat in KG]])</f>
        <v/>
      </c>
      <c r="F15" s="9" t="str">
        <f>IF(Table1[[#This Row],[Distributed Rice in KG]]="","",Table1[[#This Row],[Distributed Rice in KG]])</f>
        <v/>
      </c>
      <c r="G15" s="19">
        <f t="shared" si="0"/>
        <v>0</v>
      </c>
      <c r="H15" s="6"/>
      <c r="I15" s="61">
        <f>IF(Table1[[#This Row],[Date of Distribution]]="","",Table1[[#This Row],[Date of Distribution]])</f>
        <v>44094</v>
      </c>
    </row>
    <row r="16" spans="1:9" ht="30" customHeight="1">
      <c r="A16" s="8">
        <f>IF(Table1[[#This Row],[SR.No.]]="","",Table1[[#This Row],[SR.No.]])</f>
        <v>12</v>
      </c>
      <c r="B16" s="8" t="str">
        <f>IF(Table1[[#This Row],[Student's Name]]="","",Table1[[#This Row],[Student's Name]])</f>
        <v>POONAM DEVI</v>
      </c>
      <c r="C16" s="8" t="str">
        <f>IF(Table1[[#This Row],[Father's Name]]="","",Table1[[#This Row],[Father's Name]])</f>
        <v>GIRDHARI LAL</v>
      </c>
      <c r="D16" s="9">
        <f>IF(Table1[[#This Row],[Class]]="","",Table1[[#This Row],[Class]])</f>
        <v>3</v>
      </c>
      <c r="E16" s="9" t="str">
        <f>IF(Table1[[#This Row],[Distributed Wheat in KG]]="","",Table1[[#This Row],[Distributed Wheat in KG]])</f>
        <v/>
      </c>
      <c r="F16" s="9" t="str">
        <f>IF(Table1[[#This Row],[Distributed Rice in KG]]="","",Table1[[#This Row],[Distributed Rice in KG]])</f>
        <v/>
      </c>
      <c r="G16" s="19">
        <f t="shared" si="0"/>
        <v>0</v>
      </c>
      <c r="H16" s="6"/>
      <c r="I16" s="61">
        <f>IF(Table1[[#This Row],[Date of Distribution]]="","",Table1[[#This Row],[Date of Distribution]])</f>
        <v>44095</v>
      </c>
    </row>
    <row r="17" spans="1:9" ht="30" customHeight="1">
      <c r="A17" s="8">
        <f>IF(Table1[[#This Row],[SR.No.]]="","",Table1[[#This Row],[SR.No.]])</f>
        <v>13</v>
      </c>
      <c r="B17" s="8" t="str">
        <f>IF(Table1[[#This Row],[Student's Name]]="","",Table1[[#This Row],[Student's Name]])</f>
        <v>PRIYANSHU</v>
      </c>
      <c r="C17" s="8" t="str">
        <f>IF(Table1[[#This Row],[Father's Name]]="","",Table1[[#This Row],[Father's Name]])</f>
        <v>BALDEV RAM</v>
      </c>
      <c r="D17" s="9">
        <f>IF(Table1[[#This Row],[Class]]="","",Table1[[#This Row],[Class]])</f>
        <v>3</v>
      </c>
      <c r="E17" s="9" t="str">
        <f>IF(Table1[[#This Row],[Distributed Wheat in KG]]="","",Table1[[#This Row],[Distributed Wheat in KG]])</f>
        <v/>
      </c>
      <c r="F17" s="9" t="str">
        <f>IF(Table1[[#This Row],[Distributed Rice in KG]]="","",Table1[[#This Row],[Distributed Rice in KG]])</f>
        <v/>
      </c>
      <c r="G17" s="19">
        <f t="shared" si="0"/>
        <v>0</v>
      </c>
      <c r="H17" s="6"/>
      <c r="I17" s="61">
        <f>IF(Table1[[#This Row],[Date of Distribution]]="","",Table1[[#This Row],[Date of Distribution]])</f>
        <v>44096</v>
      </c>
    </row>
    <row r="18" spans="1:9" ht="30" customHeight="1">
      <c r="A18" s="8">
        <f>IF(Table1[[#This Row],[SR.No.]]="","",Table1[[#This Row],[SR.No.]])</f>
        <v>14</v>
      </c>
      <c r="B18" s="8" t="str">
        <f>IF(Table1[[#This Row],[Student's Name]]="","",Table1[[#This Row],[Student's Name]])</f>
        <v>Teena Rajpurohit</v>
      </c>
      <c r="C18" s="8" t="str">
        <f>IF(Table1[[#This Row],[Father's Name]]="","",Table1[[#This Row],[Father's Name]])</f>
        <v>Om Singh</v>
      </c>
      <c r="D18" s="9">
        <f>IF(Table1[[#This Row],[Class]]="","",Table1[[#This Row],[Class]])</f>
        <v>3</v>
      </c>
      <c r="E18" s="9" t="str">
        <f>IF(Table1[[#This Row],[Distributed Wheat in KG]]="","",Table1[[#This Row],[Distributed Wheat in KG]])</f>
        <v/>
      </c>
      <c r="F18" s="9" t="str">
        <f>IF(Table1[[#This Row],[Distributed Rice in KG]]="","",Table1[[#This Row],[Distributed Rice in KG]])</f>
        <v/>
      </c>
      <c r="G18" s="19">
        <f t="shared" si="0"/>
        <v>0</v>
      </c>
      <c r="H18" s="6"/>
      <c r="I18" s="61">
        <f>IF(Table1[[#This Row],[Date of Distribution]]="","",Table1[[#This Row],[Date of Distribution]])</f>
        <v>44097</v>
      </c>
    </row>
    <row r="19" spans="1:9" ht="30" customHeight="1">
      <c r="A19" s="8">
        <f>IF(Table1[[#This Row],[SR.No.]]="","",Table1[[#This Row],[SR.No.]])</f>
        <v>15</v>
      </c>
      <c r="B19" s="8" t="str">
        <f>IF(Table1[[#This Row],[Student's Name]]="","",Table1[[#This Row],[Student's Name]])</f>
        <v>HIMANSHU DUSTAWA</v>
      </c>
      <c r="C19" s="8" t="str">
        <f>IF(Table1[[#This Row],[Father's Name]]="","",Table1[[#This Row],[Father's Name]])</f>
        <v>ONKAR LAL</v>
      </c>
      <c r="D19" s="9">
        <f>IF(Table1[[#This Row],[Class]]="","",Table1[[#This Row],[Class]])</f>
        <v>4</v>
      </c>
      <c r="E19" s="9" t="str">
        <f>IF(Table1[[#This Row],[Distributed Wheat in KG]]="","",Table1[[#This Row],[Distributed Wheat in KG]])</f>
        <v/>
      </c>
      <c r="F19" s="9" t="str">
        <f>IF(Table1[[#This Row],[Distributed Rice in KG]]="","",Table1[[#This Row],[Distributed Rice in KG]])</f>
        <v/>
      </c>
      <c r="G19" s="19">
        <f t="shared" si="0"/>
        <v>0</v>
      </c>
      <c r="H19" s="6"/>
      <c r="I19" s="61">
        <f>IF(Table1[[#This Row],[Date of Distribution]]="","",Table1[[#This Row],[Date of Distribution]])</f>
        <v>44098</v>
      </c>
    </row>
    <row r="20" spans="1:9" ht="30" customHeight="1">
      <c r="A20" s="8">
        <f>IF(Table1[[#This Row],[SR.No.]]="","",Table1[[#This Row],[SR.No.]])</f>
        <v>16</v>
      </c>
      <c r="B20" s="8" t="str">
        <f>IF(Table1[[#This Row],[Student's Name]]="","",Table1[[#This Row],[Student's Name]])</f>
        <v>Krishan</v>
      </c>
      <c r="C20" s="8" t="str">
        <f>IF(Table1[[#This Row],[Father's Name]]="","",Table1[[#This Row],[Father's Name]])</f>
        <v>Kumbha Ram</v>
      </c>
      <c r="D20" s="9">
        <f>IF(Table1[[#This Row],[Class]]="","",Table1[[#This Row],[Class]])</f>
        <v>4</v>
      </c>
      <c r="E20" s="9" t="str">
        <f>IF(Table1[[#This Row],[Distributed Wheat in KG]]="","",Table1[[#This Row],[Distributed Wheat in KG]])</f>
        <v/>
      </c>
      <c r="F20" s="9" t="str">
        <f>IF(Table1[[#This Row],[Distributed Rice in KG]]="","",Table1[[#This Row],[Distributed Rice in KG]])</f>
        <v/>
      </c>
      <c r="G20" s="19">
        <f t="shared" si="0"/>
        <v>0</v>
      </c>
      <c r="H20" s="6"/>
      <c r="I20" s="61">
        <f>IF(Table1[[#This Row],[Date of Distribution]]="","",Table1[[#This Row],[Date of Distribution]])</f>
        <v>44099</v>
      </c>
    </row>
    <row r="21" spans="1:9" ht="30" customHeight="1">
      <c r="A21" s="8">
        <f>IF(Table1[[#This Row],[SR.No.]]="","",Table1[[#This Row],[SR.No.]])</f>
        <v>17</v>
      </c>
      <c r="B21" s="8" t="str">
        <f>IF(Table1[[#This Row],[Student's Name]]="","",Table1[[#This Row],[Student's Name]])</f>
        <v>Mohit Singh</v>
      </c>
      <c r="C21" s="8" t="str">
        <f>IF(Table1[[#This Row],[Father's Name]]="","",Table1[[#This Row],[Father's Name]])</f>
        <v>Rajendra Singh</v>
      </c>
      <c r="D21" s="9">
        <f>IF(Table1[[#This Row],[Class]]="","",Table1[[#This Row],[Class]])</f>
        <v>4</v>
      </c>
      <c r="E21" s="9" t="str">
        <f>IF(Table1[[#This Row],[Distributed Wheat in KG]]="","",Table1[[#This Row],[Distributed Wheat in KG]])</f>
        <v/>
      </c>
      <c r="F21" s="9" t="str">
        <f>IF(Table1[[#This Row],[Distributed Rice in KG]]="","",Table1[[#This Row],[Distributed Rice in KG]])</f>
        <v/>
      </c>
      <c r="G21" s="19">
        <f t="shared" si="0"/>
        <v>0</v>
      </c>
      <c r="H21" s="6"/>
      <c r="I21" s="61">
        <f>IF(Table1[[#This Row],[Date of Distribution]]="","",Table1[[#This Row],[Date of Distribution]])</f>
        <v>44100</v>
      </c>
    </row>
    <row r="22" spans="1:9" ht="30" customHeight="1">
      <c r="A22" s="8">
        <f>IF(Table1[[#This Row],[SR.No.]]="","",Table1[[#This Row],[SR.No.]])</f>
        <v>18</v>
      </c>
      <c r="B22" s="8" t="str">
        <f>IF(Table1[[#This Row],[Student's Name]]="","",Table1[[#This Row],[Student's Name]])</f>
        <v>MONIKA</v>
      </c>
      <c r="C22" s="8" t="str">
        <f>IF(Table1[[#This Row],[Father's Name]]="","",Table1[[#This Row],[Father's Name]])</f>
        <v>KUMBHA RAM</v>
      </c>
      <c r="D22" s="9">
        <f>IF(Table1[[#This Row],[Class]]="","",Table1[[#This Row],[Class]])</f>
        <v>4</v>
      </c>
      <c r="E22" s="9" t="str">
        <f>IF(Table1[[#This Row],[Distributed Wheat in KG]]="","",Table1[[#This Row],[Distributed Wheat in KG]])</f>
        <v/>
      </c>
      <c r="F22" s="9" t="str">
        <f>IF(Table1[[#This Row],[Distributed Rice in KG]]="","",Table1[[#This Row],[Distributed Rice in KG]])</f>
        <v/>
      </c>
      <c r="G22" s="19">
        <f t="shared" si="0"/>
        <v>0</v>
      </c>
      <c r="H22" s="6"/>
      <c r="I22" s="61">
        <f>IF(Table1[[#This Row],[Date of Distribution]]="","",Table1[[#This Row],[Date of Distribution]])</f>
        <v>44101</v>
      </c>
    </row>
    <row r="23" spans="1:9" ht="30" customHeight="1">
      <c r="A23" s="8">
        <f>IF(Table1[[#This Row],[SR.No.]]="","",Table1[[#This Row],[SR.No.]])</f>
        <v>19</v>
      </c>
      <c r="B23" s="8" t="str">
        <f>IF(Table1[[#This Row],[Student's Name]]="","",Table1[[#This Row],[Student's Name]])</f>
        <v>MONIKA</v>
      </c>
      <c r="C23" s="8" t="str">
        <f>IF(Table1[[#This Row],[Father's Name]]="","",Table1[[#This Row],[Father's Name]])</f>
        <v>NEMARAM</v>
      </c>
      <c r="D23" s="9">
        <f>IF(Table1[[#This Row],[Class]]="","",Table1[[#This Row],[Class]])</f>
        <v>4</v>
      </c>
      <c r="E23" s="9" t="str">
        <f>IF(Table1[[#This Row],[Distributed Wheat in KG]]="","",Table1[[#This Row],[Distributed Wheat in KG]])</f>
        <v/>
      </c>
      <c r="F23" s="9" t="str">
        <f>IF(Table1[[#This Row],[Distributed Rice in KG]]="","",Table1[[#This Row],[Distributed Rice in KG]])</f>
        <v/>
      </c>
      <c r="G23" s="19">
        <f t="shared" si="0"/>
        <v>0</v>
      </c>
      <c r="H23" s="6"/>
      <c r="I23" s="61">
        <f>IF(Table1[[#This Row],[Date of Distribution]]="","",Table1[[#This Row],[Date of Distribution]])</f>
        <v>44102</v>
      </c>
    </row>
    <row r="24" spans="1:9" ht="30" customHeight="1">
      <c r="A24" s="8">
        <f>IF(Table1[[#This Row],[SR.No.]]="","",Table1[[#This Row],[SR.No.]])</f>
        <v>20</v>
      </c>
      <c r="B24" s="8" t="str">
        <f>IF(Table1[[#This Row],[Student's Name]]="","",Table1[[#This Row],[Student's Name]])</f>
        <v>MONU KANWAR</v>
      </c>
      <c r="C24" s="8" t="str">
        <f>IF(Table1[[#This Row],[Father's Name]]="","",Table1[[#This Row],[Father's Name]])</f>
        <v>DILIP SINGH</v>
      </c>
      <c r="D24" s="9">
        <f>IF(Table1[[#This Row],[Class]]="","",Table1[[#This Row],[Class]])</f>
        <v>4</v>
      </c>
      <c r="E24" s="9" t="str">
        <f>IF(Table1[[#This Row],[Distributed Wheat in KG]]="","",Table1[[#This Row],[Distributed Wheat in KG]])</f>
        <v/>
      </c>
      <c r="F24" s="9" t="str">
        <f>IF(Table1[[#This Row],[Distributed Rice in KG]]="","",Table1[[#This Row],[Distributed Rice in KG]])</f>
        <v/>
      </c>
      <c r="G24" s="19">
        <f t="shared" si="0"/>
        <v>0</v>
      </c>
      <c r="H24" s="6"/>
      <c r="I24" s="61">
        <f>IF(Table1[[#This Row],[Date of Distribution]]="","",Table1[[#This Row],[Date of Distribution]])</f>
        <v>44103</v>
      </c>
    </row>
    <row r="25" spans="1:9" ht="30" customHeight="1">
      <c r="A25" s="8">
        <f>IF(Table1[[#This Row],[SR.No.]]="","",Table1[[#This Row],[SR.No.]])</f>
        <v>21</v>
      </c>
      <c r="B25" s="8" t="str">
        <f>IF(Table1[[#This Row],[Student's Name]]="","",Table1[[#This Row],[Student's Name]])</f>
        <v>PUSHPENDRA JANGID</v>
      </c>
      <c r="C25" s="8" t="str">
        <f>IF(Table1[[#This Row],[Father's Name]]="","",Table1[[#This Row],[Father's Name]])</f>
        <v>SURESH KUMAR JANGID</v>
      </c>
      <c r="D25" s="9">
        <f>IF(Table1[[#This Row],[Class]]="","",Table1[[#This Row],[Class]])</f>
        <v>4</v>
      </c>
      <c r="E25" s="9" t="str">
        <f>IF(Table1[[#This Row],[Distributed Wheat in KG]]="","",Table1[[#This Row],[Distributed Wheat in KG]])</f>
        <v/>
      </c>
      <c r="F25" s="9" t="str">
        <f>IF(Table1[[#This Row],[Distributed Rice in KG]]="","",Table1[[#This Row],[Distributed Rice in KG]])</f>
        <v/>
      </c>
      <c r="G25" s="19">
        <f t="shared" si="0"/>
        <v>0</v>
      </c>
      <c r="H25" s="6"/>
      <c r="I25" s="61">
        <f>IF(Table1[[#This Row],[Date of Distribution]]="","",Table1[[#This Row],[Date of Distribution]])</f>
        <v>44104</v>
      </c>
    </row>
    <row r="26" spans="1:9" ht="30" customHeight="1">
      <c r="A26" s="8">
        <f>IF(Table1[[#This Row],[SR.No.]]="","",Table1[[#This Row],[SR.No.]])</f>
        <v>22</v>
      </c>
      <c r="B26" s="8" t="str">
        <f>IF(Table1[[#This Row],[Student's Name]]="","",Table1[[#This Row],[Student's Name]])</f>
        <v>RITU KANWAR</v>
      </c>
      <c r="C26" s="8" t="str">
        <f>IF(Table1[[#This Row],[Father's Name]]="","",Table1[[#This Row],[Father's Name]])</f>
        <v>RAJENDRA SINGH</v>
      </c>
      <c r="D26" s="9">
        <f>IF(Table1[[#This Row],[Class]]="","",Table1[[#This Row],[Class]])</f>
        <v>4</v>
      </c>
      <c r="E26" s="9" t="str">
        <f>IF(Table1[[#This Row],[Distributed Wheat in KG]]="","",Table1[[#This Row],[Distributed Wheat in KG]])</f>
        <v/>
      </c>
      <c r="F26" s="9" t="str">
        <f>IF(Table1[[#This Row],[Distributed Rice in KG]]="","",Table1[[#This Row],[Distributed Rice in KG]])</f>
        <v/>
      </c>
      <c r="G26" s="19">
        <f t="shared" si="0"/>
        <v>0</v>
      </c>
      <c r="H26" s="6"/>
      <c r="I26" s="61">
        <f>IF(Table1[[#This Row],[Date of Distribution]]="","",Table1[[#This Row],[Date of Distribution]])</f>
        <v>44105</v>
      </c>
    </row>
    <row r="27" spans="1:9" ht="30" customHeight="1">
      <c r="A27" s="8">
        <f>IF(Table1[[#This Row],[SR.No.]]="","",Table1[[#This Row],[SR.No.]])</f>
        <v>23</v>
      </c>
      <c r="B27" s="8" t="str">
        <f>IF(Table1[[#This Row],[Student's Name]]="","",Table1[[#This Row],[Student's Name]])</f>
        <v>VASU KANWAR</v>
      </c>
      <c r="C27" s="8" t="str">
        <f>IF(Table1[[#This Row],[Father's Name]]="","",Table1[[#This Row],[Father's Name]])</f>
        <v>RAM SINGH</v>
      </c>
      <c r="D27" s="9">
        <f>IF(Table1[[#This Row],[Class]]="","",Table1[[#This Row],[Class]])</f>
        <v>4</v>
      </c>
      <c r="E27" s="9" t="str">
        <f>IF(Table1[[#This Row],[Distributed Wheat in KG]]="","",Table1[[#This Row],[Distributed Wheat in KG]])</f>
        <v/>
      </c>
      <c r="F27" s="9" t="str">
        <f>IF(Table1[[#This Row],[Distributed Rice in KG]]="","",Table1[[#This Row],[Distributed Rice in KG]])</f>
        <v/>
      </c>
      <c r="G27" s="19">
        <f t="shared" si="0"/>
        <v>0</v>
      </c>
      <c r="H27" s="6"/>
      <c r="I27" s="61">
        <f>IF(Table1[[#This Row],[Date of Distribution]]="","",Table1[[#This Row],[Date of Distribution]])</f>
        <v>44106</v>
      </c>
    </row>
    <row r="28" spans="1:9" ht="30" customHeight="1">
      <c r="A28" s="8">
        <f>IF(Table1[[#This Row],[SR.No.]]="","",Table1[[#This Row],[SR.No.]])</f>
        <v>24</v>
      </c>
      <c r="B28" s="8" t="str">
        <f>IF(Table1[[#This Row],[Student's Name]]="","",Table1[[#This Row],[Student's Name]])</f>
        <v>CHANCHAL KANWAR</v>
      </c>
      <c r="C28" s="8" t="str">
        <f>IF(Table1[[#This Row],[Father's Name]]="","",Table1[[#This Row],[Father's Name]])</f>
        <v>JAYVEER SINGH</v>
      </c>
      <c r="D28" s="9">
        <f>IF(Table1[[#This Row],[Class]]="","",Table1[[#This Row],[Class]])</f>
        <v>5</v>
      </c>
      <c r="E28" s="9" t="str">
        <f>IF(Table1[[#This Row],[Distributed Wheat in KG]]="","",Table1[[#This Row],[Distributed Wheat in KG]])</f>
        <v/>
      </c>
      <c r="F28" s="9" t="str">
        <f>IF(Table1[[#This Row],[Distributed Rice in KG]]="","",Table1[[#This Row],[Distributed Rice in KG]])</f>
        <v/>
      </c>
      <c r="G28" s="19">
        <f t="shared" si="0"/>
        <v>0</v>
      </c>
      <c r="H28" s="6"/>
      <c r="I28" s="61">
        <f>IF(Table1[[#This Row],[Date of Distribution]]="","",Table1[[#This Row],[Date of Distribution]])</f>
        <v>44107</v>
      </c>
    </row>
    <row r="29" spans="1:9" ht="30" customHeight="1">
      <c r="A29" s="8">
        <f>IF(Table1[[#This Row],[SR.No.]]="","",Table1[[#This Row],[SR.No.]])</f>
        <v>25</v>
      </c>
      <c r="B29" s="8" t="str">
        <f>IF(Table1[[#This Row],[Student's Name]]="","",Table1[[#This Row],[Student's Name]])</f>
        <v>DIGU KANWAR</v>
      </c>
      <c r="C29" s="8" t="str">
        <f>IF(Table1[[#This Row],[Father's Name]]="","",Table1[[#This Row],[Father's Name]])</f>
        <v>MAHAVEER SINGH</v>
      </c>
      <c r="D29" s="9">
        <f>IF(Table1[[#This Row],[Class]]="","",Table1[[#This Row],[Class]])</f>
        <v>5</v>
      </c>
      <c r="E29" s="9" t="str">
        <f>IF(Table1[[#This Row],[Distributed Wheat in KG]]="","",Table1[[#This Row],[Distributed Wheat in KG]])</f>
        <v/>
      </c>
      <c r="F29" s="9" t="str">
        <f>IF(Table1[[#This Row],[Distributed Rice in KG]]="","",Table1[[#This Row],[Distributed Rice in KG]])</f>
        <v/>
      </c>
      <c r="G29" s="19">
        <f t="shared" si="0"/>
        <v>0</v>
      </c>
      <c r="H29" s="6"/>
      <c r="I29" s="61">
        <f>IF(Table1[[#This Row],[Date of Distribution]]="","",Table1[[#This Row],[Date of Distribution]])</f>
        <v>44108</v>
      </c>
    </row>
    <row r="30" spans="1:9" ht="30" customHeight="1">
      <c r="A30" s="8">
        <f>IF(Table1[[#This Row],[SR.No.]]="","",Table1[[#This Row],[SR.No.]])</f>
        <v>26</v>
      </c>
      <c r="B30" s="8" t="str">
        <f>IF(Table1[[#This Row],[Student's Name]]="","",Table1[[#This Row],[Student's Name]])</f>
        <v>Dimple Meghwal</v>
      </c>
      <c r="C30" s="8" t="str">
        <f>IF(Table1[[#This Row],[Father's Name]]="","",Table1[[#This Row],[Father's Name]])</f>
        <v>Rajkumar</v>
      </c>
      <c r="D30" s="9">
        <f>IF(Table1[[#This Row],[Class]]="","",Table1[[#This Row],[Class]])</f>
        <v>5</v>
      </c>
      <c r="E30" s="9" t="str">
        <f>IF(Table1[[#This Row],[Distributed Wheat in KG]]="","",Table1[[#This Row],[Distributed Wheat in KG]])</f>
        <v/>
      </c>
      <c r="F30" s="9" t="str">
        <f>IF(Table1[[#This Row],[Distributed Rice in KG]]="","",Table1[[#This Row],[Distributed Rice in KG]])</f>
        <v/>
      </c>
      <c r="G30" s="19">
        <f t="shared" si="0"/>
        <v>0</v>
      </c>
      <c r="H30" s="6"/>
      <c r="I30" s="61">
        <f>IF(Table1[[#This Row],[Date of Distribution]]="","",Table1[[#This Row],[Date of Distribution]])</f>
        <v>44109</v>
      </c>
    </row>
    <row r="31" spans="1:9" ht="30" customHeight="1">
      <c r="A31" s="8">
        <f>IF(Table1[[#This Row],[SR.No.]]="","",Table1[[#This Row],[SR.No.]])</f>
        <v>27</v>
      </c>
      <c r="B31" s="8" t="str">
        <f>IF(Table1[[#This Row],[Student's Name]]="","",Table1[[#This Row],[Student's Name]])</f>
        <v>HARISH</v>
      </c>
      <c r="C31" s="8" t="str">
        <f>IF(Table1[[#This Row],[Father's Name]]="","",Table1[[#This Row],[Father's Name]])</f>
        <v>PAPPU RAM</v>
      </c>
      <c r="D31" s="9">
        <f>IF(Table1[[#This Row],[Class]]="","",Table1[[#This Row],[Class]])</f>
        <v>5</v>
      </c>
      <c r="E31" s="9" t="str">
        <f>IF(Table1[[#This Row],[Distributed Wheat in KG]]="","",Table1[[#This Row],[Distributed Wheat in KG]])</f>
        <v/>
      </c>
      <c r="F31" s="9" t="str">
        <f>IF(Table1[[#This Row],[Distributed Rice in KG]]="","",Table1[[#This Row],[Distributed Rice in KG]])</f>
        <v/>
      </c>
      <c r="G31" s="19">
        <f t="shared" si="0"/>
        <v>0</v>
      </c>
      <c r="H31" s="6"/>
      <c r="I31" s="61">
        <f>IF(Table1[[#This Row],[Date of Distribution]]="","",Table1[[#This Row],[Date of Distribution]])</f>
        <v>44110</v>
      </c>
    </row>
    <row r="32" spans="1:9" ht="30" customHeight="1">
      <c r="A32" s="8">
        <f>IF(Table1[[#This Row],[SR.No.]]="","",Table1[[#This Row],[SR.No.]])</f>
        <v>28</v>
      </c>
      <c r="B32" s="8" t="str">
        <f>IF(Table1[[#This Row],[Student's Name]]="","",Table1[[#This Row],[Student's Name]])</f>
        <v>HARSHVARDHAN JANGIR</v>
      </c>
      <c r="C32" s="8" t="str">
        <f>IF(Table1[[#This Row],[Father's Name]]="","",Table1[[#This Row],[Father's Name]])</f>
        <v>SAMPAT LAL JANGIR</v>
      </c>
      <c r="D32" s="9">
        <f>IF(Table1[[#This Row],[Class]]="","",Table1[[#This Row],[Class]])</f>
        <v>5</v>
      </c>
      <c r="E32" s="9" t="str">
        <f>IF(Table1[[#This Row],[Distributed Wheat in KG]]="","",Table1[[#This Row],[Distributed Wheat in KG]])</f>
        <v/>
      </c>
      <c r="F32" s="9" t="str">
        <f>IF(Table1[[#This Row],[Distributed Rice in KG]]="","",Table1[[#This Row],[Distributed Rice in KG]])</f>
        <v/>
      </c>
      <c r="G32" s="19">
        <f t="shared" si="0"/>
        <v>0</v>
      </c>
      <c r="H32" s="6"/>
      <c r="I32" s="61">
        <f>IF(Table1[[#This Row],[Date of Distribution]]="","",Table1[[#This Row],[Date of Distribution]])</f>
        <v>44111</v>
      </c>
    </row>
    <row r="33" spans="1:9" ht="30" customHeight="1">
      <c r="A33" s="8">
        <f>IF(Table1[[#This Row],[SR.No.]]="","",Table1[[#This Row],[SR.No.]])</f>
        <v>29</v>
      </c>
      <c r="B33" s="8" t="str">
        <f>IF(Table1[[#This Row],[Student's Name]]="","",Table1[[#This Row],[Student's Name]])</f>
        <v>KRISHNA</v>
      </c>
      <c r="C33" s="8" t="str">
        <f>IF(Table1[[#This Row],[Father's Name]]="","",Table1[[#This Row],[Father's Name]])</f>
        <v>BHOMARAM</v>
      </c>
      <c r="D33" s="9">
        <f>IF(Table1[[#This Row],[Class]]="","",Table1[[#This Row],[Class]])</f>
        <v>5</v>
      </c>
      <c r="E33" s="9" t="str">
        <f>IF(Table1[[#This Row],[Distributed Wheat in KG]]="","",Table1[[#This Row],[Distributed Wheat in KG]])</f>
        <v/>
      </c>
      <c r="F33" s="9" t="str">
        <f>IF(Table1[[#This Row],[Distributed Rice in KG]]="","",Table1[[#This Row],[Distributed Rice in KG]])</f>
        <v/>
      </c>
      <c r="G33" s="19">
        <f t="shared" si="0"/>
        <v>0</v>
      </c>
      <c r="H33" s="6"/>
      <c r="I33" s="61">
        <f>IF(Table1[[#This Row],[Date of Distribution]]="","",Table1[[#This Row],[Date of Distribution]])</f>
        <v>44112</v>
      </c>
    </row>
    <row r="34" spans="1:9" ht="30" customHeight="1">
      <c r="A34" s="8">
        <f>IF(Table1[[#This Row],[SR.No.]]="","",Table1[[#This Row],[SR.No.]])</f>
        <v>30</v>
      </c>
      <c r="B34" s="8" t="str">
        <f>IF(Table1[[#This Row],[Student's Name]]="","",Table1[[#This Row],[Student's Name]])</f>
        <v>LOKENDRA SINGH RATHORE</v>
      </c>
      <c r="C34" s="8" t="str">
        <f>IF(Table1[[#This Row],[Father's Name]]="","",Table1[[#This Row],[Father's Name]])</f>
        <v>CHATAR SINGH</v>
      </c>
      <c r="D34" s="9">
        <f>IF(Table1[[#This Row],[Class]]="","",Table1[[#This Row],[Class]])</f>
        <v>5</v>
      </c>
      <c r="E34" s="9" t="str">
        <f>IF(Table1[[#This Row],[Distributed Wheat in KG]]="","",Table1[[#This Row],[Distributed Wheat in KG]])</f>
        <v/>
      </c>
      <c r="F34" s="9" t="str">
        <f>IF(Table1[[#This Row],[Distributed Rice in KG]]="","",Table1[[#This Row],[Distributed Rice in KG]])</f>
        <v/>
      </c>
      <c r="G34" s="19">
        <f t="shared" si="0"/>
        <v>0</v>
      </c>
      <c r="H34" s="6"/>
      <c r="I34" s="61">
        <f>IF(Table1[[#This Row],[Date of Distribution]]="","",Table1[[#This Row],[Date of Distribution]])</f>
        <v>44113</v>
      </c>
    </row>
    <row r="35" spans="1:9" ht="30" customHeight="1">
      <c r="A35" s="8">
        <f>IF(Table1[[#This Row],[SR.No.]]="","",Table1[[#This Row],[SR.No.]])</f>
        <v>31</v>
      </c>
      <c r="B35" s="8" t="str">
        <f>IF(Table1[[#This Row],[Student's Name]]="","",Table1[[#This Row],[Student's Name]])</f>
        <v>Pawan Singh</v>
      </c>
      <c r="C35" s="8" t="str">
        <f>IF(Table1[[#This Row],[Father's Name]]="","",Table1[[#This Row],[Father's Name]])</f>
        <v>Rajendra Singh</v>
      </c>
      <c r="D35" s="9">
        <f>IF(Table1[[#This Row],[Class]]="","",Table1[[#This Row],[Class]])</f>
        <v>5</v>
      </c>
      <c r="E35" s="9" t="str">
        <f>IF(Table1[[#This Row],[Distributed Wheat in KG]]="","",Table1[[#This Row],[Distributed Wheat in KG]])</f>
        <v/>
      </c>
      <c r="F35" s="9" t="str">
        <f>IF(Table1[[#This Row],[Distributed Rice in KG]]="","",Table1[[#This Row],[Distributed Rice in KG]])</f>
        <v/>
      </c>
      <c r="G35" s="19">
        <f t="shared" si="0"/>
        <v>0</v>
      </c>
      <c r="H35" s="6"/>
      <c r="I35" s="61">
        <f>IF(Table1[[#This Row],[Date of Distribution]]="","",Table1[[#This Row],[Date of Distribution]])</f>
        <v>44114</v>
      </c>
    </row>
    <row r="36" spans="1:9" ht="30" customHeight="1">
      <c r="A36" s="8">
        <f>IF(Table1[[#This Row],[SR.No.]]="","",Table1[[#This Row],[SR.No.]])</f>
        <v>32</v>
      </c>
      <c r="B36" s="8" t="str">
        <f>IF(Table1[[#This Row],[Student's Name]]="","",Table1[[#This Row],[Student's Name]])</f>
        <v>SAVITA KANWAR</v>
      </c>
      <c r="C36" s="8" t="str">
        <f>IF(Table1[[#This Row],[Father's Name]]="","",Table1[[#This Row],[Father's Name]])</f>
        <v>RAM SINGH</v>
      </c>
      <c r="D36" s="9">
        <f>IF(Table1[[#This Row],[Class]]="","",Table1[[#This Row],[Class]])</f>
        <v>5</v>
      </c>
      <c r="E36" s="9" t="str">
        <f>IF(Table1[[#This Row],[Distributed Wheat in KG]]="","",Table1[[#This Row],[Distributed Wheat in KG]])</f>
        <v/>
      </c>
      <c r="F36" s="9" t="str">
        <f>IF(Table1[[#This Row],[Distributed Rice in KG]]="","",Table1[[#This Row],[Distributed Rice in KG]])</f>
        <v/>
      </c>
      <c r="G36" s="19">
        <f t="shared" si="0"/>
        <v>0</v>
      </c>
      <c r="H36" s="6"/>
      <c r="I36" s="61">
        <f>IF(Table1[[#This Row],[Date of Distribution]]="","",Table1[[#This Row],[Date of Distribution]])</f>
        <v>44115</v>
      </c>
    </row>
    <row r="37" spans="1:9" ht="30" customHeight="1">
      <c r="A37" s="8">
        <f>IF(Table1[[#This Row],[SR.No.]]="","",Table1[[#This Row],[SR.No.]])</f>
        <v>33</v>
      </c>
      <c r="B37" s="8" t="str">
        <f>IF(Table1[[#This Row],[Student's Name]]="","",Table1[[#This Row],[Student's Name]])</f>
        <v>TANU KANWAR</v>
      </c>
      <c r="C37" s="8" t="str">
        <f>IF(Table1[[#This Row],[Father's Name]]="","",Table1[[#This Row],[Father's Name]])</f>
        <v>RAJENDRA SINGH</v>
      </c>
      <c r="D37" s="9">
        <f>IF(Table1[[#This Row],[Class]]="","",Table1[[#This Row],[Class]])</f>
        <v>5</v>
      </c>
      <c r="E37" s="9" t="str">
        <f>IF(Table1[[#This Row],[Distributed Wheat in KG]]="","",Table1[[#This Row],[Distributed Wheat in KG]])</f>
        <v/>
      </c>
      <c r="F37" s="9" t="str">
        <f>IF(Table1[[#This Row],[Distributed Rice in KG]]="","",Table1[[#This Row],[Distributed Rice in KG]])</f>
        <v/>
      </c>
      <c r="G37" s="19">
        <f t="shared" si="0"/>
        <v>0</v>
      </c>
      <c r="H37" s="6"/>
      <c r="I37" s="61">
        <f>IF(Table1[[#This Row],[Date of Distribution]]="","",Table1[[#This Row],[Date of Distribution]])</f>
        <v>44116</v>
      </c>
    </row>
    <row r="38" spans="1:9" ht="30" customHeight="1">
      <c r="A38" s="8">
        <f>IF(Table1[[#This Row],[SR.No.]]="","",Table1[[#This Row],[SR.No.]])</f>
        <v>34</v>
      </c>
      <c r="B38" s="8" t="str">
        <f>IF(Table1[[#This Row],[Student's Name]]="","",Table1[[#This Row],[Student's Name]])</f>
        <v>YUVRAAJ SINGH RATHORE</v>
      </c>
      <c r="C38" s="8" t="str">
        <f>IF(Table1[[#This Row],[Father's Name]]="","",Table1[[#This Row],[Father's Name]])</f>
        <v>NARENDRA SINGH</v>
      </c>
      <c r="D38" s="9">
        <f>IF(Table1[[#This Row],[Class]]="","",Table1[[#This Row],[Class]])</f>
        <v>5</v>
      </c>
      <c r="E38" s="9" t="str">
        <f>IF(Table1[[#This Row],[Distributed Wheat in KG]]="","",Table1[[#This Row],[Distributed Wheat in KG]])</f>
        <v/>
      </c>
      <c r="F38" s="9" t="str">
        <f>IF(Table1[[#This Row],[Distributed Rice in KG]]="","",Table1[[#This Row],[Distributed Rice in KG]])</f>
        <v/>
      </c>
      <c r="G38" s="19">
        <f t="shared" si="0"/>
        <v>0</v>
      </c>
      <c r="H38" s="6"/>
      <c r="I38" s="61">
        <f>IF(Table1[[#This Row],[Date of Distribution]]="","",Table1[[#This Row],[Date of Distribution]])</f>
        <v>44117</v>
      </c>
    </row>
    <row r="39" spans="1:9" ht="30" customHeight="1">
      <c r="A39" s="8">
        <f>IF(Table1[[#This Row],[SR.No.]]="","",Table1[[#This Row],[SR.No.]])</f>
        <v>35</v>
      </c>
      <c r="B39" s="8" t="str">
        <f>IF(Table1[[#This Row],[Student's Name]]="","",Table1[[#This Row],[Student's Name]])</f>
        <v>Abhinav Kala</v>
      </c>
      <c r="C39" s="8" t="str">
        <f>IF(Table1[[#This Row],[Father's Name]]="","",Table1[[#This Row],[Father's Name]])</f>
        <v>Rajkumar</v>
      </c>
      <c r="D39" s="9">
        <f>IF(Table1[[#This Row],[Class]]="","",Table1[[#This Row],[Class]])</f>
        <v>6</v>
      </c>
      <c r="E39" s="9" t="str">
        <f>IF(Table1[[#This Row],[Distributed Wheat in KG]]="","",Table1[[#This Row],[Distributed Wheat in KG]])</f>
        <v/>
      </c>
      <c r="F39" s="9" t="str">
        <f>IF(Table1[[#This Row],[Distributed Rice in KG]]="","",Table1[[#This Row],[Distributed Rice in KG]])</f>
        <v/>
      </c>
      <c r="G39" s="19">
        <f t="shared" si="0"/>
        <v>0</v>
      </c>
      <c r="H39" s="6"/>
      <c r="I39" s="61">
        <f>IF(Table1[[#This Row],[Date of Distribution]]="","",Table1[[#This Row],[Date of Distribution]])</f>
        <v>44118</v>
      </c>
    </row>
    <row r="40" spans="1:9" ht="30" customHeight="1">
      <c r="A40" s="8">
        <f>IF(Table1[[#This Row],[SR.No.]]="","",Table1[[#This Row],[SR.No.]])</f>
        <v>36</v>
      </c>
      <c r="B40" s="8" t="str">
        <f>IF(Table1[[#This Row],[Student's Name]]="","",Table1[[#This Row],[Student's Name]])</f>
        <v>GAJRAJ</v>
      </c>
      <c r="C40" s="8" t="str">
        <f>IF(Table1[[#This Row],[Father's Name]]="","",Table1[[#This Row],[Father's Name]])</f>
        <v>GIRDHARILAL</v>
      </c>
      <c r="D40" s="9">
        <f>IF(Table1[[#This Row],[Class]]="","",Table1[[#This Row],[Class]])</f>
        <v>6</v>
      </c>
      <c r="E40" s="9" t="str">
        <f>IF(Table1[[#This Row],[Distributed Wheat in KG]]="","",Table1[[#This Row],[Distributed Wheat in KG]])</f>
        <v/>
      </c>
      <c r="F40" s="9" t="str">
        <f>IF(Table1[[#This Row],[Distributed Rice in KG]]="","",Table1[[#This Row],[Distributed Rice in KG]])</f>
        <v/>
      </c>
      <c r="G40" s="19">
        <f t="shared" si="0"/>
        <v>0</v>
      </c>
      <c r="H40" s="6"/>
      <c r="I40" s="61">
        <f>IF(Table1[[#This Row],[Date of Distribution]]="","",Table1[[#This Row],[Date of Distribution]])</f>
        <v>44119</v>
      </c>
    </row>
    <row r="41" spans="1:9" ht="30" customHeight="1">
      <c r="A41" s="8">
        <f>IF(Table1[[#This Row],[SR.No.]]="","",Table1[[#This Row],[SR.No.]])</f>
        <v>37</v>
      </c>
      <c r="B41" s="8" t="str">
        <f>IF(Table1[[#This Row],[Student's Name]]="","",Table1[[#This Row],[Student's Name]])</f>
        <v>HANSRAJ SINGH</v>
      </c>
      <c r="C41" s="8" t="str">
        <f>IF(Table1[[#This Row],[Father's Name]]="","",Table1[[#This Row],[Father's Name]])</f>
        <v>NARPAT SINGH</v>
      </c>
      <c r="D41" s="9">
        <f>IF(Table1[[#This Row],[Class]]="","",Table1[[#This Row],[Class]])</f>
        <v>6</v>
      </c>
      <c r="E41" s="9" t="str">
        <f>IF(Table1[[#This Row],[Distributed Wheat in KG]]="","",Table1[[#This Row],[Distributed Wheat in KG]])</f>
        <v/>
      </c>
      <c r="F41" s="9" t="str">
        <f>IF(Table1[[#This Row],[Distributed Rice in KG]]="","",Table1[[#This Row],[Distributed Rice in KG]])</f>
        <v/>
      </c>
      <c r="G41" s="19">
        <f t="shared" si="0"/>
        <v>0</v>
      </c>
      <c r="H41" s="6"/>
      <c r="I41" s="61">
        <f>IF(Table1[[#This Row],[Date of Distribution]]="","",Table1[[#This Row],[Date of Distribution]])</f>
        <v>44120</v>
      </c>
    </row>
    <row r="42" spans="1:9" ht="30" customHeight="1">
      <c r="A42" s="8">
        <f>IF(Table1[[#This Row],[SR.No.]]="","",Table1[[#This Row],[SR.No.]])</f>
        <v>38</v>
      </c>
      <c r="B42" s="8" t="str">
        <f>IF(Table1[[#This Row],[Student's Name]]="","",Table1[[#This Row],[Student's Name]])</f>
        <v>KARAN SINGH</v>
      </c>
      <c r="C42" s="8" t="str">
        <f>IF(Table1[[#This Row],[Father's Name]]="","",Table1[[#This Row],[Father's Name]])</f>
        <v>GOPAL SINGH</v>
      </c>
      <c r="D42" s="9">
        <f>IF(Table1[[#This Row],[Class]]="","",Table1[[#This Row],[Class]])</f>
        <v>6</v>
      </c>
      <c r="E42" s="9" t="str">
        <f>IF(Table1[[#This Row],[Distributed Wheat in KG]]="","",Table1[[#This Row],[Distributed Wheat in KG]])</f>
        <v/>
      </c>
      <c r="F42" s="9" t="str">
        <f>IF(Table1[[#This Row],[Distributed Rice in KG]]="","",Table1[[#This Row],[Distributed Rice in KG]])</f>
        <v/>
      </c>
      <c r="G42" s="19">
        <f t="shared" si="0"/>
        <v>0</v>
      </c>
      <c r="H42" s="6"/>
      <c r="I42" s="61">
        <f>IF(Table1[[#This Row],[Date of Distribution]]="","",Table1[[#This Row],[Date of Distribution]])</f>
        <v>44121</v>
      </c>
    </row>
    <row r="43" spans="1:9" ht="30" customHeight="1">
      <c r="A43" s="8">
        <f>IF(Table1[[#This Row],[SR.No.]]="","",Table1[[#This Row],[SR.No.]])</f>
        <v>39</v>
      </c>
      <c r="B43" s="8" t="str">
        <f>IF(Table1[[#This Row],[Student's Name]]="","",Table1[[#This Row],[Student's Name]])</f>
        <v>LAKSHITA</v>
      </c>
      <c r="C43" s="8" t="str">
        <f>IF(Table1[[#This Row],[Father's Name]]="","",Table1[[#This Row],[Father's Name]])</f>
        <v>NEMA RAM</v>
      </c>
      <c r="D43" s="9">
        <f>IF(Table1[[#This Row],[Class]]="","",Table1[[#This Row],[Class]])</f>
        <v>6</v>
      </c>
      <c r="E43" s="9" t="str">
        <f>IF(Table1[[#This Row],[Distributed Wheat in KG]]="","",Table1[[#This Row],[Distributed Wheat in KG]])</f>
        <v/>
      </c>
      <c r="F43" s="9" t="str">
        <f>IF(Table1[[#This Row],[Distributed Rice in KG]]="","",Table1[[#This Row],[Distributed Rice in KG]])</f>
        <v/>
      </c>
      <c r="G43" s="19">
        <f t="shared" si="0"/>
        <v>0</v>
      </c>
      <c r="H43" s="6"/>
      <c r="I43" s="61">
        <f>IF(Table1[[#This Row],[Date of Distribution]]="","",Table1[[#This Row],[Date of Distribution]])</f>
        <v>44122</v>
      </c>
    </row>
    <row r="44" spans="1:9" ht="30" customHeight="1">
      <c r="A44" s="8">
        <f>IF(Table1[[#This Row],[SR.No.]]="","",Table1[[#This Row],[SR.No.]])</f>
        <v>40</v>
      </c>
      <c r="B44" s="8" t="str">
        <f>IF(Table1[[#This Row],[Student's Name]]="","",Table1[[#This Row],[Student's Name]])</f>
        <v>LAKSHITA JANGID</v>
      </c>
      <c r="C44" s="8" t="str">
        <f>IF(Table1[[#This Row],[Father's Name]]="","",Table1[[#This Row],[Father's Name]])</f>
        <v>SHYAM SUNDAR</v>
      </c>
      <c r="D44" s="9">
        <f>IF(Table1[[#This Row],[Class]]="","",Table1[[#This Row],[Class]])</f>
        <v>6</v>
      </c>
      <c r="E44" s="9" t="str">
        <f>IF(Table1[[#This Row],[Distributed Wheat in KG]]="","",Table1[[#This Row],[Distributed Wheat in KG]])</f>
        <v/>
      </c>
      <c r="F44" s="9" t="str">
        <f>IF(Table1[[#This Row],[Distributed Rice in KG]]="","",Table1[[#This Row],[Distributed Rice in KG]])</f>
        <v/>
      </c>
      <c r="G44" s="19">
        <f t="shared" si="0"/>
        <v>0</v>
      </c>
      <c r="H44" s="6"/>
      <c r="I44" s="61">
        <f>IF(Table1[[#This Row],[Date of Distribution]]="","",Table1[[#This Row],[Date of Distribution]])</f>
        <v>44123</v>
      </c>
    </row>
    <row r="45" spans="1:9" ht="30" customHeight="1">
      <c r="A45" s="8">
        <f>IF(Table1[[#This Row],[SR.No.]]="","",Table1[[#This Row],[SR.No.]])</f>
        <v>41</v>
      </c>
      <c r="B45" s="8" t="str">
        <f>IF(Table1[[#This Row],[Student's Name]]="","",Table1[[#This Row],[Student's Name]])</f>
        <v>NIKITA PARIHAR</v>
      </c>
      <c r="C45" s="8" t="str">
        <f>IF(Table1[[#This Row],[Father's Name]]="","",Table1[[#This Row],[Father's Name]])</f>
        <v>BHAWNI SHANKAR</v>
      </c>
      <c r="D45" s="9">
        <f>IF(Table1[[#This Row],[Class]]="","",Table1[[#This Row],[Class]])</f>
        <v>6</v>
      </c>
      <c r="E45" s="9" t="str">
        <f>IF(Table1[[#This Row],[Distributed Wheat in KG]]="","",Table1[[#This Row],[Distributed Wheat in KG]])</f>
        <v/>
      </c>
      <c r="F45" s="9" t="str">
        <f>IF(Table1[[#This Row],[Distributed Rice in KG]]="","",Table1[[#This Row],[Distributed Rice in KG]])</f>
        <v/>
      </c>
      <c r="G45" s="19">
        <f t="shared" si="0"/>
        <v>0</v>
      </c>
      <c r="H45" s="6"/>
      <c r="I45" s="61">
        <f>IF(Table1[[#This Row],[Date of Distribution]]="","",Table1[[#This Row],[Date of Distribution]])</f>
        <v>44124</v>
      </c>
    </row>
    <row r="46" spans="1:9" ht="30" customHeight="1">
      <c r="A46" s="8">
        <f>IF(Table1[[#This Row],[SR.No.]]="","",Table1[[#This Row],[SR.No.]])</f>
        <v>42</v>
      </c>
      <c r="B46" s="8" t="str">
        <f>IF(Table1[[#This Row],[Student's Name]]="","",Table1[[#This Row],[Student's Name]])</f>
        <v>SURENDRA KUMAR</v>
      </c>
      <c r="C46" s="8" t="str">
        <f>IF(Table1[[#This Row],[Father's Name]]="","",Table1[[#This Row],[Father's Name]])</f>
        <v>DHANNA RAM</v>
      </c>
      <c r="D46" s="9">
        <f>IF(Table1[[#This Row],[Class]]="","",Table1[[#This Row],[Class]])</f>
        <v>6</v>
      </c>
      <c r="E46" s="9" t="str">
        <f>IF(Table1[[#This Row],[Distributed Wheat in KG]]="","",Table1[[#This Row],[Distributed Wheat in KG]])</f>
        <v/>
      </c>
      <c r="F46" s="9" t="str">
        <f>IF(Table1[[#This Row],[Distributed Rice in KG]]="","",Table1[[#This Row],[Distributed Rice in KG]])</f>
        <v/>
      </c>
      <c r="G46" s="19">
        <f t="shared" si="0"/>
        <v>0</v>
      </c>
      <c r="H46" s="6"/>
      <c r="I46" s="61">
        <f>IF(Table1[[#This Row],[Date of Distribution]]="","",Table1[[#This Row],[Date of Distribution]])</f>
        <v>44125</v>
      </c>
    </row>
    <row r="47" spans="1:9" ht="30" customHeight="1">
      <c r="A47" s="8">
        <f>IF(Table1[[#This Row],[SR.No.]]="","",Table1[[#This Row],[SR.No.]])</f>
        <v>43</v>
      </c>
      <c r="B47" s="8" t="str">
        <f>IF(Table1[[#This Row],[Student's Name]]="","",Table1[[#This Row],[Student's Name]])</f>
        <v>DHEERAJ KANWAR</v>
      </c>
      <c r="C47" s="8" t="str">
        <f>IF(Table1[[#This Row],[Father's Name]]="","",Table1[[#This Row],[Father's Name]])</f>
        <v>MAHAVEER SINGH</v>
      </c>
      <c r="D47" s="9">
        <f>IF(Table1[[#This Row],[Class]]="","",Table1[[#This Row],[Class]])</f>
        <v>7</v>
      </c>
      <c r="E47" s="9" t="str">
        <f>IF(Table1[[#This Row],[Distributed Wheat in KG]]="","",Table1[[#This Row],[Distributed Wheat in KG]])</f>
        <v/>
      </c>
      <c r="F47" s="9" t="str">
        <f>IF(Table1[[#This Row],[Distributed Rice in KG]]="","",Table1[[#This Row],[Distributed Rice in KG]])</f>
        <v/>
      </c>
      <c r="G47" s="19">
        <f t="shared" si="0"/>
        <v>0</v>
      </c>
      <c r="H47" s="6"/>
      <c r="I47" s="61">
        <f>IF(Table1[[#This Row],[Date of Distribution]]="","",Table1[[#This Row],[Date of Distribution]])</f>
        <v>44126</v>
      </c>
    </row>
    <row r="48" spans="1:9" ht="30" customHeight="1">
      <c r="A48" s="8">
        <f>IF(Table1[[#This Row],[SR.No.]]="","",Table1[[#This Row],[SR.No.]])</f>
        <v>44</v>
      </c>
      <c r="B48" s="8" t="str">
        <f>IF(Table1[[#This Row],[Student's Name]]="","",Table1[[#This Row],[Student's Name]])</f>
        <v>GUTIYA</v>
      </c>
      <c r="C48" s="8" t="str">
        <f>IF(Table1[[#This Row],[Father's Name]]="","",Table1[[#This Row],[Father's Name]])</f>
        <v>MOOLARAM</v>
      </c>
      <c r="D48" s="9">
        <f>IF(Table1[[#This Row],[Class]]="","",Table1[[#This Row],[Class]])</f>
        <v>7</v>
      </c>
      <c r="E48" s="9" t="str">
        <f>IF(Table1[[#This Row],[Distributed Wheat in KG]]="","",Table1[[#This Row],[Distributed Wheat in KG]])</f>
        <v/>
      </c>
      <c r="F48" s="9" t="str">
        <f>IF(Table1[[#This Row],[Distributed Rice in KG]]="","",Table1[[#This Row],[Distributed Rice in KG]])</f>
        <v/>
      </c>
      <c r="G48" s="19">
        <f t="shared" si="0"/>
        <v>0</v>
      </c>
      <c r="H48" s="6"/>
      <c r="I48" s="61">
        <f>IF(Table1[[#This Row],[Date of Distribution]]="","",Table1[[#This Row],[Date of Distribution]])</f>
        <v>44127</v>
      </c>
    </row>
    <row r="49" spans="1:9" ht="30" customHeight="1">
      <c r="A49" s="8">
        <f>IF(Table1[[#This Row],[SR.No.]]="","",Table1[[#This Row],[SR.No.]])</f>
        <v>45</v>
      </c>
      <c r="B49" s="8" t="str">
        <f>IF(Table1[[#This Row],[Student's Name]]="","",Table1[[#This Row],[Student's Name]])</f>
        <v>HANSRAJ SWAMI</v>
      </c>
      <c r="C49" s="8" t="str">
        <f>IF(Table1[[#This Row],[Father's Name]]="","",Table1[[#This Row],[Father's Name]])</f>
        <v>MAHAVEER SWAMI</v>
      </c>
      <c r="D49" s="9">
        <f>IF(Table1[[#This Row],[Class]]="","",Table1[[#This Row],[Class]])</f>
        <v>7</v>
      </c>
      <c r="E49" s="9" t="str">
        <f>IF(Table1[[#This Row],[Distributed Wheat in KG]]="","",Table1[[#This Row],[Distributed Wheat in KG]])</f>
        <v/>
      </c>
      <c r="F49" s="9" t="str">
        <f>IF(Table1[[#This Row],[Distributed Rice in KG]]="","",Table1[[#This Row],[Distributed Rice in KG]])</f>
        <v/>
      </c>
      <c r="G49" s="19">
        <f t="shared" si="0"/>
        <v>0</v>
      </c>
      <c r="H49" s="6"/>
      <c r="I49" s="61">
        <f>IF(Table1[[#This Row],[Date of Distribution]]="","",Table1[[#This Row],[Date of Distribution]])</f>
        <v>44128</v>
      </c>
    </row>
    <row r="50" spans="1:9" ht="30" customHeight="1">
      <c r="A50" s="8">
        <f>IF(Table1[[#This Row],[SR.No.]]="","",Table1[[#This Row],[SR.No.]])</f>
        <v>46</v>
      </c>
      <c r="B50" s="8" t="str">
        <f>IF(Table1[[#This Row],[Student's Name]]="","",Table1[[#This Row],[Student's Name]])</f>
        <v>JITENDRA MEGHWAL</v>
      </c>
      <c r="C50" s="8" t="str">
        <f>IF(Table1[[#This Row],[Father's Name]]="","",Table1[[#This Row],[Father's Name]])</f>
        <v>PRABHU RAM</v>
      </c>
      <c r="D50" s="9">
        <f>IF(Table1[[#This Row],[Class]]="","",Table1[[#This Row],[Class]])</f>
        <v>7</v>
      </c>
      <c r="E50" s="9" t="str">
        <f>IF(Table1[[#This Row],[Distributed Wheat in KG]]="","",Table1[[#This Row],[Distributed Wheat in KG]])</f>
        <v/>
      </c>
      <c r="F50" s="9" t="str">
        <f>IF(Table1[[#This Row],[Distributed Rice in KG]]="","",Table1[[#This Row],[Distributed Rice in KG]])</f>
        <v/>
      </c>
      <c r="G50" s="19">
        <f t="shared" si="0"/>
        <v>0</v>
      </c>
      <c r="H50" s="6"/>
      <c r="I50" s="61">
        <f>IF(Table1[[#This Row],[Date of Distribution]]="","",Table1[[#This Row],[Date of Distribution]])</f>
        <v>44129</v>
      </c>
    </row>
    <row r="51" spans="1:9" ht="30" customHeight="1">
      <c r="A51" s="8">
        <f>IF(Table1[[#This Row],[SR.No.]]="","",Table1[[#This Row],[SR.No.]])</f>
        <v>47</v>
      </c>
      <c r="B51" s="8" t="str">
        <f>IF(Table1[[#This Row],[Student's Name]]="","",Table1[[#This Row],[Student's Name]])</f>
        <v>KOMAL KANWAR</v>
      </c>
      <c r="C51" s="8" t="str">
        <f>IF(Table1[[#This Row],[Father's Name]]="","",Table1[[#This Row],[Father's Name]])</f>
        <v>RAJENDRA SINGH</v>
      </c>
      <c r="D51" s="9">
        <f>IF(Table1[[#This Row],[Class]]="","",Table1[[#This Row],[Class]])</f>
        <v>7</v>
      </c>
      <c r="E51" s="9" t="str">
        <f>IF(Table1[[#This Row],[Distributed Wheat in KG]]="","",Table1[[#This Row],[Distributed Wheat in KG]])</f>
        <v/>
      </c>
      <c r="F51" s="9" t="str">
        <f>IF(Table1[[#This Row],[Distributed Rice in KG]]="","",Table1[[#This Row],[Distributed Rice in KG]])</f>
        <v/>
      </c>
      <c r="G51" s="19">
        <f t="shared" si="0"/>
        <v>0</v>
      </c>
      <c r="H51" s="6"/>
      <c r="I51" s="61">
        <f>IF(Table1[[#This Row],[Date of Distribution]]="","",Table1[[#This Row],[Date of Distribution]])</f>
        <v>44130</v>
      </c>
    </row>
    <row r="52" spans="1:9" ht="30" customHeight="1">
      <c r="A52" s="8">
        <f>IF(Table1[[#This Row],[SR.No.]]="","",Table1[[#This Row],[SR.No.]])</f>
        <v>48</v>
      </c>
      <c r="B52" s="8" t="str">
        <f>IF(Table1[[#This Row],[Student's Name]]="","",Table1[[#This Row],[Student's Name]])</f>
        <v>KRISHAN KUMAR</v>
      </c>
      <c r="C52" s="8" t="str">
        <f>IF(Table1[[#This Row],[Father's Name]]="","",Table1[[#This Row],[Father's Name]])</f>
        <v>SHRAWAN KUMAR</v>
      </c>
      <c r="D52" s="9">
        <f>IF(Table1[[#This Row],[Class]]="","",Table1[[#This Row],[Class]])</f>
        <v>7</v>
      </c>
      <c r="E52" s="9" t="str">
        <f>IF(Table1[[#This Row],[Distributed Wheat in KG]]="","",Table1[[#This Row],[Distributed Wheat in KG]])</f>
        <v/>
      </c>
      <c r="F52" s="9" t="str">
        <f>IF(Table1[[#This Row],[Distributed Rice in KG]]="","",Table1[[#This Row],[Distributed Rice in KG]])</f>
        <v/>
      </c>
      <c r="G52" s="19">
        <f t="shared" si="0"/>
        <v>0</v>
      </c>
      <c r="H52" s="6"/>
      <c r="I52" s="61">
        <f>IF(Table1[[#This Row],[Date of Distribution]]="","",Table1[[#This Row],[Date of Distribution]])</f>
        <v>44131</v>
      </c>
    </row>
    <row r="53" spans="1:9" ht="30" customHeight="1">
      <c r="A53" s="8">
        <f>IF(Table1[[#This Row],[SR.No.]]="","",Table1[[#This Row],[SR.No.]])</f>
        <v>49</v>
      </c>
      <c r="B53" s="8" t="str">
        <f>IF(Table1[[#This Row],[Student's Name]]="","",Table1[[#This Row],[Student's Name]])</f>
        <v>LOKPAL SINGH</v>
      </c>
      <c r="C53" s="8" t="str">
        <f>IF(Table1[[#This Row],[Father's Name]]="","",Table1[[#This Row],[Father's Name]])</f>
        <v>SURENDRA SINGH</v>
      </c>
      <c r="D53" s="9">
        <f>IF(Table1[[#This Row],[Class]]="","",Table1[[#This Row],[Class]])</f>
        <v>7</v>
      </c>
      <c r="E53" s="9" t="str">
        <f>IF(Table1[[#This Row],[Distributed Wheat in KG]]="","",Table1[[#This Row],[Distributed Wheat in KG]])</f>
        <v/>
      </c>
      <c r="F53" s="9" t="str">
        <f>IF(Table1[[#This Row],[Distributed Rice in KG]]="","",Table1[[#This Row],[Distributed Rice in KG]])</f>
        <v/>
      </c>
      <c r="G53" s="19">
        <f t="shared" si="0"/>
        <v>0</v>
      </c>
      <c r="H53" s="6"/>
      <c r="I53" s="61">
        <f>IF(Table1[[#This Row],[Date of Distribution]]="","",Table1[[#This Row],[Date of Distribution]])</f>
        <v>44132</v>
      </c>
    </row>
    <row r="54" spans="1:9" ht="30" customHeight="1">
      <c r="A54" s="8">
        <f>IF(Table1[[#This Row],[SR.No.]]="","",Table1[[#This Row],[SR.No.]])</f>
        <v>50</v>
      </c>
      <c r="B54" s="8" t="str">
        <f>IF(Table1[[#This Row],[Student's Name]]="","",Table1[[#This Row],[Student's Name]])</f>
        <v>ROSHAN MEGHWAL</v>
      </c>
      <c r="C54" s="8" t="str">
        <f>IF(Table1[[#This Row],[Father's Name]]="","",Table1[[#This Row],[Father's Name]])</f>
        <v>NAWAL KISHORE</v>
      </c>
      <c r="D54" s="9">
        <f>IF(Table1[[#This Row],[Class]]="","",Table1[[#This Row],[Class]])</f>
        <v>7</v>
      </c>
      <c r="E54" s="9" t="str">
        <f>IF(Table1[[#This Row],[Distributed Wheat in KG]]="","",Table1[[#This Row],[Distributed Wheat in KG]])</f>
        <v/>
      </c>
      <c r="F54" s="9" t="str">
        <f>IF(Table1[[#This Row],[Distributed Rice in KG]]="","",Table1[[#This Row],[Distributed Rice in KG]])</f>
        <v/>
      </c>
      <c r="G54" s="19">
        <f t="shared" si="0"/>
        <v>0</v>
      </c>
      <c r="H54" s="6"/>
      <c r="I54" s="61">
        <f>IF(Table1[[#This Row],[Date of Distribution]]="","",Table1[[#This Row],[Date of Distribution]])</f>
        <v>44133</v>
      </c>
    </row>
    <row r="55" spans="1:9" ht="30" customHeight="1">
      <c r="A55" s="8">
        <f>IF(Table1[[#This Row],[SR.No.]]="","",Table1[[#This Row],[SR.No.]])</f>
        <v>51</v>
      </c>
      <c r="B55" s="8" t="str">
        <f>IF(Table1[[#This Row],[Student's Name]]="","",Table1[[#This Row],[Student's Name]])</f>
        <v>SHELENDRA SINGH</v>
      </c>
      <c r="C55" s="8" t="str">
        <f>IF(Table1[[#This Row],[Father's Name]]="","",Table1[[#This Row],[Father's Name]])</f>
        <v>RAJU SINGH</v>
      </c>
      <c r="D55" s="9">
        <f>IF(Table1[[#This Row],[Class]]="","",Table1[[#This Row],[Class]])</f>
        <v>7</v>
      </c>
      <c r="E55" s="9" t="str">
        <f>IF(Table1[[#This Row],[Distributed Wheat in KG]]="","",Table1[[#This Row],[Distributed Wheat in KG]])</f>
        <v/>
      </c>
      <c r="F55" s="9" t="str">
        <f>IF(Table1[[#This Row],[Distributed Rice in KG]]="","",Table1[[#This Row],[Distributed Rice in KG]])</f>
        <v/>
      </c>
      <c r="G55" s="19">
        <f t="shared" si="0"/>
        <v>0</v>
      </c>
      <c r="H55" s="6"/>
      <c r="I55" s="61">
        <f>IF(Table1[[#This Row],[Date of Distribution]]="","",Table1[[#This Row],[Date of Distribution]])</f>
        <v>44134</v>
      </c>
    </row>
    <row r="56" spans="1:9" ht="30" customHeight="1">
      <c r="A56" s="8">
        <f>IF(Table1[[#This Row],[SR.No.]]="","",Table1[[#This Row],[SR.No.]])</f>
        <v>52</v>
      </c>
      <c r="B56" s="8" t="str">
        <f>IF(Table1[[#This Row],[Student's Name]]="","",Table1[[#This Row],[Student's Name]])</f>
        <v>SONU KUMARI</v>
      </c>
      <c r="C56" s="8" t="str">
        <f>IF(Table1[[#This Row],[Father's Name]]="","",Table1[[#This Row],[Father's Name]])</f>
        <v>BHOMA RAM</v>
      </c>
      <c r="D56" s="9">
        <f>IF(Table1[[#This Row],[Class]]="","",Table1[[#This Row],[Class]])</f>
        <v>7</v>
      </c>
      <c r="E56" s="9" t="str">
        <f>IF(Table1[[#This Row],[Distributed Wheat in KG]]="","",Table1[[#This Row],[Distributed Wheat in KG]])</f>
        <v/>
      </c>
      <c r="F56" s="9" t="str">
        <f>IF(Table1[[#This Row],[Distributed Rice in KG]]="","",Table1[[#This Row],[Distributed Rice in KG]])</f>
        <v/>
      </c>
      <c r="G56" s="19">
        <f t="shared" si="0"/>
        <v>0</v>
      </c>
      <c r="H56" s="6"/>
      <c r="I56" s="61">
        <f>IF(Table1[[#This Row],[Date of Distribution]]="","",Table1[[#This Row],[Date of Distribution]])</f>
        <v>44135</v>
      </c>
    </row>
    <row r="57" spans="1:9" ht="30" customHeight="1">
      <c r="A57" s="8">
        <f>IF(Table1[[#This Row],[SR.No.]]="","",Table1[[#This Row],[SR.No.]])</f>
        <v>53</v>
      </c>
      <c r="B57" s="8" t="str">
        <f>IF(Table1[[#This Row],[Student's Name]]="","",Table1[[#This Row],[Student's Name]])</f>
        <v>SUNIL KUMAR</v>
      </c>
      <c r="C57" s="8" t="str">
        <f>IF(Table1[[#This Row],[Father's Name]]="","",Table1[[#This Row],[Father's Name]])</f>
        <v>DHANNA RAM</v>
      </c>
      <c r="D57" s="9">
        <f>IF(Table1[[#This Row],[Class]]="","",Table1[[#This Row],[Class]])</f>
        <v>7</v>
      </c>
      <c r="E57" s="9" t="str">
        <f>IF(Table1[[#This Row],[Distributed Wheat in KG]]="","",Table1[[#This Row],[Distributed Wheat in KG]])</f>
        <v/>
      </c>
      <c r="F57" s="9" t="str">
        <f>IF(Table1[[#This Row],[Distributed Rice in KG]]="","",Table1[[#This Row],[Distributed Rice in KG]])</f>
        <v/>
      </c>
      <c r="G57" s="19">
        <f t="shared" si="0"/>
        <v>0</v>
      </c>
      <c r="H57" s="6"/>
      <c r="I57" s="61">
        <f>IF(Table1[[#This Row],[Date of Distribution]]="","",Table1[[#This Row],[Date of Distribution]])</f>
        <v>44136</v>
      </c>
    </row>
    <row r="58" spans="1:9" ht="30" customHeight="1">
      <c r="A58" s="8">
        <f>IF(Table1[[#This Row],[SR.No.]]="","",Table1[[#This Row],[SR.No.]])</f>
        <v>54</v>
      </c>
      <c r="B58" s="8" t="str">
        <f>IF(Table1[[#This Row],[Student's Name]]="","",Table1[[#This Row],[Student's Name]])</f>
        <v>AJAY PRATAP SINGH</v>
      </c>
      <c r="C58" s="8" t="str">
        <f>IF(Table1[[#This Row],[Father's Name]]="","",Table1[[#This Row],[Father's Name]])</f>
        <v>UMMED SINGH</v>
      </c>
      <c r="D58" s="9">
        <f>IF(Table1[[#This Row],[Class]]="","",Table1[[#This Row],[Class]])</f>
        <v>8</v>
      </c>
      <c r="E58" s="9" t="str">
        <f>IF(Table1[[#This Row],[Distributed Wheat in KG]]="","",Table1[[#This Row],[Distributed Wheat in KG]])</f>
        <v/>
      </c>
      <c r="F58" s="9" t="str">
        <f>IF(Table1[[#This Row],[Distributed Rice in KG]]="","",Table1[[#This Row],[Distributed Rice in KG]])</f>
        <v/>
      </c>
      <c r="G58" s="19">
        <f t="shared" si="0"/>
        <v>0</v>
      </c>
      <c r="H58" s="6"/>
      <c r="I58" s="61">
        <f>IF(Table1[[#This Row],[Date of Distribution]]="","",Table1[[#This Row],[Date of Distribution]])</f>
        <v>44137</v>
      </c>
    </row>
    <row r="59" spans="1:9" ht="30" customHeight="1">
      <c r="A59" s="8">
        <f>IF(Table1[[#This Row],[SR.No.]]="","",Table1[[#This Row],[SR.No.]])</f>
        <v>55</v>
      </c>
      <c r="B59" s="8" t="str">
        <f>IF(Table1[[#This Row],[Student's Name]]="","",Table1[[#This Row],[Student's Name]])</f>
        <v>BIPASHA</v>
      </c>
      <c r="C59" s="8" t="str">
        <f>IF(Table1[[#This Row],[Father's Name]]="","",Table1[[#This Row],[Father's Name]])</f>
        <v>SURESH KUMAR</v>
      </c>
      <c r="D59" s="9">
        <f>IF(Table1[[#This Row],[Class]]="","",Table1[[#This Row],[Class]])</f>
        <v>8</v>
      </c>
      <c r="E59" s="9" t="str">
        <f>IF(Table1[[#This Row],[Distributed Wheat in KG]]="","",Table1[[#This Row],[Distributed Wheat in KG]])</f>
        <v/>
      </c>
      <c r="F59" s="9" t="str">
        <f>IF(Table1[[#This Row],[Distributed Rice in KG]]="","",Table1[[#This Row],[Distributed Rice in KG]])</f>
        <v/>
      </c>
      <c r="G59" s="19">
        <f t="shared" si="0"/>
        <v>0</v>
      </c>
      <c r="H59" s="6"/>
      <c r="I59" s="61">
        <f>IF(Table1[[#This Row],[Date of Distribution]]="","",Table1[[#This Row],[Date of Distribution]])</f>
        <v>44138</v>
      </c>
    </row>
    <row r="60" spans="1:9" ht="30" customHeight="1">
      <c r="A60" s="8">
        <f>IF(Table1[[#This Row],[SR.No.]]="","",Table1[[#This Row],[SR.No.]])</f>
        <v>56</v>
      </c>
      <c r="B60" s="8" t="str">
        <f>IF(Table1[[#This Row],[Student's Name]]="","",Table1[[#This Row],[Student's Name]])</f>
        <v>HANSRAJ MEGHWAL</v>
      </c>
      <c r="C60" s="8" t="str">
        <f>IF(Table1[[#This Row],[Father's Name]]="","",Table1[[#This Row],[Father's Name]])</f>
        <v>MOTI RAM</v>
      </c>
      <c r="D60" s="9">
        <f>IF(Table1[[#This Row],[Class]]="","",Table1[[#This Row],[Class]])</f>
        <v>8</v>
      </c>
      <c r="E60" s="9" t="str">
        <f>IF(Table1[[#This Row],[Distributed Wheat in KG]]="","",Table1[[#This Row],[Distributed Wheat in KG]])</f>
        <v/>
      </c>
      <c r="F60" s="9" t="str">
        <f>IF(Table1[[#This Row],[Distributed Rice in KG]]="","",Table1[[#This Row],[Distributed Rice in KG]])</f>
        <v/>
      </c>
      <c r="G60" s="19">
        <f t="shared" si="0"/>
        <v>0</v>
      </c>
      <c r="H60" s="6"/>
      <c r="I60" s="61">
        <f>IF(Table1[[#This Row],[Date of Distribution]]="","",Table1[[#This Row],[Date of Distribution]])</f>
        <v>44139</v>
      </c>
    </row>
    <row r="61" spans="1:9" ht="30" customHeight="1">
      <c r="A61" s="8">
        <f>IF(Table1[[#This Row],[SR.No.]]="","",Table1[[#This Row],[SR.No.]])</f>
        <v>57</v>
      </c>
      <c r="B61" s="8" t="str">
        <f>IF(Table1[[#This Row],[Student's Name]]="","",Table1[[#This Row],[Student's Name]])</f>
        <v>JITENDRA</v>
      </c>
      <c r="C61" s="8" t="str">
        <f>IF(Table1[[#This Row],[Father's Name]]="","",Table1[[#This Row],[Father's Name]])</f>
        <v>SHRAWAN RAM MEGHWAL</v>
      </c>
      <c r="D61" s="9">
        <f>IF(Table1[[#This Row],[Class]]="","",Table1[[#This Row],[Class]])</f>
        <v>8</v>
      </c>
      <c r="E61" s="9" t="str">
        <f>IF(Table1[[#This Row],[Distributed Wheat in KG]]="","",Table1[[#This Row],[Distributed Wheat in KG]])</f>
        <v/>
      </c>
      <c r="F61" s="9" t="str">
        <f>IF(Table1[[#This Row],[Distributed Rice in KG]]="","",Table1[[#This Row],[Distributed Rice in KG]])</f>
        <v/>
      </c>
      <c r="G61" s="19">
        <f t="shared" si="0"/>
        <v>0</v>
      </c>
      <c r="H61" s="6"/>
      <c r="I61" s="61">
        <f>IF(Table1[[#This Row],[Date of Distribution]]="","",Table1[[#This Row],[Date of Distribution]])</f>
        <v>44140</v>
      </c>
    </row>
    <row r="62" spans="1:9" ht="30" customHeight="1">
      <c r="A62" s="8">
        <f>IF(Table1[[#This Row],[SR.No.]]="","",Table1[[#This Row],[SR.No.]])</f>
        <v>58</v>
      </c>
      <c r="B62" s="8" t="str">
        <f>IF(Table1[[#This Row],[Student's Name]]="","",Table1[[#This Row],[Student's Name]])</f>
        <v>KHUSHI JANGID</v>
      </c>
      <c r="C62" s="8" t="str">
        <f>IF(Table1[[#This Row],[Father's Name]]="","",Table1[[#This Row],[Father's Name]])</f>
        <v>SHYAM SUNDAR</v>
      </c>
      <c r="D62" s="9">
        <f>IF(Table1[[#This Row],[Class]]="","",Table1[[#This Row],[Class]])</f>
        <v>8</v>
      </c>
      <c r="E62" s="9" t="str">
        <f>IF(Table1[[#This Row],[Distributed Wheat in KG]]="","",Table1[[#This Row],[Distributed Wheat in KG]])</f>
        <v/>
      </c>
      <c r="F62" s="9" t="str">
        <f>IF(Table1[[#This Row],[Distributed Rice in KG]]="","",Table1[[#This Row],[Distributed Rice in KG]])</f>
        <v/>
      </c>
      <c r="G62" s="19">
        <f t="shared" si="0"/>
        <v>0</v>
      </c>
      <c r="H62" s="6"/>
      <c r="I62" s="61">
        <f>IF(Table1[[#This Row],[Date of Distribution]]="","",Table1[[#This Row],[Date of Distribution]])</f>
        <v>44141</v>
      </c>
    </row>
    <row r="63" spans="1:9" ht="30" customHeight="1">
      <c r="A63" s="8">
        <f>IF(Table1[[#This Row],[SR.No.]]="","",Table1[[#This Row],[SR.No.]])</f>
        <v>59</v>
      </c>
      <c r="B63" s="8" t="str">
        <f>IF(Table1[[#This Row],[Student's Name]]="","",Table1[[#This Row],[Student's Name]])</f>
        <v>KOMAL KANWAR</v>
      </c>
      <c r="C63" s="8" t="str">
        <f>IF(Table1[[#This Row],[Father's Name]]="","",Table1[[#This Row],[Father's Name]])</f>
        <v>BAL SINGH</v>
      </c>
      <c r="D63" s="9">
        <f>IF(Table1[[#This Row],[Class]]="","",Table1[[#This Row],[Class]])</f>
        <v>8</v>
      </c>
      <c r="E63" s="9" t="str">
        <f>IF(Table1[[#This Row],[Distributed Wheat in KG]]="","",Table1[[#This Row],[Distributed Wheat in KG]])</f>
        <v/>
      </c>
      <c r="F63" s="9" t="str">
        <f>IF(Table1[[#This Row],[Distributed Rice in KG]]="","",Table1[[#This Row],[Distributed Rice in KG]])</f>
        <v/>
      </c>
      <c r="G63" s="19">
        <f t="shared" si="0"/>
        <v>0</v>
      </c>
      <c r="H63" s="6"/>
      <c r="I63" s="61">
        <f>IF(Table1[[#This Row],[Date of Distribution]]="","",Table1[[#This Row],[Date of Distribution]])</f>
        <v>44142</v>
      </c>
    </row>
    <row r="64" spans="1:9" ht="30" customHeight="1">
      <c r="A64" s="8">
        <f>IF(Table1[[#This Row],[SR.No.]]="","",Table1[[#This Row],[SR.No.]])</f>
        <v>60</v>
      </c>
      <c r="B64" s="8" t="str">
        <f>IF(Table1[[#This Row],[Student's Name]]="","",Table1[[#This Row],[Student's Name]])</f>
        <v>MANJEET SINGH</v>
      </c>
      <c r="C64" s="8" t="str">
        <f>IF(Table1[[#This Row],[Father's Name]]="","",Table1[[#This Row],[Father's Name]])</f>
        <v>BABU SINGH</v>
      </c>
      <c r="D64" s="9">
        <f>IF(Table1[[#This Row],[Class]]="","",Table1[[#This Row],[Class]])</f>
        <v>8</v>
      </c>
      <c r="E64" s="9" t="str">
        <f>IF(Table1[[#This Row],[Distributed Wheat in KG]]="","",Table1[[#This Row],[Distributed Wheat in KG]])</f>
        <v/>
      </c>
      <c r="F64" s="9" t="str">
        <f>IF(Table1[[#This Row],[Distributed Rice in KG]]="","",Table1[[#This Row],[Distributed Rice in KG]])</f>
        <v/>
      </c>
      <c r="G64" s="19">
        <f t="shared" si="0"/>
        <v>0</v>
      </c>
      <c r="H64" s="6"/>
      <c r="I64" s="61">
        <f>IF(Table1[[#This Row],[Date of Distribution]]="","",Table1[[#This Row],[Date of Distribution]])</f>
        <v>44143</v>
      </c>
    </row>
    <row r="65" spans="1:9" ht="30" customHeight="1">
      <c r="A65" s="8">
        <f>IF(Table1[[#This Row],[SR.No.]]="","",Table1[[#This Row],[SR.No.]])</f>
        <v>61</v>
      </c>
      <c r="B65" s="8" t="str">
        <f>IF(Table1[[#This Row],[Student's Name]]="","",Table1[[#This Row],[Student's Name]])</f>
        <v>NIKITA MEGHWAL</v>
      </c>
      <c r="C65" s="8" t="str">
        <f>IF(Table1[[#This Row],[Father's Name]]="","",Table1[[#This Row],[Father's Name]])</f>
        <v>MOOLA RAM</v>
      </c>
      <c r="D65" s="9">
        <f>IF(Table1[[#This Row],[Class]]="","",Table1[[#This Row],[Class]])</f>
        <v>8</v>
      </c>
      <c r="E65" s="9" t="str">
        <f>IF(Table1[[#This Row],[Distributed Wheat in KG]]="","",Table1[[#This Row],[Distributed Wheat in KG]])</f>
        <v/>
      </c>
      <c r="F65" s="9" t="str">
        <f>IF(Table1[[#This Row],[Distributed Rice in KG]]="","",Table1[[#This Row],[Distributed Rice in KG]])</f>
        <v/>
      </c>
      <c r="G65" s="19">
        <f t="shared" si="0"/>
        <v>0</v>
      </c>
      <c r="H65" s="6"/>
      <c r="I65" s="61">
        <f>IF(Table1[[#This Row],[Date of Distribution]]="","",Table1[[#This Row],[Date of Distribution]])</f>
        <v>44144</v>
      </c>
    </row>
    <row r="66" spans="1:9" ht="30" customHeight="1">
      <c r="A66" s="8">
        <f>IF(Table1[[#This Row],[SR.No.]]="","",Table1[[#This Row],[SR.No.]])</f>
        <v>62</v>
      </c>
      <c r="B66" s="8" t="str">
        <f>IF(Table1[[#This Row],[Student's Name]]="","",Table1[[#This Row],[Student's Name]])</f>
        <v>PALAK KANWAR</v>
      </c>
      <c r="C66" s="8" t="str">
        <f>IF(Table1[[#This Row],[Father's Name]]="","",Table1[[#This Row],[Father's Name]])</f>
        <v>MANOHAR SINGH</v>
      </c>
      <c r="D66" s="9">
        <f>IF(Table1[[#This Row],[Class]]="","",Table1[[#This Row],[Class]])</f>
        <v>8</v>
      </c>
      <c r="E66" s="9" t="str">
        <f>IF(Table1[[#This Row],[Distributed Wheat in KG]]="","",Table1[[#This Row],[Distributed Wheat in KG]])</f>
        <v/>
      </c>
      <c r="F66" s="9" t="str">
        <f>IF(Table1[[#This Row],[Distributed Rice in KG]]="","",Table1[[#This Row],[Distributed Rice in KG]])</f>
        <v/>
      </c>
      <c r="G66" s="19">
        <f t="shared" si="0"/>
        <v>0</v>
      </c>
      <c r="H66" s="6"/>
      <c r="I66" s="61">
        <f>IF(Table1[[#This Row],[Date of Distribution]]="","",Table1[[#This Row],[Date of Distribution]])</f>
        <v>44145</v>
      </c>
    </row>
    <row r="67" spans="1:9" ht="30" customHeight="1">
      <c r="A67" s="8">
        <f>IF(Table1[[#This Row],[SR.No.]]="","",Table1[[#This Row],[SR.No.]])</f>
        <v>63</v>
      </c>
      <c r="B67" s="8" t="str">
        <f>IF(Table1[[#This Row],[Student's Name]]="","",Table1[[#This Row],[Student's Name]])</f>
        <v>PARMENDRA SINGH</v>
      </c>
      <c r="C67" s="8" t="str">
        <f>IF(Table1[[#This Row],[Father's Name]]="","",Table1[[#This Row],[Father's Name]])</f>
        <v>NARPAT SINGH</v>
      </c>
      <c r="D67" s="9">
        <f>IF(Table1[[#This Row],[Class]]="","",Table1[[#This Row],[Class]])</f>
        <v>8</v>
      </c>
      <c r="E67" s="9" t="str">
        <f>IF(Table1[[#This Row],[Distributed Wheat in KG]]="","",Table1[[#This Row],[Distributed Wheat in KG]])</f>
        <v/>
      </c>
      <c r="F67" s="9" t="str">
        <f>IF(Table1[[#This Row],[Distributed Rice in KG]]="","",Table1[[#This Row],[Distributed Rice in KG]])</f>
        <v/>
      </c>
      <c r="G67" s="19">
        <f t="shared" si="0"/>
        <v>0</v>
      </c>
      <c r="H67" s="6"/>
      <c r="I67" s="61">
        <f>IF(Table1[[#This Row],[Date of Distribution]]="","",Table1[[#This Row],[Date of Distribution]])</f>
        <v>44146</v>
      </c>
    </row>
    <row r="68" spans="1:9" ht="30" customHeight="1">
      <c r="A68" s="8">
        <f>IF(Table1[[#This Row],[SR.No.]]="","",Table1[[#This Row],[SR.No.]])</f>
        <v>64</v>
      </c>
      <c r="B68" s="8" t="str">
        <f>IF(Table1[[#This Row],[Student's Name]]="","",Table1[[#This Row],[Student's Name]])</f>
        <v>PRIYA KANWAR RATHORE</v>
      </c>
      <c r="C68" s="8" t="str">
        <f>IF(Table1[[#This Row],[Father's Name]]="","",Table1[[#This Row],[Father's Name]])</f>
        <v>MAHENDRA SINGH</v>
      </c>
      <c r="D68" s="9">
        <f>IF(Table1[[#This Row],[Class]]="","",Table1[[#This Row],[Class]])</f>
        <v>8</v>
      </c>
      <c r="E68" s="9" t="str">
        <f>IF(Table1[[#This Row],[Distributed Wheat in KG]]="","",Table1[[#This Row],[Distributed Wheat in KG]])</f>
        <v/>
      </c>
      <c r="F68" s="9" t="str">
        <f>IF(Table1[[#This Row],[Distributed Rice in KG]]="","",Table1[[#This Row],[Distributed Rice in KG]])</f>
        <v/>
      </c>
      <c r="G68" s="19">
        <f t="shared" si="0"/>
        <v>0</v>
      </c>
      <c r="H68" s="6"/>
      <c r="I68" s="61">
        <f>IF(Table1[[#This Row],[Date of Distribution]]="","",Table1[[#This Row],[Date of Distribution]])</f>
        <v>44147</v>
      </c>
    </row>
    <row r="69" spans="1:9" ht="30" customHeight="1">
      <c r="A69" s="8">
        <f>IF(Table1[[#This Row],[SR.No.]]="","",Table1[[#This Row],[SR.No.]])</f>
        <v>65</v>
      </c>
      <c r="B69" s="8" t="str">
        <f>IF(Table1[[#This Row],[Student's Name]]="","",Table1[[#This Row],[Student's Name]])</f>
        <v>RAHUL KANWAR</v>
      </c>
      <c r="C69" s="8" t="str">
        <f>IF(Table1[[#This Row],[Father's Name]]="","",Table1[[#This Row],[Father's Name]])</f>
        <v>SAJJAN SINGH</v>
      </c>
      <c r="D69" s="9">
        <f>IF(Table1[[#This Row],[Class]]="","",Table1[[#This Row],[Class]])</f>
        <v>8</v>
      </c>
      <c r="E69" s="9" t="str">
        <f>IF(Table1[[#This Row],[Distributed Wheat in KG]]="","",Table1[[#This Row],[Distributed Wheat in KG]])</f>
        <v/>
      </c>
      <c r="F69" s="9" t="str">
        <f>IF(Table1[[#This Row],[Distributed Rice in KG]]="","",Table1[[#This Row],[Distributed Rice in KG]])</f>
        <v/>
      </c>
      <c r="G69" s="19">
        <f t="shared" si="0"/>
        <v>0</v>
      </c>
      <c r="H69" s="6"/>
      <c r="I69" s="61">
        <f>IF(Table1[[#This Row],[Date of Distribution]]="","",Table1[[#This Row],[Date of Distribution]])</f>
        <v>44148</v>
      </c>
    </row>
    <row r="70" spans="1:9" ht="30" customHeight="1">
      <c r="A70" s="8">
        <f>IF(Table1[[#This Row],[SR.No.]]="","",Table1[[#This Row],[SR.No.]])</f>
        <v>66</v>
      </c>
      <c r="B70" s="8" t="str">
        <f>IF(Table1[[#This Row],[Student's Name]]="","",Table1[[#This Row],[Student's Name]])</f>
        <v>RASHMI SWAMI</v>
      </c>
      <c r="C70" s="8" t="str">
        <f>IF(Table1[[#This Row],[Father's Name]]="","",Table1[[#This Row],[Father's Name]])</f>
        <v>MAHAVEER SWAMI</v>
      </c>
      <c r="D70" s="9">
        <f>IF(Table1[[#This Row],[Class]]="","",Table1[[#This Row],[Class]])</f>
        <v>8</v>
      </c>
      <c r="E70" s="9" t="str">
        <f>IF(Table1[[#This Row],[Distributed Wheat in KG]]="","",Table1[[#This Row],[Distributed Wheat in KG]])</f>
        <v/>
      </c>
      <c r="F70" s="9" t="str">
        <f>IF(Table1[[#This Row],[Distributed Rice in KG]]="","",Table1[[#This Row],[Distributed Rice in KG]])</f>
        <v/>
      </c>
      <c r="G70" s="19">
        <f aca="true" t="shared" si="1" ref="G70:G133">SUM(E70:F70)</f>
        <v>0</v>
      </c>
      <c r="H70" s="6"/>
      <c r="I70" s="61">
        <f>IF(Table1[[#This Row],[Date of Distribution]]="","",Table1[[#This Row],[Date of Distribution]])</f>
        <v>44149</v>
      </c>
    </row>
    <row r="71" spans="1:9" ht="30" customHeight="1">
      <c r="A71" s="8">
        <f>IF(Table1[[#This Row],[SR.No.]]="","",Table1[[#This Row],[SR.No.]])</f>
        <v>67</v>
      </c>
      <c r="B71" s="8" t="str">
        <f>IF(Table1[[#This Row],[Student's Name]]="","",Table1[[#This Row],[Student's Name]])</f>
        <v>SUNIL POUD</v>
      </c>
      <c r="C71" s="8" t="str">
        <f>IF(Table1[[#This Row],[Father's Name]]="","",Table1[[#This Row],[Father's Name]])</f>
        <v>BHINVA RAM POUD</v>
      </c>
      <c r="D71" s="9">
        <f>IF(Table1[[#This Row],[Class]]="","",Table1[[#This Row],[Class]])</f>
        <v>8</v>
      </c>
      <c r="E71" s="9" t="str">
        <f>IF(Table1[[#This Row],[Distributed Wheat in KG]]="","",Table1[[#This Row],[Distributed Wheat in KG]])</f>
        <v/>
      </c>
      <c r="F71" s="9" t="str">
        <f>IF(Table1[[#This Row],[Distributed Rice in KG]]="","",Table1[[#This Row],[Distributed Rice in KG]])</f>
        <v/>
      </c>
      <c r="G71" s="19">
        <f t="shared" si="1"/>
        <v>0</v>
      </c>
      <c r="H71" s="6"/>
      <c r="I71" s="61">
        <f>IF(Table1[[#This Row],[Date of Distribution]]="","",Table1[[#This Row],[Date of Distribution]])</f>
        <v>44150</v>
      </c>
    </row>
    <row r="72" spans="1:9" ht="30" customHeight="1">
      <c r="A72" s="8">
        <f>IF(Table1[[#This Row],[SR.No.]]="","",Table1[[#This Row],[SR.No.]])</f>
        <v>68</v>
      </c>
      <c r="B72" s="8" t="str">
        <f>IF(Table1[[#This Row],[Student's Name]]="","",Table1[[#This Row],[Student's Name]])</f>
        <v>YASHODA KANWAR</v>
      </c>
      <c r="C72" s="8" t="str">
        <f>IF(Table1[[#This Row],[Father's Name]]="","",Table1[[#This Row],[Father's Name]])</f>
        <v>SURENDRA SINGH</v>
      </c>
      <c r="D72" s="9">
        <f>IF(Table1[[#This Row],[Class]]="","",Table1[[#This Row],[Class]])</f>
        <v>8</v>
      </c>
      <c r="E72" s="9" t="str">
        <f>IF(Table1[[#This Row],[Distributed Wheat in KG]]="","",Table1[[#This Row],[Distributed Wheat in KG]])</f>
        <v/>
      </c>
      <c r="F72" s="9" t="str">
        <f>IF(Table1[[#This Row],[Distributed Rice in KG]]="","",Table1[[#This Row],[Distributed Rice in KG]])</f>
        <v/>
      </c>
      <c r="G72" s="19">
        <f t="shared" si="1"/>
        <v>0</v>
      </c>
      <c r="H72" s="6"/>
      <c r="I72" s="61">
        <f>IF(Table1[[#This Row],[Date of Distribution]]="","",Table1[[#This Row],[Date of Distribution]])</f>
        <v>44151</v>
      </c>
    </row>
    <row r="73" spans="1:9" ht="30" customHeight="1">
      <c r="A73" s="8">
        <f>IF(Table1[[#This Row],[SR.No.]]="","",Table1[[#This Row],[SR.No.]])</f>
        <v>69</v>
      </c>
      <c r="B73" s="8" t="str">
        <f>IF(Table1[[#This Row],[Student's Name]]="","",Table1[[#This Row],[Student's Name]])</f>
        <v>YOGIRAJ SINGH</v>
      </c>
      <c r="C73" s="8" t="str">
        <f>IF(Table1[[#This Row],[Father's Name]]="","",Table1[[#This Row],[Father's Name]])</f>
        <v>LAXMAN SINGH</v>
      </c>
      <c r="D73" s="9">
        <f>IF(Table1[[#This Row],[Class]]="","",Table1[[#This Row],[Class]])</f>
        <v>8</v>
      </c>
      <c r="E73" s="9" t="str">
        <f>IF(Table1[[#This Row],[Distributed Wheat in KG]]="","",Table1[[#This Row],[Distributed Wheat in KG]])</f>
        <v/>
      </c>
      <c r="F73" s="9" t="str">
        <f>IF(Table1[[#This Row],[Distributed Rice in KG]]="","",Table1[[#This Row],[Distributed Rice in KG]])</f>
        <v/>
      </c>
      <c r="G73" s="19">
        <f t="shared" si="1"/>
        <v>0</v>
      </c>
      <c r="H73" s="6"/>
      <c r="I73" s="61">
        <f>IF(Table1[[#This Row],[Date of Distribution]]="","",Table1[[#This Row],[Date of Distribution]])</f>
        <v>44152</v>
      </c>
    </row>
    <row r="74" spans="1:9" ht="30" customHeight="1">
      <c r="A74" s="8">
        <f>IF(Table1[[#This Row],[SR.No.]]="","",Table1[[#This Row],[SR.No.]])</f>
        <v>70</v>
      </c>
      <c r="B74" s="8" t="str">
        <f>IF(Table1[[#This Row],[Student's Name]]="","",Table1[[#This Row],[Student's Name]])</f>
        <v>ANITA KANWAR</v>
      </c>
      <c r="C74" s="8" t="str">
        <f>IF(Table1[[#This Row],[Father's Name]]="","",Table1[[#This Row],[Father's Name]])</f>
        <v>DILIP SINGH</v>
      </c>
      <c r="D74" s="9">
        <f>IF(Table1[[#This Row],[Class]]="","",Table1[[#This Row],[Class]])</f>
        <v>9</v>
      </c>
      <c r="E74" s="9" t="str">
        <f>IF(Table1[[#This Row],[Distributed Wheat in KG]]="","",Table1[[#This Row],[Distributed Wheat in KG]])</f>
        <v/>
      </c>
      <c r="F74" s="9" t="str">
        <f>IF(Table1[[#This Row],[Distributed Rice in KG]]="","",Table1[[#This Row],[Distributed Rice in KG]])</f>
        <v/>
      </c>
      <c r="G74" s="19">
        <f t="shared" si="1"/>
        <v>0</v>
      </c>
      <c r="H74" s="6"/>
      <c r="I74" s="61">
        <f>IF(Table1[[#This Row],[Date of Distribution]]="","",Table1[[#This Row],[Date of Distribution]])</f>
        <v>44084</v>
      </c>
    </row>
    <row r="75" spans="1:9" ht="30" customHeight="1">
      <c r="A75" s="8">
        <f>IF(Table1[[#This Row],[SR.No.]]="","",Table1[[#This Row],[SR.No.]])</f>
        <v>71</v>
      </c>
      <c r="B75" s="8" t="str">
        <f>IF(Table1[[#This Row],[Student's Name]]="","",Table1[[#This Row],[Student's Name]])</f>
        <v>BITTU MEGHWAL</v>
      </c>
      <c r="C75" s="8" t="str">
        <f>IF(Table1[[#This Row],[Father's Name]]="","",Table1[[#This Row],[Father's Name]])</f>
        <v>MOOLA RAM</v>
      </c>
      <c r="D75" s="9">
        <f>IF(Table1[[#This Row],[Class]]="","",Table1[[#This Row],[Class]])</f>
        <v>9</v>
      </c>
      <c r="E75" s="9" t="str">
        <f>IF(Table1[[#This Row],[Distributed Wheat in KG]]="","",Table1[[#This Row],[Distributed Wheat in KG]])</f>
        <v/>
      </c>
      <c r="F75" s="9" t="str">
        <f>IF(Table1[[#This Row],[Distributed Rice in KG]]="","",Table1[[#This Row],[Distributed Rice in KG]])</f>
        <v/>
      </c>
      <c r="G75" s="19">
        <f t="shared" si="1"/>
        <v>0</v>
      </c>
      <c r="H75" s="6"/>
      <c r="I75" s="61" t="str">
        <f>IF(Table1[[#This Row],[Date of Distribution]]="","",Table1[[#This Row],[Date of Distribution]])</f>
        <v/>
      </c>
    </row>
    <row r="76" spans="1:9" ht="30" customHeight="1">
      <c r="A76" s="8">
        <f>IF(Table1[[#This Row],[SR.No.]]="","",Table1[[#This Row],[SR.No.]])</f>
        <v>72</v>
      </c>
      <c r="B76" s="8" t="str">
        <f>IF(Table1[[#This Row],[Student's Name]]="","",Table1[[#This Row],[Student's Name]])</f>
        <v>DIPIKA RATHORE</v>
      </c>
      <c r="C76" s="8" t="str">
        <f>IF(Table1[[#This Row],[Father's Name]]="","",Table1[[#This Row],[Father's Name]])</f>
        <v>LAXMAN SINGH</v>
      </c>
      <c r="D76" s="9">
        <f>IF(Table1[[#This Row],[Class]]="","",Table1[[#This Row],[Class]])</f>
        <v>9</v>
      </c>
      <c r="E76" s="9" t="str">
        <f>IF(Table1[[#This Row],[Distributed Wheat in KG]]="","",Table1[[#This Row],[Distributed Wheat in KG]])</f>
        <v/>
      </c>
      <c r="F76" s="9" t="str">
        <f>IF(Table1[[#This Row],[Distributed Rice in KG]]="","",Table1[[#This Row],[Distributed Rice in KG]])</f>
        <v/>
      </c>
      <c r="G76" s="19">
        <f t="shared" si="1"/>
        <v>0</v>
      </c>
      <c r="H76" s="6"/>
      <c r="I76" s="61" t="str">
        <f>IF(Table1[[#This Row],[Date of Distribution]]="","",Table1[[#This Row],[Date of Distribution]])</f>
        <v/>
      </c>
    </row>
    <row r="77" spans="1:9" ht="30" customHeight="1">
      <c r="A77" s="8">
        <f>IF(Table1[[#This Row],[SR.No.]]="","",Table1[[#This Row],[SR.No.]])</f>
        <v>73</v>
      </c>
      <c r="B77" s="8" t="str">
        <f>IF(Table1[[#This Row],[Student's Name]]="","",Table1[[#This Row],[Student's Name]])</f>
        <v>DIVYA RATHORE</v>
      </c>
      <c r="C77" s="8" t="str">
        <f>IF(Table1[[#This Row],[Father's Name]]="","",Table1[[#This Row],[Father's Name]])</f>
        <v>JAYVEER SINGH</v>
      </c>
      <c r="D77" s="9">
        <f>IF(Table1[[#This Row],[Class]]="","",Table1[[#This Row],[Class]])</f>
        <v>9</v>
      </c>
      <c r="E77" s="9" t="str">
        <f>IF(Table1[[#This Row],[Distributed Wheat in KG]]="","",Table1[[#This Row],[Distributed Wheat in KG]])</f>
        <v/>
      </c>
      <c r="F77" s="9" t="str">
        <f>IF(Table1[[#This Row],[Distributed Rice in KG]]="","",Table1[[#This Row],[Distributed Rice in KG]])</f>
        <v/>
      </c>
      <c r="G77" s="19">
        <f t="shared" si="1"/>
        <v>0</v>
      </c>
      <c r="H77" s="6"/>
      <c r="I77" s="61" t="str">
        <f>IF(Table1[[#This Row],[Date of Distribution]]="","",Table1[[#This Row],[Date of Distribution]])</f>
        <v/>
      </c>
    </row>
    <row r="78" spans="1:9" ht="30" customHeight="1">
      <c r="A78" s="8">
        <f>IF(Table1[[#This Row],[SR.No.]]="","",Table1[[#This Row],[SR.No.]])</f>
        <v>74</v>
      </c>
      <c r="B78" s="8" t="str">
        <f>IF(Table1[[#This Row],[Student's Name]]="","",Table1[[#This Row],[Student's Name]])</f>
        <v>LALITA KANWAR</v>
      </c>
      <c r="C78" s="8" t="str">
        <f>IF(Table1[[#This Row],[Father's Name]]="","",Table1[[#This Row],[Father's Name]])</f>
        <v>MADAN SINGH</v>
      </c>
      <c r="D78" s="9">
        <f>IF(Table1[[#This Row],[Class]]="","",Table1[[#This Row],[Class]])</f>
        <v>9</v>
      </c>
      <c r="E78" s="9" t="str">
        <f>IF(Table1[[#This Row],[Distributed Wheat in KG]]="","",Table1[[#This Row],[Distributed Wheat in KG]])</f>
        <v/>
      </c>
      <c r="F78" s="9" t="str">
        <f>IF(Table1[[#This Row],[Distributed Rice in KG]]="","",Table1[[#This Row],[Distributed Rice in KG]])</f>
        <v/>
      </c>
      <c r="G78" s="19">
        <f t="shared" si="1"/>
        <v>0</v>
      </c>
      <c r="H78" s="6"/>
      <c r="I78" s="61" t="str">
        <f>IF(Table1[[#This Row],[Date of Distribution]]="","",Table1[[#This Row],[Date of Distribution]])</f>
        <v/>
      </c>
    </row>
    <row r="79" spans="1:9" ht="30" customHeight="1">
      <c r="A79" s="8">
        <f>IF(Table1[[#This Row],[SR.No.]]="","",Table1[[#This Row],[SR.No.]])</f>
        <v>75</v>
      </c>
      <c r="B79" s="8" t="str">
        <f>IF(Table1[[#This Row],[Student's Name]]="","",Table1[[#This Row],[Student's Name]])</f>
        <v>MUMAL</v>
      </c>
      <c r="C79" s="8" t="str">
        <f>IF(Table1[[#This Row],[Father's Name]]="","",Table1[[#This Row],[Father's Name]])</f>
        <v>DILIP SINGH</v>
      </c>
      <c r="D79" s="9">
        <f>IF(Table1[[#This Row],[Class]]="","",Table1[[#This Row],[Class]])</f>
        <v>9</v>
      </c>
      <c r="E79" s="9" t="str">
        <f>IF(Table1[[#This Row],[Distributed Wheat in KG]]="","",Table1[[#This Row],[Distributed Wheat in KG]])</f>
        <v/>
      </c>
      <c r="F79" s="9" t="str">
        <f>IF(Table1[[#This Row],[Distributed Rice in KG]]="","",Table1[[#This Row],[Distributed Rice in KG]])</f>
        <v/>
      </c>
      <c r="G79" s="19">
        <f t="shared" si="1"/>
        <v>0</v>
      </c>
      <c r="H79" s="6"/>
      <c r="I79" s="61" t="str">
        <f>IF(Table1[[#This Row],[Date of Distribution]]="","",Table1[[#This Row],[Date of Distribution]])</f>
        <v/>
      </c>
    </row>
    <row r="80" spans="1:9" ht="30" customHeight="1">
      <c r="A80" s="8">
        <f>IF(Table1[[#This Row],[SR.No.]]="","",Table1[[#This Row],[SR.No.]])</f>
        <v>76</v>
      </c>
      <c r="B80" s="8" t="str">
        <f>IF(Table1[[#This Row],[Student's Name]]="","",Table1[[#This Row],[Student's Name]])</f>
        <v>NIKITA SWAMI</v>
      </c>
      <c r="C80" s="8" t="str">
        <f>IF(Table1[[#This Row],[Father's Name]]="","",Table1[[#This Row],[Father's Name]])</f>
        <v>MAHAVEER SWAMI</v>
      </c>
      <c r="D80" s="9">
        <f>IF(Table1[[#This Row],[Class]]="","",Table1[[#This Row],[Class]])</f>
        <v>9</v>
      </c>
      <c r="E80" s="9" t="str">
        <f>IF(Table1[[#This Row],[Distributed Wheat in KG]]="","",Table1[[#This Row],[Distributed Wheat in KG]])</f>
        <v/>
      </c>
      <c r="F80" s="9" t="str">
        <f>IF(Table1[[#This Row],[Distributed Rice in KG]]="","",Table1[[#This Row],[Distributed Rice in KG]])</f>
        <v/>
      </c>
      <c r="G80" s="19">
        <f t="shared" si="1"/>
        <v>0</v>
      </c>
      <c r="H80" s="6"/>
      <c r="I80" s="61" t="str">
        <f>IF(Table1[[#This Row],[Date of Distribution]]="","",Table1[[#This Row],[Date of Distribution]])</f>
        <v/>
      </c>
    </row>
    <row r="81" spans="1:9" ht="30" customHeight="1">
      <c r="A81" s="8">
        <f>IF(Table1[[#This Row],[SR.No.]]="","",Table1[[#This Row],[SR.No.]])</f>
        <v>77</v>
      </c>
      <c r="B81" s="8" t="str">
        <f>IF(Table1[[#This Row],[Student's Name]]="","",Table1[[#This Row],[Student's Name]])</f>
        <v>Nirama Kanwar</v>
      </c>
      <c r="C81" s="8" t="str">
        <f>IF(Table1[[#This Row],[Father's Name]]="","",Table1[[#This Row],[Father's Name]])</f>
        <v>Hanuman Singh</v>
      </c>
      <c r="D81" s="9">
        <f>IF(Table1[[#This Row],[Class]]="","",Table1[[#This Row],[Class]])</f>
        <v>9</v>
      </c>
      <c r="E81" s="9" t="str">
        <f>IF(Table1[[#This Row],[Distributed Wheat in KG]]="","",Table1[[#This Row],[Distributed Wheat in KG]])</f>
        <v/>
      </c>
      <c r="F81" s="9" t="str">
        <f>IF(Table1[[#This Row],[Distributed Rice in KG]]="","",Table1[[#This Row],[Distributed Rice in KG]])</f>
        <v/>
      </c>
      <c r="G81" s="19">
        <f t="shared" si="1"/>
        <v>0</v>
      </c>
      <c r="H81" s="6"/>
      <c r="I81" s="61" t="str">
        <f>IF(Table1[[#This Row],[Date of Distribution]]="","",Table1[[#This Row],[Date of Distribution]])</f>
        <v/>
      </c>
    </row>
    <row r="82" spans="1:9" ht="30" customHeight="1">
      <c r="A82" s="8">
        <f>IF(Table1[[#This Row],[SR.No.]]="","",Table1[[#This Row],[SR.No.]])</f>
        <v>78</v>
      </c>
      <c r="B82" s="8" t="str">
        <f>IF(Table1[[#This Row],[Student's Name]]="","",Table1[[#This Row],[Student's Name]])</f>
        <v>POONAM KANWAR</v>
      </c>
      <c r="C82" s="8" t="str">
        <f>IF(Table1[[#This Row],[Father's Name]]="","",Table1[[#This Row],[Father's Name]])</f>
        <v>PRABHU SINGH</v>
      </c>
      <c r="D82" s="9">
        <f>IF(Table1[[#This Row],[Class]]="","",Table1[[#This Row],[Class]])</f>
        <v>9</v>
      </c>
      <c r="E82" s="9" t="str">
        <f>IF(Table1[[#This Row],[Distributed Wheat in KG]]="","",Table1[[#This Row],[Distributed Wheat in KG]])</f>
        <v/>
      </c>
      <c r="F82" s="9" t="str">
        <f>IF(Table1[[#This Row],[Distributed Rice in KG]]="","",Table1[[#This Row],[Distributed Rice in KG]])</f>
        <v/>
      </c>
      <c r="G82" s="19">
        <f t="shared" si="1"/>
        <v>0</v>
      </c>
      <c r="H82" s="6"/>
      <c r="I82" s="61" t="str">
        <f>IF(Table1[[#This Row],[Date of Distribution]]="","",Table1[[#This Row],[Date of Distribution]])</f>
        <v/>
      </c>
    </row>
    <row r="83" spans="1:9" ht="30" customHeight="1">
      <c r="A83" s="8">
        <f>IF(Table1[[#This Row],[SR.No.]]="","",Table1[[#This Row],[SR.No.]])</f>
        <v>79</v>
      </c>
      <c r="B83" s="8" t="str">
        <f>IF(Table1[[#This Row],[Student's Name]]="","",Table1[[#This Row],[Student's Name]])</f>
        <v>PRAMOD NATH</v>
      </c>
      <c r="C83" s="8" t="str">
        <f>IF(Table1[[#This Row],[Father's Name]]="","",Table1[[#This Row],[Father's Name]])</f>
        <v>MAHENDRA NATH</v>
      </c>
      <c r="D83" s="9">
        <f>IF(Table1[[#This Row],[Class]]="","",Table1[[#This Row],[Class]])</f>
        <v>9</v>
      </c>
      <c r="E83" s="9" t="str">
        <f>IF(Table1[[#This Row],[Distributed Wheat in KG]]="","",Table1[[#This Row],[Distributed Wheat in KG]])</f>
        <v/>
      </c>
      <c r="F83" s="9" t="str">
        <f>IF(Table1[[#This Row],[Distributed Rice in KG]]="","",Table1[[#This Row],[Distributed Rice in KG]])</f>
        <v/>
      </c>
      <c r="G83" s="19">
        <f t="shared" si="1"/>
        <v>0</v>
      </c>
      <c r="H83" s="6"/>
      <c r="I83" s="61" t="str">
        <f>IF(Table1[[#This Row],[Date of Distribution]]="","",Table1[[#This Row],[Date of Distribution]])</f>
        <v/>
      </c>
    </row>
    <row r="84" spans="1:9" ht="30" customHeight="1">
      <c r="A84" s="8">
        <f>IF(Table1[[#This Row],[SR.No.]]="","",Table1[[#This Row],[SR.No.]])</f>
        <v>80</v>
      </c>
      <c r="B84" s="8" t="str">
        <f>IF(Table1[[#This Row],[Student's Name]]="","",Table1[[#This Row],[Student's Name]])</f>
        <v>PRATIBHA RATHORE</v>
      </c>
      <c r="C84" s="8" t="str">
        <f>IF(Table1[[#This Row],[Father's Name]]="","",Table1[[#This Row],[Father's Name]])</f>
        <v>GULAB SINGH</v>
      </c>
      <c r="D84" s="9">
        <f>IF(Table1[[#This Row],[Class]]="","",Table1[[#This Row],[Class]])</f>
        <v>9</v>
      </c>
      <c r="E84" s="9" t="str">
        <f>IF(Table1[[#This Row],[Distributed Wheat in KG]]="","",Table1[[#This Row],[Distributed Wheat in KG]])</f>
        <v/>
      </c>
      <c r="F84" s="9" t="str">
        <f>IF(Table1[[#This Row],[Distributed Rice in KG]]="","",Table1[[#This Row],[Distributed Rice in KG]])</f>
        <v/>
      </c>
      <c r="G84" s="19">
        <f t="shared" si="1"/>
        <v>0</v>
      </c>
      <c r="H84" s="6"/>
      <c r="I84" s="61" t="str">
        <f>IF(Table1[[#This Row],[Date of Distribution]]="","",Table1[[#This Row],[Date of Distribution]])</f>
        <v/>
      </c>
    </row>
    <row r="85" spans="1:9" ht="30" customHeight="1">
      <c r="A85" s="8">
        <f>IF(Table1[[#This Row],[SR.No.]]="","",Table1[[#This Row],[SR.No.]])</f>
        <v>81</v>
      </c>
      <c r="B85" s="8" t="str">
        <f>IF(Table1[[#This Row],[Student's Name]]="","",Table1[[#This Row],[Student's Name]])</f>
        <v>RAHUL</v>
      </c>
      <c r="C85" s="8" t="str">
        <f>IF(Table1[[#This Row],[Father's Name]]="","",Table1[[#This Row],[Father's Name]])</f>
        <v>MOTIRAM</v>
      </c>
      <c r="D85" s="9">
        <f>IF(Table1[[#This Row],[Class]]="","",Table1[[#This Row],[Class]])</f>
        <v>9</v>
      </c>
      <c r="E85" s="9" t="str">
        <f>IF(Table1[[#This Row],[Distributed Wheat in KG]]="","",Table1[[#This Row],[Distributed Wheat in KG]])</f>
        <v/>
      </c>
      <c r="F85" s="9" t="str">
        <f>IF(Table1[[#This Row],[Distributed Rice in KG]]="","",Table1[[#This Row],[Distributed Rice in KG]])</f>
        <v/>
      </c>
      <c r="G85" s="19">
        <f t="shared" si="1"/>
        <v>0</v>
      </c>
      <c r="H85" s="6"/>
      <c r="I85" s="61" t="str">
        <f>IF(Table1[[#This Row],[Date of Distribution]]="","",Table1[[#This Row],[Date of Distribution]])</f>
        <v/>
      </c>
    </row>
    <row r="86" spans="1:9" ht="30" customHeight="1">
      <c r="A86" s="8">
        <f>IF(Table1[[#This Row],[SR.No.]]="","",Table1[[#This Row],[SR.No.]])</f>
        <v>82</v>
      </c>
      <c r="B86" s="8" t="str">
        <f>IF(Table1[[#This Row],[Student's Name]]="","",Table1[[#This Row],[Student's Name]])</f>
        <v>SUBHAM SINGH</v>
      </c>
      <c r="C86" s="8" t="str">
        <f>IF(Table1[[#This Row],[Father's Name]]="","",Table1[[#This Row],[Father's Name]])</f>
        <v>BAJRANG SINGH</v>
      </c>
      <c r="D86" s="9">
        <f>IF(Table1[[#This Row],[Class]]="","",Table1[[#This Row],[Class]])</f>
        <v>9</v>
      </c>
      <c r="E86" s="9" t="str">
        <f>IF(Table1[[#This Row],[Distributed Wheat in KG]]="","",Table1[[#This Row],[Distributed Wheat in KG]])</f>
        <v/>
      </c>
      <c r="F86" s="9" t="str">
        <f>IF(Table1[[#This Row],[Distributed Rice in KG]]="","",Table1[[#This Row],[Distributed Rice in KG]])</f>
        <v/>
      </c>
      <c r="G86" s="19">
        <f t="shared" si="1"/>
        <v>0</v>
      </c>
      <c r="H86" s="6"/>
      <c r="I86" s="61" t="str">
        <f>IF(Table1[[#This Row],[Date of Distribution]]="","",Table1[[#This Row],[Date of Distribution]])</f>
        <v/>
      </c>
    </row>
    <row r="87" spans="1:9" ht="30" customHeight="1">
      <c r="A87" s="8">
        <f>IF(Table1[[#This Row],[SR.No.]]="","",Table1[[#This Row],[SR.No.]])</f>
        <v>83</v>
      </c>
      <c r="B87" s="8" t="str">
        <f>IF(Table1[[#This Row],[Student's Name]]="","",Table1[[#This Row],[Student's Name]])</f>
        <v>SUMAN DEVI</v>
      </c>
      <c r="C87" s="8" t="str">
        <f>IF(Table1[[#This Row],[Father's Name]]="","",Table1[[#This Row],[Father's Name]])</f>
        <v>HUKMA RAM</v>
      </c>
      <c r="D87" s="9">
        <f>IF(Table1[[#This Row],[Class]]="","",Table1[[#This Row],[Class]])</f>
        <v>9</v>
      </c>
      <c r="E87" s="9" t="str">
        <f>IF(Table1[[#This Row],[Distributed Wheat in KG]]="","",Table1[[#This Row],[Distributed Wheat in KG]])</f>
        <v/>
      </c>
      <c r="F87" s="9" t="str">
        <f>IF(Table1[[#This Row],[Distributed Rice in KG]]="","",Table1[[#This Row],[Distributed Rice in KG]])</f>
        <v/>
      </c>
      <c r="G87" s="19">
        <f t="shared" si="1"/>
        <v>0</v>
      </c>
      <c r="H87" s="6"/>
      <c r="I87" s="61" t="str">
        <f>IF(Table1[[#This Row],[Date of Distribution]]="","",Table1[[#This Row],[Date of Distribution]])</f>
        <v/>
      </c>
    </row>
    <row r="88" spans="1:9" ht="30" customHeight="1">
      <c r="A88" s="8">
        <f>IF(Table1[[#This Row],[SR.No.]]="","",Table1[[#This Row],[SR.No.]])</f>
        <v>84</v>
      </c>
      <c r="B88" s="8" t="str">
        <f>IF(Table1[[#This Row],[Student's Name]]="","",Table1[[#This Row],[Student's Name]])</f>
        <v>TANU</v>
      </c>
      <c r="C88" s="8" t="str">
        <f>IF(Table1[[#This Row],[Father's Name]]="","",Table1[[#This Row],[Father's Name]])</f>
        <v>NAWAL KISHORE</v>
      </c>
      <c r="D88" s="9">
        <f>IF(Table1[[#This Row],[Class]]="","",Table1[[#This Row],[Class]])</f>
        <v>9</v>
      </c>
      <c r="E88" s="9" t="str">
        <f>IF(Table1[[#This Row],[Distributed Wheat in KG]]="","",Table1[[#This Row],[Distributed Wheat in KG]])</f>
        <v/>
      </c>
      <c r="F88" s="9" t="str">
        <f>IF(Table1[[#This Row],[Distributed Rice in KG]]="","",Table1[[#This Row],[Distributed Rice in KG]])</f>
        <v/>
      </c>
      <c r="G88" s="19">
        <f t="shared" si="1"/>
        <v>0</v>
      </c>
      <c r="H88" s="6"/>
      <c r="I88" s="61" t="str">
        <f>IF(Table1[[#This Row],[Date of Distribution]]="","",Table1[[#This Row],[Date of Distribution]])</f>
        <v/>
      </c>
    </row>
    <row r="89" spans="1:9" ht="30" customHeight="1">
      <c r="A89" s="8">
        <f>IF(Table1[[#This Row],[SR.No.]]="","",Table1[[#This Row],[SR.No.]])</f>
        <v>85</v>
      </c>
      <c r="B89" s="8" t="str">
        <f>IF(Table1[[#This Row],[Student's Name]]="","",Table1[[#This Row],[Student's Name]])</f>
        <v>AMARCHAND</v>
      </c>
      <c r="C89" s="8" t="str">
        <f>IF(Table1[[#This Row],[Father's Name]]="","",Table1[[#This Row],[Father's Name]])</f>
        <v>KISHANA RAM KUMAWAT</v>
      </c>
      <c r="D89" s="9">
        <f>IF(Table1[[#This Row],[Class]]="","",Table1[[#This Row],[Class]])</f>
        <v>10</v>
      </c>
      <c r="E89" s="9" t="str">
        <f>IF(Table1[[#This Row],[Distributed Wheat in KG]]="","",Table1[[#This Row],[Distributed Wheat in KG]])</f>
        <v/>
      </c>
      <c r="F89" s="9" t="str">
        <f>IF(Table1[[#This Row],[Distributed Rice in KG]]="","",Table1[[#This Row],[Distributed Rice in KG]])</f>
        <v/>
      </c>
      <c r="G89" s="19">
        <f t="shared" si="1"/>
        <v>0</v>
      </c>
      <c r="H89" s="6"/>
      <c r="I89" s="61" t="str">
        <f>IF(Table1[[#This Row],[Date of Distribution]]="","",Table1[[#This Row],[Date of Distribution]])</f>
        <v/>
      </c>
    </row>
    <row r="90" spans="1:9" ht="30" customHeight="1">
      <c r="A90" s="8">
        <f>IF(Table1[[#This Row],[SR.No.]]="","",Table1[[#This Row],[SR.No.]])</f>
        <v>86</v>
      </c>
      <c r="B90" s="8" t="str">
        <f>IF(Table1[[#This Row],[Student's Name]]="","",Table1[[#This Row],[Student's Name]])</f>
        <v>ANTIMA</v>
      </c>
      <c r="C90" s="8" t="str">
        <f>IF(Table1[[#This Row],[Father's Name]]="","",Table1[[#This Row],[Father's Name]])</f>
        <v>NANU RAM</v>
      </c>
      <c r="D90" s="9">
        <f>IF(Table1[[#This Row],[Class]]="","",Table1[[#This Row],[Class]])</f>
        <v>10</v>
      </c>
      <c r="E90" s="9" t="str">
        <f>IF(Table1[[#This Row],[Distributed Wheat in KG]]="","",Table1[[#This Row],[Distributed Wheat in KG]])</f>
        <v/>
      </c>
      <c r="F90" s="9" t="str">
        <f>IF(Table1[[#This Row],[Distributed Rice in KG]]="","",Table1[[#This Row],[Distributed Rice in KG]])</f>
        <v/>
      </c>
      <c r="G90" s="19">
        <f t="shared" si="1"/>
        <v>0</v>
      </c>
      <c r="H90" s="6"/>
      <c r="I90" s="61" t="str">
        <f>IF(Table1[[#This Row],[Date of Distribution]]="","",Table1[[#This Row],[Date of Distribution]])</f>
        <v/>
      </c>
    </row>
    <row r="91" spans="1:9" ht="30" customHeight="1">
      <c r="A91" s="8">
        <f>IF(Table1[[#This Row],[SR.No.]]="","",Table1[[#This Row],[SR.No.]])</f>
        <v>87</v>
      </c>
      <c r="B91" s="8" t="str">
        <f>IF(Table1[[#This Row],[Student's Name]]="","",Table1[[#This Row],[Student's Name]])</f>
        <v>ASHOK MEGHWAL</v>
      </c>
      <c r="C91" s="8" t="str">
        <f>IF(Table1[[#This Row],[Father's Name]]="","",Table1[[#This Row],[Father's Name]])</f>
        <v>OMPRAKASH MEGHWAL</v>
      </c>
      <c r="D91" s="9">
        <f>IF(Table1[[#This Row],[Class]]="","",Table1[[#This Row],[Class]])</f>
        <v>10</v>
      </c>
      <c r="E91" s="9" t="str">
        <f>IF(Table1[[#This Row],[Distributed Wheat in KG]]="","",Table1[[#This Row],[Distributed Wheat in KG]])</f>
        <v/>
      </c>
      <c r="F91" s="9" t="str">
        <f>IF(Table1[[#This Row],[Distributed Rice in KG]]="","",Table1[[#This Row],[Distributed Rice in KG]])</f>
        <v/>
      </c>
      <c r="G91" s="19">
        <f t="shared" si="1"/>
        <v>0</v>
      </c>
      <c r="H91" s="6"/>
      <c r="I91" s="61" t="str">
        <f>IF(Table1[[#This Row],[Date of Distribution]]="","",Table1[[#This Row],[Date of Distribution]])</f>
        <v/>
      </c>
    </row>
    <row r="92" spans="1:9" ht="30" customHeight="1">
      <c r="A92" s="8">
        <f>IF(Table1[[#This Row],[SR.No.]]="","",Table1[[#This Row],[SR.No.]])</f>
        <v>88</v>
      </c>
      <c r="B92" s="8" t="str">
        <f>IF(Table1[[#This Row],[Student's Name]]="","",Table1[[#This Row],[Student's Name]])</f>
        <v>BALVEER MEGHWAL</v>
      </c>
      <c r="C92" s="8" t="str">
        <f>IF(Table1[[#This Row],[Father's Name]]="","",Table1[[#This Row],[Father's Name]])</f>
        <v>PRABHU RAM</v>
      </c>
      <c r="D92" s="9">
        <f>IF(Table1[[#This Row],[Class]]="","",Table1[[#This Row],[Class]])</f>
        <v>10</v>
      </c>
      <c r="E92" s="9" t="str">
        <f>IF(Table1[[#This Row],[Distributed Wheat in KG]]="","",Table1[[#This Row],[Distributed Wheat in KG]])</f>
        <v/>
      </c>
      <c r="F92" s="9" t="str">
        <f>IF(Table1[[#This Row],[Distributed Rice in KG]]="","",Table1[[#This Row],[Distributed Rice in KG]])</f>
        <v/>
      </c>
      <c r="G92" s="19">
        <f t="shared" si="1"/>
        <v>0</v>
      </c>
      <c r="H92" s="6"/>
      <c r="I92" s="61" t="str">
        <f>IF(Table1[[#This Row],[Date of Distribution]]="","",Table1[[#This Row],[Date of Distribution]])</f>
        <v/>
      </c>
    </row>
    <row r="93" spans="1:9" ht="30" customHeight="1">
      <c r="A93" s="8">
        <f>IF(Table1[[#This Row],[SR.No.]]="","",Table1[[#This Row],[SR.No.]])</f>
        <v>89</v>
      </c>
      <c r="B93" s="8" t="str">
        <f>IF(Table1[[#This Row],[Student's Name]]="","",Table1[[#This Row],[Student's Name]])</f>
        <v>DASHRATH SINGH</v>
      </c>
      <c r="C93" s="8" t="str">
        <f>IF(Table1[[#This Row],[Father's Name]]="","",Table1[[#This Row],[Father's Name]])</f>
        <v>HANUMAN SINGH</v>
      </c>
      <c r="D93" s="9">
        <f>IF(Table1[[#This Row],[Class]]="","",Table1[[#This Row],[Class]])</f>
        <v>10</v>
      </c>
      <c r="E93" s="9" t="str">
        <f>IF(Table1[[#This Row],[Distributed Wheat in KG]]="","",Table1[[#This Row],[Distributed Wheat in KG]])</f>
        <v/>
      </c>
      <c r="F93" s="9" t="str">
        <f>IF(Table1[[#This Row],[Distributed Rice in KG]]="","",Table1[[#This Row],[Distributed Rice in KG]])</f>
        <v/>
      </c>
      <c r="G93" s="19">
        <f t="shared" si="1"/>
        <v>0</v>
      </c>
      <c r="H93" s="6"/>
      <c r="I93" s="61" t="str">
        <f>IF(Table1[[#This Row],[Date of Distribution]]="","",Table1[[#This Row],[Date of Distribution]])</f>
        <v/>
      </c>
    </row>
    <row r="94" spans="1:9" ht="30" customHeight="1">
      <c r="A94" s="8">
        <f>IF(Table1[[#This Row],[SR.No.]]="","",Table1[[#This Row],[SR.No.]])</f>
        <v>90</v>
      </c>
      <c r="B94" s="8" t="str">
        <f>IF(Table1[[#This Row],[Student's Name]]="","",Table1[[#This Row],[Student's Name]])</f>
        <v>JITENDRA SINGH</v>
      </c>
      <c r="C94" s="8" t="str">
        <f>IF(Table1[[#This Row],[Father's Name]]="","",Table1[[#This Row],[Father's Name]])</f>
        <v>PRABHU SINGH</v>
      </c>
      <c r="D94" s="9">
        <f>IF(Table1[[#This Row],[Class]]="","",Table1[[#This Row],[Class]])</f>
        <v>10</v>
      </c>
      <c r="E94" s="9" t="str">
        <f>IF(Table1[[#This Row],[Distributed Wheat in KG]]="","",Table1[[#This Row],[Distributed Wheat in KG]])</f>
        <v/>
      </c>
      <c r="F94" s="9" t="str">
        <f>IF(Table1[[#This Row],[Distributed Rice in KG]]="","",Table1[[#This Row],[Distributed Rice in KG]])</f>
        <v/>
      </c>
      <c r="G94" s="19">
        <f t="shared" si="1"/>
        <v>0</v>
      </c>
      <c r="H94" s="6"/>
      <c r="I94" s="61" t="str">
        <f>IF(Table1[[#This Row],[Date of Distribution]]="","",Table1[[#This Row],[Date of Distribution]])</f>
        <v/>
      </c>
    </row>
    <row r="95" spans="1:9" ht="30" customHeight="1">
      <c r="A95" s="8">
        <f>IF(Table1[[#This Row],[SR.No.]]="","",Table1[[#This Row],[SR.No.]])</f>
        <v>91</v>
      </c>
      <c r="B95" s="8" t="str">
        <f>IF(Table1[[#This Row],[Student's Name]]="","",Table1[[#This Row],[Student's Name]])</f>
        <v>JITENDRA SINGH</v>
      </c>
      <c r="C95" s="8" t="str">
        <f>IF(Table1[[#This Row],[Father's Name]]="","",Table1[[#This Row],[Father's Name]])</f>
        <v>MAN SINGH</v>
      </c>
      <c r="D95" s="9">
        <f>IF(Table1[[#This Row],[Class]]="","",Table1[[#This Row],[Class]])</f>
        <v>10</v>
      </c>
      <c r="E95" s="9" t="str">
        <f>IF(Table1[[#This Row],[Distributed Wheat in KG]]="","",Table1[[#This Row],[Distributed Wheat in KG]])</f>
        <v/>
      </c>
      <c r="F95" s="9" t="str">
        <f>IF(Table1[[#This Row],[Distributed Rice in KG]]="","",Table1[[#This Row],[Distributed Rice in KG]])</f>
        <v/>
      </c>
      <c r="G95" s="19">
        <f t="shared" si="1"/>
        <v>0</v>
      </c>
      <c r="H95" s="6"/>
      <c r="I95" s="61" t="str">
        <f>IF(Table1[[#This Row],[Date of Distribution]]="","",Table1[[#This Row],[Date of Distribution]])</f>
        <v/>
      </c>
    </row>
    <row r="96" spans="1:9" ht="30" customHeight="1">
      <c r="A96" s="8">
        <f>IF(Table1[[#This Row],[SR.No.]]="","",Table1[[#This Row],[SR.No.]])</f>
        <v>92</v>
      </c>
      <c r="B96" s="8" t="str">
        <f>IF(Table1[[#This Row],[Student's Name]]="","",Table1[[#This Row],[Student's Name]])</f>
        <v>KARINA JANGID</v>
      </c>
      <c r="C96" s="8" t="str">
        <f>IF(Table1[[#This Row],[Father's Name]]="","",Table1[[#This Row],[Father's Name]])</f>
        <v>RAJENDRA JANGID</v>
      </c>
      <c r="D96" s="9">
        <f>IF(Table1[[#This Row],[Class]]="","",Table1[[#This Row],[Class]])</f>
        <v>10</v>
      </c>
      <c r="E96" s="9" t="str">
        <f>IF(Table1[[#This Row],[Distributed Wheat in KG]]="","",Table1[[#This Row],[Distributed Wheat in KG]])</f>
        <v/>
      </c>
      <c r="F96" s="9" t="str">
        <f>IF(Table1[[#This Row],[Distributed Rice in KG]]="","",Table1[[#This Row],[Distributed Rice in KG]])</f>
        <v/>
      </c>
      <c r="G96" s="19">
        <f t="shared" si="1"/>
        <v>0</v>
      </c>
      <c r="H96" s="6"/>
      <c r="I96" s="61" t="str">
        <f>IF(Table1[[#This Row],[Date of Distribution]]="","",Table1[[#This Row],[Date of Distribution]])</f>
        <v/>
      </c>
    </row>
    <row r="97" spans="1:9" ht="30" customHeight="1">
      <c r="A97" s="8">
        <f>IF(Table1[[#This Row],[SR.No.]]="","",Table1[[#This Row],[SR.No.]])</f>
        <v>93</v>
      </c>
      <c r="B97" s="8" t="str">
        <f>IF(Table1[[#This Row],[Student's Name]]="","",Table1[[#This Row],[Student's Name]])</f>
        <v>MAHIPAL MEGHWAL</v>
      </c>
      <c r="C97" s="8" t="str">
        <f>IF(Table1[[#This Row],[Father's Name]]="","",Table1[[#This Row],[Father's Name]])</f>
        <v>JUGAL RAM</v>
      </c>
      <c r="D97" s="9">
        <f>IF(Table1[[#This Row],[Class]]="","",Table1[[#This Row],[Class]])</f>
        <v>10</v>
      </c>
      <c r="E97" s="9" t="str">
        <f>IF(Table1[[#This Row],[Distributed Wheat in KG]]="","",Table1[[#This Row],[Distributed Wheat in KG]])</f>
        <v/>
      </c>
      <c r="F97" s="9" t="str">
        <f>IF(Table1[[#This Row],[Distributed Rice in KG]]="","",Table1[[#This Row],[Distributed Rice in KG]])</f>
        <v/>
      </c>
      <c r="G97" s="19">
        <f t="shared" si="1"/>
        <v>0</v>
      </c>
      <c r="H97" s="6"/>
      <c r="I97" s="61" t="str">
        <f>IF(Table1[[#This Row],[Date of Distribution]]="","",Table1[[#This Row],[Date of Distribution]])</f>
        <v/>
      </c>
    </row>
    <row r="98" spans="1:9" ht="30" customHeight="1">
      <c r="A98" s="8">
        <f>IF(Table1[[#This Row],[SR.No.]]="","",Table1[[#This Row],[SR.No.]])</f>
        <v>94</v>
      </c>
      <c r="B98" s="8" t="str">
        <f>IF(Table1[[#This Row],[Student's Name]]="","",Table1[[#This Row],[Student's Name]])</f>
        <v>MAMTA RATHORE</v>
      </c>
      <c r="C98" s="8" t="str">
        <f>IF(Table1[[#This Row],[Father's Name]]="","",Table1[[#This Row],[Father's Name]])</f>
        <v>MANOHAR SINGH</v>
      </c>
      <c r="D98" s="9">
        <f>IF(Table1[[#This Row],[Class]]="","",Table1[[#This Row],[Class]])</f>
        <v>10</v>
      </c>
      <c r="E98" s="9" t="str">
        <f>IF(Table1[[#This Row],[Distributed Wheat in KG]]="","",Table1[[#This Row],[Distributed Wheat in KG]])</f>
        <v/>
      </c>
      <c r="F98" s="9" t="str">
        <f>IF(Table1[[#This Row],[Distributed Rice in KG]]="","",Table1[[#This Row],[Distributed Rice in KG]])</f>
        <v/>
      </c>
      <c r="G98" s="19">
        <f t="shared" si="1"/>
        <v>0</v>
      </c>
      <c r="H98" s="6"/>
      <c r="I98" s="61" t="str">
        <f>IF(Table1[[#This Row],[Date of Distribution]]="","",Table1[[#This Row],[Date of Distribution]])</f>
        <v/>
      </c>
    </row>
    <row r="99" spans="1:9" ht="30" customHeight="1">
      <c r="A99" s="8">
        <f>IF(Table1[[#This Row],[SR.No.]]="","",Table1[[#This Row],[SR.No.]])</f>
        <v>95</v>
      </c>
      <c r="B99" s="8" t="str">
        <f>IF(Table1[[#This Row],[Student's Name]]="","",Table1[[#This Row],[Student's Name]])</f>
        <v>MANISH GURJAR</v>
      </c>
      <c r="C99" s="8" t="str">
        <f>IF(Table1[[#This Row],[Father's Name]]="","",Table1[[#This Row],[Father's Name]])</f>
        <v>KISHANA RAM</v>
      </c>
      <c r="D99" s="9">
        <f>IF(Table1[[#This Row],[Class]]="","",Table1[[#This Row],[Class]])</f>
        <v>10</v>
      </c>
      <c r="E99" s="9" t="str">
        <f>IF(Table1[[#This Row],[Distributed Wheat in KG]]="","",Table1[[#This Row],[Distributed Wheat in KG]])</f>
        <v/>
      </c>
      <c r="F99" s="9" t="str">
        <f>IF(Table1[[#This Row],[Distributed Rice in KG]]="","",Table1[[#This Row],[Distributed Rice in KG]])</f>
        <v/>
      </c>
      <c r="G99" s="19">
        <f t="shared" si="1"/>
        <v>0</v>
      </c>
      <c r="H99" s="6"/>
      <c r="I99" s="61" t="str">
        <f>IF(Table1[[#This Row],[Date of Distribution]]="","",Table1[[#This Row],[Date of Distribution]])</f>
        <v/>
      </c>
    </row>
    <row r="100" spans="1:9" ht="30" customHeight="1">
      <c r="A100" s="8">
        <f>IF(Table1[[#This Row],[SR.No.]]="","",Table1[[#This Row],[SR.No.]])</f>
        <v>96</v>
      </c>
      <c r="B100" s="8" t="str">
        <f>IF(Table1[[#This Row],[Student's Name]]="","",Table1[[#This Row],[Student's Name]])</f>
        <v>MOHAN LAL</v>
      </c>
      <c r="C100" s="8" t="str">
        <f>IF(Table1[[#This Row],[Father's Name]]="","",Table1[[#This Row],[Father's Name]])</f>
        <v>DURGA LAL SHARMA</v>
      </c>
      <c r="D100" s="9">
        <f>IF(Table1[[#This Row],[Class]]="","",Table1[[#This Row],[Class]])</f>
        <v>10</v>
      </c>
      <c r="E100" s="9" t="str">
        <f>IF(Table1[[#This Row],[Distributed Wheat in KG]]="","",Table1[[#This Row],[Distributed Wheat in KG]])</f>
        <v/>
      </c>
      <c r="F100" s="9" t="str">
        <f>IF(Table1[[#This Row],[Distributed Rice in KG]]="","",Table1[[#This Row],[Distributed Rice in KG]])</f>
        <v/>
      </c>
      <c r="G100" s="19">
        <f t="shared" si="1"/>
        <v>0</v>
      </c>
      <c r="H100" s="6"/>
      <c r="I100" s="61" t="str">
        <f>IF(Table1[[#This Row],[Date of Distribution]]="","",Table1[[#This Row],[Date of Distribution]])</f>
        <v/>
      </c>
    </row>
    <row r="101" spans="1:9" ht="30" customHeight="1">
      <c r="A101" s="8">
        <f>IF(Table1[[#This Row],[SR.No.]]="","",Table1[[#This Row],[SR.No.]])</f>
        <v>97</v>
      </c>
      <c r="B101" s="8" t="str">
        <f>IF(Table1[[#This Row],[Student's Name]]="","",Table1[[#This Row],[Student's Name]])</f>
        <v>Mohit Raj</v>
      </c>
      <c r="C101" s="8" t="str">
        <f>IF(Table1[[#This Row],[Father's Name]]="","",Table1[[#This Row],[Father's Name]])</f>
        <v>Aman Singh</v>
      </c>
      <c r="D101" s="9">
        <f>IF(Table1[[#This Row],[Class]]="","",Table1[[#This Row],[Class]])</f>
        <v>10</v>
      </c>
      <c r="E101" s="9" t="str">
        <f>IF(Table1[[#This Row],[Distributed Wheat in KG]]="","",Table1[[#This Row],[Distributed Wheat in KG]])</f>
        <v/>
      </c>
      <c r="F101" s="9" t="str">
        <f>IF(Table1[[#This Row],[Distributed Rice in KG]]="","",Table1[[#This Row],[Distributed Rice in KG]])</f>
        <v/>
      </c>
      <c r="G101" s="19">
        <f t="shared" si="1"/>
        <v>0</v>
      </c>
      <c r="H101" s="6"/>
      <c r="I101" s="61" t="str">
        <f>IF(Table1[[#This Row],[Date of Distribution]]="","",Table1[[#This Row],[Date of Distribution]])</f>
        <v/>
      </c>
    </row>
    <row r="102" spans="1:9" ht="30" customHeight="1">
      <c r="A102" s="8">
        <f>IF(Table1[[#This Row],[SR.No.]]="","",Table1[[#This Row],[SR.No.]])</f>
        <v>98</v>
      </c>
      <c r="B102" s="8" t="str">
        <f>IF(Table1[[#This Row],[Student's Name]]="","",Table1[[#This Row],[Student's Name]])</f>
        <v>NARENDRA SINGH</v>
      </c>
      <c r="C102" s="8" t="str">
        <f>IF(Table1[[#This Row],[Father's Name]]="","",Table1[[#This Row],[Father's Name]])</f>
        <v>GIRWAR SINGH</v>
      </c>
      <c r="D102" s="9">
        <f>IF(Table1[[#This Row],[Class]]="","",Table1[[#This Row],[Class]])</f>
        <v>10</v>
      </c>
      <c r="E102" s="9" t="str">
        <f>IF(Table1[[#This Row],[Distributed Wheat in KG]]="","",Table1[[#This Row],[Distributed Wheat in KG]])</f>
        <v/>
      </c>
      <c r="F102" s="9" t="str">
        <f>IF(Table1[[#This Row],[Distributed Rice in KG]]="","",Table1[[#This Row],[Distributed Rice in KG]])</f>
        <v/>
      </c>
      <c r="G102" s="19">
        <f t="shared" si="1"/>
        <v>0</v>
      </c>
      <c r="H102" s="6"/>
      <c r="I102" s="61" t="str">
        <f>IF(Table1[[#This Row],[Date of Distribution]]="","",Table1[[#This Row],[Date of Distribution]])</f>
        <v/>
      </c>
    </row>
    <row r="103" spans="1:9" ht="30" customHeight="1">
      <c r="A103" s="8">
        <f>IF(Table1[[#This Row],[SR.No.]]="","",Table1[[#This Row],[SR.No.]])</f>
        <v>99</v>
      </c>
      <c r="B103" s="8" t="str">
        <f>IF(Table1[[#This Row],[Student's Name]]="","",Table1[[#This Row],[Student's Name]])</f>
        <v>NARESH</v>
      </c>
      <c r="C103" s="8" t="str">
        <f>IF(Table1[[#This Row],[Father's Name]]="","",Table1[[#This Row],[Father's Name]])</f>
        <v>HANUMAN RAM</v>
      </c>
      <c r="D103" s="9">
        <f>IF(Table1[[#This Row],[Class]]="","",Table1[[#This Row],[Class]])</f>
        <v>10</v>
      </c>
      <c r="E103" s="9" t="str">
        <f>IF(Table1[[#This Row],[Distributed Wheat in KG]]="","",Table1[[#This Row],[Distributed Wheat in KG]])</f>
        <v/>
      </c>
      <c r="F103" s="9" t="str">
        <f>IF(Table1[[#This Row],[Distributed Rice in KG]]="","",Table1[[#This Row],[Distributed Rice in KG]])</f>
        <v/>
      </c>
      <c r="G103" s="19">
        <f t="shared" si="1"/>
        <v>0</v>
      </c>
      <c r="H103" s="6"/>
      <c r="I103" s="61" t="str">
        <f>IF(Table1[[#This Row],[Date of Distribution]]="","",Table1[[#This Row],[Date of Distribution]])</f>
        <v/>
      </c>
    </row>
    <row r="104" spans="1:9" ht="30" customHeight="1">
      <c r="A104" s="8">
        <f>IF(Table1[[#This Row],[SR.No.]]="","",Table1[[#This Row],[SR.No.]])</f>
        <v>100</v>
      </c>
      <c r="B104" s="8" t="str">
        <f>IF(Table1[[#This Row],[Student's Name]]="","",Table1[[#This Row],[Student's Name]])</f>
        <v>OMPRAKASH KUMAWAT</v>
      </c>
      <c r="C104" s="8" t="str">
        <f>IF(Table1[[#This Row],[Father's Name]]="","",Table1[[#This Row],[Father's Name]])</f>
        <v>HUKMA RAM</v>
      </c>
      <c r="D104" s="9">
        <f>IF(Table1[[#This Row],[Class]]="","",Table1[[#This Row],[Class]])</f>
        <v>10</v>
      </c>
      <c r="E104" s="9" t="str">
        <f>IF(Table1[[#This Row],[Distributed Wheat in KG]]="","",Table1[[#This Row],[Distributed Wheat in KG]])</f>
        <v/>
      </c>
      <c r="F104" s="9" t="str">
        <f>IF(Table1[[#This Row],[Distributed Rice in KG]]="","",Table1[[#This Row],[Distributed Rice in KG]])</f>
        <v/>
      </c>
      <c r="G104" s="19">
        <f t="shared" si="1"/>
        <v>0</v>
      </c>
      <c r="H104" s="6"/>
      <c r="I104" s="61" t="str">
        <f>IF(Table1[[#This Row],[Date of Distribution]]="","",Table1[[#This Row],[Date of Distribution]])</f>
        <v/>
      </c>
    </row>
    <row r="105" spans="1:9" ht="30" customHeight="1">
      <c r="A105" s="8">
        <f>IF(Table1[[#This Row],[SR.No.]]="","",Table1[[#This Row],[SR.No.]])</f>
        <v>101</v>
      </c>
      <c r="B105" s="8" t="str">
        <f>IF(Table1[[#This Row],[Student's Name]]="","",Table1[[#This Row],[Student's Name]])</f>
        <v>PALAK RATHORE</v>
      </c>
      <c r="C105" s="8" t="str">
        <f>IF(Table1[[#This Row],[Father's Name]]="","",Table1[[#This Row],[Father's Name]])</f>
        <v>RAM SINGH</v>
      </c>
      <c r="D105" s="9">
        <f>IF(Table1[[#This Row],[Class]]="","",Table1[[#This Row],[Class]])</f>
        <v>10</v>
      </c>
      <c r="E105" s="9" t="str">
        <f>IF(Table1[[#This Row],[Distributed Wheat in KG]]="","",Table1[[#This Row],[Distributed Wheat in KG]])</f>
        <v/>
      </c>
      <c r="F105" s="9" t="str">
        <f>IF(Table1[[#This Row],[Distributed Rice in KG]]="","",Table1[[#This Row],[Distributed Rice in KG]])</f>
        <v/>
      </c>
      <c r="G105" s="19">
        <f t="shared" si="1"/>
        <v>0</v>
      </c>
      <c r="H105" s="6"/>
      <c r="I105" s="61" t="str">
        <f>IF(Table1[[#This Row],[Date of Distribution]]="","",Table1[[#This Row],[Date of Distribution]])</f>
        <v/>
      </c>
    </row>
    <row r="106" spans="1:9" ht="30" customHeight="1">
      <c r="A106" s="8">
        <f>IF(Table1[[#This Row],[SR.No.]]="","",Table1[[#This Row],[SR.No.]])</f>
        <v>102</v>
      </c>
      <c r="B106" s="8" t="str">
        <f>IF(Table1[[#This Row],[Student's Name]]="","",Table1[[#This Row],[Student's Name]])</f>
        <v>PAWAN KUMAWAT</v>
      </c>
      <c r="C106" s="8" t="str">
        <f>IF(Table1[[#This Row],[Father's Name]]="","",Table1[[#This Row],[Father's Name]])</f>
        <v>HUKMA RAM</v>
      </c>
      <c r="D106" s="9">
        <f>IF(Table1[[#This Row],[Class]]="","",Table1[[#This Row],[Class]])</f>
        <v>10</v>
      </c>
      <c r="E106" s="9" t="str">
        <f>IF(Table1[[#This Row],[Distributed Wheat in KG]]="","",Table1[[#This Row],[Distributed Wheat in KG]])</f>
        <v/>
      </c>
      <c r="F106" s="9" t="str">
        <f>IF(Table1[[#This Row],[Distributed Rice in KG]]="","",Table1[[#This Row],[Distributed Rice in KG]])</f>
        <v/>
      </c>
      <c r="G106" s="19">
        <f t="shared" si="1"/>
        <v>0</v>
      </c>
      <c r="H106" s="6"/>
      <c r="I106" s="61" t="str">
        <f>IF(Table1[[#This Row],[Date of Distribution]]="","",Table1[[#This Row],[Date of Distribution]])</f>
        <v/>
      </c>
    </row>
    <row r="107" spans="1:9" ht="30" customHeight="1">
      <c r="A107" s="8">
        <f>IF(Table1[[#This Row],[SR.No.]]="","",Table1[[#This Row],[SR.No.]])</f>
        <v>103</v>
      </c>
      <c r="B107" s="8" t="str">
        <f>IF(Table1[[#This Row],[Student's Name]]="","",Table1[[#This Row],[Student's Name]])</f>
        <v>POOJA RATHORE</v>
      </c>
      <c r="C107" s="8" t="str">
        <f>IF(Table1[[#This Row],[Father's Name]]="","",Table1[[#This Row],[Father's Name]])</f>
        <v>HANUMAN SINGH</v>
      </c>
      <c r="D107" s="9">
        <f>IF(Table1[[#This Row],[Class]]="","",Table1[[#This Row],[Class]])</f>
        <v>10</v>
      </c>
      <c r="E107" s="9" t="str">
        <f>IF(Table1[[#This Row],[Distributed Wheat in KG]]="","",Table1[[#This Row],[Distributed Wheat in KG]])</f>
        <v/>
      </c>
      <c r="F107" s="9" t="str">
        <f>IF(Table1[[#This Row],[Distributed Rice in KG]]="","",Table1[[#This Row],[Distributed Rice in KG]])</f>
        <v/>
      </c>
      <c r="G107" s="19">
        <f t="shared" si="1"/>
        <v>0</v>
      </c>
      <c r="H107" s="6"/>
      <c r="I107" s="61" t="str">
        <f>IF(Table1[[#This Row],[Date of Distribution]]="","",Table1[[#This Row],[Date of Distribution]])</f>
        <v/>
      </c>
    </row>
    <row r="108" spans="1:9" ht="30" customHeight="1">
      <c r="A108" s="8">
        <f>IF(Table1[[#This Row],[SR.No.]]="","",Table1[[#This Row],[SR.No.]])</f>
        <v>104</v>
      </c>
      <c r="B108" s="8" t="str">
        <f>IF(Table1[[#This Row],[Student's Name]]="","",Table1[[#This Row],[Student's Name]])</f>
        <v>PRAVEEN SINGH</v>
      </c>
      <c r="C108" s="8" t="str">
        <f>IF(Table1[[#This Row],[Father's Name]]="","",Table1[[#This Row],[Father's Name]])</f>
        <v>MAHENDRA SINGH</v>
      </c>
      <c r="D108" s="9">
        <f>IF(Table1[[#This Row],[Class]]="","",Table1[[#This Row],[Class]])</f>
        <v>10</v>
      </c>
      <c r="E108" s="9" t="str">
        <f>IF(Table1[[#This Row],[Distributed Wheat in KG]]="","",Table1[[#This Row],[Distributed Wheat in KG]])</f>
        <v/>
      </c>
      <c r="F108" s="9" t="str">
        <f>IF(Table1[[#This Row],[Distributed Rice in KG]]="","",Table1[[#This Row],[Distributed Rice in KG]])</f>
        <v/>
      </c>
      <c r="G108" s="19">
        <f t="shared" si="1"/>
        <v>0</v>
      </c>
      <c r="H108" s="6"/>
      <c r="I108" s="61" t="str">
        <f>IF(Table1[[#This Row],[Date of Distribution]]="","",Table1[[#This Row],[Date of Distribution]])</f>
        <v/>
      </c>
    </row>
    <row r="109" spans="1:9" ht="30" customHeight="1">
      <c r="A109" s="8">
        <f>IF(Table1[[#This Row],[SR.No.]]="","",Table1[[#This Row],[SR.No.]])</f>
        <v>105</v>
      </c>
      <c r="B109" s="8" t="str">
        <f>IF(Table1[[#This Row],[Student's Name]]="","",Table1[[#This Row],[Student's Name]])</f>
        <v>RAJENDRA PANWAR</v>
      </c>
      <c r="C109" s="8" t="str">
        <f>IF(Table1[[#This Row],[Father's Name]]="","",Table1[[#This Row],[Father's Name]])</f>
        <v>OM PRAKASH PANWAR</v>
      </c>
      <c r="D109" s="9">
        <f>IF(Table1[[#This Row],[Class]]="","",Table1[[#This Row],[Class]])</f>
        <v>10</v>
      </c>
      <c r="E109" s="9" t="str">
        <f>IF(Table1[[#This Row],[Distributed Wheat in KG]]="","",Table1[[#This Row],[Distributed Wheat in KG]])</f>
        <v/>
      </c>
      <c r="F109" s="9" t="str">
        <f>IF(Table1[[#This Row],[Distributed Rice in KG]]="","",Table1[[#This Row],[Distributed Rice in KG]])</f>
        <v/>
      </c>
      <c r="G109" s="19">
        <f t="shared" si="1"/>
        <v>0</v>
      </c>
      <c r="H109" s="6"/>
      <c r="I109" s="61" t="str">
        <f>IF(Table1[[#This Row],[Date of Distribution]]="","",Table1[[#This Row],[Date of Distribution]])</f>
        <v/>
      </c>
    </row>
    <row r="110" spans="1:9" ht="30" customHeight="1">
      <c r="A110" s="8">
        <f>IF(Table1[[#This Row],[SR.No.]]="","",Table1[[#This Row],[SR.No.]])</f>
        <v>106</v>
      </c>
      <c r="B110" s="8" t="str">
        <f>IF(Table1[[#This Row],[Student's Name]]="","",Table1[[#This Row],[Student's Name]])</f>
        <v>RAKESH YOGI</v>
      </c>
      <c r="C110" s="8" t="str">
        <f>IF(Table1[[#This Row],[Father's Name]]="","",Table1[[#This Row],[Father's Name]])</f>
        <v>MOOLA RAM</v>
      </c>
      <c r="D110" s="9">
        <f>IF(Table1[[#This Row],[Class]]="","",Table1[[#This Row],[Class]])</f>
        <v>10</v>
      </c>
      <c r="E110" s="9" t="str">
        <f>IF(Table1[[#This Row],[Distributed Wheat in KG]]="","",Table1[[#This Row],[Distributed Wheat in KG]])</f>
        <v/>
      </c>
      <c r="F110" s="9" t="str">
        <f>IF(Table1[[#This Row],[Distributed Rice in KG]]="","",Table1[[#This Row],[Distributed Rice in KG]])</f>
        <v/>
      </c>
      <c r="G110" s="19">
        <f t="shared" si="1"/>
        <v>0</v>
      </c>
      <c r="H110" s="6"/>
      <c r="I110" s="61" t="str">
        <f>IF(Table1[[#This Row],[Date of Distribution]]="","",Table1[[#This Row],[Date of Distribution]])</f>
        <v/>
      </c>
    </row>
    <row r="111" spans="1:9" ht="30" customHeight="1">
      <c r="A111" s="8">
        <f>IF(Table1[[#This Row],[SR.No.]]="","",Table1[[#This Row],[SR.No.]])</f>
        <v>107</v>
      </c>
      <c r="B111" s="8" t="str">
        <f>IF(Table1[[#This Row],[Student's Name]]="","",Table1[[#This Row],[Student's Name]])</f>
        <v>REKHA JNAGID</v>
      </c>
      <c r="C111" s="8" t="str">
        <f>IF(Table1[[#This Row],[Father's Name]]="","",Table1[[#This Row],[Father's Name]])</f>
        <v>SITA RAM</v>
      </c>
      <c r="D111" s="9">
        <f>IF(Table1[[#This Row],[Class]]="","",Table1[[#This Row],[Class]])</f>
        <v>10</v>
      </c>
      <c r="E111" s="9" t="str">
        <f>IF(Table1[[#This Row],[Distributed Wheat in KG]]="","",Table1[[#This Row],[Distributed Wheat in KG]])</f>
        <v/>
      </c>
      <c r="F111" s="9" t="str">
        <f>IF(Table1[[#This Row],[Distributed Rice in KG]]="","",Table1[[#This Row],[Distributed Rice in KG]])</f>
        <v/>
      </c>
      <c r="G111" s="19">
        <f t="shared" si="1"/>
        <v>0</v>
      </c>
      <c r="H111" s="6"/>
      <c r="I111" s="61" t="str">
        <f>IF(Table1[[#This Row],[Date of Distribution]]="","",Table1[[#This Row],[Date of Distribution]])</f>
        <v/>
      </c>
    </row>
    <row r="112" spans="1:9" ht="30" customHeight="1">
      <c r="A112" s="8">
        <f>IF(Table1[[#This Row],[SR.No.]]="","",Table1[[#This Row],[SR.No.]])</f>
        <v>108</v>
      </c>
      <c r="B112" s="8" t="str">
        <f>IF(Table1[[#This Row],[Student's Name]]="","",Table1[[#This Row],[Student's Name]])</f>
        <v>ROHIT KUMAR</v>
      </c>
      <c r="C112" s="8" t="str">
        <f>IF(Table1[[#This Row],[Father's Name]]="","",Table1[[#This Row],[Father's Name]])</f>
        <v>GOGA RAM</v>
      </c>
      <c r="D112" s="9">
        <f>IF(Table1[[#This Row],[Class]]="","",Table1[[#This Row],[Class]])</f>
        <v>10</v>
      </c>
      <c r="E112" s="9" t="str">
        <f>IF(Table1[[#This Row],[Distributed Wheat in KG]]="","",Table1[[#This Row],[Distributed Wheat in KG]])</f>
        <v/>
      </c>
      <c r="F112" s="9" t="str">
        <f>IF(Table1[[#This Row],[Distributed Rice in KG]]="","",Table1[[#This Row],[Distributed Rice in KG]])</f>
        <v/>
      </c>
      <c r="G112" s="19">
        <f t="shared" si="1"/>
        <v>0</v>
      </c>
      <c r="H112" s="6"/>
      <c r="I112" s="61" t="str">
        <f>IF(Table1[[#This Row],[Date of Distribution]]="","",Table1[[#This Row],[Date of Distribution]])</f>
        <v/>
      </c>
    </row>
    <row r="113" spans="1:9" ht="30" customHeight="1">
      <c r="A113" s="8">
        <f>IF(Table1[[#This Row],[SR.No.]]="","",Table1[[#This Row],[SR.No.]])</f>
        <v>109</v>
      </c>
      <c r="B113" s="8" t="str">
        <f>IF(Table1[[#This Row],[Student's Name]]="","",Table1[[#This Row],[Student's Name]])</f>
        <v>SAGAR KUMAR</v>
      </c>
      <c r="C113" s="8" t="str">
        <f>IF(Table1[[#This Row],[Father's Name]]="","",Table1[[#This Row],[Father's Name]])</f>
        <v>ASHOK KUMAR</v>
      </c>
      <c r="D113" s="9">
        <f>IF(Table1[[#This Row],[Class]]="","",Table1[[#This Row],[Class]])</f>
        <v>10</v>
      </c>
      <c r="E113" s="9" t="str">
        <f>IF(Table1[[#This Row],[Distributed Wheat in KG]]="","",Table1[[#This Row],[Distributed Wheat in KG]])</f>
        <v/>
      </c>
      <c r="F113" s="9" t="str">
        <f>IF(Table1[[#This Row],[Distributed Rice in KG]]="","",Table1[[#This Row],[Distributed Rice in KG]])</f>
        <v/>
      </c>
      <c r="G113" s="19">
        <f t="shared" si="1"/>
        <v>0</v>
      </c>
      <c r="H113" s="6"/>
      <c r="I113" s="61" t="str">
        <f>IF(Table1[[#This Row],[Date of Distribution]]="","",Table1[[#This Row],[Date of Distribution]])</f>
        <v/>
      </c>
    </row>
    <row r="114" spans="1:9" ht="30" customHeight="1">
      <c r="A114" s="8">
        <f>IF(Table1[[#This Row],[SR.No.]]="","",Table1[[#This Row],[SR.No.]])</f>
        <v>110</v>
      </c>
      <c r="B114" s="8" t="str">
        <f>IF(Table1[[#This Row],[Student's Name]]="","",Table1[[#This Row],[Student's Name]])</f>
        <v>SANTOSH KANWAR</v>
      </c>
      <c r="C114" s="8" t="str">
        <f>IF(Table1[[#This Row],[Father's Name]]="","",Table1[[#This Row],[Father's Name]])</f>
        <v>HANUMAN SINGH</v>
      </c>
      <c r="D114" s="9">
        <f>IF(Table1[[#This Row],[Class]]="","",Table1[[#This Row],[Class]])</f>
        <v>10</v>
      </c>
      <c r="E114" s="9" t="str">
        <f>IF(Table1[[#This Row],[Distributed Wheat in KG]]="","",Table1[[#This Row],[Distributed Wheat in KG]])</f>
        <v/>
      </c>
      <c r="F114" s="9" t="str">
        <f>IF(Table1[[#This Row],[Distributed Rice in KG]]="","",Table1[[#This Row],[Distributed Rice in KG]])</f>
        <v/>
      </c>
      <c r="G114" s="19">
        <f t="shared" si="1"/>
        <v>0</v>
      </c>
      <c r="H114" s="6"/>
      <c r="I114" s="61" t="str">
        <f>IF(Table1[[#This Row],[Date of Distribution]]="","",Table1[[#This Row],[Date of Distribution]])</f>
        <v/>
      </c>
    </row>
    <row r="115" spans="1:9" ht="30" customHeight="1">
      <c r="A115" s="8">
        <f>IF(Table1[[#This Row],[SR.No.]]="","",Table1[[#This Row],[SR.No.]])</f>
        <v>111</v>
      </c>
      <c r="B115" s="8" t="str">
        <f>IF(Table1[[#This Row],[Student's Name]]="","",Table1[[#This Row],[Student's Name]])</f>
        <v>SARDAR SINGH</v>
      </c>
      <c r="C115" s="8" t="str">
        <f>IF(Table1[[#This Row],[Father's Name]]="","",Table1[[#This Row],[Father's Name]])</f>
        <v>BHAWANI SINGH</v>
      </c>
      <c r="D115" s="9">
        <f>IF(Table1[[#This Row],[Class]]="","",Table1[[#This Row],[Class]])</f>
        <v>10</v>
      </c>
      <c r="E115" s="9" t="str">
        <f>IF(Table1[[#This Row],[Distributed Wheat in KG]]="","",Table1[[#This Row],[Distributed Wheat in KG]])</f>
        <v/>
      </c>
      <c r="F115" s="9" t="str">
        <f>IF(Table1[[#This Row],[Distributed Rice in KG]]="","",Table1[[#This Row],[Distributed Rice in KG]])</f>
        <v/>
      </c>
      <c r="G115" s="19">
        <f t="shared" si="1"/>
        <v>0</v>
      </c>
      <c r="H115" s="6"/>
      <c r="I115" s="61" t="str">
        <f>IF(Table1[[#This Row],[Date of Distribution]]="","",Table1[[#This Row],[Date of Distribution]])</f>
        <v/>
      </c>
    </row>
    <row r="116" spans="1:9" ht="30" customHeight="1">
      <c r="A116" s="8">
        <f>IF(Table1[[#This Row],[SR.No.]]="","",Table1[[#This Row],[SR.No.]])</f>
        <v>112</v>
      </c>
      <c r="B116" s="8" t="str">
        <f>IF(Table1[[#This Row],[Student's Name]]="","",Table1[[#This Row],[Student's Name]])</f>
        <v>SHIVPAL</v>
      </c>
      <c r="C116" s="8" t="str">
        <f>IF(Table1[[#This Row],[Father's Name]]="","",Table1[[#This Row],[Father's Name]])</f>
        <v>KISTURA RAM</v>
      </c>
      <c r="D116" s="9">
        <f>IF(Table1[[#This Row],[Class]]="","",Table1[[#This Row],[Class]])</f>
        <v>10</v>
      </c>
      <c r="E116" s="9" t="str">
        <f>IF(Table1[[#This Row],[Distributed Wheat in KG]]="","",Table1[[#This Row],[Distributed Wheat in KG]])</f>
        <v/>
      </c>
      <c r="F116" s="9" t="str">
        <f>IF(Table1[[#This Row],[Distributed Rice in KG]]="","",Table1[[#This Row],[Distributed Rice in KG]])</f>
        <v/>
      </c>
      <c r="G116" s="19">
        <f t="shared" si="1"/>
        <v>0</v>
      </c>
      <c r="H116" s="6"/>
      <c r="I116" s="61" t="str">
        <f>IF(Table1[[#This Row],[Date of Distribution]]="","",Table1[[#This Row],[Date of Distribution]])</f>
        <v/>
      </c>
    </row>
    <row r="117" spans="1:9" ht="30" customHeight="1">
      <c r="A117" s="8">
        <f>IF(Table1[[#This Row],[SR.No.]]="","",Table1[[#This Row],[SR.No.]])</f>
        <v>113</v>
      </c>
      <c r="B117" s="8" t="str">
        <f>IF(Table1[[#This Row],[Student's Name]]="","",Table1[[#This Row],[Student's Name]])</f>
        <v>SHYAM KUMAR</v>
      </c>
      <c r="C117" s="8" t="str">
        <f>IF(Table1[[#This Row],[Father's Name]]="","",Table1[[#This Row],[Father's Name]])</f>
        <v>GOGA RAM</v>
      </c>
      <c r="D117" s="9">
        <f>IF(Table1[[#This Row],[Class]]="","",Table1[[#This Row],[Class]])</f>
        <v>10</v>
      </c>
      <c r="E117" s="9" t="str">
        <f>IF(Table1[[#This Row],[Distributed Wheat in KG]]="","",Table1[[#This Row],[Distributed Wheat in KG]])</f>
        <v/>
      </c>
      <c r="F117" s="9" t="str">
        <f>IF(Table1[[#This Row],[Distributed Rice in KG]]="","",Table1[[#This Row],[Distributed Rice in KG]])</f>
        <v/>
      </c>
      <c r="G117" s="19">
        <f t="shared" si="1"/>
        <v>0</v>
      </c>
      <c r="H117" s="6"/>
      <c r="I117" s="61" t="str">
        <f>IF(Table1[[#This Row],[Date of Distribution]]="","",Table1[[#This Row],[Date of Distribution]])</f>
        <v/>
      </c>
    </row>
    <row r="118" spans="1:9" ht="30" customHeight="1">
      <c r="A118" s="8">
        <f>IF(Table1[[#This Row],[SR.No.]]="","",Table1[[#This Row],[SR.No.]])</f>
        <v>114</v>
      </c>
      <c r="B118" s="8" t="str">
        <f>IF(Table1[[#This Row],[Student's Name]]="","",Table1[[#This Row],[Student's Name]])</f>
        <v>SHYAM SINGH RATHORE</v>
      </c>
      <c r="C118" s="8" t="str">
        <f>IF(Table1[[#This Row],[Father's Name]]="","",Table1[[#This Row],[Father's Name]])</f>
        <v>KARAN SINGH RATHORE</v>
      </c>
      <c r="D118" s="9">
        <f>IF(Table1[[#This Row],[Class]]="","",Table1[[#This Row],[Class]])</f>
        <v>10</v>
      </c>
      <c r="E118" s="9" t="str">
        <f>IF(Table1[[#This Row],[Distributed Wheat in KG]]="","",Table1[[#This Row],[Distributed Wheat in KG]])</f>
        <v/>
      </c>
      <c r="F118" s="9" t="str">
        <f>IF(Table1[[#This Row],[Distributed Rice in KG]]="","",Table1[[#This Row],[Distributed Rice in KG]])</f>
        <v/>
      </c>
      <c r="G118" s="19">
        <f t="shared" si="1"/>
        <v>0</v>
      </c>
      <c r="H118" s="6"/>
      <c r="I118" s="61" t="str">
        <f>IF(Table1[[#This Row],[Date of Distribution]]="","",Table1[[#This Row],[Date of Distribution]])</f>
        <v/>
      </c>
    </row>
    <row r="119" spans="1:9" ht="30" customHeight="1">
      <c r="A119" s="8">
        <f>IF(Table1[[#This Row],[SR.No.]]="","",Table1[[#This Row],[SR.No.]])</f>
        <v>115</v>
      </c>
      <c r="B119" s="8" t="str">
        <f>IF(Table1[[#This Row],[Student's Name]]="","",Table1[[#This Row],[Student's Name]])</f>
        <v>TANU RATHORE</v>
      </c>
      <c r="C119" s="8" t="str">
        <f>IF(Table1[[#This Row],[Father's Name]]="","",Table1[[#This Row],[Father's Name]])</f>
        <v>NATHU SINGH</v>
      </c>
      <c r="D119" s="9">
        <f>IF(Table1[[#This Row],[Class]]="","",Table1[[#This Row],[Class]])</f>
        <v>10</v>
      </c>
      <c r="E119" s="9" t="str">
        <f>IF(Table1[[#This Row],[Distributed Wheat in KG]]="","",Table1[[#This Row],[Distributed Wheat in KG]])</f>
        <v/>
      </c>
      <c r="F119" s="9" t="str">
        <f>IF(Table1[[#This Row],[Distributed Rice in KG]]="","",Table1[[#This Row],[Distributed Rice in KG]])</f>
        <v/>
      </c>
      <c r="G119" s="19">
        <f t="shared" si="1"/>
        <v>0</v>
      </c>
      <c r="H119" s="6"/>
      <c r="I119" s="61" t="str">
        <f>IF(Table1[[#This Row],[Date of Distribution]]="","",Table1[[#This Row],[Date of Distribution]])</f>
        <v/>
      </c>
    </row>
    <row r="120" spans="1:9" ht="30" customHeight="1">
      <c r="A120" s="8">
        <f>IF(Table1[[#This Row],[SR.No.]]="","",Table1[[#This Row],[SR.No.]])</f>
        <v>116</v>
      </c>
      <c r="B120" s="8" t="str">
        <f>IF(Table1[[#This Row],[Student's Name]]="","",Table1[[#This Row],[Student's Name]])</f>
        <v>Dhruvapratap Singh</v>
      </c>
      <c r="C120" s="8" t="str">
        <f>IF(Table1[[#This Row],[Father's Name]]="","",Table1[[#This Row],[Father's Name]])</f>
        <v>Naveen Singh</v>
      </c>
      <c r="D120" s="9">
        <f>IF(Table1[[#This Row],[Class]]="","",Table1[[#This Row],[Class]])</f>
        <v>12</v>
      </c>
      <c r="E120" s="9" t="str">
        <f>IF(Table1[[#This Row],[Distributed Wheat in KG]]="","",Table1[[#This Row],[Distributed Wheat in KG]])</f>
        <v/>
      </c>
      <c r="F120" s="9" t="str">
        <f>IF(Table1[[#This Row],[Distributed Rice in KG]]="","",Table1[[#This Row],[Distributed Rice in KG]])</f>
        <v/>
      </c>
      <c r="G120" s="19">
        <f t="shared" si="1"/>
        <v>0</v>
      </c>
      <c r="H120" s="6"/>
      <c r="I120" s="61" t="str">
        <f>IF(Table1[[#This Row],[Date of Distribution]]="","",Table1[[#This Row],[Date of Distribution]])</f>
        <v/>
      </c>
    </row>
    <row r="121" spans="1:9" ht="30" customHeight="1">
      <c r="A121" s="8">
        <f>IF(Table1[[#This Row],[SR.No.]]="","",Table1[[#This Row],[SR.No.]])</f>
        <v>117</v>
      </c>
      <c r="B121" s="8" t="str">
        <f>IF(Table1[[#This Row],[Student's Name]]="","",Table1[[#This Row],[Student's Name]])</f>
        <v>DIVYA SHARMA</v>
      </c>
      <c r="C121" s="8" t="str">
        <f>IF(Table1[[#This Row],[Father's Name]]="","",Table1[[#This Row],[Father's Name]])</f>
        <v>LALIT SHARMA</v>
      </c>
      <c r="D121" s="9">
        <f>IF(Table1[[#This Row],[Class]]="","",Table1[[#This Row],[Class]])</f>
        <v>12</v>
      </c>
      <c r="E121" s="9" t="str">
        <f>IF(Table1[[#This Row],[Distributed Wheat in KG]]="","",Table1[[#This Row],[Distributed Wheat in KG]])</f>
        <v/>
      </c>
      <c r="F121" s="9" t="str">
        <f>IF(Table1[[#This Row],[Distributed Rice in KG]]="","",Table1[[#This Row],[Distributed Rice in KG]])</f>
        <v/>
      </c>
      <c r="G121" s="19">
        <f t="shared" si="1"/>
        <v>0</v>
      </c>
      <c r="H121" s="6"/>
      <c r="I121" s="61" t="str">
        <f>IF(Table1[[#This Row],[Date of Distribution]]="","",Table1[[#This Row],[Date of Distribution]])</f>
        <v/>
      </c>
    </row>
    <row r="122" spans="1:9" ht="30" customHeight="1">
      <c r="A122" s="8">
        <f>IF(Table1[[#This Row],[SR.No.]]="","",Table1[[#This Row],[SR.No.]])</f>
        <v>118</v>
      </c>
      <c r="B122" s="8" t="str">
        <f>IF(Table1[[#This Row],[Student's Name]]="","",Table1[[#This Row],[Student's Name]])</f>
        <v>JITENDRA SINGH</v>
      </c>
      <c r="C122" s="8" t="str">
        <f>IF(Table1[[#This Row],[Father's Name]]="","",Table1[[#This Row],[Father's Name]])</f>
        <v>BAJRANG SINGH</v>
      </c>
      <c r="D122" s="9">
        <f>IF(Table1[[#This Row],[Class]]="","",Table1[[#This Row],[Class]])</f>
        <v>12</v>
      </c>
      <c r="E122" s="9" t="str">
        <f>IF(Table1[[#This Row],[Distributed Wheat in KG]]="","",Table1[[#This Row],[Distributed Wheat in KG]])</f>
        <v/>
      </c>
      <c r="F122" s="9" t="str">
        <f>IF(Table1[[#This Row],[Distributed Rice in KG]]="","",Table1[[#This Row],[Distributed Rice in KG]])</f>
        <v/>
      </c>
      <c r="G122" s="19">
        <f t="shared" si="1"/>
        <v>0</v>
      </c>
      <c r="H122" s="6"/>
      <c r="I122" s="61" t="str">
        <f>IF(Table1[[#This Row],[Date of Distribution]]="","",Table1[[#This Row],[Date of Distribution]])</f>
        <v/>
      </c>
    </row>
    <row r="123" spans="1:9" ht="30" customHeight="1">
      <c r="A123" s="8">
        <f>IF(Table1[[#This Row],[SR.No.]]="","",Table1[[#This Row],[SR.No.]])</f>
        <v>119</v>
      </c>
      <c r="B123" s="8" t="str">
        <f>IF(Table1[[#This Row],[Student's Name]]="","",Table1[[#This Row],[Student's Name]])</f>
        <v>Kailash Kumawat</v>
      </c>
      <c r="C123" s="8" t="str">
        <f>IF(Table1[[#This Row],[Father's Name]]="","",Table1[[#This Row],[Father's Name]])</f>
        <v>Gopal Lal Kumawat</v>
      </c>
      <c r="D123" s="9">
        <f>IF(Table1[[#This Row],[Class]]="","",Table1[[#This Row],[Class]])</f>
        <v>12</v>
      </c>
      <c r="E123" s="9" t="str">
        <f>IF(Table1[[#This Row],[Distributed Wheat in KG]]="","",Table1[[#This Row],[Distributed Wheat in KG]])</f>
        <v/>
      </c>
      <c r="F123" s="9" t="str">
        <f>IF(Table1[[#This Row],[Distributed Rice in KG]]="","",Table1[[#This Row],[Distributed Rice in KG]])</f>
        <v/>
      </c>
      <c r="G123" s="19">
        <f t="shared" si="1"/>
        <v>0</v>
      </c>
      <c r="H123" s="6"/>
      <c r="I123" s="61" t="str">
        <f>IF(Table1[[#This Row],[Date of Distribution]]="","",Table1[[#This Row],[Date of Distribution]])</f>
        <v/>
      </c>
    </row>
    <row r="124" spans="1:9" ht="30" customHeight="1">
      <c r="A124" s="8">
        <f>IF(Table1[[#This Row],[SR.No.]]="","",Table1[[#This Row],[SR.No.]])</f>
        <v>120</v>
      </c>
      <c r="B124" s="8" t="str">
        <f>IF(Table1[[#This Row],[Student's Name]]="","",Table1[[#This Row],[Student's Name]])</f>
        <v>KIRAN MEGHWAL</v>
      </c>
      <c r="C124" s="8" t="str">
        <f>IF(Table1[[#This Row],[Father's Name]]="","",Table1[[#This Row],[Father's Name]])</f>
        <v>BABU LAL</v>
      </c>
      <c r="D124" s="9">
        <f>IF(Table1[[#This Row],[Class]]="","",Table1[[#This Row],[Class]])</f>
        <v>12</v>
      </c>
      <c r="E124" s="9" t="str">
        <f>IF(Table1[[#This Row],[Distributed Wheat in KG]]="","",Table1[[#This Row],[Distributed Wheat in KG]])</f>
        <v/>
      </c>
      <c r="F124" s="9" t="str">
        <f>IF(Table1[[#This Row],[Distributed Rice in KG]]="","",Table1[[#This Row],[Distributed Rice in KG]])</f>
        <v/>
      </c>
      <c r="G124" s="19">
        <f t="shared" si="1"/>
        <v>0</v>
      </c>
      <c r="H124" s="6"/>
      <c r="I124" s="61" t="str">
        <f>IF(Table1[[#This Row],[Date of Distribution]]="","",Table1[[#This Row],[Date of Distribution]])</f>
        <v/>
      </c>
    </row>
    <row r="125" spans="1:9" ht="30" customHeight="1">
      <c r="A125" s="8">
        <f>IF(Table1[[#This Row],[SR.No.]]="","",Table1[[#This Row],[SR.No.]])</f>
        <v>121</v>
      </c>
      <c r="B125" s="8" t="str">
        <f>IF(Table1[[#This Row],[Student's Name]]="","",Table1[[#This Row],[Student's Name]])</f>
        <v>KOMAL KANWAR</v>
      </c>
      <c r="C125" s="8" t="str">
        <f>IF(Table1[[#This Row],[Father's Name]]="","",Table1[[#This Row],[Father's Name]])</f>
        <v>GOPAL SINGH</v>
      </c>
      <c r="D125" s="9">
        <f>IF(Table1[[#This Row],[Class]]="","",Table1[[#This Row],[Class]])</f>
        <v>12</v>
      </c>
      <c r="E125" s="9" t="str">
        <f>IF(Table1[[#This Row],[Distributed Wheat in KG]]="","",Table1[[#This Row],[Distributed Wheat in KG]])</f>
        <v/>
      </c>
      <c r="F125" s="9" t="str">
        <f>IF(Table1[[#This Row],[Distributed Rice in KG]]="","",Table1[[#This Row],[Distributed Rice in KG]])</f>
        <v/>
      </c>
      <c r="G125" s="19">
        <f t="shared" si="1"/>
        <v>0</v>
      </c>
      <c r="H125" s="6"/>
      <c r="I125" s="61" t="str">
        <f>IF(Table1[[#This Row],[Date of Distribution]]="","",Table1[[#This Row],[Date of Distribution]])</f>
        <v/>
      </c>
    </row>
    <row r="126" spans="1:9" ht="30" customHeight="1">
      <c r="A126" s="8">
        <f>IF(Table1[[#This Row],[SR.No.]]="","",Table1[[#This Row],[SR.No.]])</f>
        <v>122</v>
      </c>
      <c r="B126" s="8" t="str">
        <f>IF(Table1[[#This Row],[Student's Name]]="","",Table1[[#This Row],[Student's Name]])</f>
        <v>LALITA KANWAR</v>
      </c>
      <c r="C126" s="8" t="str">
        <f>IF(Table1[[#This Row],[Father's Name]]="","",Table1[[#This Row],[Father's Name]])</f>
        <v>BAJRANG SINGH</v>
      </c>
      <c r="D126" s="9">
        <f>IF(Table1[[#This Row],[Class]]="","",Table1[[#This Row],[Class]])</f>
        <v>12</v>
      </c>
      <c r="E126" s="9" t="str">
        <f>IF(Table1[[#This Row],[Distributed Wheat in KG]]="","",Table1[[#This Row],[Distributed Wheat in KG]])</f>
        <v/>
      </c>
      <c r="F126" s="9" t="str">
        <f>IF(Table1[[#This Row],[Distributed Rice in KG]]="","",Table1[[#This Row],[Distributed Rice in KG]])</f>
        <v/>
      </c>
      <c r="G126" s="19">
        <f t="shared" si="1"/>
        <v>0</v>
      </c>
      <c r="H126" s="6"/>
      <c r="I126" s="61" t="str">
        <f>IF(Table1[[#This Row],[Date of Distribution]]="","",Table1[[#This Row],[Date of Distribution]])</f>
        <v/>
      </c>
    </row>
    <row r="127" spans="1:9" ht="30" customHeight="1">
      <c r="A127" s="8">
        <f>IF(Table1[[#This Row],[SR.No.]]="","",Table1[[#This Row],[SR.No.]])</f>
        <v>123</v>
      </c>
      <c r="B127" s="8" t="str">
        <f>IF(Table1[[#This Row],[Student's Name]]="","",Table1[[#This Row],[Student's Name]])</f>
        <v>LAXITA RATHORE</v>
      </c>
      <c r="C127" s="8" t="str">
        <f>IF(Table1[[#This Row],[Father's Name]]="","",Table1[[#This Row],[Father's Name]])</f>
        <v>RAM SINGH</v>
      </c>
      <c r="D127" s="9">
        <f>IF(Table1[[#This Row],[Class]]="","",Table1[[#This Row],[Class]])</f>
        <v>12</v>
      </c>
      <c r="E127" s="9" t="str">
        <f>IF(Table1[[#This Row],[Distributed Wheat in KG]]="","",Table1[[#This Row],[Distributed Wheat in KG]])</f>
        <v/>
      </c>
      <c r="F127" s="9" t="str">
        <f>IF(Table1[[#This Row],[Distributed Rice in KG]]="","",Table1[[#This Row],[Distributed Rice in KG]])</f>
        <v/>
      </c>
      <c r="G127" s="19">
        <f t="shared" si="1"/>
        <v>0</v>
      </c>
      <c r="H127" s="6"/>
      <c r="I127" s="61" t="str">
        <f>IF(Table1[[#This Row],[Date of Distribution]]="","",Table1[[#This Row],[Date of Distribution]])</f>
        <v/>
      </c>
    </row>
    <row r="128" spans="1:9" ht="30" customHeight="1">
      <c r="A128" s="8">
        <f>IF(Table1[[#This Row],[SR.No.]]="","",Table1[[#This Row],[SR.No.]])</f>
        <v>124</v>
      </c>
      <c r="B128" s="8" t="str">
        <f>IF(Table1[[#This Row],[Student's Name]]="","",Table1[[#This Row],[Student's Name]])</f>
        <v>MANISH SWAMI</v>
      </c>
      <c r="C128" s="8" t="str">
        <f>IF(Table1[[#This Row],[Father's Name]]="","",Table1[[#This Row],[Father's Name]])</f>
        <v>PRAHLAD SWAMI</v>
      </c>
      <c r="D128" s="9">
        <f>IF(Table1[[#This Row],[Class]]="","",Table1[[#This Row],[Class]])</f>
        <v>12</v>
      </c>
      <c r="E128" s="9" t="str">
        <f>IF(Table1[[#This Row],[Distributed Wheat in KG]]="","",Table1[[#This Row],[Distributed Wheat in KG]])</f>
        <v/>
      </c>
      <c r="F128" s="9" t="str">
        <f>IF(Table1[[#This Row],[Distributed Rice in KG]]="","",Table1[[#This Row],[Distributed Rice in KG]])</f>
        <v/>
      </c>
      <c r="G128" s="19">
        <f t="shared" si="1"/>
        <v>0</v>
      </c>
      <c r="H128" s="6"/>
      <c r="I128" s="61" t="str">
        <f>IF(Table1[[#This Row],[Date of Distribution]]="","",Table1[[#This Row],[Date of Distribution]])</f>
        <v/>
      </c>
    </row>
    <row r="129" spans="1:9" ht="30" customHeight="1">
      <c r="A129" s="8">
        <f>IF(Table1[[#This Row],[SR.No.]]="","",Table1[[#This Row],[SR.No.]])</f>
        <v>125</v>
      </c>
      <c r="B129" s="8" t="str">
        <f>IF(Table1[[#This Row],[Student's Name]]="","",Table1[[#This Row],[Student's Name]])</f>
        <v>MOOMAL RATHORE</v>
      </c>
      <c r="C129" s="8" t="str">
        <f>IF(Table1[[#This Row],[Father's Name]]="","",Table1[[#This Row],[Father's Name]])</f>
        <v>SHIMBHU SINGH</v>
      </c>
      <c r="D129" s="9">
        <f>IF(Table1[[#This Row],[Class]]="","",Table1[[#This Row],[Class]])</f>
        <v>12</v>
      </c>
      <c r="E129" s="9" t="str">
        <f>IF(Table1[[#This Row],[Distributed Wheat in KG]]="","",Table1[[#This Row],[Distributed Wheat in KG]])</f>
        <v/>
      </c>
      <c r="F129" s="9" t="str">
        <f>IF(Table1[[#This Row],[Distributed Rice in KG]]="","",Table1[[#This Row],[Distributed Rice in KG]])</f>
        <v/>
      </c>
      <c r="G129" s="19">
        <f t="shared" si="1"/>
        <v>0</v>
      </c>
      <c r="H129" s="6"/>
      <c r="I129" s="61" t="str">
        <f>IF(Table1[[#This Row],[Date of Distribution]]="","",Table1[[#This Row],[Date of Distribution]])</f>
        <v/>
      </c>
    </row>
    <row r="130" spans="1:9" ht="30" customHeight="1">
      <c r="A130" s="8">
        <f>IF(Table1[[#This Row],[SR.No.]]="","",Table1[[#This Row],[SR.No.]])</f>
        <v>126</v>
      </c>
      <c r="B130" s="8" t="str">
        <f>IF(Table1[[#This Row],[Student's Name]]="","",Table1[[#This Row],[Student's Name]])</f>
        <v>MUKESH JANGID</v>
      </c>
      <c r="C130" s="8" t="str">
        <f>IF(Table1[[#This Row],[Father's Name]]="","",Table1[[#This Row],[Father's Name]])</f>
        <v>RADHESHYAM JANGID</v>
      </c>
      <c r="D130" s="9">
        <f>IF(Table1[[#This Row],[Class]]="","",Table1[[#This Row],[Class]])</f>
        <v>12</v>
      </c>
      <c r="E130" s="9" t="str">
        <f>IF(Table1[[#This Row],[Distributed Wheat in KG]]="","",Table1[[#This Row],[Distributed Wheat in KG]])</f>
        <v/>
      </c>
      <c r="F130" s="9" t="str">
        <f>IF(Table1[[#This Row],[Distributed Rice in KG]]="","",Table1[[#This Row],[Distributed Rice in KG]])</f>
        <v/>
      </c>
      <c r="G130" s="19">
        <f t="shared" si="1"/>
        <v>0</v>
      </c>
      <c r="H130" s="6"/>
      <c r="I130" s="61" t="str">
        <f>IF(Table1[[#This Row],[Date of Distribution]]="","",Table1[[#This Row],[Date of Distribution]])</f>
        <v/>
      </c>
    </row>
    <row r="131" spans="1:9" ht="30" customHeight="1">
      <c r="A131" s="8">
        <f>IF(Table1[[#This Row],[SR.No.]]="","",Table1[[#This Row],[SR.No.]])</f>
        <v>127</v>
      </c>
      <c r="B131" s="8" t="str">
        <f>IF(Table1[[#This Row],[Student's Name]]="","",Table1[[#This Row],[Student's Name]])</f>
        <v>NIKITA KALWA</v>
      </c>
      <c r="C131" s="8" t="str">
        <f>IF(Table1[[#This Row],[Father's Name]]="","",Table1[[#This Row],[Father's Name]])</f>
        <v>BHINWA RAM KALWA</v>
      </c>
      <c r="D131" s="9">
        <f>IF(Table1[[#This Row],[Class]]="","",Table1[[#This Row],[Class]])</f>
        <v>12</v>
      </c>
      <c r="E131" s="9" t="str">
        <f>IF(Table1[[#This Row],[Distributed Wheat in KG]]="","",Table1[[#This Row],[Distributed Wheat in KG]])</f>
        <v/>
      </c>
      <c r="F131" s="9" t="str">
        <f>IF(Table1[[#This Row],[Distributed Rice in KG]]="","",Table1[[#This Row],[Distributed Rice in KG]])</f>
        <v/>
      </c>
      <c r="G131" s="19">
        <f t="shared" si="1"/>
        <v>0</v>
      </c>
      <c r="H131" s="6"/>
      <c r="I131" s="61" t="str">
        <f>IF(Table1[[#This Row],[Date of Distribution]]="","",Table1[[#This Row],[Date of Distribution]])</f>
        <v/>
      </c>
    </row>
    <row r="132" spans="1:9" ht="30" customHeight="1">
      <c r="A132" s="8">
        <f>IF(Table1[[#This Row],[SR.No.]]="","",Table1[[#This Row],[SR.No.]])</f>
        <v>128</v>
      </c>
      <c r="B132" s="8" t="str">
        <f>IF(Table1[[#This Row],[Student's Name]]="","",Table1[[#This Row],[Student's Name]])</f>
        <v>PINKY SAIN</v>
      </c>
      <c r="C132" s="8" t="str">
        <f>IF(Table1[[#This Row],[Father's Name]]="","",Table1[[#This Row],[Father's Name]])</f>
        <v>GHISA LAL SAIN</v>
      </c>
      <c r="D132" s="9">
        <f>IF(Table1[[#This Row],[Class]]="","",Table1[[#This Row],[Class]])</f>
        <v>12</v>
      </c>
      <c r="E132" s="9" t="str">
        <f>IF(Table1[[#This Row],[Distributed Wheat in KG]]="","",Table1[[#This Row],[Distributed Wheat in KG]])</f>
        <v/>
      </c>
      <c r="F132" s="9" t="str">
        <f>IF(Table1[[#This Row],[Distributed Rice in KG]]="","",Table1[[#This Row],[Distributed Rice in KG]])</f>
        <v/>
      </c>
      <c r="G132" s="19">
        <f t="shared" si="1"/>
        <v>0</v>
      </c>
      <c r="H132" s="6"/>
      <c r="I132" s="61" t="str">
        <f>IF(Table1[[#This Row],[Date of Distribution]]="","",Table1[[#This Row],[Date of Distribution]])</f>
        <v/>
      </c>
    </row>
    <row r="133" spans="1:9" ht="30" customHeight="1">
      <c r="A133" s="8">
        <f>IF(Table1[[#This Row],[SR.No.]]="","",Table1[[#This Row],[SR.No.]])</f>
        <v>129</v>
      </c>
      <c r="B133" s="8" t="str">
        <f>IF(Table1[[#This Row],[Student's Name]]="","",Table1[[#This Row],[Student's Name]])</f>
        <v>PRAMENDRA SINGH</v>
      </c>
      <c r="C133" s="8" t="str">
        <f>IF(Table1[[#This Row],[Father's Name]]="","",Table1[[#This Row],[Father's Name]])</f>
        <v>GIRWAR SINGH</v>
      </c>
      <c r="D133" s="9">
        <f>IF(Table1[[#This Row],[Class]]="","",Table1[[#This Row],[Class]])</f>
        <v>12</v>
      </c>
      <c r="E133" s="9" t="str">
        <f>IF(Table1[[#This Row],[Distributed Wheat in KG]]="","",Table1[[#This Row],[Distributed Wheat in KG]])</f>
        <v/>
      </c>
      <c r="F133" s="9" t="str">
        <f>IF(Table1[[#This Row],[Distributed Rice in KG]]="","",Table1[[#This Row],[Distributed Rice in KG]])</f>
        <v/>
      </c>
      <c r="G133" s="19">
        <f t="shared" si="1"/>
        <v>0</v>
      </c>
      <c r="H133" s="6"/>
      <c r="I133" s="61" t="str">
        <f>IF(Table1[[#This Row],[Date of Distribution]]="","",Table1[[#This Row],[Date of Distribution]])</f>
        <v/>
      </c>
    </row>
    <row r="134" spans="1:9" ht="30" customHeight="1">
      <c r="A134" s="8">
        <f>IF(Table1[[#This Row],[SR.No.]]="","",Table1[[#This Row],[SR.No.]])</f>
        <v>130</v>
      </c>
      <c r="B134" s="8" t="str">
        <f>IF(Table1[[#This Row],[Student's Name]]="","",Table1[[#This Row],[Student's Name]])</f>
        <v>RAHUL NATH</v>
      </c>
      <c r="C134" s="8" t="str">
        <f>IF(Table1[[#This Row],[Father's Name]]="","",Table1[[#This Row],[Father's Name]])</f>
        <v>PURNA RAM</v>
      </c>
      <c r="D134" s="9">
        <f>IF(Table1[[#This Row],[Class]]="","",Table1[[#This Row],[Class]])</f>
        <v>12</v>
      </c>
      <c r="E134" s="9" t="str">
        <f>IF(Table1[[#This Row],[Distributed Wheat in KG]]="","",Table1[[#This Row],[Distributed Wheat in KG]])</f>
        <v/>
      </c>
      <c r="F134" s="9" t="str">
        <f>IF(Table1[[#This Row],[Distributed Rice in KG]]="","",Table1[[#This Row],[Distributed Rice in KG]])</f>
        <v/>
      </c>
      <c r="G134" s="19">
        <f aca="true" t="shared" si="2" ref="G134:G197">SUM(E134:F134)</f>
        <v>0</v>
      </c>
      <c r="H134" s="6"/>
      <c r="I134" s="61" t="str">
        <f>IF(Table1[[#This Row],[Date of Distribution]]="","",Table1[[#This Row],[Date of Distribution]])</f>
        <v/>
      </c>
    </row>
    <row r="135" spans="1:9" ht="30" customHeight="1">
      <c r="A135" s="8">
        <f>IF(Table1[[#This Row],[SR.No.]]="","",Table1[[#This Row],[SR.No.]])</f>
        <v>131</v>
      </c>
      <c r="B135" s="8" t="str">
        <f>IF(Table1[[#This Row],[Student's Name]]="","",Table1[[#This Row],[Student's Name]])</f>
        <v>REKHA</v>
      </c>
      <c r="C135" s="8" t="str">
        <f>IF(Table1[[#This Row],[Father's Name]]="","",Table1[[#This Row],[Father's Name]])</f>
        <v>RAMNIWASH</v>
      </c>
      <c r="D135" s="9">
        <f>IF(Table1[[#This Row],[Class]]="","",Table1[[#This Row],[Class]])</f>
        <v>12</v>
      </c>
      <c r="E135" s="9" t="str">
        <f>IF(Table1[[#This Row],[Distributed Wheat in KG]]="","",Table1[[#This Row],[Distributed Wheat in KG]])</f>
        <v/>
      </c>
      <c r="F135" s="9" t="str">
        <f>IF(Table1[[#This Row],[Distributed Rice in KG]]="","",Table1[[#This Row],[Distributed Rice in KG]])</f>
        <v/>
      </c>
      <c r="G135" s="19">
        <f t="shared" si="2"/>
        <v>0</v>
      </c>
      <c r="H135" s="6"/>
      <c r="I135" s="61" t="str">
        <f>IF(Table1[[#This Row],[Date of Distribution]]="","",Table1[[#This Row],[Date of Distribution]])</f>
        <v/>
      </c>
    </row>
    <row r="136" spans="1:9" ht="30" customHeight="1">
      <c r="A136" s="8">
        <f>IF(Table1[[#This Row],[SR.No.]]="","",Table1[[#This Row],[SR.No.]])</f>
        <v>132</v>
      </c>
      <c r="B136" s="8" t="str">
        <f>IF(Table1[[#This Row],[Student's Name]]="","",Table1[[#This Row],[Student's Name]])</f>
        <v>RICHHPAL GAWADIYA</v>
      </c>
      <c r="C136" s="8" t="str">
        <f>IF(Table1[[#This Row],[Father's Name]]="","",Table1[[#This Row],[Father's Name]])</f>
        <v>BINJA RAM</v>
      </c>
      <c r="D136" s="9">
        <f>IF(Table1[[#This Row],[Class]]="","",Table1[[#This Row],[Class]])</f>
        <v>12</v>
      </c>
      <c r="E136" s="9" t="str">
        <f>IF(Table1[[#This Row],[Distributed Wheat in KG]]="","",Table1[[#This Row],[Distributed Wheat in KG]])</f>
        <v/>
      </c>
      <c r="F136" s="9" t="str">
        <f>IF(Table1[[#This Row],[Distributed Rice in KG]]="","",Table1[[#This Row],[Distributed Rice in KG]])</f>
        <v/>
      </c>
      <c r="G136" s="19">
        <f t="shared" si="2"/>
        <v>0</v>
      </c>
      <c r="H136" s="6"/>
      <c r="I136" s="61" t="str">
        <f>IF(Table1[[#This Row],[Date of Distribution]]="","",Table1[[#This Row],[Date of Distribution]])</f>
        <v/>
      </c>
    </row>
    <row r="137" spans="1:9" ht="30" customHeight="1">
      <c r="A137" s="8">
        <f>IF(Table1[[#This Row],[SR.No.]]="","",Table1[[#This Row],[SR.No.]])</f>
        <v>133</v>
      </c>
      <c r="B137" s="8" t="str">
        <f>IF(Table1[[#This Row],[Student's Name]]="","",Table1[[#This Row],[Student's Name]])</f>
        <v>SEVA RAM</v>
      </c>
      <c r="C137" s="8" t="str">
        <f>IF(Table1[[#This Row],[Father's Name]]="","",Table1[[#This Row],[Father's Name]])</f>
        <v>BHOMA RAM</v>
      </c>
      <c r="D137" s="9">
        <f>IF(Table1[[#This Row],[Class]]="","",Table1[[#This Row],[Class]])</f>
        <v>12</v>
      </c>
      <c r="E137" s="9" t="str">
        <f>IF(Table1[[#This Row],[Distributed Wheat in KG]]="","",Table1[[#This Row],[Distributed Wheat in KG]])</f>
        <v/>
      </c>
      <c r="F137" s="9" t="str">
        <f>IF(Table1[[#This Row],[Distributed Rice in KG]]="","",Table1[[#This Row],[Distributed Rice in KG]])</f>
        <v/>
      </c>
      <c r="G137" s="19">
        <f t="shared" si="2"/>
        <v>0</v>
      </c>
      <c r="H137" s="6"/>
      <c r="I137" s="61" t="str">
        <f>IF(Table1[[#This Row],[Date of Distribution]]="","",Table1[[#This Row],[Date of Distribution]])</f>
        <v/>
      </c>
    </row>
    <row r="138" spans="1:9" ht="30" customHeight="1">
      <c r="A138" s="8">
        <f>IF(Table1[[#This Row],[SR.No.]]="","",Table1[[#This Row],[SR.No.]])</f>
        <v>134</v>
      </c>
      <c r="B138" s="8" t="str">
        <f>IF(Table1[[#This Row],[Student's Name]]="","",Table1[[#This Row],[Student's Name]])</f>
        <v>SONU KANWAR</v>
      </c>
      <c r="C138" s="8" t="str">
        <f>IF(Table1[[#This Row],[Father's Name]]="","",Table1[[#This Row],[Father's Name]])</f>
        <v>MOOL SINGH RATHORE</v>
      </c>
      <c r="D138" s="9">
        <f>IF(Table1[[#This Row],[Class]]="","",Table1[[#This Row],[Class]])</f>
        <v>12</v>
      </c>
      <c r="E138" s="9" t="str">
        <f>IF(Table1[[#This Row],[Distributed Wheat in KG]]="","",Table1[[#This Row],[Distributed Wheat in KG]])</f>
        <v/>
      </c>
      <c r="F138" s="9" t="str">
        <f>IF(Table1[[#This Row],[Distributed Rice in KG]]="","",Table1[[#This Row],[Distributed Rice in KG]])</f>
        <v/>
      </c>
      <c r="G138" s="19">
        <f t="shared" si="2"/>
        <v>0</v>
      </c>
      <c r="H138" s="6"/>
      <c r="I138" s="61" t="str">
        <f>IF(Table1[[#This Row],[Date of Distribution]]="","",Table1[[#This Row],[Date of Distribution]])</f>
        <v/>
      </c>
    </row>
    <row r="139" spans="1:9" ht="30" customHeight="1">
      <c r="A139" s="8">
        <f>IF(Table1[[#This Row],[SR.No.]]="","",Table1[[#This Row],[SR.No.]])</f>
        <v>135</v>
      </c>
      <c r="B139" s="8" t="str">
        <f>IF(Table1[[#This Row],[Student's Name]]="","",Table1[[#This Row],[Student's Name]])</f>
        <v>Sugana Ram</v>
      </c>
      <c r="C139" s="8" t="str">
        <f>IF(Table1[[#This Row],[Father's Name]]="","",Table1[[#This Row],[Father's Name]])</f>
        <v>Bhuwana Ram</v>
      </c>
      <c r="D139" s="9">
        <f>IF(Table1[[#This Row],[Class]]="","",Table1[[#This Row],[Class]])</f>
        <v>12</v>
      </c>
      <c r="E139" s="9" t="str">
        <f>IF(Table1[[#This Row],[Distributed Wheat in KG]]="","",Table1[[#This Row],[Distributed Wheat in KG]])</f>
        <v/>
      </c>
      <c r="F139" s="9" t="str">
        <f>IF(Table1[[#This Row],[Distributed Rice in KG]]="","",Table1[[#This Row],[Distributed Rice in KG]])</f>
        <v/>
      </c>
      <c r="G139" s="19">
        <f t="shared" si="2"/>
        <v>0</v>
      </c>
      <c r="H139" s="6"/>
      <c r="I139" s="61" t="str">
        <f>IF(Table1[[#This Row],[Date of Distribution]]="","",Table1[[#This Row],[Date of Distribution]])</f>
        <v/>
      </c>
    </row>
    <row r="140" spans="1:9" ht="30" customHeight="1">
      <c r="A140" s="8" t="str">
        <f>IF(Table1[[#This Row],[SR.No.]]="","",Table1[[#This Row],[SR.No.]])</f>
        <v/>
      </c>
      <c r="B140" s="8" t="str">
        <f>IF(Table1[[#This Row],[Student's Name]]="","",Table1[[#This Row],[Student's Name]])</f>
        <v/>
      </c>
      <c r="C140" s="8" t="str">
        <f>IF(Table1[[#This Row],[Father's Name]]="","",Table1[[#This Row],[Father's Name]])</f>
        <v/>
      </c>
      <c r="D140" s="9" t="str">
        <f>IF(Table1[[#This Row],[Class]]="","",Table1[[#This Row],[Class]])</f>
        <v/>
      </c>
      <c r="E140" s="9" t="str">
        <f>IF(Table1[[#This Row],[Distributed Wheat in KG]]="","",Table1[[#This Row],[Distributed Wheat in KG]])</f>
        <v/>
      </c>
      <c r="F140" s="9" t="str">
        <f>IF(Table1[[#This Row],[Distributed Rice in KG]]="","",Table1[[#This Row],[Distributed Rice in KG]])</f>
        <v/>
      </c>
      <c r="G140" s="19">
        <f t="shared" si="2"/>
        <v>0</v>
      </c>
      <c r="H140" s="6"/>
      <c r="I140" s="61" t="str">
        <f>IF(Table1[[#This Row],[Date of Distribution]]="","",Table1[[#This Row],[Date of Distribution]])</f>
        <v/>
      </c>
    </row>
    <row r="141" spans="1:9" ht="30" customHeight="1">
      <c r="A141" s="8" t="str">
        <f>IF(Table1[[#This Row],[SR.No.]]="","",Table1[[#This Row],[SR.No.]])</f>
        <v/>
      </c>
      <c r="B141" s="8" t="str">
        <f>IF(Table1[[#This Row],[Student's Name]]="","",Table1[[#This Row],[Student's Name]])</f>
        <v/>
      </c>
      <c r="C141" s="8" t="str">
        <f>IF(Table1[[#This Row],[Father's Name]]="","",Table1[[#This Row],[Father's Name]])</f>
        <v/>
      </c>
      <c r="D141" s="9" t="str">
        <f>IF(Table1[[#This Row],[Class]]="","",Table1[[#This Row],[Class]])</f>
        <v/>
      </c>
      <c r="E141" s="9" t="str">
        <f>IF(Table1[[#This Row],[Distributed Wheat in KG]]="","",Table1[[#This Row],[Distributed Wheat in KG]])</f>
        <v/>
      </c>
      <c r="F141" s="9" t="str">
        <f>IF(Table1[[#This Row],[Distributed Rice in KG]]="","",Table1[[#This Row],[Distributed Rice in KG]])</f>
        <v/>
      </c>
      <c r="G141" s="19">
        <f t="shared" si="2"/>
        <v>0</v>
      </c>
      <c r="H141" s="6"/>
      <c r="I141" s="61" t="str">
        <f>IF(Table1[[#This Row],[Date of Distribution]]="","",Table1[[#This Row],[Date of Distribution]])</f>
        <v/>
      </c>
    </row>
    <row r="142" spans="1:9" ht="30" customHeight="1">
      <c r="A142" s="8" t="str">
        <f>IF(Table1[[#This Row],[SR.No.]]="","",Table1[[#This Row],[SR.No.]])</f>
        <v/>
      </c>
      <c r="B142" s="8" t="str">
        <f>IF(Table1[[#This Row],[Student's Name]]="","",Table1[[#This Row],[Student's Name]])</f>
        <v/>
      </c>
      <c r="C142" s="8" t="str">
        <f>IF(Table1[[#This Row],[Father's Name]]="","",Table1[[#This Row],[Father's Name]])</f>
        <v/>
      </c>
      <c r="D142" s="9" t="str">
        <f>IF(Table1[[#This Row],[Class]]="","",Table1[[#This Row],[Class]])</f>
        <v/>
      </c>
      <c r="E142" s="9" t="str">
        <f>IF(Table1[[#This Row],[Distributed Wheat in KG]]="","",Table1[[#This Row],[Distributed Wheat in KG]])</f>
        <v/>
      </c>
      <c r="F142" s="9" t="str">
        <f>IF(Table1[[#This Row],[Distributed Rice in KG]]="","",Table1[[#This Row],[Distributed Rice in KG]])</f>
        <v/>
      </c>
      <c r="G142" s="19">
        <f t="shared" si="2"/>
        <v>0</v>
      </c>
      <c r="H142" s="6"/>
      <c r="I142" s="61" t="str">
        <f>IF(Table1[[#This Row],[Date of Distribution]]="","",Table1[[#This Row],[Date of Distribution]])</f>
        <v/>
      </c>
    </row>
    <row r="143" spans="1:9" ht="30" customHeight="1">
      <c r="A143" s="8" t="str">
        <f>IF(Table1[[#This Row],[SR.No.]]="","",Table1[[#This Row],[SR.No.]])</f>
        <v/>
      </c>
      <c r="B143" s="8" t="str">
        <f>IF(Table1[[#This Row],[Student's Name]]="","",Table1[[#This Row],[Student's Name]])</f>
        <v/>
      </c>
      <c r="C143" s="8" t="str">
        <f>IF(Table1[[#This Row],[Father's Name]]="","",Table1[[#This Row],[Father's Name]])</f>
        <v/>
      </c>
      <c r="D143" s="9" t="str">
        <f>IF(Table1[[#This Row],[Class]]="","",Table1[[#This Row],[Class]])</f>
        <v/>
      </c>
      <c r="E143" s="9" t="str">
        <f>IF(Table1[[#This Row],[Distributed Wheat in KG]]="","",Table1[[#This Row],[Distributed Wheat in KG]])</f>
        <v/>
      </c>
      <c r="F143" s="9" t="str">
        <f>IF(Table1[[#This Row],[Distributed Rice in KG]]="","",Table1[[#This Row],[Distributed Rice in KG]])</f>
        <v/>
      </c>
      <c r="G143" s="19">
        <f t="shared" si="2"/>
        <v>0</v>
      </c>
      <c r="H143" s="6"/>
      <c r="I143" s="61" t="str">
        <f>IF(Table1[[#This Row],[Date of Distribution]]="","",Table1[[#This Row],[Date of Distribution]])</f>
        <v/>
      </c>
    </row>
    <row r="144" spans="1:9" ht="30" customHeight="1">
      <c r="A144" s="8" t="str">
        <f>IF(Table1[[#This Row],[SR.No.]]="","",Table1[[#This Row],[SR.No.]])</f>
        <v/>
      </c>
      <c r="B144" s="8" t="str">
        <f>IF(Table1[[#This Row],[Student's Name]]="","",Table1[[#This Row],[Student's Name]])</f>
        <v/>
      </c>
      <c r="C144" s="8" t="str">
        <f>IF(Table1[[#This Row],[Father's Name]]="","",Table1[[#This Row],[Father's Name]])</f>
        <v/>
      </c>
      <c r="D144" s="9" t="str">
        <f>IF(Table1[[#This Row],[Class]]="","",Table1[[#This Row],[Class]])</f>
        <v/>
      </c>
      <c r="E144" s="9" t="str">
        <f>IF(Table1[[#This Row],[Distributed Wheat in KG]]="","",Table1[[#This Row],[Distributed Wheat in KG]])</f>
        <v/>
      </c>
      <c r="F144" s="9" t="str">
        <f>IF(Table1[[#This Row],[Distributed Rice in KG]]="","",Table1[[#This Row],[Distributed Rice in KG]])</f>
        <v/>
      </c>
      <c r="G144" s="19">
        <f t="shared" si="2"/>
        <v>0</v>
      </c>
      <c r="H144" s="6"/>
      <c r="I144" s="61" t="str">
        <f>IF(Table1[[#This Row],[Date of Distribution]]="","",Table1[[#This Row],[Date of Distribution]])</f>
        <v/>
      </c>
    </row>
    <row r="145" spans="1:9" ht="30" customHeight="1">
      <c r="A145" s="8" t="str">
        <f>IF(Table1[[#This Row],[SR.No.]]="","",Table1[[#This Row],[SR.No.]])</f>
        <v/>
      </c>
      <c r="B145" s="8" t="str">
        <f>IF(Table1[[#This Row],[Student's Name]]="","",Table1[[#This Row],[Student's Name]])</f>
        <v/>
      </c>
      <c r="C145" s="8" t="str">
        <f>IF(Table1[[#This Row],[Father's Name]]="","",Table1[[#This Row],[Father's Name]])</f>
        <v/>
      </c>
      <c r="D145" s="9" t="str">
        <f>IF(Table1[[#This Row],[Class]]="","",Table1[[#This Row],[Class]])</f>
        <v/>
      </c>
      <c r="E145" s="9" t="str">
        <f>IF(Table1[[#This Row],[Distributed Wheat in KG]]="","",Table1[[#This Row],[Distributed Wheat in KG]])</f>
        <v/>
      </c>
      <c r="F145" s="9" t="str">
        <f>IF(Table1[[#This Row],[Distributed Rice in KG]]="","",Table1[[#This Row],[Distributed Rice in KG]])</f>
        <v/>
      </c>
      <c r="G145" s="19">
        <f t="shared" si="2"/>
        <v>0</v>
      </c>
      <c r="H145" s="6"/>
      <c r="I145" s="61" t="str">
        <f>IF(Table1[[#This Row],[Date of Distribution]]="","",Table1[[#This Row],[Date of Distribution]])</f>
        <v/>
      </c>
    </row>
    <row r="146" spans="1:9" ht="30" customHeight="1">
      <c r="A146" s="8" t="str">
        <f>IF(Table1[[#This Row],[SR.No.]]="","",Table1[[#This Row],[SR.No.]])</f>
        <v/>
      </c>
      <c r="B146" s="8" t="str">
        <f>IF(Table1[[#This Row],[Student's Name]]="","",Table1[[#This Row],[Student's Name]])</f>
        <v/>
      </c>
      <c r="C146" s="8" t="str">
        <f>IF(Table1[[#This Row],[Father's Name]]="","",Table1[[#This Row],[Father's Name]])</f>
        <v/>
      </c>
      <c r="D146" s="9" t="str">
        <f>IF(Table1[[#This Row],[Class]]="","",Table1[[#This Row],[Class]])</f>
        <v/>
      </c>
      <c r="E146" s="9" t="str">
        <f>IF(Table1[[#This Row],[Distributed Wheat in KG]]="","",Table1[[#This Row],[Distributed Wheat in KG]])</f>
        <v/>
      </c>
      <c r="F146" s="9" t="str">
        <f>IF(Table1[[#This Row],[Distributed Rice in KG]]="","",Table1[[#This Row],[Distributed Rice in KG]])</f>
        <v/>
      </c>
      <c r="G146" s="19">
        <f t="shared" si="2"/>
        <v>0</v>
      </c>
      <c r="H146" s="6"/>
      <c r="I146" s="61" t="str">
        <f>IF(Table1[[#This Row],[Date of Distribution]]="","",Table1[[#This Row],[Date of Distribution]])</f>
        <v/>
      </c>
    </row>
    <row r="147" spans="1:9" ht="30" customHeight="1">
      <c r="A147" s="8" t="str">
        <f>IF(Table1[[#This Row],[SR.No.]]="","",Table1[[#This Row],[SR.No.]])</f>
        <v/>
      </c>
      <c r="B147" s="8" t="str">
        <f>IF(Table1[[#This Row],[Student's Name]]="","",Table1[[#This Row],[Student's Name]])</f>
        <v/>
      </c>
      <c r="C147" s="8" t="str">
        <f>IF(Table1[[#This Row],[Father's Name]]="","",Table1[[#This Row],[Father's Name]])</f>
        <v/>
      </c>
      <c r="D147" s="9" t="str">
        <f>IF(Table1[[#This Row],[Class]]="","",Table1[[#This Row],[Class]])</f>
        <v/>
      </c>
      <c r="E147" s="9" t="str">
        <f>IF(Table1[[#This Row],[Distributed Wheat in KG]]="","",Table1[[#This Row],[Distributed Wheat in KG]])</f>
        <v/>
      </c>
      <c r="F147" s="9" t="str">
        <f>IF(Table1[[#This Row],[Distributed Rice in KG]]="","",Table1[[#This Row],[Distributed Rice in KG]])</f>
        <v/>
      </c>
      <c r="G147" s="19">
        <f t="shared" si="2"/>
        <v>0</v>
      </c>
      <c r="H147" s="6"/>
      <c r="I147" s="61" t="str">
        <f>IF(Table1[[#This Row],[Date of Distribution]]="","",Table1[[#This Row],[Date of Distribution]])</f>
        <v/>
      </c>
    </row>
    <row r="148" spans="1:9" ht="30" customHeight="1">
      <c r="A148" s="8" t="str">
        <f>IF(Table1[[#This Row],[SR.No.]]="","",Table1[[#This Row],[SR.No.]])</f>
        <v/>
      </c>
      <c r="B148" s="8" t="str">
        <f>IF(Table1[[#This Row],[Student's Name]]="","",Table1[[#This Row],[Student's Name]])</f>
        <v/>
      </c>
      <c r="C148" s="8" t="str">
        <f>IF(Table1[[#This Row],[Father's Name]]="","",Table1[[#This Row],[Father's Name]])</f>
        <v/>
      </c>
      <c r="D148" s="9" t="str">
        <f>IF(Table1[[#This Row],[Class]]="","",Table1[[#This Row],[Class]])</f>
        <v/>
      </c>
      <c r="E148" s="9" t="str">
        <f>IF(Table1[[#This Row],[Distributed Wheat in KG]]="","",Table1[[#This Row],[Distributed Wheat in KG]])</f>
        <v/>
      </c>
      <c r="F148" s="9" t="str">
        <f>IF(Table1[[#This Row],[Distributed Rice in KG]]="","",Table1[[#This Row],[Distributed Rice in KG]])</f>
        <v/>
      </c>
      <c r="G148" s="19">
        <f t="shared" si="2"/>
        <v>0</v>
      </c>
      <c r="H148" s="6"/>
      <c r="I148" s="61" t="str">
        <f>IF(Table1[[#This Row],[Date of Distribution]]="","",Table1[[#This Row],[Date of Distribution]])</f>
        <v/>
      </c>
    </row>
    <row r="149" spans="1:9" ht="30" customHeight="1">
      <c r="A149" s="8" t="str">
        <f>IF(Table1[[#This Row],[SR.No.]]="","",Table1[[#This Row],[SR.No.]])</f>
        <v/>
      </c>
      <c r="B149" s="8" t="str">
        <f>IF(Table1[[#This Row],[Student's Name]]="","",Table1[[#This Row],[Student's Name]])</f>
        <v/>
      </c>
      <c r="C149" s="8" t="str">
        <f>IF(Table1[[#This Row],[Father's Name]]="","",Table1[[#This Row],[Father's Name]])</f>
        <v/>
      </c>
      <c r="D149" s="9" t="str">
        <f>IF(Table1[[#This Row],[Class]]="","",Table1[[#This Row],[Class]])</f>
        <v/>
      </c>
      <c r="E149" s="9" t="str">
        <f>IF(Table1[[#This Row],[Distributed Wheat in KG]]="","",Table1[[#This Row],[Distributed Wheat in KG]])</f>
        <v/>
      </c>
      <c r="F149" s="9" t="str">
        <f>IF(Table1[[#This Row],[Distributed Rice in KG]]="","",Table1[[#This Row],[Distributed Rice in KG]])</f>
        <v/>
      </c>
      <c r="G149" s="19">
        <f t="shared" si="2"/>
        <v>0</v>
      </c>
      <c r="H149" s="6"/>
      <c r="I149" s="61" t="str">
        <f>IF(Table1[[#This Row],[Date of Distribution]]="","",Table1[[#This Row],[Date of Distribution]])</f>
        <v/>
      </c>
    </row>
    <row r="150" spans="1:9" ht="30" customHeight="1">
      <c r="A150" s="8" t="str">
        <f>IF(Table1[[#This Row],[SR.No.]]="","",Table1[[#This Row],[SR.No.]])</f>
        <v/>
      </c>
      <c r="B150" s="8" t="str">
        <f>IF(Table1[[#This Row],[Student's Name]]="","",Table1[[#This Row],[Student's Name]])</f>
        <v/>
      </c>
      <c r="C150" s="8" t="str">
        <f>IF(Table1[[#This Row],[Father's Name]]="","",Table1[[#This Row],[Father's Name]])</f>
        <v/>
      </c>
      <c r="D150" s="9" t="str">
        <f>IF(Table1[[#This Row],[Class]]="","",Table1[[#This Row],[Class]])</f>
        <v/>
      </c>
      <c r="E150" s="9" t="str">
        <f>IF(Table1[[#This Row],[Distributed Wheat in KG]]="","",Table1[[#This Row],[Distributed Wheat in KG]])</f>
        <v/>
      </c>
      <c r="F150" s="9" t="str">
        <f>IF(Table1[[#This Row],[Distributed Rice in KG]]="","",Table1[[#This Row],[Distributed Rice in KG]])</f>
        <v/>
      </c>
      <c r="G150" s="19">
        <f t="shared" si="2"/>
        <v>0</v>
      </c>
      <c r="H150" s="6"/>
      <c r="I150" s="61" t="str">
        <f>IF(Table1[[#This Row],[Date of Distribution]]="","",Table1[[#This Row],[Date of Distribution]])</f>
        <v/>
      </c>
    </row>
    <row r="151" spans="1:9" ht="30" customHeight="1">
      <c r="A151" s="8" t="str">
        <f>IF(Table1[[#This Row],[SR.No.]]="","",Table1[[#This Row],[SR.No.]])</f>
        <v/>
      </c>
      <c r="B151" s="8" t="str">
        <f>IF(Table1[[#This Row],[Student's Name]]="","",Table1[[#This Row],[Student's Name]])</f>
        <v/>
      </c>
      <c r="C151" s="8" t="str">
        <f>IF(Table1[[#This Row],[Father's Name]]="","",Table1[[#This Row],[Father's Name]])</f>
        <v/>
      </c>
      <c r="D151" s="9" t="str">
        <f>IF(Table1[[#This Row],[Class]]="","",Table1[[#This Row],[Class]])</f>
        <v/>
      </c>
      <c r="E151" s="9" t="str">
        <f>IF(Table1[[#This Row],[Distributed Wheat in KG]]="","",Table1[[#This Row],[Distributed Wheat in KG]])</f>
        <v/>
      </c>
      <c r="F151" s="9" t="str">
        <f>IF(Table1[[#This Row],[Distributed Rice in KG]]="","",Table1[[#This Row],[Distributed Rice in KG]])</f>
        <v/>
      </c>
      <c r="G151" s="19">
        <f t="shared" si="2"/>
        <v>0</v>
      </c>
      <c r="H151" s="6"/>
      <c r="I151" s="61" t="str">
        <f>IF(Table1[[#This Row],[Date of Distribution]]="","",Table1[[#This Row],[Date of Distribution]])</f>
        <v/>
      </c>
    </row>
    <row r="152" spans="1:9" ht="30" customHeight="1">
      <c r="A152" s="8" t="str">
        <f>IF(Table1[[#This Row],[SR.No.]]="","",Table1[[#This Row],[SR.No.]])</f>
        <v/>
      </c>
      <c r="B152" s="8" t="str">
        <f>IF(Table1[[#This Row],[Student's Name]]="","",Table1[[#This Row],[Student's Name]])</f>
        <v/>
      </c>
      <c r="C152" s="8" t="str">
        <f>IF(Table1[[#This Row],[Father's Name]]="","",Table1[[#This Row],[Father's Name]])</f>
        <v/>
      </c>
      <c r="D152" s="9" t="str">
        <f>IF(Table1[[#This Row],[Class]]="","",Table1[[#This Row],[Class]])</f>
        <v/>
      </c>
      <c r="E152" s="9" t="str">
        <f>IF(Table1[[#This Row],[Distributed Wheat in KG]]="","",Table1[[#This Row],[Distributed Wheat in KG]])</f>
        <v/>
      </c>
      <c r="F152" s="9" t="str">
        <f>IF(Table1[[#This Row],[Distributed Rice in KG]]="","",Table1[[#This Row],[Distributed Rice in KG]])</f>
        <v/>
      </c>
      <c r="G152" s="19">
        <f t="shared" si="2"/>
        <v>0</v>
      </c>
      <c r="H152" s="6"/>
      <c r="I152" s="61" t="str">
        <f>IF(Table1[[#This Row],[Date of Distribution]]="","",Table1[[#This Row],[Date of Distribution]])</f>
        <v/>
      </c>
    </row>
    <row r="153" spans="1:9" ht="30" customHeight="1">
      <c r="A153" s="8" t="str">
        <f>IF(Table1[[#This Row],[SR.No.]]="","",Table1[[#This Row],[SR.No.]])</f>
        <v/>
      </c>
      <c r="B153" s="8" t="str">
        <f>IF(Table1[[#This Row],[Student's Name]]="","",Table1[[#This Row],[Student's Name]])</f>
        <v/>
      </c>
      <c r="C153" s="8" t="str">
        <f>IF(Table1[[#This Row],[Father's Name]]="","",Table1[[#This Row],[Father's Name]])</f>
        <v/>
      </c>
      <c r="D153" s="9" t="str">
        <f>IF(Table1[[#This Row],[Class]]="","",Table1[[#This Row],[Class]])</f>
        <v/>
      </c>
      <c r="E153" s="9" t="str">
        <f>IF(Table1[[#This Row],[Distributed Wheat in KG]]="","",Table1[[#This Row],[Distributed Wheat in KG]])</f>
        <v/>
      </c>
      <c r="F153" s="9" t="str">
        <f>IF(Table1[[#This Row],[Distributed Rice in KG]]="","",Table1[[#This Row],[Distributed Rice in KG]])</f>
        <v/>
      </c>
      <c r="G153" s="19">
        <f t="shared" si="2"/>
        <v>0</v>
      </c>
      <c r="H153" s="6"/>
      <c r="I153" s="61" t="str">
        <f>IF(Table1[[#This Row],[Date of Distribution]]="","",Table1[[#This Row],[Date of Distribution]])</f>
        <v/>
      </c>
    </row>
    <row r="154" spans="1:9" ht="30" customHeight="1">
      <c r="A154" s="8" t="str">
        <f>IF(Table1[[#This Row],[SR.No.]]="","",Table1[[#This Row],[SR.No.]])</f>
        <v/>
      </c>
      <c r="B154" s="8" t="str">
        <f>IF(Table1[[#This Row],[Student's Name]]="","",Table1[[#This Row],[Student's Name]])</f>
        <v/>
      </c>
      <c r="C154" s="8" t="str">
        <f>IF(Table1[[#This Row],[Father's Name]]="","",Table1[[#This Row],[Father's Name]])</f>
        <v/>
      </c>
      <c r="D154" s="9" t="str">
        <f>IF(Table1[[#This Row],[Class]]="","",Table1[[#This Row],[Class]])</f>
        <v/>
      </c>
      <c r="E154" s="9" t="str">
        <f>IF(Table1[[#This Row],[Distributed Wheat in KG]]="","",Table1[[#This Row],[Distributed Wheat in KG]])</f>
        <v/>
      </c>
      <c r="F154" s="9" t="str">
        <f>IF(Table1[[#This Row],[Distributed Rice in KG]]="","",Table1[[#This Row],[Distributed Rice in KG]])</f>
        <v/>
      </c>
      <c r="G154" s="19">
        <f t="shared" si="2"/>
        <v>0</v>
      </c>
      <c r="H154" s="6"/>
      <c r="I154" s="61" t="str">
        <f>IF(Table1[[#This Row],[Date of Distribution]]="","",Table1[[#This Row],[Date of Distribution]])</f>
        <v/>
      </c>
    </row>
    <row r="155" spans="1:9" ht="30" customHeight="1">
      <c r="A155" s="8" t="str">
        <f>IF(Table1[[#This Row],[SR.No.]]="","",Table1[[#This Row],[SR.No.]])</f>
        <v/>
      </c>
      <c r="B155" s="8" t="str">
        <f>IF(Table1[[#This Row],[Student's Name]]="","",Table1[[#This Row],[Student's Name]])</f>
        <v/>
      </c>
      <c r="C155" s="8" t="str">
        <f>IF(Table1[[#This Row],[Father's Name]]="","",Table1[[#This Row],[Father's Name]])</f>
        <v/>
      </c>
      <c r="D155" s="9" t="str">
        <f>IF(Table1[[#This Row],[Class]]="","",Table1[[#This Row],[Class]])</f>
        <v/>
      </c>
      <c r="E155" s="9" t="str">
        <f>IF(Table1[[#This Row],[Distributed Wheat in KG]]="","",Table1[[#This Row],[Distributed Wheat in KG]])</f>
        <v/>
      </c>
      <c r="F155" s="9" t="str">
        <f>IF(Table1[[#This Row],[Distributed Rice in KG]]="","",Table1[[#This Row],[Distributed Rice in KG]])</f>
        <v/>
      </c>
      <c r="G155" s="19">
        <f t="shared" si="2"/>
        <v>0</v>
      </c>
      <c r="H155" s="6"/>
      <c r="I155" s="61" t="str">
        <f>IF(Table1[[#This Row],[Date of Distribution]]="","",Table1[[#This Row],[Date of Distribution]])</f>
        <v/>
      </c>
    </row>
    <row r="156" spans="1:9" ht="30" customHeight="1">
      <c r="A156" s="8" t="str">
        <f>IF(Table1[[#This Row],[SR.No.]]="","",Table1[[#This Row],[SR.No.]])</f>
        <v/>
      </c>
      <c r="B156" s="8" t="str">
        <f>IF(Table1[[#This Row],[Student's Name]]="","",Table1[[#This Row],[Student's Name]])</f>
        <v/>
      </c>
      <c r="C156" s="8" t="str">
        <f>IF(Table1[[#This Row],[Father's Name]]="","",Table1[[#This Row],[Father's Name]])</f>
        <v/>
      </c>
      <c r="D156" s="9" t="str">
        <f>IF(Table1[[#This Row],[Class]]="","",Table1[[#This Row],[Class]])</f>
        <v/>
      </c>
      <c r="E156" s="9" t="str">
        <f>IF(Table1[[#This Row],[Distributed Wheat in KG]]="","",Table1[[#This Row],[Distributed Wheat in KG]])</f>
        <v/>
      </c>
      <c r="F156" s="9" t="str">
        <f>IF(Table1[[#This Row],[Distributed Rice in KG]]="","",Table1[[#This Row],[Distributed Rice in KG]])</f>
        <v/>
      </c>
      <c r="G156" s="19">
        <f t="shared" si="2"/>
        <v>0</v>
      </c>
      <c r="H156" s="6"/>
      <c r="I156" s="61" t="str">
        <f>IF(Table1[[#This Row],[Date of Distribution]]="","",Table1[[#This Row],[Date of Distribution]])</f>
        <v/>
      </c>
    </row>
    <row r="157" spans="1:9" ht="30" customHeight="1">
      <c r="A157" s="8" t="str">
        <f>IF(Table1[[#This Row],[SR.No.]]="","",Table1[[#This Row],[SR.No.]])</f>
        <v/>
      </c>
      <c r="B157" s="8" t="str">
        <f>IF(Table1[[#This Row],[Student's Name]]="","",Table1[[#This Row],[Student's Name]])</f>
        <v/>
      </c>
      <c r="C157" s="8" t="str">
        <f>IF(Table1[[#This Row],[Father's Name]]="","",Table1[[#This Row],[Father's Name]])</f>
        <v/>
      </c>
      <c r="D157" s="9" t="str">
        <f>IF(Table1[[#This Row],[Class]]="","",Table1[[#This Row],[Class]])</f>
        <v/>
      </c>
      <c r="E157" s="9" t="str">
        <f>IF(Table1[[#This Row],[Distributed Wheat in KG]]="","",Table1[[#This Row],[Distributed Wheat in KG]])</f>
        <v/>
      </c>
      <c r="F157" s="9" t="str">
        <f>IF(Table1[[#This Row],[Distributed Rice in KG]]="","",Table1[[#This Row],[Distributed Rice in KG]])</f>
        <v/>
      </c>
      <c r="G157" s="19">
        <f t="shared" si="2"/>
        <v>0</v>
      </c>
      <c r="H157" s="6"/>
      <c r="I157" s="61" t="str">
        <f>IF(Table1[[#This Row],[Date of Distribution]]="","",Table1[[#This Row],[Date of Distribution]])</f>
        <v/>
      </c>
    </row>
    <row r="158" spans="1:9" ht="30" customHeight="1">
      <c r="A158" s="8" t="str">
        <f>IF(Table1[[#This Row],[SR.No.]]="","",Table1[[#This Row],[SR.No.]])</f>
        <v/>
      </c>
      <c r="B158" s="8" t="str">
        <f>IF(Table1[[#This Row],[Student's Name]]="","",Table1[[#This Row],[Student's Name]])</f>
        <v/>
      </c>
      <c r="C158" s="8" t="str">
        <f>IF(Table1[[#This Row],[Father's Name]]="","",Table1[[#This Row],[Father's Name]])</f>
        <v/>
      </c>
      <c r="D158" s="9" t="str">
        <f>IF(Table1[[#This Row],[Class]]="","",Table1[[#This Row],[Class]])</f>
        <v/>
      </c>
      <c r="E158" s="9" t="str">
        <f>IF(Table1[[#This Row],[Distributed Wheat in KG]]="","",Table1[[#This Row],[Distributed Wheat in KG]])</f>
        <v/>
      </c>
      <c r="F158" s="9" t="str">
        <f>IF(Table1[[#This Row],[Distributed Rice in KG]]="","",Table1[[#This Row],[Distributed Rice in KG]])</f>
        <v/>
      </c>
      <c r="G158" s="19">
        <f t="shared" si="2"/>
        <v>0</v>
      </c>
      <c r="H158" s="6"/>
      <c r="I158" s="61" t="str">
        <f>IF(Table1[[#This Row],[Date of Distribution]]="","",Table1[[#This Row],[Date of Distribution]])</f>
        <v/>
      </c>
    </row>
    <row r="159" spans="1:9" ht="30" customHeight="1">
      <c r="A159" s="8" t="str">
        <f>IF(Table1[[#This Row],[SR.No.]]="","",Table1[[#This Row],[SR.No.]])</f>
        <v/>
      </c>
      <c r="B159" s="8" t="str">
        <f>IF(Table1[[#This Row],[Student's Name]]="","",Table1[[#This Row],[Student's Name]])</f>
        <v/>
      </c>
      <c r="C159" s="8" t="str">
        <f>IF(Table1[[#This Row],[Father's Name]]="","",Table1[[#This Row],[Father's Name]])</f>
        <v/>
      </c>
      <c r="D159" s="9" t="str">
        <f>IF(Table1[[#This Row],[Class]]="","",Table1[[#This Row],[Class]])</f>
        <v/>
      </c>
      <c r="E159" s="9" t="str">
        <f>IF(Table1[[#This Row],[Distributed Wheat in KG]]="","",Table1[[#This Row],[Distributed Wheat in KG]])</f>
        <v/>
      </c>
      <c r="F159" s="9" t="str">
        <f>IF(Table1[[#This Row],[Distributed Rice in KG]]="","",Table1[[#This Row],[Distributed Rice in KG]])</f>
        <v/>
      </c>
      <c r="G159" s="19">
        <f t="shared" si="2"/>
        <v>0</v>
      </c>
      <c r="H159" s="6"/>
      <c r="I159" s="61" t="str">
        <f>IF(Table1[[#This Row],[Date of Distribution]]="","",Table1[[#This Row],[Date of Distribution]])</f>
        <v/>
      </c>
    </row>
    <row r="160" spans="1:9" ht="30" customHeight="1">
      <c r="A160" s="8" t="str">
        <f>IF(Table1[[#This Row],[SR.No.]]="","",Table1[[#This Row],[SR.No.]])</f>
        <v/>
      </c>
      <c r="B160" s="8" t="str">
        <f>IF(Table1[[#This Row],[Student's Name]]="","",Table1[[#This Row],[Student's Name]])</f>
        <v/>
      </c>
      <c r="C160" s="8" t="str">
        <f>IF(Table1[[#This Row],[Father's Name]]="","",Table1[[#This Row],[Father's Name]])</f>
        <v/>
      </c>
      <c r="D160" s="9" t="str">
        <f>IF(Table1[[#This Row],[Class]]="","",Table1[[#This Row],[Class]])</f>
        <v/>
      </c>
      <c r="E160" s="9" t="str">
        <f>IF(Table1[[#This Row],[Distributed Wheat in KG]]="","",Table1[[#This Row],[Distributed Wheat in KG]])</f>
        <v/>
      </c>
      <c r="F160" s="9" t="str">
        <f>IF(Table1[[#This Row],[Distributed Rice in KG]]="","",Table1[[#This Row],[Distributed Rice in KG]])</f>
        <v/>
      </c>
      <c r="G160" s="19">
        <f t="shared" si="2"/>
        <v>0</v>
      </c>
      <c r="H160" s="6"/>
      <c r="I160" s="61" t="str">
        <f>IF(Table1[[#This Row],[Date of Distribution]]="","",Table1[[#This Row],[Date of Distribution]])</f>
        <v/>
      </c>
    </row>
    <row r="161" spans="1:9" ht="30" customHeight="1">
      <c r="A161" s="8" t="str">
        <f>IF(Table1[[#This Row],[SR.No.]]="","",Table1[[#This Row],[SR.No.]])</f>
        <v/>
      </c>
      <c r="B161" s="8" t="str">
        <f>IF(Table1[[#This Row],[Student's Name]]="","",Table1[[#This Row],[Student's Name]])</f>
        <v/>
      </c>
      <c r="C161" s="8" t="str">
        <f>IF(Table1[[#This Row],[Father's Name]]="","",Table1[[#This Row],[Father's Name]])</f>
        <v/>
      </c>
      <c r="D161" s="9" t="str">
        <f>IF(Table1[[#This Row],[Class]]="","",Table1[[#This Row],[Class]])</f>
        <v/>
      </c>
      <c r="E161" s="9" t="str">
        <f>IF(Table1[[#This Row],[Distributed Wheat in KG]]="","",Table1[[#This Row],[Distributed Wheat in KG]])</f>
        <v/>
      </c>
      <c r="F161" s="9" t="str">
        <f>IF(Table1[[#This Row],[Distributed Rice in KG]]="","",Table1[[#This Row],[Distributed Rice in KG]])</f>
        <v/>
      </c>
      <c r="G161" s="19">
        <f t="shared" si="2"/>
        <v>0</v>
      </c>
      <c r="H161" s="6"/>
      <c r="I161" s="61" t="str">
        <f>IF(Table1[[#This Row],[Date of Distribution]]="","",Table1[[#This Row],[Date of Distribution]])</f>
        <v/>
      </c>
    </row>
    <row r="162" spans="1:9" ht="30" customHeight="1">
      <c r="A162" s="8" t="str">
        <f>IF(Table1[[#This Row],[SR.No.]]="","",Table1[[#This Row],[SR.No.]])</f>
        <v/>
      </c>
      <c r="B162" s="8" t="str">
        <f>IF(Table1[[#This Row],[Student's Name]]="","",Table1[[#This Row],[Student's Name]])</f>
        <v/>
      </c>
      <c r="C162" s="8" t="str">
        <f>IF(Table1[[#This Row],[Father's Name]]="","",Table1[[#This Row],[Father's Name]])</f>
        <v/>
      </c>
      <c r="D162" s="9" t="str">
        <f>IF(Table1[[#This Row],[Class]]="","",Table1[[#This Row],[Class]])</f>
        <v/>
      </c>
      <c r="E162" s="9" t="str">
        <f>IF(Table1[[#This Row],[Distributed Wheat in KG]]="","",Table1[[#This Row],[Distributed Wheat in KG]])</f>
        <v/>
      </c>
      <c r="F162" s="9" t="str">
        <f>IF(Table1[[#This Row],[Distributed Rice in KG]]="","",Table1[[#This Row],[Distributed Rice in KG]])</f>
        <v/>
      </c>
      <c r="G162" s="19">
        <f t="shared" si="2"/>
        <v>0</v>
      </c>
      <c r="H162" s="6"/>
      <c r="I162" s="61" t="str">
        <f>IF(Table1[[#This Row],[Date of Distribution]]="","",Table1[[#This Row],[Date of Distribution]])</f>
        <v/>
      </c>
    </row>
    <row r="163" spans="1:9" ht="30" customHeight="1">
      <c r="A163" s="8" t="str">
        <f>IF(Table1[[#This Row],[SR.No.]]="","",Table1[[#This Row],[SR.No.]])</f>
        <v/>
      </c>
      <c r="B163" s="8" t="str">
        <f>IF(Table1[[#This Row],[Student's Name]]="","",Table1[[#This Row],[Student's Name]])</f>
        <v/>
      </c>
      <c r="C163" s="8" t="str">
        <f>IF(Table1[[#This Row],[Father's Name]]="","",Table1[[#This Row],[Father's Name]])</f>
        <v/>
      </c>
      <c r="D163" s="9" t="str">
        <f>IF(Table1[[#This Row],[Class]]="","",Table1[[#This Row],[Class]])</f>
        <v/>
      </c>
      <c r="E163" s="9" t="str">
        <f>IF(Table1[[#This Row],[Distributed Wheat in KG]]="","",Table1[[#This Row],[Distributed Wheat in KG]])</f>
        <v/>
      </c>
      <c r="F163" s="9" t="str">
        <f>IF(Table1[[#This Row],[Distributed Rice in KG]]="","",Table1[[#This Row],[Distributed Rice in KG]])</f>
        <v/>
      </c>
      <c r="G163" s="19">
        <f t="shared" si="2"/>
        <v>0</v>
      </c>
      <c r="H163" s="6"/>
      <c r="I163" s="61" t="str">
        <f>IF(Table1[[#This Row],[Date of Distribution]]="","",Table1[[#This Row],[Date of Distribution]])</f>
        <v/>
      </c>
    </row>
    <row r="164" spans="1:9" ht="30" customHeight="1">
      <c r="A164" s="8" t="str">
        <f>IF(Table1[[#This Row],[SR.No.]]="","",Table1[[#This Row],[SR.No.]])</f>
        <v/>
      </c>
      <c r="B164" s="8" t="str">
        <f>IF(Table1[[#This Row],[Student's Name]]="","",Table1[[#This Row],[Student's Name]])</f>
        <v/>
      </c>
      <c r="C164" s="8" t="str">
        <f>IF(Table1[[#This Row],[Father's Name]]="","",Table1[[#This Row],[Father's Name]])</f>
        <v/>
      </c>
      <c r="D164" s="9" t="str">
        <f>IF(Table1[[#This Row],[Class]]="","",Table1[[#This Row],[Class]])</f>
        <v/>
      </c>
      <c r="E164" s="9" t="str">
        <f>IF(Table1[[#This Row],[Distributed Wheat in KG]]="","",Table1[[#This Row],[Distributed Wheat in KG]])</f>
        <v/>
      </c>
      <c r="F164" s="9" t="str">
        <f>IF(Table1[[#This Row],[Distributed Rice in KG]]="","",Table1[[#This Row],[Distributed Rice in KG]])</f>
        <v/>
      </c>
      <c r="G164" s="19">
        <f t="shared" si="2"/>
        <v>0</v>
      </c>
      <c r="H164" s="6"/>
      <c r="I164" s="61" t="str">
        <f>IF(Table1[[#This Row],[Date of Distribution]]="","",Table1[[#This Row],[Date of Distribution]])</f>
        <v/>
      </c>
    </row>
    <row r="165" spans="1:9" ht="30" customHeight="1">
      <c r="A165" s="8" t="str">
        <f>IF(Table1[[#This Row],[SR.No.]]="","",Table1[[#This Row],[SR.No.]])</f>
        <v/>
      </c>
      <c r="B165" s="8" t="str">
        <f>IF(Table1[[#This Row],[Student's Name]]="","",Table1[[#This Row],[Student's Name]])</f>
        <v/>
      </c>
      <c r="C165" s="8" t="str">
        <f>IF(Table1[[#This Row],[Father's Name]]="","",Table1[[#This Row],[Father's Name]])</f>
        <v/>
      </c>
      <c r="D165" s="9" t="str">
        <f>IF(Table1[[#This Row],[Class]]="","",Table1[[#This Row],[Class]])</f>
        <v/>
      </c>
      <c r="E165" s="9" t="str">
        <f>IF(Table1[[#This Row],[Distributed Wheat in KG]]="","",Table1[[#This Row],[Distributed Wheat in KG]])</f>
        <v/>
      </c>
      <c r="F165" s="9" t="str">
        <f>IF(Table1[[#This Row],[Distributed Rice in KG]]="","",Table1[[#This Row],[Distributed Rice in KG]])</f>
        <v/>
      </c>
      <c r="G165" s="19">
        <f t="shared" si="2"/>
        <v>0</v>
      </c>
      <c r="H165" s="6"/>
      <c r="I165" s="61" t="str">
        <f>IF(Table1[[#This Row],[Date of Distribution]]="","",Table1[[#This Row],[Date of Distribution]])</f>
        <v/>
      </c>
    </row>
    <row r="166" spans="1:9" ht="30" customHeight="1">
      <c r="A166" s="8" t="str">
        <f>IF(Table1[[#This Row],[SR.No.]]="","",Table1[[#This Row],[SR.No.]])</f>
        <v/>
      </c>
      <c r="B166" s="8" t="str">
        <f>IF(Table1[[#This Row],[Student's Name]]="","",Table1[[#This Row],[Student's Name]])</f>
        <v/>
      </c>
      <c r="C166" s="8" t="str">
        <f>IF(Table1[[#This Row],[Father's Name]]="","",Table1[[#This Row],[Father's Name]])</f>
        <v/>
      </c>
      <c r="D166" s="9" t="str">
        <f>IF(Table1[[#This Row],[Class]]="","",Table1[[#This Row],[Class]])</f>
        <v/>
      </c>
      <c r="E166" s="9" t="str">
        <f>IF(Table1[[#This Row],[Distributed Wheat in KG]]="","",Table1[[#This Row],[Distributed Wheat in KG]])</f>
        <v/>
      </c>
      <c r="F166" s="9" t="str">
        <f>IF(Table1[[#This Row],[Distributed Rice in KG]]="","",Table1[[#This Row],[Distributed Rice in KG]])</f>
        <v/>
      </c>
      <c r="G166" s="19">
        <f t="shared" si="2"/>
        <v>0</v>
      </c>
      <c r="H166" s="6"/>
      <c r="I166" s="61" t="str">
        <f>IF(Table1[[#This Row],[Date of Distribution]]="","",Table1[[#This Row],[Date of Distribution]])</f>
        <v/>
      </c>
    </row>
    <row r="167" spans="1:9" ht="30" customHeight="1">
      <c r="A167" s="8" t="str">
        <f>IF(Table1[[#This Row],[SR.No.]]="","",Table1[[#This Row],[SR.No.]])</f>
        <v/>
      </c>
      <c r="B167" s="8" t="str">
        <f>IF(Table1[[#This Row],[Student's Name]]="","",Table1[[#This Row],[Student's Name]])</f>
        <v/>
      </c>
      <c r="C167" s="8" t="str">
        <f>IF(Table1[[#This Row],[Father's Name]]="","",Table1[[#This Row],[Father's Name]])</f>
        <v/>
      </c>
      <c r="D167" s="9" t="str">
        <f>IF(Table1[[#This Row],[Class]]="","",Table1[[#This Row],[Class]])</f>
        <v/>
      </c>
      <c r="E167" s="9" t="str">
        <f>IF(Table1[[#This Row],[Distributed Wheat in KG]]="","",Table1[[#This Row],[Distributed Wheat in KG]])</f>
        <v/>
      </c>
      <c r="F167" s="9" t="str">
        <f>IF(Table1[[#This Row],[Distributed Rice in KG]]="","",Table1[[#This Row],[Distributed Rice in KG]])</f>
        <v/>
      </c>
      <c r="G167" s="19">
        <f t="shared" si="2"/>
        <v>0</v>
      </c>
      <c r="H167" s="6"/>
      <c r="I167" s="61" t="str">
        <f>IF(Table1[[#This Row],[Date of Distribution]]="","",Table1[[#This Row],[Date of Distribution]])</f>
        <v/>
      </c>
    </row>
    <row r="168" spans="1:9" ht="30" customHeight="1">
      <c r="A168" s="8" t="str">
        <f>IF(Table1[[#This Row],[SR.No.]]="","",Table1[[#This Row],[SR.No.]])</f>
        <v/>
      </c>
      <c r="B168" s="8" t="str">
        <f>IF(Table1[[#This Row],[Student's Name]]="","",Table1[[#This Row],[Student's Name]])</f>
        <v/>
      </c>
      <c r="C168" s="8" t="str">
        <f>IF(Table1[[#This Row],[Father's Name]]="","",Table1[[#This Row],[Father's Name]])</f>
        <v/>
      </c>
      <c r="D168" s="9" t="str">
        <f>IF(Table1[[#This Row],[Class]]="","",Table1[[#This Row],[Class]])</f>
        <v/>
      </c>
      <c r="E168" s="9" t="str">
        <f>IF(Table1[[#This Row],[Distributed Wheat in KG]]="","",Table1[[#This Row],[Distributed Wheat in KG]])</f>
        <v/>
      </c>
      <c r="F168" s="9" t="str">
        <f>IF(Table1[[#This Row],[Distributed Rice in KG]]="","",Table1[[#This Row],[Distributed Rice in KG]])</f>
        <v/>
      </c>
      <c r="G168" s="19">
        <f t="shared" si="2"/>
        <v>0</v>
      </c>
      <c r="H168" s="6"/>
      <c r="I168" s="61" t="str">
        <f>IF(Table1[[#This Row],[Date of Distribution]]="","",Table1[[#This Row],[Date of Distribution]])</f>
        <v/>
      </c>
    </row>
    <row r="169" spans="1:9" ht="30" customHeight="1">
      <c r="A169" s="8" t="str">
        <f>IF(Table1[[#This Row],[SR.No.]]="","",Table1[[#This Row],[SR.No.]])</f>
        <v/>
      </c>
      <c r="B169" s="8" t="str">
        <f>IF(Table1[[#This Row],[Student's Name]]="","",Table1[[#This Row],[Student's Name]])</f>
        <v/>
      </c>
      <c r="C169" s="8" t="str">
        <f>IF(Table1[[#This Row],[Father's Name]]="","",Table1[[#This Row],[Father's Name]])</f>
        <v/>
      </c>
      <c r="D169" s="9" t="str">
        <f>IF(Table1[[#This Row],[Class]]="","",Table1[[#This Row],[Class]])</f>
        <v/>
      </c>
      <c r="E169" s="9" t="str">
        <f>IF(Table1[[#This Row],[Distributed Wheat in KG]]="","",Table1[[#This Row],[Distributed Wheat in KG]])</f>
        <v/>
      </c>
      <c r="F169" s="9" t="str">
        <f>IF(Table1[[#This Row],[Distributed Rice in KG]]="","",Table1[[#This Row],[Distributed Rice in KG]])</f>
        <v/>
      </c>
      <c r="G169" s="19">
        <f t="shared" si="2"/>
        <v>0</v>
      </c>
      <c r="H169" s="6"/>
      <c r="I169" s="61" t="str">
        <f>IF(Table1[[#This Row],[Date of Distribution]]="","",Table1[[#This Row],[Date of Distribution]])</f>
        <v/>
      </c>
    </row>
    <row r="170" spans="1:9" ht="30" customHeight="1">
      <c r="A170" s="8" t="str">
        <f>IF(Table1[[#This Row],[SR.No.]]="","",Table1[[#This Row],[SR.No.]])</f>
        <v/>
      </c>
      <c r="B170" s="8" t="str">
        <f>IF(Table1[[#This Row],[Student's Name]]="","",Table1[[#This Row],[Student's Name]])</f>
        <v/>
      </c>
      <c r="C170" s="8" t="str">
        <f>IF(Table1[[#This Row],[Father's Name]]="","",Table1[[#This Row],[Father's Name]])</f>
        <v/>
      </c>
      <c r="D170" s="9" t="str">
        <f>IF(Table1[[#This Row],[Class]]="","",Table1[[#This Row],[Class]])</f>
        <v/>
      </c>
      <c r="E170" s="9" t="str">
        <f>IF(Table1[[#This Row],[Distributed Wheat in KG]]="","",Table1[[#This Row],[Distributed Wheat in KG]])</f>
        <v/>
      </c>
      <c r="F170" s="9" t="str">
        <f>IF(Table1[[#This Row],[Distributed Rice in KG]]="","",Table1[[#This Row],[Distributed Rice in KG]])</f>
        <v/>
      </c>
      <c r="G170" s="19">
        <f t="shared" si="2"/>
        <v>0</v>
      </c>
      <c r="H170" s="6"/>
      <c r="I170" s="61" t="str">
        <f>IF(Table1[[#This Row],[Date of Distribution]]="","",Table1[[#This Row],[Date of Distribution]])</f>
        <v/>
      </c>
    </row>
    <row r="171" spans="1:9" ht="30" customHeight="1">
      <c r="A171" s="8" t="str">
        <f>IF(Table1[[#This Row],[SR.No.]]="","",Table1[[#This Row],[SR.No.]])</f>
        <v/>
      </c>
      <c r="B171" s="8" t="str">
        <f>IF(Table1[[#This Row],[Student's Name]]="","",Table1[[#This Row],[Student's Name]])</f>
        <v/>
      </c>
      <c r="C171" s="8" t="str">
        <f>IF(Table1[[#This Row],[Father's Name]]="","",Table1[[#This Row],[Father's Name]])</f>
        <v/>
      </c>
      <c r="D171" s="9" t="str">
        <f>IF(Table1[[#This Row],[Class]]="","",Table1[[#This Row],[Class]])</f>
        <v/>
      </c>
      <c r="E171" s="9" t="str">
        <f>IF(Table1[[#This Row],[Distributed Wheat in KG]]="","",Table1[[#This Row],[Distributed Wheat in KG]])</f>
        <v/>
      </c>
      <c r="F171" s="9" t="str">
        <f>IF(Table1[[#This Row],[Distributed Rice in KG]]="","",Table1[[#This Row],[Distributed Rice in KG]])</f>
        <v/>
      </c>
      <c r="G171" s="19">
        <f t="shared" si="2"/>
        <v>0</v>
      </c>
      <c r="H171" s="6"/>
      <c r="I171" s="61" t="str">
        <f>IF(Table1[[#This Row],[Date of Distribution]]="","",Table1[[#This Row],[Date of Distribution]])</f>
        <v/>
      </c>
    </row>
    <row r="172" spans="1:9" ht="30" customHeight="1">
      <c r="A172" s="8" t="str">
        <f>IF(Table1[[#This Row],[SR.No.]]="","",Table1[[#This Row],[SR.No.]])</f>
        <v/>
      </c>
      <c r="B172" s="8" t="str">
        <f>IF(Table1[[#This Row],[Student's Name]]="","",Table1[[#This Row],[Student's Name]])</f>
        <v/>
      </c>
      <c r="C172" s="8" t="str">
        <f>IF(Table1[[#This Row],[Father's Name]]="","",Table1[[#This Row],[Father's Name]])</f>
        <v/>
      </c>
      <c r="D172" s="9" t="str">
        <f>IF(Table1[[#This Row],[Class]]="","",Table1[[#This Row],[Class]])</f>
        <v/>
      </c>
      <c r="E172" s="9" t="str">
        <f>IF(Table1[[#This Row],[Distributed Wheat in KG]]="","",Table1[[#This Row],[Distributed Wheat in KG]])</f>
        <v/>
      </c>
      <c r="F172" s="9" t="str">
        <f>IF(Table1[[#This Row],[Distributed Rice in KG]]="","",Table1[[#This Row],[Distributed Rice in KG]])</f>
        <v/>
      </c>
      <c r="G172" s="19">
        <f t="shared" si="2"/>
        <v>0</v>
      </c>
      <c r="H172" s="6"/>
      <c r="I172" s="61" t="str">
        <f>IF(Table1[[#This Row],[Date of Distribution]]="","",Table1[[#This Row],[Date of Distribution]])</f>
        <v/>
      </c>
    </row>
    <row r="173" spans="1:9" ht="30" customHeight="1">
      <c r="A173" s="8" t="str">
        <f>IF(Table1[[#This Row],[SR.No.]]="","",Table1[[#This Row],[SR.No.]])</f>
        <v/>
      </c>
      <c r="B173" s="8" t="str">
        <f>IF(Table1[[#This Row],[Student's Name]]="","",Table1[[#This Row],[Student's Name]])</f>
        <v/>
      </c>
      <c r="C173" s="8" t="str">
        <f>IF(Table1[[#This Row],[Father's Name]]="","",Table1[[#This Row],[Father's Name]])</f>
        <v/>
      </c>
      <c r="D173" s="9" t="str">
        <f>IF(Table1[[#This Row],[Class]]="","",Table1[[#This Row],[Class]])</f>
        <v/>
      </c>
      <c r="E173" s="9" t="str">
        <f>IF(Table1[[#This Row],[Distributed Wheat in KG]]="","",Table1[[#This Row],[Distributed Wheat in KG]])</f>
        <v/>
      </c>
      <c r="F173" s="9" t="str">
        <f>IF(Table1[[#This Row],[Distributed Rice in KG]]="","",Table1[[#This Row],[Distributed Rice in KG]])</f>
        <v/>
      </c>
      <c r="G173" s="19">
        <f t="shared" si="2"/>
        <v>0</v>
      </c>
      <c r="H173" s="6"/>
      <c r="I173" s="61" t="str">
        <f>IF(Table1[[#This Row],[Date of Distribution]]="","",Table1[[#This Row],[Date of Distribution]])</f>
        <v/>
      </c>
    </row>
    <row r="174" spans="1:9" ht="30" customHeight="1">
      <c r="A174" s="8" t="str">
        <f>IF(Table1[[#This Row],[SR.No.]]="","",Table1[[#This Row],[SR.No.]])</f>
        <v/>
      </c>
      <c r="B174" s="8" t="str">
        <f>IF(Table1[[#This Row],[Student's Name]]="","",Table1[[#This Row],[Student's Name]])</f>
        <v/>
      </c>
      <c r="C174" s="8" t="str">
        <f>IF(Table1[[#This Row],[Father's Name]]="","",Table1[[#This Row],[Father's Name]])</f>
        <v/>
      </c>
      <c r="D174" s="9" t="str">
        <f>IF(Table1[[#This Row],[Class]]="","",Table1[[#This Row],[Class]])</f>
        <v/>
      </c>
      <c r="E174" s="9" t="str">
        <f>IF(Table1[[#This Row],[Distributed Wheat in KG]]="","",Table1[[#This Row],[Distributed Wheat in KG]])</f>
        <v/>
      </c>
      <c r="F174" s="9" t="str">
        <f>IF(Table1[[#This Row],[Distributed Rice in KG]]="","",Table1[[#This Row],[Distributed Rice in KG]])</f>
        <v/>
      </c>
      <c r="G174" s="19">
        <f t="shared" si="2"/>
        <v>0</v>
      </c>
      <c r="H174" s="6"/>
      <c r="I174" s="61" t="str">
        <f>IF(Table1[[#This Row],[Date of Distribution]]="","",Table1[[#This Row],[Date of Distribution]])</f>
        <v/>
      </c>
    </row>
    <row r="175" spans="1:9" ht="30" customHeight="1">
      <c r="A175" s="8" t="str">
        <f>IF(Table1[[#This Row],[SR.No.]]="","",Table1[[#This Row],[SR.No.]])</f>
        <v/>
      </c>
      <c r="B175" s="8" t="str">
        <f>IF(Table1[[#This Row],[Student's Name]]="","",Table1[[#This Row],[Student's Name]])</f>
        <v/>
      </c>
      <c r="C175" s="8" t="str">
        <f>IF(Table1[[#This Row],[Father's Name]]="","",Table1[[#This Row],[Father's Name]])</f>
        <v/>
      </c>
      <c r="D175" s="9" t="str">
        <f>IF(Table1[[#This Row],[Class]]="","",Table1[[#This Row],[Class]])</f>
        <v/>
      </c>
      <c r="E175" s="9" t="str">
        <f>IF(Table1[[#This Row],[Distributed Wheat in KG]]="","",Table1[[#This Row],[Distributed Wheat in KG]])</f>
        <v/>
      </c>
      <c r="F175" s="9" t="str">
        <f>IF(Table1[[#This Row],[Distributed Rice in KG]]="","",Table1[[#This Row],[Distributed Rice in KG]])</f>
        <v/>
      </c>
      <c r="G175" s="19">
        <f t="shared" si="2"/>
        <v>0</v>
      </c>
      <c r="H175" s="6"/>
      <c r="I175" s="61" t="str">
        <f>IF(Table1[[#This Row],[Date of Distribution]]="","",Table1[[#This Row],[Date of Distribution]])</f>
        <v/>
      </c>
    </row>
    <row r="176" spans="1:9" ht="30" customHeight="1">
      <c r="A176" s="8" t="str">
        <f>IF(Table1[[#This Row],[SR.No.]]="","",Table1[[#This Row],[SR.No.]])</f>
        <v/>
      </c>
      <c r="B176" s="8" t="str">
        <f>IF(Table1[[#This Row],[Student's Name]]="","",Table1[[#This Row],[Student's Name]])</f>
        <v/>
      </c>
      <c r="C176" s="8" t="str">
        <f>IF(Table1[[#This Row],[Father's Name]]="","",Table1[[#This Row],[Father's Name]])</f>
        <v/>
      </c>
      <c r="D176" s="9" t="str">
        <f>IF(Table1[[#This Row],[Class]]="","",Table1[[#This Row],[Class]])</f>
        <v/>
      </c>
      <c r="E176" s="9" t="str">
        <f>IF(Table1[[#This Row],[Distributed Wheat in KG]]="","",Table1[[#This Row],[Distributed Wheat in KG]])</f>
        <v/>
      </c>
      <c r="F176" s="9" t="str">
        <f>IF(Table1[[#This Row],[Distributed Rice in KG]]="","",Table1[[#This Row],[Distributed Rice in KG]])</f>
        <v/>
      </c>
      <c r="G176" s="19">
        <f t="shared" si="2"/>
        <v>0</v>
      </c>
      <c r="H176" s="6"/>
      <c r="I176" s="61" t="str">
        <f>IF(Table1[[#This Row],[Date of Distribution]]="","",Table1[[#This Row],[Date of Distribution]])</f>
        <v/>
      </c>
    </row>
    <row r="177" spans="1:9" ht="30" customHeight="1">
      <c r="A177" s="8" t="str">
        <f>IF(Table1[[#This Row],[SR.No.]]="","",Table1[[#This Row],[SR.No.]])</f>
        <v/>
      </c>
      <c r="B177" s="8" t="str">
        <f>IF(Table1[[#This Row],[Student's Name]]="","",Table1[[#This Row],[Student's Name]])</f>
        <v/>
      </c>
      <c r="C177" s="8" t="str">
        <f>IF(Table1[[#This Row],[Father's Name]]="","",Table1[[#This Row],[Father's Name]])</f>
        <v/>
      </c>
      <c r="D177" s="9" t="str">
        <f>IF(Table1[[#This Row],[Class]]="","",Table1[[#This Row],[Class]])</f>
        <v/>
      </c>
      <c r="E177" s="9" t="str">
        <f>IF(Table1[[#This Row],[Distributed Wheat in KG]]="","",Table1[[#This Row],[Distributed Wheat in KG]])</f>
        <v/>
      </c>
      <c r="F177" s="9" t="str">
        <f>IF(Table1[[#This Row],[Distributed Rice in KG]]="","",Table1[[#This Row],[Distributed Rice in KG]])</f>
        <v/>
      </c>
      <c r="G177" s="19">
        <f t="shared" si="2"/>
        <v>0</v>
      </c>
      <c r="H177" s="6"/>
      <c r="I177" s="61" t="str">
        <f>IF(Table1[[#This Row],[Date of Distribution]]="","",Table1[[#This Row],[Date of Distribution]])</f>
        <v/>
      </c>
    </row>
    <row r="178" spans="1:9" ht="30" customHeight="1">
      <c r="A178" s="8" t="str">
        <f>IF(Table1[[#This Row],[SR.No.]]="","",Table1[[#This Row],[SR.No.]])</f>
        <v/>
      </c>
      <c r="B178" s="8" t="str">
        <f>IF(Table1[[#This Row],[Student's Name]]="","",Table1[[#This Row],[Student's Name]])</f>
        <v/>
      </c>
      <c r="C178" s="8" t="str">
        <f>IF(Table1[[#This Row],[Father's Name]]="","",Table1[[#This Row],[Father's Name]])</f>
        <v/>
      </c>
      <c r="D178" s="9" t="str">
        <f>IF(Table1[[#This Row],[Class]]="","",Table1[[#This Row],[Class]])</f>
        <v/>
      </c>
      <c r="E178" s="9" t="str">
        <f>IF(Table1[[#This Row],[Distributed Wheat in KG]]="","",Table1[[#This Row],[Distributed Wheat in KG]])</f>
        <v/>
      </c>
      <c r="F178" s="9" t="str">
        <f>IF(Table1[[#This Row],[Distributed Rice in KG]]="","",Table1[[#This Row],[Distributed Rice in KG]])</f>
        <v/>
      </c>
      <c r="G178" s="19">
        <f t="shared" si="2"/>
        <v>0</v>
      </c>
      <c r="H178" s="6"/>
      <c r="I178" s="61" t="str">
        <f>IF(Table1[[#This Row],[Date of Distribution]]="","",Table1[[#This Row],[Date of Distribution]])</f>
        <v/>
      </c>
    </row>
    <row r="179" spans="1:9" ht="30" customHeight="1">
      <c r="A179" s="8" t="str">
        <f>IF(Table1[[#This Row],[SR.No.]]="","",Table1[[#This Row],[SR.No.]])</f>
        <v/>
      </c>
      <c r="B179" s="8" t="str">
        <f>IF(Table1[[#This Row],[Student's Name]]="","",Table1[[#This Row],[Student's Name]])</f>
        <v/>
      </c>
      <c r="C179" s="8" t="str">
        <f>IF(Table1[[#This Row],[Father's Name]]="","",Table1[[#This Row],[Father's Name]])</f>
        <v/>
      </c>
      <c r="D179" s="9" t="str">
        <f>IF(Table1[[#This Row],[Class]]="","",Table1[[#This Row],[Class]])</f>
        <v/>
      </c>
      <c r="E179" s="9" t="str">
        <f>IF(Table1[[#This Row],[Distributed Wheat in KG]]="","",Table1[[#This Row],[Distributed Wheat in KG]])</f>
        <v/>
      </c>
      <c r="F179" s="9" t="str">
        <f>IF(Table1[[#This Row],[Distributed Rice in KG]]="","",Table1[[#This Row],[Distributed Rice in KG]])</f>
        <v/>
      </c>
      <c r="G179" s="19">
        <f t="shared" si="2"/>
        <v>0</v>
      </c>
      <c r="H179" s="6"/>
      <c r="I179" s="61" t="str">
        <f>IF(Table1[[#This Row],[Date of Distribution]]="","",Table1[[#This Row],[Date of Distribution]])</f>
        <v/>
      </c>
    </row>
    <row r="180" spans="1:9" ht="30" customHeight="1">
      <c r="A180" s="8" t="str">
        <f>IF(Table1[[#This Row],[SR.No.]]="","",Table1[[#This Row],[SR.No.]])</f>
        <v/>
      </c>
      <c r="B180" s="8" t="str">
        <f>IF(Table1[[#This Row],[Student's Name]]="","",Table1[[#This Row],[Student's Name]])</f>
        <v/>
      </c>
      <c r="C180" s="8" t="str">
        <f>IF(Table1[[#This Row],[Father's Name]]="","",Table1[[#This Row],[Father's Name]])</f>
        <v/>
      </c>
      <c r="D180" s="9" t="str">
        <f>IF(Table1[[#This Row],[Class]]="","",Table1[[#This Row],[Class]])</f>
        <v/>
      </c>
      <c r="E180" s="9" t="str">
        <f>IF(Table1[[#This Row],[Distributed Wheat in KG]]="","",Table1[[#This Row],[Distributed Wheat in KG]])</f>
        <v/>
      </c>
      <c r="F180" s="9" t="str">
        <f>IF(Table1[[#This Row],[Distributed Rice in KG]]="","",Table1[[#This Row],[Distributed Rice in KG]])</f>
        <v/>
      </c>
      <c r="G180" s="19">
        <f t="shared" si="2"/>
        <v>0</v>
      </c>
      <c r="H180" s="6"/>
      <c r="I180" s="61" t="str">
        <f>IF(Table1[[#This Row],[Date of Distribution]]="","",Table1[[#This Row],[Date of Distribution]])</f>
        <v/>
      </c>
    </row>
    <row r="181" spans="1:9" ht="30" customHeight="1">
      <c r="A181" s="8" t="str">
        <f>IF(Table1[[#This Row],[SR.No.]]="","",Table1[[#This Row],[SR.No.]])</f>
        <v/>
      </c>
      <c r="B181" s="8" t="str">
        <f>IF(Table1[[#This Row],[Student's Name]]="","",Table1[[#This Row],[Student's Name]])</f>
        <v/>
      </c>
      <c r="C181" s="8" t="str">
        <f>IF(Table1[[#This Row],[Father's Name]]="","",Table1[[#This Row],[Father's Name]])</f>
        <v/>
      </c>
      <c r="D181" s="9" t="str">
        <f>IF(Table1[[#This Row],[Class]]="","",Table1[[#This Row],[Class]])</f>
        <v/>
      </c>
      <c r="E181" s="9" t="str">
        <f>IF(Table1[[#This Row],[Distributed Wheat in KG]]="","",Table1[[#This Row],[Distributed Wheat in KG]])</f>
        <v/>
      </c>
      <c r="F181" s="9" t="str">
        <f>IF(Table1[[#This Row],[Distributed Rice in KG]]="","",Table1[[#This Row],[Distributed Rice in KG]])</f>
        <v/>
      </c>
      <c r="G181" s="19">
        <f t="shared" si="2"/>
        <v>0</v>
      </c>
      <c r="H181" s="6"/>
      <c r="I181" s="61" t="str">
        <f>IF(Table1[[#This Row],[Date of Distribution]]="","",Table1[[#This Row],[Date of Distribution]])</f>
        <v/>
      </c>
    </row>
    <row r="182" spans="1:9" ht="30" customHeight="1">
      <c r="A182" s="8" t="str">
        <f>IF(Table1[[#This Row],[SR.No.]]="","",Table1[[#This Row],[SR.No.]])</f>
        <v/>
      </c>
      <c r="B182" s="8" t="str">
        <f>IF(Table1[[#This Row],[Student's Name]]="","",Table1[[#This Row],[Student's Name]])</f>
        <v/>
      </c>
      <c r="C182" s="8" t="str">
        <f>IF(Table1[[#This Row],[Father's Name]]="","",Table1[[#This Row],[Father's Name]])</f>
        <v/>
      </c>
      <c r="D182" s="9" t="str">
        <f>IF(Table1[[#This Row],[Class]]="","",Table1[[#This Row],[Class]])</f>
        <v/>
      </c>
      <c r="E182" s="9" t="str">
        <f>IF(Table1[[#This Row],[Distributed Wheat in KG]]="","",Table1[[#This Row],[Distributed Wheat in KG]])</f>
        <v/>
      </c>
      <c r="F182" s="9" t="str">
        <f>IF(Table1[[#This Row],[Distributed Rice in KG]]="","",Table1[[#This Row],[Distributed Rice in KG]])</f>
        <v/>
      </c>
      <c r="G182" s="19">
        <f t="shared" si="2"/>
        <v>0</v>
      </c>
      <c r="H182" s="6"/>
      <c r="I182" s="61" t="str">
        <f>IF(Table1[[#This Row],[Date of Distribution]]="","",Table1[[#This Row],[Date of Distribution]])</f>
        <v/>
      </c>
    </row>
    <row r="183" spans="1:9" ht="30" customHeight="1">
      <c r="A183" s="8" t="str">
        <f>IF(Table1[[#This Row],[SR.No.]]="","",Table1[[#This Row],[SR.No.]])</f>
        <v/>
      </c>
      <c r="B183" s="8" t="str">
        <f>IF(Table1[[#This Row],[Student's Name]]="","",Table1[[#This Row],[Student's Name]])</f>
        <v/>
      </c>
      <c r="C183" s="8" t="str">
        <f>IF(Table1[[#This Row],[Father's Name]]="","",Table1[[#This Row],[Father's Name]])</f>
        <v/>
      </c>
      <c r="D183" s="9" t="str">
        <f>IF(Table1[[#This Row],[Class]]="","",Table1[[#This Row],[Class]])</f>
        <v/>
      </c>
      <c r="E183" s="9" t="str">
        <f>IF(Table1[[#This Row],[Distributed Wheat in KG]]="","",Table1[[#This Row],[Distributed Wheat in KG]])</f>
        <v/>
      </c>
      <c r="F183" s="9" t="str">
        <f>IF(Table1[[#This Row],[Distributed Rice in KG]]="","",Table1[[#This Row],[Distributed Rice in KG]])</f>
        <v/>
      </c>
      <c r="G183" s="19">
        <f t="shared" si="2"/>
        <v>0</v>
      </c>
      <c r="H183" s="6"/>
      <c r="I183" s="61" t="str">
        <f>IF(Table1[[#This Row],[Date of Distribution]]="","",Table1[[#This Row],[Date of Distribution]])</f>
        <v/>
      </c>
    </row>
    <row r="184" spans="1:9" ht="30" customHeight="1">
      <c r="A184" s="8" t="str">
        <f>IF(Table1[[#This Row],[SR.No.]]="","",Table1[[#This Row],[SR.No.]])</f>
        <v/>
      </c>
      <c r="B184" s="8" t="str">
        <f>IF(Table1[[#This Row],[Student's Name]]="","",Table1[[#This Row],[Student's Name]])</f>
        <v/>
      </c>
      <c r="C184" s="8" t="str">
        <f>IF(Table1[[#This Row],[Father's Name]]="","",Table1[[#This Row],[Father's Name]])</f>
        <v/>
      </c>
      <c r="D184" s="9" t="str">
        <f>IF(Table1[[#This Row],[Class]]="","",Table1[[#This Row],[Class]])</f>
        <v/>
      </c>
      <c r="E184" s="9" t="str">
        <f>IF(Table1[[#This Row],[Distributed Wheat in KG]]="","",Table1[[#This Row],[Distributed Wheat in KG]])</f>
        <v/>
      </c>
      <c r="F184" s="9" t="str">
        <f>IF(Table1[[#This Row],[Distributed Rice in KG]]="","",Table1[[#This Row],[Distributed Rice in KG]])</f>
        <v/>
      </c>
      <c r="G184" s="19">
        <f t="shared" si="2"/>
        <v>0</v>
      </c>
      <c r="H184" s="6"/>
      <c r="I184" s="61" t="str">
        <f>IF(Table1[[#This Row],[Date of Distribution]]="","",Table1[[#This Row],[Date of Distribution]])</f>
        <v/>
      </c>
    </row>
    <row r="185" spans="1:9" ht="30" customHeight="1">
      <c r="A185" s="8" t="str">
        <f>IF(Table1[[#This Row],[SR.No.]]="","",Table1[[#This Row],[SR.No.]])</f>
        <v/>
      </c>
      <c r="B185" s="8" t="str">
        <f>IF(Table1[[#This Row],[Student's Name]]="","",Table1[[#This Row],[Student's Name]])</f>
        <v/>
      </c>
      <c r="C185" s="8" t="str">
        <f>IF(Table1[[#This Row],[Father's Name]]="","",Table1[[#This Row],[Father's Name]])</f>
        <v/>
      </c>
      <c r="D185" s="9" t="str">
        <f>IF(Table1[[#This Row],[Class]]="","",Table1[[#This Row],[Class]])</f>
        <v/>
      </c>
      <c r="E185" s="9" t="str">
        <f>IF(Table1[[#This Row],[Distributed Wheat in KG]]="","",Table1[[#This Row],[Distributed Wheat in KG]])</f>
        <v/>
      </c>
      <c r="F185" s="9" t="str">
        <f>IF(Table1[[#This Row],[Distributed Rice in KG]]="","",Table1[[#This Row],[Distributed Rice in KG]])</f>
        <v/>
      </c>
      <c r="G185" s="19">
        <f t="shared" si="2"/>
        <v>0</v>
      </c>
      <c r="H185" s="6"/>
      <c r="I185" s="61" t="str">
        <f>IF(Table1[[#This Row],[Date of Distribution]]="","",Table1[[#This Row],[Date of Distribution]])</f>
        <v/>
      </c>
    </row>
    <row r="186" spans="1:9" ht="30" customHeight="1">
      <c r="A186" s="8" t="str">
        <f>IF(Table1[[#This Row],[SR.No.]]="","",Table1[[#This Row],[SR.No.]])</f>
        <v/>
      </c>
      <c r="B186" s="8" t="str">
        <f>IF(Table1[[#This Row],[Student's Name]]="","",Table1[[#This Row],[Student's Name]])</f>
        <v/>
      </c>
      <c r="C186" s="8" t="str">
        <f>IF(Table1[[#This Row],[Father's Name]]="","",Table1[[#This Row],[Father's Name]])</f>
        <v/>
      </c>
      <c r="D186" s="9" t="str">
        <f>IF(Table1[[#This Row],[Class]]="","",Table1[[#This Row],[Class]])</f>
        <v/>
      </c>
      <c r="E186" s="9" t="str">
        <f>IF(Table1[[#This Row],[Distributed Wheat in KG]]="","",Table1[[#This Row],[Distributed Wheat in KG]])</f>
        <v/>
      </c>
      <c r="F186" s="9" t="str">
        <f>IF(Table1[[#This Row],[Distributed Rice in KG]]="","",Table1[[#This Row],[Distributed Rice in KG]])</f>
        <v/>
      </c>
      <c r="G186" s="19">
        <f t="shared" si="2"/>
        <v>0</v>
      </c>
      <c r="H186" s="6"/>
      <c r="I186" s="61" t="str">
        <f>IF(Table1[[#This Row],[Date of Distribution]]="","",Table1[[#This Row],[Date of Distribution]])</f>
        <v/>
      </c>
    </row>
    <row r="187" spans="1:9" ht="30" customHeight="1">
      <c r="A187" s="8" t="str">
        <f>IF(Table1[[#This Row],[SR.No.]]="","",Table1[[#This Row],[SR.No.]])</f>
        <v/>
      </c>
      <c r="B187" s="8" t="str">
        <f>IF(Table1[[#This Row],[Student's Name]]="","",Table1[[#This Row],[Student's Name]])</f>
        <v/>
      </c>
      <c r="C187" s="8" t="str">
        <f>IF(Table1[[#This Row],[Father's Name]]="","",Table1[[#This Row],[Father's Name]])</f>
        <v/>
      </c>
      <c r="D187" s="9" t="str">
        <f>IF(Table1[[#This Row],[Class]]="","",Table1[[#This Row],[Class]])</f>
        <v/>
      </c>
      <c r="E187" s="9" t="str">
        <f>IF(Table1[[#This Row],[Distributed Wheat in KG]]="","",Table1[[#This Row],[Distributed Wheat in KG]])</f>
        <v/>
      </c>
      <c r="F187" s="9" t="str">
        <f>IF(Table1[[#This Row],[Distributed Rice in KG]]="","",Table1[[#This Row],[Distributed Rice in KG]])</f>
        <v/>
      </c>
      <c r="G187" s="19">
        <f t="shared" si="2"/>
        <v>0</v>
      </c>
      <c r="H187" s="6"/>
      <c r="I187" s="61" t="str">
        <f>IF(Table1[[#This Row],[Date of Distribution]]="","",Table1[[#This Row],[Date of Distribution]])</f>
        <v/>
      </c>
    </row>
    <row r="188" spans="1:9" ht="30" customHeight="1">
      <c r="A188" s="8" t="str">
        <f>IF(Table1[[#This Row],[SR.No.]]="","",Table1[[#This Row],[SR.No.]])</f>
        <v/>
      </c>
      <c r="B188" s="8" t="str">
        <f>IF(Table1[[#This Row],[Student's Name]]="","",Table1[[#This Row],[Student's Name]])</f>
        <v/>
      </c>
      <c r="C188" s="8" t="str">
        <f>IF(Table1[[#This Row],[Father's Name]]="","",Table1[[#This Row],[Father's Name]])</f>
        <v/>
      </c>
      <c r="D188" s="9" t="str">
        <f>IF(Table1[[#This Row],[Class]]="","",Table1[[#This Row],[Class]])</f>
        <v/>
      </c>
      <c r="E188" s="9" t="str">
        <f>IF(Table1[[#This Row],[Distributed Wheat in KG]]="","",Table1[[#This Row],[Distributed Wheat in KG]])</f>
        <v/>
      </c>
      <c r="F188" s="9" t="str">
        <f>IF(Table1[[#This Row],[Distributed Rice in KG]]="","",Table1[[#This Row],[Distributed Rice in KG]])</f>
        <v/>
      </c>
      <c r="G188" s="19">
        <f t="shared" si="2"/>
        <v>0</v>
      </c>
      <c r="H188" s="6"/>
      <c r="I188" s="61" t="str">
        <f>IF(Table1[[#This Row],[Date of Distribution]]="","",Table1[[#This Row],[Date of Distribution]])</f>
        <v/>
      </c>
    </row>
    <row r="189" spans="1:9" ht="30" customHeight="1">
      <c r="A189" s="8" t="str">
        <f>IF(Table1[[#This Row],[SR.No.]]="","",Table1[[#This Row],[SR.No.]])</f>
        <v/>
      </c>
      <c r="B189" s="8" t="str">
        <f>IF(Table1[[#This Row],[Student's Name]]="","",Table1[[#This Row],[Student's Name]])</f>
        <v/>
      </c>
      <c r="C189" s="8" t="str">
        <f>IF(Table1[[#This Row],[Father's Name]]="","",Table1[[#This Row],[Father's Name]])</f>
        <v/>
      </c>
      <c r="D189" s="9" t="str">
        <f>IF(Table1[[#This Row],[Class]]="","",Table1[[#This Row],[Class]])</f>
        <v/>
      </c>
      <c r="E189" s="9" t="str">
        <f>IF(Table1[[#This Row],[Distributed Wheat in KG]]="","",Table1[[#This Row],[Distributed Wheat in KG]])</f>
        <v/>
      </c>
      <c r="F189" s="9" t="str">
        <f>IF(Table1[[#This Row],[Distributed Rice in KG]]="","",Table1[[#This Row],[Distributed Rice in KG]])</f>
        <v/>
      </c>
      <c r="G189" s="19">
        <f t="shared" si="2"/>
        <v>0</v>
      </c>
      <c r="H189" s="6"/>
      <c r="I189" s="61" t="str">
        <f>IF(Table1[[#This Row],[Date of Distribution]]="","",Table1[[#This Row],[Date of Distribution]])</f>
        <v/>
      </c>
    </row>
    <row r="190" spans="1:9" ht="30" customHeight="1">
      <c r="A190" s="8" t="str">
        <f>IF(Table1[[#This Row],[SR.No.]]="","",Table1[[#This Row],[SR.No.]])</f>
        <v/>
      </c>
      <c r="B190" s="8" t="str">
        <f>IF(Table1[[#This Row],[Student's Name]]="","",Table1[[#This Row],[Student's Name]])</f>
        <v/>
      </c>
      <c r="C190" s="8" t="str">
        <f>IF(Table1[[#This Row],[Father's Name]]="","",Table1[[#This Row],[Father's Name]])</f>
        <v/>
      </c>
      <c r="D190" s="9" t="str">
        <f>IF(Table1[[#This Row],[Class]]="","",Table1[[#This Row],[Class]])</f>
        <v/>
      </c>
      <c r="E190" s="9" t="str">
        <f>IF(Table1[[#This Row],[Distributed Wheat in KG]]="","",Table1[[#This Row],[Distributed Wheat in KG]])</f>
        <v/>
      </c>
      <c r="F190" s="9" t="str">
        <f>IF(Table1[[#This Row],[Distributed Rice in KG]]="","",Table1[[#This Row],[Distributed Rice in KG]])</f>
        <v/>
      </c>
      <c r="G190" s="19">
        <f t="shared" si="2"/>
        <v>0</v>
      </c>
      <c r="H190" s="6"/>
      <c r="I190" s="61" t="str">
        <f>IF(Table1[[#This Row],[Date of Distribution]]="","",Table1[[#This Row],[Date of Distribution]])</f>
        <v/>
      </c>
    </row>
    <row r="191" spans="1:9" ht="30" customHeight="1">
      <c r="A191" s="8" t="str">
        <f>IF(Table1[[#This Row],[SR.No.]]="","",Table1[[#This Row],[SR.No.]])</f>
        <v/>
      </c>
      <c r="B191" s="8" t="str">
        <f>IF(Table1[[#This Row],[Student's Name]]="","",Table1[[#This Row],[Student's Name]])</f>
        <v/>
      </c>
      <c r="C191" s="8" t="str">
        <f>IF(Table1[[#This Row],[Father's Name]]="","",Table1[[#This Row],[Father's Name]])</f>
        <v/>
      </c>
      <c r="D191" s="9" t="str">
        <f>IF(Table1[[#This Row],[Class]]="","",Table1[[#This Row],[Class]])</f>
        <v/>
      </c>
      <c r="E191" s="9" t="str">
        <f>IF(Table1[[#This Row],[Distributed Wheat in KG]]="","",Table1[[#This Row],[Distributed Wheat in KG]])</f>
        <v/>
      </c>
      <c r="F191" s="9" t="str">
        <f>IF(Table1[[#This Row],[Distributed Rice in KG]]="","",Table1[[#This Row],[Distributed Rice in KG]])</f>
        <v/>
      </c>
      <c r="G191" s="19">
        <f t="shared" si="2"/>
        <v>0</v>
      </c>
      <c r="H191" s="6"/>
      <c r="I191" s="61" t="str">
        <f>IF(Table1[[#This Row],[Date of Distribution]]="","",Table1[[#This Row],[Date of Distribution]])</f>
        <v/>
      </c>
    </row>
    <row r="192" spans="1:9" ht="30" customHeight="1">
      <c r="A192" s="8" t="str">
        <f>IF(Table1[[#This Row],[SR.No.]]="","",Table1[[#This Row],[SR.No.]])</f>
        <v/>
      </c>
      <c r="B192" s="8" t="str">
        <f>IF(Table1[[#This Row],[Student's Name]]="","",Table1[[#This Row],[Student's Name]])</f>
        <v/>
      </c>
      <c r="C192" s="8" t="str">
        <f>IF(Table1[[#This Row],[Father's Name]]="","",Table1[[#This Row],[Father's Name]])</f>
        <v/>
      </c>
      <c r="D192" s="9" t="str">
        <f>IF(Table1[[#This Row],[Class]]="","",Table1[[#This Row],[Class]])</f>
        <v/>
      </c>
      <c r="E192" s="9" t="str">
        <f>IF(Table1[[#This Row],[Distributed Wheat in KG]]="","",Table1[[#This Row],[Distributed Wheat in KG]])</f>
        <v/>
      </c>
      <c r="F192" s="9" t="str">
        <f>IF(Table1[[#This Row],[Distributed Rice in KG]]="","",Table1[[#This Row],[Distributed Rice in KG]])</f>
        <v/>
      </c>
      <c r="G192" s="19">
        <f t="shared" si="2"/>
        <v>0</v>
      </c>
      <c r="H192" s="6"/>
      <c r="I192" s="61" t="str">
        <f>IF(Table1[[#This Row],[Date of Distribution]]="","",Table1[[#This Row],[Date of Distribution]])</f>
        <v/>
      </c>
    </row>
    <row r="193" spans="1:9" ht="30" customHeight="1">
      <c r="A193" s="8" t="str">
        <f>IF(Table1[[#This Row],[SR.No.]]="","",Table1[[#This Row],[SR.No.]])</f>
        <v/>
      </c>
      <c r="B193" s="8" t="str">
        <f>IF(Table1[[#This Row],[Student's Name]]="","",Table1[[#This Row],[Student's Name]])</f>
        <v/>
      </c>
      <c r="C193" s="8" t="str">
        <f>IF(Table1[[#This Row],[Father's Name]]="","",Table1[[#This Row],[Father's Name]])</f>
        <v/>
      </c>
      <c r="D193" s="9" t="str">
        <f>IF(Table1[[#This Row],[Class]]="","",Table1[[#This Row],[Class]])</f>
        <v/>
      </c>
      <c r="E193" s="9" t="str">
        <f>IF(Table1[[#This Row],[Distributed Wheat in KG]]="","",Table1[[#This Row],[Distributed Wheat in KG]])</f>
        <v/>
      </c>
      <c r="F193" s="9" t="str">
        <f>IF(Table1[[#This Row],[Distributed Rice in KG]]="","",Table1[[#This Row],[Distributed Rice in KG]])</f>
        <v/>
      </c>
      <c r="G193" s="19">
        <f t="shared" si="2"/>
        <v>0</v>
      </c>
      <c r="H193" s="6"/>
      <c r="I193" s="61" t="str">
        <f>IF(Table1[[#This Row],[Date of Distribution]]="","",Table1[[#This Row],[Date of Distribution]])</f>
        <v/>
      </c>
    </row>
    <row r="194" spans="1:9" ht="30" customHeight="1">
      <c r="A194" s="8" t="str">
        <f>IF(Table1[[#This Row],[SR.No.]]="","",Table1[[#This Row],[SR.No.]])</f>
        <v/>
      </c>
      <c r="B194" s="8" t="str">
        <f>IF(Table1[[#This Row],[Student's Name]]="","",Table1[[#This Row],[Student's Name]])</f>
        <v/>
      </c>
      <c r="C194" s="8" t="str">
        <f>IF(Table1[[#This Row],[Father's Name]]="","",Table1[[#This Row],[Father's Name]])</f>
        <v/>
      </c>
      <c r="D194" s="9" t="str">
        <f>IF(Table1[[#This Row],[Class]]="","",Table1[[#This Row],[Class]])</f>
        <v/>
      </c>
      <c r="E194" s="9" t="str">
        <f>IF(Table1[[#This Row],[Distributed Wheat in KG]]="","",Table1[[#This Row],[Distributed Wheat in KG]])</f>
        <v/>
      </c>
      <c r="F194" s="9" t="str">
        <f>IF(Table1[[#This Row],[Distributed Rice in KG]]="","",Table1[[#This Row],[Distributed Rice in KG]])</f>
        <v/>
      </c>
      <c r="G194" s="19">
        <f t="shared" si="2"/>
        <v>0</v>
      </c>
      <c r="H194" s="6"/>
      <c r="I194" s="61" t="str">
        <f>IF(Table1[[#This Row],[Date of Distribution]]="","",Table1[[#This Row],[Date of Distribution]])</f>
        <v/>
      </c>
    </row>
    <row r="195" spans="1:9" ht="30" customHeight="1">
      <c r="A195" s="8" t="str">
        <f>IF(Table1[[#This Row],[SR.No.]]="","",Table1[[#This Row],[SR.No.]])</f>
        <v/>
      </c>
      <c r="B195" s="8" t="str">
        <f>IF(Table1[[#This Row],[Student's Name]]="","",Table1[[#This Row],[Student's Name]])</f>
        <v/>
      </c>
      <c r="C195" s="8" t="str">
        <f>IF(Table1[[#This Row],[Father's Name]]="","",Table1[[#This Row],[Father's Name]])</f>
        <v/>
      </c>
      <c r="D195" s="9" t="str">
        <f>IF(Table1[[#This Row],[Class]]="","",Table1[[#This Row],[Class]])</f>
        <v/>
      </c>
      <c r="E195" s="9" t="str">
        <f>IF(Table1[[#This Row],[Distributed Wheat in KG]]="","",Table1[[#This Row],[Distributed Wheat in KG]])</f>
        <v/>
      </c>
      <c r="F195" s="9" t="str">
        <f>IF(Table1[[#This Row],[Distributed Rice in KG]]="","",Table1[[#This Row],[Distributed Rice in KG]])</f>
        <v/>
      </c>
      <c r="G195" s="19">
        <f t="shared" si="2"/>
        <v>0</v>
      </c>
      <c r="H195" s="6"/>
      <c r="I195" s="61" t="str">
        <f>IF(Table1[[#This Row],[Date of Distribution]]="","",Table1[[#This Row],[Date of Distribution]])</f>
        <v/>
      </c>
    </row>
    <row r="196" spans="1:9" ht="30" customHeight="1">
      <c r="A196" s="8" t="str">
        <f>IF(Table1[[#This Row],[SR.No.]]="","",Table1[[#This Row],[SR.No.]])</f>
        <v/>
      </c>
      <c r="B196" s="8" t="str">
        <f>IF(Table1[[#This Row],[Student's Name]]="","",Table1[[#This Row],[Student's Name]])</f>
        <v/>
      </c>
      <c r="C196" s="8" t="str">
        <f>IF(Table1[[#This Row],[Father's Name]]="","",Table1[[#This Row],[Father's Name]])</f>
        <v/>
      </c>
      <c r="D196" s="9" t="str">
        <f>IF(Table1[[#This Row],[Class]]="","",Table1[[#This Row],[Class]])</f>
        <v/>
      </c>
      <c r="E196" s="9" t="str">
        <f>IF(Table1[[#This Row],[Distributed Wheat in KG]]="","",Table1[[#This Row],[Distributed Wheat in KG]])</f>
        <v/>
      </c>
      <c r="F196" s="9" t="str">
        <f>IF(Table1[[#This Row],[Distributed Rice in KG]]="","",Table1[[#This Row],[Distributed Rice in KG]])</f>
        <v/>
      </c>
      <c r="G196" s="19">
        <f t="shared" si="2"/>
        <v>0</v>
      </c>
      <c r="H196" s="6"/>
      <c r="I196" s="61" t="str">
        <f>IF(Table1[[#This Row],[Date of Distribution]]="","",Table1[[#This Row],[Date of Distribution]])</f>
        <v/>
      </c>
    </row>
    <row r="197" spans="1:9" ht="30" customHeight="1">
      <c r="A197" s="8" t="str">
        <f>IF(Table1[[#This Row],[SR.No.]]="","",Table1[[#This Row],[SR.No.]])</f>
        <v/>
      </c>
      <c r="B197" s="8" t="str">
        <f>IF(Table1[[#This Row],[Student's Name]]="","",Table1[[#This Row],[Student's Name]])</f>
        <v/>
      </c>
      <c r="C197" s="8" t="str">
        <f>IF(Table1[[#This Row],[Father's Name]]="","",Table1[[#This Row],[Father's Name]])</f>
        <v/>
      </c>
      <c r="D197" s="9" t="str">
        <f>IF(Table1[[#This Row],[Class]]="","",Table1[[#This Row],[Class]])</f>
        <v/>
      </c>
      <c r="E197" s="9" t="str">
        <f>IF(Table1[[#This Row],[Distributed Wheat in KG]]="","",Table1[[#This Row],[Distributed Wheat in KG]])</f>
        <v/>
      </c>
      <c r="F197" s="9" t="str">
        <f>IF(Table1[[#This Row],[Distributed Rice in KG]]="","",Table1[[#This Row],[Distributed Rice in KG]])</f>
        <v/>
      </c>
      <c r="G197" s="19">
        <f t="shared" si="2"/>
        <v>0</v>
      </c>
      <c r="H197" s="6"/>
      <c r="I197" s="61" t="str">
        <f>IF(Table1[[#This Row],[Date of Distribution]]="","",Table1[[#This Row],[Date of Distribution]])</f>
        <v/>
      </c>
    </row>
    <row r="198" spans="1:9" ht="30" customHeight="1">
      <c r="A198" s="8" t="str">
        <f>IF(Table1[[#This Row],[SR.No.]]="","",Table1[[#This Row],[SR.No.]])</f>
        <v/>
      </c>
      <c r="B198" s="8" t="str">
        <f>IF(Table1[[#This Row],[Student's Name]]="","",Table1[[#This Row],[Student's Name]])</f>
        <v/>
      </c>
      <c r="C198" s="8" t="str">
        <f>IF(Table1[[#This Row],[Father's Name]]="","",Table1[[#This Row],[Father's Name]])</f>
        <v/>
      </c>
      <c r="D198" s="9" t="str">
        <f>IF(Table1[[#This Row],[Class]]="","",Table1[[#This Row],[Class]])</f>
        <v/>
      </c>
      <c r="E198" s="9" t="str">
        <f>IF(Table1[[#This Row],[Distributed Wheat in KG]]="","",Table1[[#This Row],[Distributed Wheat in KG]])</f>
        <v/>
      </c>
      <c r="F198" s="9" t="str">
        <f>IF(Table1[[#This Row],[Distributed Rice in KG]]="","",Table1[[#This Row],[Distributed Rice in KG]])</f>
        <v/>
      </c>
      <c r="G198" s="19">
        <f aca="true" t="shared" si="3" ref="G198:G261">SUM(E198:F198)</f>
        <v>0</v>
      </c>
      <c r="H198" s="6"/>
      <c r="I198" s="61" t="str">
        <f>IF(Table1[[#This Row],[Date of Distribution]]="","",Table1[[#This Row],[Date of Distribution]])</f>
        <v/>
      </c>
    </row>
    <row r="199" spans="1:9" ht="30" customHeight="1">
      <c r="A199" s="8" t="str">
        <f>IF(Table1[[#This Row],[SR.No.]]="","",Table1[[#This Row],[SR.No.]])</f>
        <v/>
      </c>
      <c r="B199" s="8" t="str">
        <f>IF(Table1[[#This Row],[Student's Name]]="","",Table1[[#This Row],[Student's Name]])</f>
        <v/>
      </c>
      <c r="C199" s="8" t="str">
        <f>IF(Table1[[#This Row],[Father's Name]]="","",Table1[[#This Row],[Father's Name]])</f>
        <v/>
      </c>
      <c r="D199" s="9" t="str">
        <f>IF(Table1[[#This Row],[Class]]="","",Table1[[#This Row],[Class]])</f>
        <v/>
      </c>
      <c r="E199" s="9" t="str">
        <f>IF(Table1[[#This Row],[Distributed Wheat in KG]]="","",Table1[[#This Row],[Distributed Wheat in KG]])</f>
        <v/>
      </c>
      <c r="F199" s="9" t="str">
        <f>IF(Table1[[#This Row],[Distributed Rice in KG]]="","",Table1[[#This Row],[Distributed Rice in KG]])</f>
        <v/>
      </c>
      <c r="G199" s="19">
        <f t="shared" si="3"/>
        <v>0</v>
      </c>
      <c r="H199" s="6"/>
      <c r="I199" s="61" t="str">
        <f>IF(Table1[[#This Row],[Date of Distribution]]="","",Table1[[#This Row],[Date of Distribution]])</f>
        <v/>
      </c>
    </row>
    <row r="200" spans="1:9" ht="30" customHeight="1">
      <c r="A200" s="8" t="str">
        <f>IF(Table1[[#This Row],[SR.No.]]="","",Table1[[#This Row],[SR.No.]])</f>
        <v/>
      </c>
      <c r="B200" s="8" t="str">
        <f>IF(Table1[[#This Row],[Student's Name]]="","",Table1[[#This Row],[Student's Name]])</f>
        <v/>
      </c>
      <c r="C200" s="8" t="str">
        <f>IF(Table1[[#This Row],[Father's Name]]="","",Table1[[#This Row],[Father's Name]])</f>
        <v/>
      </c>
      <c r="D200" s="9" t="str">
        <f>IF(Table1[[#This Row],[Class]]="","",Table1[[#This Row],[Class]])</f>
        <v/>
      </c>
      <c r="E200" s="9" t="str">
        <f>IF(Table1[[#This Row],[Distributed Wheat in KG]]="","",Table1[[#This Row],[Distributed Wheat in KG]])</f>
        <v/>
      </c>
      <c r="F200" s="9" t="str">
        <f>IF(Table1[[#This Row],[Distributed Rice in KG]]="","",Table1[[#This Row],[Distributed Rice in KG]])</f>
        <v/>
      </c>
      <c r="G200" s="19">
        <f t="shared" si="3"/>
        <v>0</v>
      </c>
      <c r="H200" s="6"/>
      <c r="I200" s="61" t="str">
        <f>IF(Table1[[#This Row],[Date of Distribution]]="","",Table1[[#This Row],[Date of Distribution]])</f>
        <v/>
      </c>
    </row>
    <row r="201" spans="1:9" ht="30" customHeight="1">
      <c r="A201" s="8" t="str">
        <f>IF(Table1[[#This Row],[SR.No.]]="","",Table1[[#This Row],[SR.No.]])</f>
        <v/>
      </c>
      <c r="B201" s="8" t="str">
        <f>IF(Table1[[#This Row],[Student's Name]]="","",Table1[[#This Row],[Student's Name]])</f>
        <v/>
      </c>
      <c r="C201" s="8" t="str">
        <f>IF(Table1[[#This Row],[Father's Name]]="","",Table1[[#This Row],[Father's Name]])</f>
        <v/>
      </c>
      <c r="D201" s="9" t="str">
        <f>IF(Table1[[#This Row],[Class]]="","",Table1[[#This Row],[Class]])</f>
        <v/>
      </c>
      <c r="E201" s="9" t="str">
        <f>IF(Table1[[#This Row],[Distributed Wheat in KG]]="","",Table1[[#This Row],[Distributed Wheat in KG]])</f>
        <v/>
      </c>
      <c r="F201" s="9" t="str">
        <f>IF(Table1[[#This Row],[Distributed Rice in KG]]="","",Table1[[#This Row],[Distributed Rice in KG]])</f>
        <v/>
      </c>
      <c r="G201" s="19">
        <f t="shared" si="3"/>
        <v>0</v>
      </c>
      <c r="H201" s="6"/>
      <c r="I201" s="61" t="str">
        <f>IF(Table1[[#This Row],[Date of Distribution]]="","",Table1[[#This Row],[Date of Distribution]])</f>
        <v/>
      </c>
    </row>
    <row r="202" spans="1:9" ht="30" customHeight="1">
      <c r="A202" s="8" t="str">
        <f>IF(Table1[[#This Row],[SR.No.]]="","",Table1[[#This Row],[SR.No.]])</f>
        <v/>
      </c>
      <c r="B202" s="8" t="str">
        <f>IF(Table1[[#This Row],[Student's Name]]="","",Table1[[#This Row],[Student's Name]])</f>
        <v/>
      </c>
      <c r="C202" s="8" t="str">
        <f>IF(Table1[[#This Row],[Father's Name]]="","",Table1[[#This Row],[Father's Name]])</f>
        <v/>
      </c>
      <c r="D202" s="9" t="str">
        <f>IF(Table1[[#This Row],[Class]]="","",Table1[[#This Row],[Class]])</f>
        <v/>
      </c>
      <c r="E202" s="9" t="str">
        <f>IF(Table1[[#This Row],[Distributed Wheat in KG]]="","",Table1[[#This Row],[Distributed Wheat in KG]])</f>
        <v/>
      </c>
      <c r="F202" s="9" t="str">
        <f>IF(Table1[[#This Row],[Distributed Rice in KG]]="","",Table1[[#This Row],[Distributed Rice in KG]])</f>
        <v/>
      </c>
      <c r="G202" s="19">
        <f t="shared" si="3"/>
        <v>0</v>
      </c>
      <c r="H202" s="6"/>
      <c r="I202" s="61" t="str">
        <f>IF(Table1[[#This Row],[Date of Distribution]]="","",Table1[[#This Row],[Date of Distribution]])</f>
        <v/>
      </c>
    </row>
    <row r="203" spans="1:9" ht="30" customHeight="1">
      <c r="A203" s="8" t="str">
        <f>IF(Table1[[#This Row],[SR.No.]]="","",Table1[[#This Row],[SR.No.]])</f>
        <v/>
      </c>
      <c r="B203" s="8" t="str">
        <f>IF(Table1[[#This Row],[Student's Name]]="","",Table1[[#This Row],[Student's Name]])</f>
        <v/>
      </c>
      <c r="C203" s="8" t="str">
        <f>IF(Table1[[#This Row],[Father's Name]]="","",Table1[[#This Row],[Father's Name]])</f>
        <v/>
      </c>
      <c r="D203" s="9" t="str">
        <f>IF(Table1[[#This Row],[Class]]="","",Table1[[#This Row],[Class]])</f>
        <v/>
      </c>
      <c r="E203" s="9" t="str">
        <f>IF(Table1[[#This Row],[Distributed Wheat in KG]]="","",Table1[[#This Row],[Distributed Wheat in KG]])</f>
        <v/>
      </c>
      <c r="F203" s="9" t="str">
        <f>IF(Table1[[#This Row],[Distributed Rice in KG]]="","",Table1[[#This Row],[Distributed Rice in KG]])</f>
        <v/>
      </c>
      <c r="G203" s="19">
        <f t="shared" si="3"/>
        <v>0</v>
      </c>
      <c r="H203" s="6"/>
      <c r="I203" s="61" t="str">
        <f>IF(Table1[[#This Row],[Date of Distribution]]="","",Table1[[#This Row],[Date of Distribution]])</f>
        <v/>
      </c>
    </row>
    <row r="204" spans="1:9" ht="30" customHeight="1">
      <c r="A204" s="8" t="str">
        <f>IF(Table1[[#This Row],[SR.No.]]="","",Table1[[#This Row],[SR.No.]])</f>
        <v/>
      </c>
      <c r="B204" s="8" t="str">
        <f>IF(Table1[[#This Row],[Student's Name]]="","",Table1[[#This Row],[Student's Name]])</f>
        <v/>
      </c>
      <c r="C204" s="8" t="str">
        <f>IF(Table1[[#This Row],[Father's Name]]="","",Table1[[#This Row],[Father's Name]])</f>
        <v/>
      </c>
      <c r="D204" s="9" t="str">
        <f>IF(Table1[[#This Row],[Class]]="","",Table1[[#This Row],[Class]])</f>
        <v/>
      </c>
      <c r="E204" s="9" t="str">
        <f>IF(Table1[[#This Row],[Distributed Wheat in KG]]="","",Table1[[#This Row],[Distributed Wheat in KG]])</f>
        <v/>
      </c>
      <c r="F204" s="9" t="str">
        <f>IF(Table1[[#This Row],[Distributed Rice in KG]]="","",Table1[[#This Row],[Distributed Rice in KG]])</f>
        <v/>
      </c>
      <c r="G204" s="19">
        <f t="shared" si="3"/>
        <v>0</v>
      </c>
      <c r="H204" s="6"/>
      <c r="I204" s="61" t="str">
        <f>IF(Table1[[#This Row],[Date of Distribution]]="","",Table1[[#This Row],[Date of Distribution]])</f>
        <v/>
      </c>
    </row>
    <row r="205" spans="1:9" ht="30" customHeight="1">
      <c r="A205" s="8" t="str">
        <f>IF(Table1[[#This Row],[SR.No.]]="","",Table1[[#This Row],[SR.No.]])</f>
        <v/>
      </c>
      <c r="B205" s="8" t="str">
        <f>IF(Table1[[#This Row],[Student's Name]]="","",Table1[[#This Row],[Student's Name]])</f>
        <v/>
      </c>
      <c r="C205" s="8" t="str">
        <f>IF(Table1[[#This Row],[Father's Name]]="","",Table1[[#This Row],[Father's Name]])</f>
        <v/>
      </c>
      <c r="D205" s="9" t="str">
        <f>IF(Table1[[#This Row],[Class]]="","",Table1[[#This Row],[Class]])</f>
        <v/>
      </c>
      <c r="E205" s="9" t="str">
        <f>IF(Table1[[#This Row],[Distributed Wheat in KG]]="","",Table1[[#This Row],[Distributed Wheat in KG]])</f>
        <v/>
      </c>
      <c r="F205" s="9" t="str">
        <f>IF(Table1[[#This Row],[Distributed Rice in KG]]="","",Table1[[#This Row],[Distributed Rice in KG]])</f>
        <v/>
      </c>
      <c r="G205" s="19">
        <f t="shared" si="3"/>
        <v>0</v>
      </c>
      <c r="H205" s="6"/>
      <c r="I205" s="61" t="str">
        <f>IF(Table1[[#This Row],[Date of Distribution]]="","",Table1[[#This Row],[Date of Distribution]])</f>
        <v/>
      </c>
    </row>
    <row r="206" spans="1:9" ht="30" customHeight="1">
      <c r="A206" s="8" t="str">
        <f>IF(Table1[[#This Row],[SR.No.]]="","",Table1[[#This Row],[SR.No.]])</f>
        <v/>
      </c>
      <c r="B206" s="8" t="str">
        <f>IF(Table1[[#This Row],[Student's Name]]="","",Table1[[#This Row],[Student's Name]])</f>
        <v/>
      </c>
      <c r="C206" s="8" t="str">
        <f>IF(Table1[[#This Row],[Father's Name]]="","",Table1[[#This Row],[Father's Name]])</f>
        <v/>
      </c>
      <c r="D206" s="9" t="str">
        <f>IF(Table1[[#This Row],[Class]]="","",Table1[[#This Row],[Class]])</f>
        <v/>
      </c>
      <c r="E206" s="9" t="str">
        <f>IF(Table1[[#This Row],[Distributed Wheat in KG]]="","",Table1[[#This Row],[Distributed Wheat in KG]])</f>
        <v/>
      </c>
      <c r="F206" s="9" t="str">
        <f>IF(Table1[[#This Row],[Distributed Rice in KG]]="","",Table1[[#This Row],[Distributed Rice in KG]])</f>
        <v/>
      </c>
      <c r="G206" s="19">
        <f t="shared" si="3"/>
        <v>0</v>
      </c>
      <c r="H206" s="6"/>
      <c r="I206" s="61" t="str">
        <f>IF(Table1[[#This Row],[Date of Distribution]]="","",Table1[[#This Row],[Date of Distribution]])</f>
        <v/>
      </c>
    </row>
    <row r="207" spans="1:9" ht="30" customHeight="1">
      <c r="A207" s="8" t="str">
        <f>IF(Table1[[#This Row],[SR.No.]]="","",Table1[[#This Row],[SR.No.]])</f>
        <v/>
      </c>
      <c r="B207" s="8" t="str">
        <f>IF(Table1[[#This Row],[Student's Name]]="","",Table1[[#This Row],[Student's Name]])</f>
        <v/>
      </c>
      <c r="C207" s="8" t="str">
        <f>IF(Table1[[#This Row],[Father's Name]]="","",Table1[[#This Row],[Father's Name]])</f>
        <v/>
      </c>
      <c r="D207" s="9" t="str">
        <f>IF(Table1[[#This Row],[Class]]="","",Table1[[#This Row],[Class]])</f>
        <v/>
      </c>
      <c r="E207" s="9" t="str">
        <f>IF(Table1[[#This Row],[Distributed Wheat in KG]]="","",Table1[[#This Row],[Distributed Wheat in KG]])</f>
        <v/>
      </c>
      <c r="F207" s="9" t="str">
        <f>IF(Table1[[#This Row],[Distributed Rice in KG]]="","",Table1[[#This Row],[Distributed Rice in KG]])</f>
        <v/>
      </c>
      <c r="G207" s="19">
        <f t="shared" si="3"/>
        <v>0</v>
      </c>
      <c r="H207" s="6"/>
      <c r="I207" s="61" t="str">
        <f>IF(Table1[[#This Row],[Date of Distribution]]="","",Table1[[#This Row],[Date of Distribution]])</f>
        <v/>
      </c>
    </row>
    <row r="208" spans="1:9" ht="30" customHeight="1">
      <c r="A208" s="8" t="str">
        <f>IF(Table1[[#This Row],[SR.No.]]="","",Table1[[#This Row],[SR.No.]])</f>
        <v/>
      </c>
      <c r="B208" s="8" t="str">
        <f>IF(Table1[[#This Row],[Student's Name]]="","",Table1[[#This Row],[Student's Name]])</f>
        <v/>
      </c>
      <c r="C208" s="8" t="str">
        <f>IF(Table1[[#This Row],[Father's Name]]="","",Table1[[#This Row],[Father's Name]])</f>
        <v/>
      </c>
      <c r="D208" s="9" t="str">
        <f>IF(Table1[[#This Row],[Class]]="","",Table1[[#This Row],[Class]])</f>
        <v/>
      </c>
      <c r="E208" s="9" t="str">
        <f>IF(Table1[[#This Row],[Distributed Wheat in KG]]="","",Table1[[#This Row],[Distributed Wheat in KG]])</f>
        <v/>
      </c>
      <c r="F208" s="9" t="str">
        <f>IF(Table1[[#This Row],[Distributed Rice in KG]]="","",Table1[[#This Row],[Distributed Rice in KG]])</f>
        <v/>
      </c>
      <c r="G208" s="19">
        <f t="shared" si="3"/>
        <v>0</v>
      </c>
      <c r="H208" s="6"/>
      <c r="I208" s="61" t="str">
        <f>IF(Table1[[#This Row],[Date of Distribution]]="","",Table1[[#This Row],[Date of Distribution]])</f>
        <v/>
      </c>
    </row>
    <row r="209" spans="1:9" ht="30" customHeight="1">
      <c r="A209" s="8" t="str">
        <f>IF(Table1[[#This Row],[SR.No.]]="","",Table1[[#This Row],[SR.No.]])</f>
        <v/>
      </c>
      <c r="B209" s="8" t="str">
        <f>IF(Table1[[#This Row],[Student's Name]]="","",Table1[[#This Row],[Student's Name]])</f>
        <v/>
      </c>
      <c r="C209" s="8" t="str">
        <f>IF(Table1[[#This Row],[Father's Name]]="","",Table1[[#This Row],[Father's Name]])</f>
        <v/>
      </c>
      <c r="D209" s="9" t="str">
        <f>IF(Table1[[#This Row],[Class]]="","",Table1[[#This Row],[Class]])</f>
        <v/>
      </c>
      <c r="E209" s="9" t="str">
        <f>IF(Table1[[#This Row],[Distributed Wheat in KG]]="","",Table1[[#This Row],[Distributed Wheat in KG]])</f>
        <v/>
      </c>
      <c r="F209" s="9" t="str">
        <f>IF(Table1[[#This Row],[Distributed Rice in KG]]="","",Table1[[#This Row],[Distributed Rice in KG]])</f>
        <v/>
      </c>
      <c r="G209" s="19">
        <f t="shared" si="3"/>
        <v>0</v>
      </c>
      <c r="H209" s="6"/>
      <c r="I209" s="61" t="str">
        <f>IF(Table1[[#This Row],[Date of Distribution]]="","",Table1[[#This Row],[Date of Distribution]])</f>
        <v/>
      </c>
    </row>
    <row r="210" spans="1:9" ht="30" customHeight="1">
      <c r="A210" s="8" t="str">
        <f>IF(Table1[[#This Row],[SR.No.]]="","",Table1[[#This Row],[SR.No.]])</f>
        <v/>
      </c>
      <c r="B210" s="8" t="str">
        <f>IF(Table1[[#This Row],[Student's Name]]="","",Table1[[#This Row],[Student's Name]])</f>
        <v/>
      </c>
      <c r="C210" s="8" t="str">
        <f>IF(Table1[[#This Row],[Father's Name]]="","",Table1[[#This Row],[Father's Name]])</f>
        <v/>
      </c>
      <c r="D210" s="9" t="str">
        <f>IF(Table1[[#This Row],[Class]]="","",Table1[[#This Row],[Class]])</f>
        <v/>
      </c>
      <c r="E210" s="9" t="str">
        <f>IF(Table1[[#This Row],[Distributed Wheat in KG]]="","",Table1[[#This Row],[Distributed Wheat in KG]])</f>
        <v/>
      </c>
      <c r="F210" s="9" t="str">
        <f>IF(Table1[[#This Row],[Distributed Rice in KG]]="","",Table1[[#This Row],[Distributed Rice in KG]])</f>
        <v/>
      </c>
      <c r="G210" s="19">
        <f t="shared" si="3"/>
        <v>0</v>
      </c>
      <c r="H210" s="6"/>
      <c r="I210" s="61" t="str">
        <f>IF(Table1[[#This Row],[Date of Distribution]]="","",Table1[[#This Row],[Date of Distribution]])</f>
        <v/>
      </c>
    </row>
    <row r="211" spans="1:9" ht="30" customHeight="1">
      <c r="A211" s="8" t="str">
        <f>IF(Table1[[#This Row],[SR.No.]]="","",Table1[[#This Row],[SR.No.]])</f>
        <v/>
      </c>
      <c r="B211" s="8" t="str">
        <f>IF(Table1[[#This Row],[Student's Name]]="","",Table1[[#This Row],[Student's Name]])</f>
        <v/>
      </c>
      <c r="C211" s="8" t="str">
        <f>IF(Table1[[#This Row],[Father's Name]]="","",Table1[[#This Row],[Father's Name]])</f>
        <v/>
      </c>
      <c r="D211" s="9" t="str">
        <f>IF(Table1[[#This Row],[Class]]="","",Table1[[#This Row],[Class]])</f>
        <v/>
      </c>
      <c r="E211" s="9" t="str">
        <f>IF(Table1[[#This Row],[Distributed Wheat in KG]]="","",Table1[[#This Row],[Distributed Wheat in KG]])</f>
        <v/>
      </c>
      <c r="F211" s="9" t="str">
        <f>IF(Table1[[#This Row],[Distributed Rice in KG]]="","",Table1[[#This Row],[Distributed Rice in KG]])</f>
        <v/>
      </c>
      <c r="G211" s="19">
        <f t="shared" si="3"/>
        <v>0</v>
      </c>
      <c r="H211" s="6"/>
      <c r="I211" s="61" t="str">
        <f>IF(Table1[[#This Row],[Date of Distribution]]="","",Table1[[#This Row],[Date of Distribution]])</f>
        <v/>
      </c>
    </row>
    <row r="212" spans="1:9" ht="30" customHeight="1">
      <c r="A212" s="8" t="str">
        <f>IF(Table1[[#This Row],[SR.No.]]="","",Table1[[#This Row],[SR.No.]])</f>
        <v/>
      </c>
      <c r="B212" s="8" t="str">
        <f>IF(Table1[[#This Row],[Student's Name]]="","",Table1[[#This Row],[Student's Name]])</f>
        <v/>
      </c>
      <c r="C212" s="8" t="str">
        <f>IF(Table1[[#This Row],[Father's Name]]="","",Table1[[#This Row],[Father's Name]])</f>
        <v/>
      </c>
      <c r="D212" s="9" t="str">
        <f>IF(Table1[[#This Row],[Class]]="","",Table1[[#This Row],[Class]])</f>
        <v/>
      </c>
      <c r="E212" s="9" t="str">
        <f>IF(Table1[[#This Row],[Distributed Wheat in KG]]="","",Table1[[#This Row],[Distributed Wheat in KG]])</f>
        <v/>
      </c>
      <c r="F212" s="9" t="str">
        <f>IF(Table1[[#This Row],[Distributed Rice in KG]]="","",Table1[[#This Row],[Distributed Rice in KG]])</f>
        <v/>
      </c>
      <c r="G212" s="19">
        <f t="shared" si="3"/>
        <v>0</v>
      </c>
      <c r="H212" s="6"/>
      <c r="I212" s="61" t="str">
        <f>IF(Table1[[#This Row],[Date of Distribution]]="","",Table1[[#This Row],[Date of Distribution]])</f>
        <v/>
      </c>
    </row>
    <row r="213" spans="1:9" ht="30" customHeight="1">
      <c r="A213" s="8" t="str">
        <f>IF(Table1[[#This Row],[SR.No.]]="","",Table1[[#This Row],[SR.No.]])</f>
        <v/>
      </c>
      <c r="B213" s="8" t="str">
        <f>IF(Table1[[#This Row],[Student's Name]]="","",Table1[[#This Row],[Student's Name]])</f>
        <v/>
      </c>
      <c r="C213" s="8" t="str">
        <f>IF(Table1[[#This Row],[Father's Name]]="","",Table1[[#This Row],[Father's Name]])</f>
        <v/>
      </c>
      <c r="D213" s="9" t="str">
        <f>IF(Table1[[#This Row],[Class]]="","",Table1[[#This Row],[Class]])</f>
        <v/>
      </c>
      <c r="E213" s="9" t="str">
        <f>IF(Table1[[#This Row],[Distributed Wheat in KG]]="","",Table1[[#This Row],[Distributed Wheat in KG]])</f>
        <v/>
      </c>
      <c r="F213" s="9" t="str">
        <f>IF(Table1[[#This Row],[Distributed Rice in KG]]="","",Table1[[#This Row],[Distributed Rice in KG]])</f>
        <v/>
      </c>
      <c r="G213" s="19">
        <f t="shared" si="3"/>
        <v>0</v>
      </c>
      <c r="H213" s="6"/>
      <c r="I213" s="61" t="str">
        <f>IF(Table1[[#This Row],[Date of Distribution]]="","",Table1[[#This Row],[Date of Distribution]])</f>
        <v/>
      </c>
    </row>
    <row r="214" spans="1:9" ht="30" customHeight="1">
      <c r="A214" s="8" t="str">
        <f>IF(Table1[[#This Row],[SR.No.]]="","",Table1[[#This Row],[SR.No.]])</f>
        <v/>
      </c>
      <c r="B214" s="8" t="str">
        <f>IF(Table1[[#This Row],[Student's Name]]="","",Table1[[#This Row],[Student's Name]])</f>
        <v/>
      </c>
      <c r="C214" s="8" t="str">
        <f>IF(Table1[[#This Row],[Father's Name]]="","",Table1[[#This Row],[Father's Name]])</f>
        <v/>
      </c>
      <c r="D214" s="9" t="str">
        <f>IF(Table1[[#This Row],[Class]]="","",Table1[[#This Row],[Class]])</f>
        <v/>
      </c>
      <c r="E214" s="9" t="str">
        <f>IF(Table1[[#This Row],[Distributed Wheat in KG]]="","",Table1[[#This Row],[Distributed Wheat in KG]])</f>
        <v/>
      </c>
      <c r="F214" s="9" t="str">
        <f>IF(Table1[[#This Row],[Distributed Rice in KG]]="","",Table1[[#This Row],[Distributed Rice in KG]])</f>
        <v/>
      </c>
      <c r="G214" s="19">
        <f t="shared" si="3"/>
        <v>0</v>
      </c>
      <c r="H214" s="6"/>
      <c r="I214" s="61" t="str">
        <f>IF(Table1[[#This Row],[Date of Distribution]]="","",Table1[[#This Row],[Date of Distribution]])</f>
        <v/>
      </c>
    </row>
    <row r="215" spans="1:9" ht="30" customHeight="1">
      <c r="A215" s="8" t="str">
        <f>IF(Table1[[#This Row],[SR.No.]]="","",Table1[[#This Row],[SR.No.]])</f>
        <v/>
      </c>
      <c r="B215" s="8" t="str">
        <f>IF(Table1[[#This Row],[Student's Name]]="","",Table1[[#This Row],[Student's Name]])</f>
        <v/>
      </c>
      <c r="C215" s="8" t="str">
        <f>IF(Table1[[#This Row],[Father's Name]]="","",Table1[[#This Row],[Father's Name]])</f>
        <v/>
      </c>
      <c r="D215" s="9" t="str">
        <f>IF(Table1[[#This Row],[Class]]="","",Table1[[#This Row],[Class]])</f>
        <v/>
      </c>
      <c r="E215" s="9" t="str">
        <f>IF(Table1[[#This Row],[Distributed Wheat in KG]]="","",Table1[[#This Row],[Distributed Wheat in KG]])</f>
        <v/>
      </c>
      <c r="F215" s="9" t="str">
        <f>IF(Table1[[#This Row],[Distributed Rice in KG]]="","",Table1[[#This Row],[Distributed Rice in KG]])</f>
        <v/>
      </c>
      <c r="G215" s="19">
        <f t="shared" si="3"/>
        <v>0</v>
      </c>
      <c r="H215" s="6"/>
      <c r="I215" s="61" t="str">
        <f>IF(Table1[[#This Row],[Date of Distribution]]="","",Table1[[#This Row],[Date of Distribution]])</f>
        <v/>
      </c>
    </row>
    <row r="216" spans="1:9" ht="30" customHeight="1">
      <c r="A216" s="8" t="str">
        <f>IF(Table1[[#This Row],[SR.No.]]="","",Table1[[#This Row],[SR.No.]])</f>
        <v/>
      </c>
      <c r="B216" s="8" t="str">
        <f>IF(Table1[[#This Row],[Student's Name]]="","",Table1[[#This Row],[Student's Name]])</f>
        <v/>
      </c>
      <c r="C216" s="8" t="str">
        <f>IF(Table1[[#This Row],[Father's Name]]="","",Table1[[#This Row],[Father's Name]])</f>
        <v/>
      </c>
      <c r="D216" s="9" t="str">
        <f>IF(Table1[[#This Row],[Class]]="","",Table1[[#This Row],[Class]])</f>
        <v/>
      </c>
      <c r="E216" s="9" t="str">
        <f>IF(Table1[[#This Row],[Distributed Wheat in KG]]="","",Table1[[#This Row],[Distributed Wheat in KG]])</f>
        <v/>
      </c>
      <c r="F216" s="9" t="str">
        <f>IF(Table1[[#This Row],[Distributed Rice in KG]]="","",Table1[[#This Row],[Distributed Rice in KG]])</f>
        <v/>
      </c>
      <c r="G216" s="19">
        <f t="shared" si="3"/>
        <v>0</v>
      </c>
      <c r="H216" s="6"/>
      <c r="I216" s="61" t="str">
        <f>IF(Table1[[#This Row],[Date of Distribution]]="","",Table1[[#This Row],[Date of Distribution]])</f>
        <v/>
      </c>
    </row>
    <row r="217" spans="1:9" ht="30" customHeight="1">
      <c r="A217" s="8" t="str">
        <f>IF(Table1[[#This Row],[SR.No.]]="","",Table1[[#This Row],[SR.No.]])</f>
        <v/>
      </c>
      <c r="B217" s="8" t="str">
        <f>IF(Table1[[#This Row],[Student's Name]]="","",Table1[[#This Row],[Student's Name]])</f>
        <v/>
      </c>
      <c r="C217" s="8" t="str">
        <f>IF(Table1[[#This Row],[Father's Name]]="","",Table1[[#This Row],[Father's Name]])</f>
        <v/>
      </c>
      <c r="D217" s="9" t="str">
        <f>IF(Table1[[#This Row],[Class]]="","",Table1[[#This Row],[Class]])</f>
        <v/>
      </c>
      <c r="E217" s="9" t="str">
        <f>IF(Table1[[#This Row],[Distributed Wheat in KG]]="","",Table1[[#This Row],[Distributed Wheat in KG]])</f>
        <v/>
      </c>
      <c r="F217" s="9" t="str">
        <f>IF(Table1[[#This Row],[Distributed Rice in KG]]="","",Table1[[#This Row],[Distributed Rice in KG]])</f>
        <v/>
      </c>
      <c r="G217" s="19">
        <f t="shared" si="3"/>
        <v>0</v>
      </c>
      <c r="H217" s="6"/>
      <c r="I217" s="61" t="str">
        <f>IF(Table1[[#This Row],[Date of Distribution]]="","",Table1[[#This Row],[Date of Distribution]])</f>
        <v/>
      </c>
    </row>
    <row r="218" spans="1:9" ht="30" customHeight="1">
      <c r="A218" s="8" t="str">
        <f>IF(Table1[[#This Row],[SR.No.]]="","",Table1[[#This Row],[SR.No.]])</f>
        <v/>
      </c>
      <c r="B218" s="8" t="str">
        <f>IF(Table1[[#This Row],[Student's Name]]="","",Table1[[#This Row],[Student's Name]])</f>
        <v/>
      </c>
      <c r="C218" s="8" t="str">
        <f>IF(Table1[[#This Row],[Father's Name]]="","",Table1[[#This Row],[Father's Name]])</f>
        <v/>
      </c>
      <c r="D218" s="9" t="str">
        <f>IF(Table1[[#This Row],[Class]]="","",Table1[[#This Row],[Class]])</f>
        <v/>
      </c>
      <c r="E218" s="9" t="str">
        <f>IF(Table1[[#This Row],[Distributed Wheat in KG]]="","",Table1[[#This Row],[Distributed Wheat in KG]])</f>
        <v/>
      </c>
      <c r="F218" s="9" t="str">
        <f>IF(Table1[[#This Row],[Distributed Rice in KG]]="","",Table1[[#This Row],[Distributed Rice in KG]])</f>
        <v/>
      </c>
      <c r="G218" s="19">
        <f t="shared" si="3"/>
        <v>0</v>
      </c>
      <c r="H218" s="6"/>
      <c r="I218" s="61" t="str">
        <f>IF(Table1[[#This Row],[Date of Distribution]]="","",Table1[[#This Row],[Date of Distribution]])</f>
        <v/>
      </c>
    </row>
    <row r="219" spans="1:9" ht="30" customHeight="1">
      <c r="A219" s="8" t="str">
        <f>IF(Table1[[#This Row],[SR.No.]]="","",Table1[[#This Row],[SR.No.]])</f>
        <v/>
      </c>
      <c r="B219" s="8" t="str">
        <f>IF(Table1[[#This Row],[Student's Name]]="","",Table1[[#This Row],[Student's Name]])</f>
        <v/>
      </c>
      <c r="C219" s="8" t="str">
        <f>IF(Table1[[#This Row],[Father's Name]]="","",Table1[[#This Row],[Father's Name]])</f>
        <v/>
      </c>
      <c r="D219" s="9" t="str">
        <f>IF(Table1[[#This Row],[Class]]="","",Table1[[#This Row],[Class]])</f>
        <v/>
      </c>
      <c r="E219" s="9" t="str">
        <f>IF(Table1[[#This Row],[Distributed Wheat in KG]]="","",Table1[[#This Row],[Distributed Wheat in KG]])</f>
        <v/>
      </c>
      <c r="F219" s="9" t="str">
        <f>IF(Table1[[#This Row],[Distributed Rice in KG]]="","",Table1[[#This Row],[Distributed Rice in KG]])</f>
        <v/>
      </c>
      <c r="G219" s="19">
        <f t="shared" si="3"/>
        <v>0</v>
      </c>
      <c r="H219" s="6"/>
      <c r="I219" s="61" t="str">
        <f>IF(Table1[[#This Row],[Date of Distribution]]="","",Table1[[#This Row],[Date of Distribution]])</f>
        <v/>
      </c>
    </row>
    <row r="220" spans="1:9" ht="30" customHeight="1">
      <c r="A220" s="8" t="str">
        <f>IF(Table1[[#This Row],[SR.No.]]="","",Table1[[#This Row],[SR.No.]])</f>
        <v/>
      </c>
      <c r="B220" s="8" t="str">
        <f>IF(Table1[[#This Row],[Student's Name]]="","",Table1[[#This Row],[Student's Name]])</f>
        <v/>
      </c>
      <c r="C220" s="8" t="str">
        <f>IF(Table1[[#This Row],[Father's Name]]="","",Table1[[#This Row],[Father's Name]])</f>
        <v/>
      </c>
      <c r="D220" s="9" t="str">
        <f>IF(Table1[[#This Row],[Class]]="","",Table1[[#This Row],[Class]])</f>
        <v/>
      </c>
      <c r="E220" s="9" t="str">
        <f>IF(Table1[[#This Row],[Distributed Wheat in KG]]="","",Table1[[#This Row],[Distributed Wheat in KG]])</f>
        <v/>
      </c>
      <c r="F220" s="9" t="str">
        <f>IF(Table1[[#This Row],[Distributed Rice in KG]]="","",Table1[[#This Row],[Distributed Rice in KG]])</f>
        <v/>
      </c>
      <c r="G220" s="19">
        <f t="shared" si="3"/>
        <v>0</v>
      </c>
      <c r="H220" s="6"/>
      <c r="I220" s="61" t="str">
        <f>IF(Table1[[#This Row],[Date of Distribution]]="","",Table1[[#This Row],[Date of Distribution]])</f>
        <v/>
      </c>
    </row>
    <row r="221" spans="1:9" ht="30" customHeight="1">
      <c r="A221" s="8" t="str">
        <f>IF(Table1[[#This Row],[SR.No.]]="","",Table1[[#This Row],[SR.No.]])</f>
        <v/>
      </c>
      <c r="B221" s="8" t="str">
        <f>IF(Table1[[#This Row],[Student's Name]]="","",Table1[[#This Row],[Student's Name]])</f>
        <v/>
      </c>
      <c r="C221" s="8" t="str">
        <f>IF(Table1[[#This Row],[Father's Name]]="","",Table1[[#This Row],[Father's Name]])</f>
        <v/>
      </c>
      <c r="D221" s="9" t="str">
        <f>IF(Table1[[#This Row],[Class]]="","",Table1[[#This Row],[Class]])</f>
        <v/>
      </c>
      <c r="E221" s="9" t="str">
        <f>IF(Table1[[#This Row],[Distributed Wheat in KG]]="","",Table1[[#This Row],[Distributed Wheat in KG]])</f>
        <v/>
      </c>
      <c r="F221" s="9" t="str">
        <f>IF(Table1[[#This Row],[Distributed Rice in KG]]="","",Table1[[#This Row],[Distributed Rice in KG]])</f>
        <v/>
      </c>
      <c r="G221" s="19">
        <f t="shared" si="3"/>
        <v>0</v>
      </c>
      <c r="H221" s="6"/>
      <c r="I221" s="61" t="str">
        <f>IF(Table1[[#This Row],[Date of Distribution]]="","",Table1[[#This Row],[Date of Distribution]])</f>
        <v/>
      </c>
    </row>
    <row r="222" spans="1:9" ht="30" customHeight="1">
      <c r="A222" s="8" t="str">
        <f>IF(Table1[[#This Row],[SR.No.]]="","",Table1[[#This Row],[SR.No.]])</f>
        <v/>
      </c>
      <c r="B222" s="8" t="str">
        <f>IF(Table1[[#This Row],[Student's Name]]="","",Table1[[#This Row],[Student's Name]])</f>
        <v/>
      </c>
      <c r="C222" s="8" t="str">
        <f>IF(Table1[[#This Row],[Father's Name]]="","",Table1[[#This Row],[Father's Name]])</f>
        <v/>
      </c>
      <c r="D222" s="9" t="str">
        <f>IF(Table1[[#This Row],[Class]]="","",Table1[[#This Row],[Class]])</f>
        <v/>
      </c>
      <c r="E222" s="9" t="str">
        <f>IF(Table1[[#This Row],[Distributed Wheat in KG]]="","",Table1[[#This Row],[Distributed Wheat in KG]])</f>
        <v/>
      </c>
      <c r="F222" s="9" t="str">
        <f>IF(Table1[[#This Row],[Distributed Rice in KG]]="","",Table1[[#This Row],[Distributed Rice in KG]])</f>
        <v/>
      </c>
      <c r="G222" s="19">
        <f t="shared" si="3"/>
        <v>0</v>
      </c>
      <c r="H222" s="6"/>
      <c r="I222" s="61" t="str">
        <f>IF(Table1[[#This Row],[Date of Distribution]]="","",Table1[[#This Row],[Date of Distribution]])</f>
        <v/>
      </c>
    </row>
    <row r="223" spans="1:9" ht="30" customHeight="1">
      <c r="A223" s="8" t="str">
        <f>IF(Table1[[#This Row],[SR.No.]]="","",Table1[[#This Row],[SR.No.]])</f>
        <v/>
      </c>
      <c r="B223" s="8" t="str">
        <f>IF(Table1[[#This Row],[Student's Name]]="","",Table1[[#This Row],[Student's Name]])</f>
        <v/>
      </c>
      <c r="C223" s="8" t="str">
        <f>IF(Table1[[#This Row],[Father's Name]]="","",Table1[[#This Row],[Father's Name]])</f>
        <v/>
      </c>
      <c r="D223" s="9" t="str">
        <f>IF(Table1[[#This Row],[Class]]="","",Table1[[#This Row],[Class]])</f>
        <v/>
      </c>
      <c r="E223" s="9" t="str">
        <f>IF(Table1[[#This Row],[Distributed Wheat in KG]]="","",Table1[[#This Row],[Distributed Wheat in KG]])</f>
        <v/>
      </c>
      <c r="F223" s="9" t="str">
        <f>IF(Table1[[#This Row],[Distributed Rice in KG]]="","",Table1[[#This Row],[Distributed Rice in KG]])</f>
        <v/>
      </c>
      <c r="G223" s="19">
        <f t="shared" si="3"/>
        <v>0</v>
      </c>
      <c r="H223" s="6"/>
      <c r="I223" s="61" t="str">
        <f>IF(Table1[[#This Row],[Date of Distribution]]="","",Table1[[#This Row],[Date of Distribution]])</f>
        <v/>
      </c>
    </row>
    <row r="224" spans="1:9" ht="30" customHeight="1">
      <c r="A224" s="8" t="str">
        <f>IF(Table1[[#This Row],[SR.No.]]="","",Table1[[#This Row],[SR.No.]])</f>
        <v/>
      </c>
      <c r="B224" s="8" t="str">
        <f>IF(Table1[[#This Row],[Student's Name]]="","",Table1[[#This Row],[Student's Name]])</f>
        <v/>
      </c>
      <c r="C224" s="8" t="str">
        <f>IF(Table1[[#This Row],[Father's Name]]="","",Table1[[#This Row],[Father's Name]])</f>
        <v/>
      </c>
      <c r="D224" s="9" t="str">
        <f>IF(Table1[[#This Row],[Class]]="","",Table1[[#This Row],[Class]])</f>
        <v/>
      </c>
      <c r="E224" s="9" t="str">
        <f>IF(Table1[[#This Row],[Distributed Wheat in KG]]="","",Table1[[#This Row],[Distributed Wheat in KG]])</f>
        <v/>
      </c>
      <c r="F224" s="9" t="str">
        <f>IF(Table1[[#This Row],[Distributed Rice in KG]]="","",Table1[[#This Row],[Distributed Rice in KG]])</f>
        <v/>
      </c>
      <c r="G224" s="19">
        <f t="shared" si="3"/>
        <v>0</v>
      </c>
      <c r="H224" s="6"/>
      <c r="I224" s="61" t="str">
        <f>IF(Table1[[#This Row],[Date of Distribution]]="","",Table1[[#This Row],[Date of Distribution]])</f>
        <v/>
      </c>
    </row>
    <row r="225" spans="1:9" ht="30" customHeight="1">
      <c r="A225" s="8" t="str">
        <f>IF(Table1[[#This Row],[SR.No.]]="","",Table1[[#This Row],[SR.No.]])</f>
        <v/>
      </c>
      <c r="B225" s="8" t="str">
        <f>IF(Table1[[#This Row],[Student's Name]]="","",Table1[[#This Row],[Student's Name]])</f>
        <v/>
      </c>
      <c r="C225" s="8" t="str">
        <f>IF(Table1[[#This Row],[Father's Name]]="","",Table1[[#This Row],[Father's Name]])</f>
        <v/>
      </c>
      <c r="D225" s="9" t="str">
        <f>IF(Table1[[#This Row],[Class]]="","",Table1[[#This Row],[Class]])</f>
        <v/>
      </c>
      <c r="E225" s="9" t="str">
        <f>IF(Table1[[#This Row],[Distributed Wheat in KG]]="","",Table1[[#This Row],[Distributed Wheat in KG]])</f>
        <v/>
      </c>
      <c r="F225" s="9" t="str">
        <f>IF(Table1[[#This Row],[Distributed Rice in KG]]="","",Table1[[#This Row],[Distributed Rice in KG]])</f>
        <v/>
      </c>
      <c r="G225" s="19">
        <f t="shared" si="3"/>
        <v>0</v>
      </c>
      <c r="H225" s="6"/>
      <c r="I225" s="61" t="str">
        <f>IF(Table1[[#This Row],[Date of Distribution]]="","",Table1[[#This Row],[Date of Distribution]])</f>
        <v/>
      </c>
    </row>
    <row r="226" spans="1:9" ht="30" customHeight="1">
      <c r="A226" s="8" t="str">
        <f>IF(Table1[[#This Row],[SR.No.]]="","",Table1[[#This Row],[SR.No.]])</f>
        <v/>
      </c>
      <c r="B226" s="8" t="str">
        <f>IF(Table1[[#This Row],[Student's Name]]="","",Table1[[#This Row],[Student's Name]])</f>
        <v/>
      </c>
      <c r="C226" s="8" t="str">
        <f>IF(Table1[[#This Row],[Father's Name]]="","",Table1[[#This Row],[Father's Name]])</f>
        <v/>
      </c>
      <c r="D226" s="9" t="str">
        <f>IF(Table1[[#This Row],[Class]]="","",Table1[[#This Row],[Class]])</f>
        <v/>
      </c>
      <c r="E226" s="9" t="str">
        <f>IF(Table1[[#This Row],[Distributed Wheat in KG]]="","",Table1[[#This Row],[Distributed Wheat in KG]])</f>
        <v/>
      </c>
      <c r="F226" s="9" t="str">
        <f>IF(Table1[[#This Row],[Distributed Rice in KG]]="","",Table1[[#This Row],[Distributed Rice in KG]])</f>
        <v/>
      </c>
      <c r="G226" s="19">
        <f t="shared" si="3"/>
        <v>0</v>
      </c>
      <c r="H226" s="6"/>
      <c r="I226" s="61" t="str">
        <f>IF(Table1[[#This Row],[Date of Distribution]]="","",Table1[[#This Row],[Date of Distribution]])</f>
        <v/>
      </c>
    </row>
    <row r="227" spans="1:9" ht="30" customHeight="1">
      <c r="A227" s="8" t="str">
        <f>IF(Table1[[#This Row],[SR.No.]]="","",Table1[[#This Row],[SR.No.]])</f>
        <v/>
      </c>
      <c r="B227" s="8" t="str">
        <f>IF(Table1[[#This Row],[Student's Name]]="","",Table1[[#This Row],[Student's Name]])</f>
        <v/>
      </c>
      <c r="C227" s="8" t="str">
        <f>IF(Table1[[#This Row],[Father's Name]]="","",Table1[[#This Row],[Father's Name]])</f>
        <v/>
      </c>
      <c r="D227" s="9" t="str">
        <f>IF(Table1[[#This Row],[Class]]="","",Table1[[#This Row],[Class]])</f>
        <v/>
      </c>
      <c r="E227" s="9" t="str">
        <f>IF(Table1[[#This Row],[Distributed Wheat in KG]]="","",Table1[[#This Row],[Distributed Wheat in KG]])</f>
        <v/>
      </c>
      <c r="F227" s="9" t="str">
        <f>IF(Table1[[#This Row],[Distributed Rice in KG]]="","",Table1[[#This Row],[Distributed Rice in KG]])</f>
        <v/>
      </c>
      <c r="G227" s="19">
        <f t="shared" si="3"/>
        <v>0</v>
      </c>
      <c r="H227" s="6"/>
      <c r="I227" s="61" t="str">
        <f>IF(Table1[[#This Row],[Date of Distribution]]="","",Table1[[#This Row],[Date of Distribution]])</f>
        <v/>
      </c>
    </row>
    <row r="228" spans="1:9" ht="30" customHeight="1">
      <c r="A228" s="8" t="str">
        <f>IF(Table1[[#This Row],[SR.No.]]="","",Table1[[#This Row],[SR.No.]])</f>
        <v/>
      </c>
      <c r="B228" s="8" t="str">
        <f>IF(Table1[[#This Row],[Student's Name]]="","",Table1[[#This Row],[Student's Name]])</f>
        <v/>
      </c>
      <c r="C228" s="8" t="str">
        <f>IF(Table1[[#This Row],[Father's Name]]="","",Table1[[#This Row],[Father's Name]])</f>
        <v/>
      </c>
      <c r="D228" s="9" t="str">
        <f>IF(Table1[[#This Row],[Class]]="","",Table1[[#This Row],[Class]])</f>
        <v/>
      </c>
      <c r="E228" s="9" t="str">
        <f>IF(Table1[[#This Row],[Distributed Wheat in KG]]="","",Table1[[#This Row],[Distributed Wheat in KG]])</f>
        <v/>
      </c>
      <c r="F228" s="9" t="str">
        <f>IF(Table1[[#This Row],[Distributed Rice in KG]]="","",Table1[[#This Row],[Distributed Rice in KG]])</f>
        <v/>
      </c>
      <c r="G228" s="19">
        <f t="shared" si="3"/>
        <v>0</v>
      </c>
      <c r="H228" s="6"/>
      <c r="I228" s="61" t="str">
        <f>IF(Table1[[#This Row],[Date of Distribution]]="","",Table1[[#This Row],[Date of Distribution]])</f>
        <v/>
      </c>
    </row>
    <row r="229" spans="1:9" ht="30" customHeight="1">
      <c r="A229" s="8" t="str">
        <f>IF(Table1[[#This Row],[SR.No.]]="","",Table1[[#This Row],[SR.No.]])</f>
        <v/>
      </c>
      <c r="B229" s="8" t="str">
        <f>IF(Table1[[#This Row],[Student's Name]]="","",Table1[[#This Row],[Student's Name]])</f>
        <v/>
      </c>
      <c r="C229" s="8" t="str">
        <f>IF(Table1[[#This Row],[Father's Name]]="","",Table1[[#This Row],[Father's Name]])</f>
        <v/>
      </c>
      <c r="D229" s="9" t="str">
        <f>IF(Table1[[#This Row],[Class]]="","",Table1[[#This Row],[Class]])</f>
        <v/>
      </c>
      <c r="E229" s="9" t="str">
        <f>IF(Table1[[#This Row],[Distributed Wheat in KG]]="","",Table1[[#This Row],[Distributed Wheat in KG]])</f>
        <v/>
      </c>
      <c r="F229" s="9" t="str">
        <f>IF(Table1[[#This Row],[Distributed Rice in KG]]="","",Table1[[#This Row],[Distributed Rice in KG]])</f>
        <v/>
      </c>
      <c r="G229" s="19">
        <f t="shared" si="3"/>
        <v>0</v>
      </c>
      <c r="H229" s="6"/>
      <c r="I229" s="61" t="str">
        <f>IF(Table1[[#This Row],[Date of Distribution]]="","",Table1[[#This Row],[Date of Distribution]])</f>
        <v/>
      </c>
    </row>
    <row r="230" spans="1:9" ht="30" customHeight="1">
      <c r="A230" s="8" t="str">
        <f>IF(Table1[[#This Row],[SR.No.]]="","",Table1[[#This Row],[SR.No.]])</f>
        <v/>
      </c>
      <c r="B230" s="8" t="str">
        <f>IF(Table1[[#This Row],[Student's Name]]="","",Table1[[#This Row],[Student's Name]])</f>
        <v/>
      </c>
      <c r="C230" s="8" t="str">
        <f>IF(Table1[[#This Row],[Father's Name]]="","",Table1[[#This Row],[Father's Name]])</f>
        <v/>
      </c>
      <c r="D230" s="9" t="str">
        <f>IF(Table1[[#This Row],[Class]]="","",Table1[[#This Row],[Class]])</f>
        <v/>
      </c>
      <c r="E230" s="9" t="str">
        <f>IF(Table1[[#This Row],[Distributed Wheat in KG]]="","",Table1[[#This Row],[Distributed Wheat in KG]])</f>
        <v/>
      </c>
      <c r="F230" s="9" t="str">
        <f>IF(Table1[[#This Row],[Distributed Rice in KG]]="","",Table1[[#This Row],[Distributed Rice in KG]])</f>
        <v/>
      </c>
      <c r="G230" s="19">
        <f t="shared" si="3"/>
        <v>0</v>
      </c>
      <c r="H230" s="6"/>
      <c r="I230" s="61" t="str">
        <f>IF(Table1[[#This Row],[Date of Distribution]]="","",Table1[[#This Row],[Date of Distribution]])</f>
        <v/>
      </c>
    </row>
    <row r="231" spans="1:9" ht="30" customHeight="1">
      <c r="A231" s="8" t="str">
        <f>IF(Table1[[#This Row],[SR.No.]]="","",Table1[[#This Row],[SR.No.]])</f>
        <v/>
      </c>
      <c r="B231" s="8" t="str">
        <f>IF(Table1[[#This Row],[Student's Name]]="","",Table1[[#This Row],[Student's Name]])</f>
        <v/>
      </c>
      <c r="C231" s="8" t="str">
        <f>IF(Table1[[#This Row],[Father's Name]]="","",Table1[[#This Row],[Father's Name]])</f>
        <v/>
      </c>
      <c r="D231" s="9" t="str">
        <f>IF(Table1[[#This Row],[Class]]="","",Table1[[#This Row],[Class]])</f>
        <v/>
      </c>
      <c r="E231" s="9" t="str">
        <f>IF(Table1[[#This Row],[Distributed Wheat in KG]]="","",Table1[[#This Row],[Distributed Wheat in KG]])</f>
        <v/>
      </c>
      <c r="F231" s="9" t="str">
        <f>IF(Table1[[#This Row],[Distributed Rice in KG]]="","",Table1[[#This Row],[Distributed Rice in KG]])</f>
        <v/>
      </c>
      <c r="G231" s="19">
        <f t="shared" si="3"/>
        <v>0</v>
      </c>
      <c r="H231" s="6"/>
      <c r="I231" s="61" t="str">
        <f>IF(Table1[[#This Row],[Date of Distribution]]="","",Table1[[#This Row],[Date of Distribution]])</f>
        <v/>
      </c>
    </row>
    <row r="232" spans="1:9" ht="30" customHeight="1">
      <c r="A232" s="8" t="str">
        <f>IF(Table1[[#This Row],[SR.No.]]="","",Table1[[#This Row],[SR.No.]])</f>
        <v/>
      </c>
      <c r="B232" s="8" t="str">
        <f>IF(Table1[[#This Row],[Student's Name]]="","",Table1[[#This Row],[Student's Name]])</f>
        <v/>
      </c>
      <c r="C232" s="8" t="str">
        <f>IF(Table1[[#This Row],[Father's Name]]="","",Table1[[#This Row],[Father's Name]])</f>
        <v/>
      </c>
      <c r="D232" s="9" t="str">
        <f>IF(Table1[[#This Row],[Class]]="","",Table1[[#This Row],[Class]])</f>
        <v/>
      </c>
      <c r="E232" s="9" t="str">
        <f>IF(Table1[[#This Row],[Distributed Wheat in KG]]="","",Table1[[#This Row],[Distributed Wheat in KG]])</f>
        <v/>
      </c>
      <c r="F232" s="9" t="str">
        <f>IF(Table1[[#This Row],[Distributed Rice in KG]]="","",Table1[[#This Row],[Distributed Rice in KG]])</f>
        <v/>
      </c>
      <c r="G232" s="19">
        <f t="shared" si="3"/>
        <v>0</v>
      </c>
      <c r="H232" s="6"/>
      <c r="I232" s="61" t="str">
        <f>IF(Table1[[#This Row],[Date of Distribution]]="","",Table1[[#This Row],[Date of Distribution]])</f>
        <v/>
      </c>
    </row>
    <row r="233" spans="1:9" ht="30" customHeight="1">
      <c r="A233" s="8" t="str">
        <f>IF(Table1[[#This Row],[SR.No.]]="","",Table1[[#This Row],[SR.No.]])</f>
        <v/>
      </c>
      <c r="B233" s="8" t="str">
        <f>IF(Table1[[#This Row],[Student's Name]]="","",Table1[[#This Row],[Student's Name]])</f>
        <v/>
      </c>
      <c r="C233" s="8" t="str">
        <f>IF(Table1[[#This Row],[Father's Name]]="","",Table1[[#This Row],[Father's Name]])</f>
        <v/>
      </c>
      <c r="D233" s="9" t="str">
        <f>IF(Table1[[#This Row],[Class]]="","",Table1[[#This Row],[Class]])</f>
        <v/>
      </c>
      <c r="E233" s="9" t="str">
        <f>IF(Table1[[#This Row],[Distributed Wheat in KG]]="","",Table1[[#This Row],[Distributed Wheat in KG]])</f>
        <v/>
      </c>
      <c r="F233" s="9" t="str">
        <f>IF(Table1[[#This Row],[Distributed Rice in KG]]="","",Table1[[#This Row],[Distributed Rice in KG]])</f>
        <v/>
      </c>
      <c r="G233" s="19">
        <f t="shared" si="3"/>
        <v>0</v>
      </c>
      <c r="H233" s="6"/>
      <c r="I233" s="61" t="str">
        <f>IF(Table1[[#This Row],[Date of Distribution]]="","",Table1[[#This Row],[Date of Distribution]])</f>
        <v/>
      </c>
    </row>
    <row r="234" spans="1:9" ht="30" customHeight="1">
      <c r="A234" s="8" t="str">
        <f>IF(Table1[[#This Row],[SR.No.]]="","",Table1[[#This Row],[SR.No.]])</f>
        <v/>
      </c>
      <c r="B234" s="8" t="str">
        <f>IF(Table1[[#This Row],[Student's Name]]="","",Table1[[#This Row],[Student's Name]])</f>
        <v/>
      </c>
      <c r="C234" s="8" t="str">
        <f>IF(Table1[[#This Row],[Father's Name]]="","",Table1[[#This Row],[Father's Name]])</f>
        <v/>
      </c>
      <c r="D234" s="9" t="str">
        <f>IF(Table1[[#This Row],[Class]]="","",Table1[[#This Row],[Class]])</f>
        <v/>
      </c>
      <c r="E234" s="9" t="str">
        <f>IF(Table1[[#This Row],[Distributed Wheat in KG]]="","",Table1[[#This Row],[Distributed Wheat in KG]])</f>
        <v/>
      </c>
      <c r="F234" s="9" t="str">
        <f>IF(Table1[[#This Row],[Distributed Rice in KG]]="","",Table1[[#This Row],[Distributed Rice in KG]])</f>
        <v/>
      </c>
      <c r="G234" s="19">
        <f t="shared" si="3"/>
        <v>0</v>
      </c>
      <c r="H234" s="6"/>
      <c r="I234" s="61" t="str">
        <f>IF(Table1[[#This Row],[Date of Distribution]]="","",Table1[[#This Row],[Date of Distribution]])</f>
        <v/>
      </c>
    </row>
    <row r="235" spans="1:9" ht="30" customHeight="1">
      <c r="A235" s="8" t="str">
        <f>IF(Table1[[#This Row],[SR.No.]]="","",Table1[[#This Row],[SR.No.]])</f>
        <v/>
      </c>
      <c r="B235" s="8" t="str">
        <f>IF(Table1[[#This Row],[Student's Name]]="","",Table1[[#This Row],[Student's Name]])</f>
        <v/>
      </c>
      <c r="C235" s="8" t="str">
        <f>IF(Table1[[#This Row],[Father's Name]]="","",Table1[[#This Row],[Father's Name]])</f>
        <v/>
      </c>
      <c r="D235" s="9" t="str">
        <f>IF(Table1[[#This Row],[Class]]="","",Table1[[#This Row],[Class]])</f>
        <v/>
      </c>
      <c r="E235" s="9" t="str">
        <f>IF(Table1[[#This Row],[Distributed Wheat in KG]]="","",Table1[[#This Row],[Distributed Wheat in KG]])</f>
        <v/>
      </c>
      <c r="F235" s="9" t="str">
        <f>IF(Table1[[#This Row],[Distributed Rice in KG]]="","",Table1[[#This Row],[Distributed Rice in KG]])</f>
        <v/>
      </c>
      <c r="G235" s="19">
        <f t="shared" si="3"/>
        <v>0</v>
      </c>
      <c r="H235" s="6"/>
      <c r="I235" s="61" t="str">
        <f>IF(Table1[[#This Row],[Date of Distribution]]="","",Table1[[#This Row],[Date of Distribution]])</f>
        <v/>
      </c>
    </row>
    <row r="236" spans="1:9" ht="30" customHeight="1">
      <c r="A236" s="8" t="str">
        <f>IF(Table1[[#This Row],[SR.No.]]="","",Table1[[#This Row],[SR.No.]])</f>
        <v/>
      </c>
      <c r="B236" s="8" t="str">
        <f>IF(Table1[[#This Row],[Student's Name]]="","",Table1[[#This Row],[Student's Name]])</f>
        <v/>
      </c>
      <c r="C236" s="8" t="str">
        <f>IF(Table1[[#This Row],[Father's Name]]="","",Table1[[#This Row],[Father's Name]])</f>
        <v/>
      </c>
      <c r="D236" s="9" t="str">
        <f>IF(Table1[[#This Row],[Class]]="","",Table1[[#This Row],[Class]])</f>
        <v/>
      </c>
      <c r="E236" s="9" t="str">
        <f>IF(Table1[[#This Row],[Distributed Wheat in KG]]="","",Table1[[#This Row],[Distributed Wheat in KG]])</f>
        <v/>
      </c>
      <c r="F236" s="9" t="str">
        <f>IF(Table1[[#This Row],[Distributed Rice in KG]]="","",Table1[[#This Row],[Distributed Rice in KG]])</f>
        <v/>
      </c>
      <c r="G236" s="19">
        <f t="shared" si="3"/>
        <v>0</v>
      </c>
      <c r="H236" s="6"/>
      <c r="I236" s="61" t="str">
        <f>IF(Table1[[#This Row],[Date of Distribution]]="","",Table1[[#This Row],[Date of Distribution]])</f>
        <v/>
      </c>
    </row>
    <row r="237" spans="1:9" ht="30" customHeight="1">
      <c r="A237" s="8" t="str">
        <f>IF(Table1[[#This Row],[SR.No.]]="","",Table1[[#This Row],[SR.No.]])</f>
        <v/>
      </c>
      <c r="B237" s="8" t="str">
        <f>IF(Table1[[#This Row],[Student's Name]]="","",Table1[[#This Row],[Student's Name]])</f>
        <v/>
      </c>
      <c r="C237" s="8" t="str">
        <f>IF(Table1[[#This Row],[Father's Name]]="","",Table1[[#This Row],[Father's Name]])</f>
        <v/>
      </c>
      <c r="D237" s="9" t="str">
        <f>IF(Table1[[#This Row],[Class]]="","",Table1[[#This Row],[Class]])</f>
        <v/>
      </c>
      <c r="E237" s="9" t="str">
        <f>IF(Table1[[#This Row],[Distributed Wheat in KG]]="","",Table1[[#This Row],[Distributed Wheat in KG]])</f>
        <v/>
      </c>
      <c r="F237" s="9" t="str">
        <f>IF(Table1[[#This Row],[Distributed Rice in KG]]="","",Table1[[#This Row],[Distributed Rice in KG]])</f>
        <v/>
      </c>
      <c r="G237" s="19">
        <f t="shared" si="3"/>
        <v>0</v>
      </c>
      <c r="H237" s="6"/>
      <c r="I237" s="61" t="str">
        <f>IF(Table1[[#This Row],[Date of Distribution]]="","",Table1[[#This Row],[Date of Distribution]])</f>
        <v/>
      </c>
    </row>
    <row r="238" spans="1:9" ht="30" customHeight="1">
      <c r="A238" s="8" t="str">
        <f>IF(Table1[[#This Row],[SR.No.]]="","",Table1[[#This Row],[SR.No.]])</f>
        <v/>
      </c>
      <c r="B238" s="8" t="str">
        <f>IF(Table1[[#This Row],[Student's Name]]="","",Table1[[#This Row],[Student's Name]])</f>
        <v/>
      </c>
      <c r="C238" s="8" t="str">
        <f>IF(Table1[[#This Row],[Father's Name]]="","",Table1[[#This Row],[Father's Name]])</f>
        <v/>
      </c>
      <c r="D238" s="9" t="str">
        <f>IF(Table1[[#This Row],[Class]]="","",Table1[[#This Row],[Class]])</f>
        <v/>
      </c>
      <c r="E238" s="9" t="str">
        <f>IF(Table1[[#This Row],[Distributed Wheat in KG]]="","",Table1[[#This Row],[Distributed Wheat in KG]])</f>
        <v/>
      </c>
      <c r="F238" s="9" t="str">
        <f>IF(Table1[[#This Row],[Distributed Rice in KG]]="","",Table1[[#This Row],[Distributed Rice in KG]])</f>
        <v/>
      </c>
      <c r="G238" s="19">
        <f t="shared" si="3"/>
        <v>0</v>
      </c>
      <c r="H238" s="6"/>
      <c r="I238" s="61" t="str">
        <f>IF(Table1[[#This Row],[Date of Distribution]]="","",Table1[[#This Row],[Date of Distribution]])</f>
        <v/>
      </c>
    </row>
    <row r="239" spans="1:9" ht="30" customHeight="1">
      <c r="A239" s="8" t="str">
        <f>IF(Table1[[#This Row],[SR.No.]]="","",Table1[[#This Row],[SR.No.]])</f>
        <v/>
      </c>
      <c r="B239" s="8" t="str">
        <f>IF(Table1[[#This Row],[Student's Name]]="","",Table1[[#This Row],[Student's Name]])</f>
        <v/>
      </c>
      <c r="C239" s="8" t="str">
        <f>IF(Table1[[#This Row],[Father's Name]]="","",Table1[[#This Row],[Father's Name]])</f>
        <v/>
      </c>
      <c r="D239" s="9" t="str">
        <f>IF(Table1[[#This Row],[Class]]="","",Table1[[#This Row],[Class]])</f>
        <v/>
      </c>
      <c r="E239" s="9" t="str">
        <f>IF(Table1[[#This Row],[Distributed Wheat in KG]]="","",Table1[[#This Row],[Distributed Wheat in KG]])</f>
        <v/>
      </c>
      <c r="F239" s="9" t="str">
        <f>IF(Table1[[#This Row],[Distributed Rice in KG]]="","",Table1[[#This Row],[Distributed Rice in KG]])</f>
        <v/>
      </c>
      <c r="G239" s="19">
        <f t="shared" si="3"/>
        <v>0</v>
      </c>
      <c r="H239" s="6"/>
      <c r="I239" s="61" t="str">
        <f>IF(Table1[[#This Row],[Date of Distribution]]="","",Table1[[#This Row],[Date of Distribution]])</f>
        <v/>
      </c>
    </row>
    <row r="240" spans="1:9" ht="30" customHeight="1">
      <c r="A240" s="8" t="str">
        <f>IF(Table1[[#This Row],[SR.No.]]="","",Table1[[#This Row],[SR.No.]])</f>
        <v/>
      </c>
      <c r="B240" s="8" t="str">
        <f>IF(Table1[[#This Row],[Student's Name]]="","",Table1[[#This Row],[Student's Name]])</f>
        <v/>
      </c>
      <c r="C240" s="8" t="str">
        <f>IF(Table1[[#This Row],[Father's Name]]="","",Table1[[#This Row],[Father's Name]])</f>
        <v/>
      </c>
      <c r="D240" s="9" t="str">
        <f>IF(Table1[[#This Row],[Class]]="","",Table1[[#This Row],[Class]])</f>
        <v/>
      </c>
      <c r="E240" s="9" t="str">
        <f>IF(Table1[[#This Row],[Distributed Wheat in KG]]="","",Table1[[#This Row],[Distributed Wheat in KG]])</f>
        <v/>
      </c>
      <c r="F240" s="9" t="str">
        <f>IF(Table1[[#This Row],[Distributed Rice in KG]]="","",Table1[[#This Row],[Distributed Rice in KG]])</f>
        <v/>
      </c>
      <c r="G240" s="19">
        <f t="shared" si="3"/>
        <v>0</v>
      </c>
      <c r="H240" s="6"/>
      <c r="I240" s="61" t="str">
        <f>IF(Table1[[#This Row],[Date of Distribution]]="","",Table1[[#This Row],[Date of Distribution]])</f>
        <v/>
      </c>
    </row>
    <row r="241" spans="1:9" ht="30" customHeight="1">
      <c r="A241" s="8" t="str">
        <f>IF(Table1[[#This Row],[SR.No.]]="","",Table1[[#This Row],[SR.No.]])</f>
        <v/>
      </c>
      <c r="B241" s="8" t="str">
        <f>IF(Table1[[#This Row],[Student's Name]]="","",Table1[[#This Row],[Student's Name]])</f>
        <v/>
      </c>
      <c r="C241" s="8" t="str">
        <f>IF(Table1[[#This Row],[Father's Name]]="","",Table1[[#This Row],[Father's Name]])</f>
        <v/>
      </c>
      <c r="D241" s="9" t="str">
        <f>IF(Table1[[#This Row],[Class]]="","",Table1[[#This Row],[Class]])</f>
        <v/>
      </c>
      <c r="E241" s="9" t="str">
        <f>IF(Table1[[#This Row],[Distributed Wheat in KG]]="","",Table1[[#This Row],[Distributed Wheat in KG]])</f>
        <v/>
      </c>
      <c r="F241" s="9" t="str">
        <f>IF(Table1[[#This Row],[Distributed Rice in KG]]="","",Table1[[#This Row],[Distributed Rice in KG]])</f>
        <v/>
      </c>
      <c r="G241" s="19">
        <f t="shared" si="3"/>
        <v>0</v>
      </c>
      <c r="H241" s="6"/>
      <c r="I241" s="61" t="str">
        <f>IF(Table1[[#This Row],[Date of Distribution]]="","",Table1[[#This Row],[Date of Distribution]])</f>
        <v/>
      </c>
    </row>
    <row r="242" spans="1:9" ht="30" customHeight="1">
      <c r="A242" s="8" t="str">
        <f>IF(Table1[[#This Row],[SR.No.]]="","",Table1[[#This Row],[SR.No.]])</f>
        <v/>
      </c>
      <c r="B242" s="8" t="str">
        <f>IF(Table1[[#This Row],[Student's Name]]="","",Table1[[#This Row],[Student's Name]])</f>
        <v/>
      </c>
      <c r="C242" s="8" t="str">
        <f>IF(Table1[[#This Row],[Father's Name]]="","",Table1[[#This Row],[Father's Name]])</f>
        <v/>
      </c>
      <c r="D242" s="9" t="str">
        <f>IF(Table1[[#This Row],[Class]]="","",Table1[[#This Row],[Class]])</f>
        <v/>
      </c>
      <c r="E242" s="9" t="str">
        <f>IF(Table1[[#This Row],[Distributed Wheat in KG]]="","",Table1[[#This Row],[Distributed Wheat in KG]])</f>
        <v/>
      </c>
      <c r="F242" s="9" t="str">
        <f>IF(Table1[[#This Row],[Distributed Rice in KG]]="","",Table1[[#This Row],[Distributed Rice in KG]])</f>
        <v/>
      </c>
      <c r="G242" s="19">
        <f t="shared" si="3"/>
        <v>0</v>
      </c>
      <c r="H242" s="6"/>
      <c r="I242" s="61" t="str">
        <f>IF(Table1[[#This Row],[Date of Distribution]]="","",Table1[[#This Row],[Date of Distribution]])</f>
        <v/>
      </c>
    </row>
    <row r="243" spans="1:9" ht="30" customHeight="1">
      <c r="A243" s="8" t="str">
        <f>IF(Table1[[#This Row],[SR.No.]]="","",Table1[[#This Row],[SR.No.]])</f>
        <v/>
      </c>
      <c r="B243" s="8" t="str">
        <f>IF(Table1[[#This Row],[Student's Name]]="","",Table1[[#This Row],[Student's Name]])</f>
        <v/>
      </c>
      <c r="C243" s="8" t="str">
        <f>IF(Table1[[#This Row],[Father's Name]]="","",Table1[[#This Row],[Father's Name]])</f>
        <v/>
      </c>
      <c r="D243" s="9" t="str">
        <f>IF(Table1[[#This Row],[Class]]="","",Table1[[#This Row],[Class]])</f>
        <v/>
      </c>
      <c r="E243" s="9" t="str">
        <f>IF(Table1[[#This Row],[Distributed Wheat in KG]]="","",Table1[[#This Row],[Distributed Wheat in KG]])</f>
        <v/>
      </c>
      <c r="F243" s="9" t="str">
        <f>IF(Table1[[#This Row],[Distributed Rice in KG]]="","",Table1[[#This Row],[Distributed Rice in KG]])</f>
        <v/>
      </c>
      <c r="G243" s="19">
        <f t="shared" si="3"/>
        <v>0</v>
      </c>
      <c r="H243" s="6"/>
      <c r="I243" s="61" t="str">
        <f>IF(Table1[[#This Row],[Date of Distribution]]="","",Table1[[#This Row],[Date of Distribution]])</f>
        <v/>
      </c>
    </row>
    <row r="244" spans="1:9" ht="30" customHeight="1">
      <c r="A244" s="8" t="str">
        <f>IF(Table1[[#This Row],[SR.No.]]="","",Table1[[#This Row],[SR.No.]])</f>
        <v/>
      </c>
      <c r="B244" s="8" t="str">
        <f>IF(Table1[[#This Row],[Student's Name]]="","",Table1[[#This Row],[Student's Name]])</f>
        <v/>
      </c>
      <c r="C244" s="8" t="str">
        <f>IF(Table1[[#This Row],[Father's Name]]="","",Table1[[#This Row],[Father's Name]])</f>
        <v/>
      </c>
      <c r="D244" s="9" t="str">
        <f>IF(Table1[[#This Row],[Class]]="","",Table1[[#This Row],[Class]])</f>
        <v/>
      </c>
      <c r="E244" s="9" t="str">
        <f>IF(Table1[[#This Row],[Distributed Wheat in KG]]="","",Table1[[#This Row],[Distributed Wheat in KG]])</f>
        <v/>
      </c>
      <c r="F244" s="9" t="str">
        <f>IF(Table1[[#This Row],[Distributed Rice in KG]]="","",Table1[[#This Row],[Distributed Rice in KG]])</f>
        <v/>
      </c>
      <c r="G244" s="19">
        <f t="shared" si="3"/>
        <v>0</v>
      </c>
      <c r="H244" s="6"/>
      <c r="I244" s="61" t="str">
        <f>IF(Table1[[#This Row],[Date of Distribution]]="","",Table1[[#This Row],[Date of Distribution]])</f>
        <v/>
      </c>
    </row>
    <row r="245" spans="1:9" ht="30" customHeight="1">
      <c r="A245" s="8" t="str">
        <f>IF(Table1[[#This Row],[SR.No.]]="","",Table1[[#This Row],[SR.No.]])</f>
        <v/>
      </c>
      <c r="B245" s="8" t="str">
        <f>IF(Table1[[#This Row],[Student's Name]]="","",Table1[[#This Row],[Student's Name]])</f>
        <v/>
      </c>
      <c r="C245" s="8" t="str">
        <f>IF(Table1[[#This Row],[Father's Name]]="","",Table1[[#This Row],[Father's Name]])</f>
        <v/>
      </c>
      <c r="D245" s="9" t="str">
        <f>IF(Table1[[#This Row],[Class]]="","",Table1[[#This Row],[Class]])</f>
        <v/>
      </c>
      <c r="E245" s="9" t="str">
        <f>IF(Table1[[#This Row],[Distributed Wheat in KG]]="","",Table1[[#This Row],[Distributed Wheat in KG]])</f>
        <v/>
      </c>
      <c r="F245" s="9" t="str">
        <f>IF(Table1[[#This Row],[Distributed Rice in KG]]="","",Table1[[#This Row],[Distributed Rice in KG]])</f>
        <v/>
      </c>
      <c r="G245" s="19">
        <f t="shared" si="3"/>
        <v>0</v>
      </c>
      <c r="H245" s="6"/>
      <c r="I245" s="61" t="str">
        <f>IF(Table1[[#This Row],[Date of Distribution]]="","",Table1[[#This Row],[Date of Distribution]])</f>
        <v/>
      </c>
    </row>
    <row r="246" spans="1:9" ht="30" customHeight="1">
      <c r="A246" s="8" t="str">
        <f>IF(Table1[[#This Row],[SR.No.]]="","",Table1[[#This Row],[SR.No.]])</f>
        <v/>
      </c>
      <c r="B246" s="8" t="str">
        <f>IF(Table1[[#This Row],[Student's Name]]="","",Table1[[#This Row],[Student's Name]])</f>
        <v/>
      </c>
      <c r="C246" s="8" t="str">
        <f>IF(Table1[[#This Row],[Father's Name]]="","",Table1[[#This Row],[Father's Name]])</f>
        <v/>
      </c>
      <c r="D246" s="9" t="str">
        <f>IF(Table1[[#This Row],[Class]]="","",Table1[[#This Row],[Class]])</f>
        <v/>
      </c>
      <c r="E246" s="9" t="str">
        <f>IF(Table1[[#This Row],[Distributed Wheat in KG]]="","",Table1[[#This Row],[Distributed Wheat in KG]])</f>
        <v/>
      </c>
      <c r="F246" s="9" t="str">
        <f>IF(Table1[[#This Row],[Distributed Rice in KG]]="","",Table1[[#This Row],[Distributed Rice in KG]])</f>
        <v/>
      </c>
      <c r="G246" s="19">
        <f t="shared" si="3"/>
        <v>0</v>
      </c>
      <c r="H246" s="6"/>
      <c r="I246" s="61" t="str">
        <f>IF(Table1[[#This Row],[Date of Distribution]]="","",Table1[[#This Row],[Date of Distribution]])</f>
        <v/>
      </c>
    </row>
    <row r="247" spans="1:9" ht="30" customHeight="1">
      <c r="A247" s="8" t="str">
        <f>IF(Table1[[#This Row],[SR.No.]]="","",Table1[[#This Row],[SR.No.]])</f>
        <v/>
      </c>
      <c r="B247" s="8" t="str">
        <f>IF(Table1[[#This Row],[Student's Name]]="","",Table1[[#This Row],[Student's Name]])</f>
        <v/>
      </c>
      <c r="C247" s="8" t="str">
        <f>IF(Table1[[#This Row],[Father's Name]]="","",Table1[[#This Row],[Father's Name]])</f>
        <v/>
      </c>
      <c r="D247" s="9" t="str">
        <f>IF(Table1[[#This Row],[Class]]="","",Table1[[#This Row],[Class]])</f>
        <v/>
      </c>
      <c r="E247" s="9" t="str">
        <f>IF(Table1[[#This Row],[Distributed Wheat in KG]]="","",Table1[[#This Row],[Distributed Wheat in KG]])</f>
        <v/>
      </c>
      <c r="F247" s="9" t="str">
        <f>IF(Table1[[#This Row],[Distributed Rice in KG]]="","",Table1[[#This Row],[Distributed Rice in KG]])</f>
        <v/>
      </c>
      <c r="G247" s="19">
        <f t="shared" si="3"/>
        <v>0</v>
      </c>
      <c r="H247" s="6"/>
      <c r="I247" s="61" t="str">
        <f>IF(Table1[[#This Row],[Date of Distribution]]="","",Table1[[#This Row],[Date of Distribution]])</f>
        <v/>
      </c>
    </row>
    <row r="248" spans="1:9" ht="30" customHeight="1">
      <c r="A248" s="8" t="str">
        <f>IF(Table1[[#This Row],[SR.No.]]="","",Table1[[#This Row],[SR.No.]])</f>
        <v/>
      </c>
      <c r="B248" s="8" t="str">
        <f>IF(Table1[[#This Row],[Student's Name]]="","",Table1[[#This Row],[Student's Name]])</f>
        <v/>
      </c>
      <c r="C248" s="8" t="str">
        <f>IF(Table1[[#This Row],[Father's Name]]="","",Table1[[#This Row],[Father's Name]])</f>
        <v/>
      </c>
      <c r="D248" s="9" t="str">
        <f>IF(Table1[[#This Row],[Class]]="","",Table1[[#This Row],[Class]])</f>
        <v/>
      </c>
      <c r="E248" s="9" t="str">
        <f>IF(Table1[[#This Row],[Distributed Wheat in KG]]="","",Table1[[#This Row],[Distributed Wheat in KG]])</f>
        <v/>
      </c>
      <c r="F248" s="9" t="str">
        <f>IF(Table1[[#This Row],[Distributed Rice in KG]]="","",Table1[[#This Row],[Distributed Rice in KG]])</f>
        <v/>
      </c>
      <c r="G248" s="19">
        <f t="shared" si="3"/>
        <v>0</v>
      </c>
      <c r="H248" s="6"/>
      <c r="I248" s="61" t="str">
        <f>IF(Table1[[#This Row],[Date of Distribution]]="","",Table1[[#This Row],[Date of Distribution]])</f>
        <v/>
      </c>
    </row>
    <row r="249" spans="1:9" ht="30" customHeight="1">
      <c r="A249" s="8" t="str">
        <f>IF(Table1[[#This Row],[SR.No.]]="","",Table1[[#This Row],[SR.No.]])</f>
        <v/>
      </c>
      <c r="B249" s="8" t="str">
        <f>IF(Table1[[#This Row],[Student's Name]]="","",Table1[[#This Row],[Student's Name]])</f>
        <v/>
      </c>
      <c r="C249" s="8" t="str">
        <f>IF(Table1[[#This Row],[Father's Name]]="","",Table1[[#This Row],[Father's Name]])</f>
        <v/>
      </c>
      <c r="D249" s="9" t="str">
        <f>IF(Table1[[#This Row],[Class]]="","",Table1[[#This Row],[Class]])</f>
        <v/>
      </c>
      <c r="E249" s="9" t="str">
        <f>IF(Table1[[#This Row],[Distributed Wheat in KG]]="","",Table1[[#This Row],[Distributed Wheat in KG]])</f>
        <v/>
      </c>
      <c r="F249" s="9" t="str">
        <f>IF(Table1[[#This Row],[Distributed Rice in KG]]="","",Table1[[#This Row],[Distributed Rice in KG]])</f>
        <v/>
      </c>
      <c r="G249" s="19">
        <f t="shared" si="3"/>
        <v>0</v>
      </c>
      <c r="H249" s="6"/>
      <c r="I249" s="61" t="str">
        <f>IF(Table1[[#This Row],[Date of Distribution]]="","",Table1[[#This Row],[Date of Distribution]])</f>
        <v/>
      </c>
    </row>
    <row r="250" spans="1:9" ht="30" customHeight="1">
      <c r="A250" s="8" t="str">
        <f>IF(Table1[[#This Row],[SR.No.]]="","",Table1[[#This Row],[SR.No.]])</f>
        <v/>
      </c>
      <c r="B250" s="8" t="str">
        <f>IF(Table1[[#This Row],[Student's Name]]="","",Table1[[#This Row],[Student's Name]])</f>
        <v/>
      </c>
      <c r="C250" s="8" t="str">
        <f>IF(Table1[[#This Row],[Father's Name]]="","",Table1[[#This Row],[Father's Name]])</f>
        <v/>
      </c>
      <c r="D250" s="9" t="str">
        <f>IF(Table1[[#This Row],[Class]]="","",Table1[[#This Row],[Class]])</f>
        <v/>
      </c>
      <c r="E250" s="9" t="str">
        <f>IF(Table1[[#This Row],[Distributed Wheat in KG]]="","",Table1[[#This Row],[Distributed Wheat in KG]])</f>
        <v/>
      </c>
      <c r="F250" s="9" t="str">
        <f>IF(Table1[[#This Row],[Distributed Rice in KG]]="","",Table1[[#This Row],[Distributed Rice in KG]])</f>
        <v/>
      </c>
      <c r="G250" s="19">
        <f t="shared" si="3"/>
        <v>0</v>
      </c>
      <c r="H250" s="6"/>
      <c r="I250" s="61" t="str">
        <f>IF(Table1[[#This Row],[Date of Distribution]]="","",Table1[[#This Row],[Date of Distribution]])</f>
        <v/>
      </c>
    </row>
    <row r="251" spans="1:9" ht="30" customHeight="1">
      <c r="A251" s="8" t="str">
        <f>IF(Table1[[#This Row],[SR.No.]]="","",Table1[[#This Row],[SR.No.]])</f>
        <v/>
      </c>
      <c r="B251" s="8" t="str">
        <f>IF(Table1[[#This Row],[Student's Name]]="","",Table1[[#This Row],[Student's Name]])</f>
        <v/>
      </c>
      <c r="C251" s="8" t="str">
        <f>IF(Table1[[#This Row],[Father's Name]]="","",Table1[[#This Row],[Father's Name]])</f>
        <v/>
      </c>
      <c r="D251" s="9" t="str">
        <f>IF(Table1[[#This Row],[Class]]="","",Table1[[#This Row],[Class]])</f>
        <v/>
      </c>
      <c r="E251" s="9" t="str">
        <f>IF(Table1[[#This Row],[Distributed Wheat in KG]]="","",Table1[[#This Row],[Distributed Wheat in KG]])</f>
        <v/>
      </c>
      <c r="F251" s="9" t="str">
        <f>IF(Table1[[#This Row],[Distributed Rice in KG]]="","",Table1[[#This Row],[Distributed Rice in KG]])</f>
        <v/>
      </c>
      <c r="G251" s="19">
        <f t="shared" si="3"/>
        <v>0</v>
      </c>
      <c r="H251" s="6"/>
      <c r="I251" s="61" t="str">
        <f>IF(Table1[[#This Row],[Date of Distribution]]="","",Table1[[#This Row],[Date of Distribution]])</f>
        <v/>
      </c>
    </row>
    <row r="252" spans="1:9" ht="30" customHeight="1">
      <c r="A252" s="8" t="str">
        <f>IF(Table1[[#This Row],[SR.No.]]="","",Table1[[#This Row],[SR.No.]])</f>
        <v/>
      </c>
      <c r="B252" s="8" t="str">
        <f>IF(Table1[[#This Row],[Student's Name]]="","",Table1[[#This Row],[Student's Name]])</f>
        <v/>
      </c>
      <c r="C252" s="8" t="str">
        <f>IF(Table1[[#This Row],[Father's Name]]="","",Table1[[#This Row],[Father's Name]])</f>
        <v/>
      </c>
      <c r="D252" s="9" t="str">
        <f>IF(Table1[[#This Row],[Class]]="","",Table1[[#This Row],[Class]])</f>
        <v/>
      </c>
      <c r="E252" s="9" t="str">
        <f>IF(Table1[[#This Row],[Distributed Wheat in KG]]="","",Table1[[#This Row],[Distributed Wheat in KG]])</f>
        <v/>
      </c>
      <c r="F252" s="9" t="str">
        <f>IF(Table1[[#This Row],[Distributed Rice in KG]]="","",Table1[[#This Row],[Distributed Rice in KG]])</f>
        <v/>
      </c>
      <c r="G252" s="19">
        <f t="shared" si="3"/>
        <v>0</v>
      </c>
      <c r="H252" s="6"/>
      <c r="I252" s="61" t="str">
        <f>IF(Table1[[#This Row],[Date of Distribution]]="","",Table1[[#This Row],[Date of Distribution]])</f>
        <v/>
      </c>
    </row>
    <row r="253" spans="1:9" ht="30" customHeight="1">
      <c r="A253" s="8" t="str">
        <f>IF(Table1[[#This Row],[SR.No.]]="","",Table1[[#This Row],[SR.No.]])</f>
        <v/>
      </c>
      <c r="B253" s="8" t="str">
        <f>IF(Table1[[#This Row],[Student's Name]]="","",Table1[[#This Row],[Student's Name]])</f>
        <v/>
      </c>
      <c r="C253" s="8" t="str">
        <f>IF(Table1[[#This Row],[Father's Name]]="","",Table1[[#This Row],[Father's Name]])</f>
        <v/>
      </c>
      <c r="D253" s="9" t="str">
        <f>IF(Table1[[#This Row],[Class]]="","",Table1[[#This Row],[Class]])</f>
        <v/>
      </c>
      <c r="E253" s="9" t="str">
        <f>IF(Table1[[#This Row],[Distributed Wheat in KG]]="","",Table1[[#This Row],[Distributed Wheat in KG]])</f>
        <v/>
      </c>
      <c r="F253" s="9" t="str">
        <f>IF(Table1[[#This Row],[Distributed Rice in KG]]="","",Table1[[#This Row],[Distributed Rice in KG]])</f>
        <v/>
      </c>
      <c r="G253" s="19">
        <f t="shared" si="3"/>
        <v>0</v>
      </c>
      <c r="H253" s="6"/>
      <c r="I253" s="61" t="str">
        <f>IF(Table1[[#This Row],[Date of Distribution]]="","",Table1[[#This Row],[Date of Distribution]])</f>
        <v/>
      </c>
    </row>
    <row r="254" spans="1:9" ht="30" customHeight="1">
      <c r="A254" s="8" t="str">
        <f>IF(Table1[[#This Row],[SR.No.]]="","",Table1[[#This Row],[SR.No.]])</f>
        <v/>
      </c>
      <c r="B254" s="8" t="str">
        <f>IF(Table1[[#This Row],[Student's Name]]="","",Table1[[#This Row],[Student's Name]])</f>
        <v/>
      </c>
      <c r="C254" s="8" t="str">
        <f>IF(Table1[[#This Row],[Father's Name]]="","",Table1[[#This Row],[Father's Name]])</f>
        <v/>
      </c>
      <c r="D254" s="9" t="str">
        <f>IF(Table1[[#This Row],[Class]]="","",Table1[[#This Row],[Class]])</f>
        <v/>
      </c>
      <c r="E254" s="9" t="str">
        <f>IF(Table1[[#This Row],[Distributed Wheat in KG]]="","",Table1[[#This Row],[Distributed Wheat in KG]])</f>
        <v/>
      </c>
      <c r="F254" s="9" t="str">
        <f>IF(Table1[[#This Row],[Distributed Rice in KG]]="","",Table1[[#This Row],[Distributed Rice in KG]])</f>
        <v/>
      </c>
      <c r="G254" s="19">
        <f t="shared" si="3"/>
        <v>0</v>
      </c>
      <c r="H254" s="6"/>
      <c r="I254" s="61" t="str">
        <f>IF(Table1[[#This Row],[Date of Distribution]]="","",Table1[[#This Row],[Date of Distribution]])</f>
        <v/>
      </c>
    </row>
    <row r="255" spans="1:9" ht="30" customHeight="1">
      <c r="A255" s="8" t="str">
        <f>IF(Table1[[#This Row],[SR.No.]]="","",Table1[[#This Row],[SR.No.]])</f>
        <v/>
      </c>
      <c r="B255" s="8" t="str">
        <f>IF(Table1[[#This Row],[Student's Name]]="","",Table1[[#This Row],[Student's Name]])</f>
        <v/>
      </c>
      <c r="C255" s="8" t="str">
        <f>IF(Table1[[#This Row],[Father's Name]]="","",Table1[[#This Row],[Father's Name]])</f>
        <v/>
      </c>
      <c r="D255" s="9" t="str">
        <f>IF(Table1[[#This Row],[Class]]="","",Table1[[#This Row],[Class]])</f>
        <v/>
      </c>
      <c r="E255" s="9" t="str">
        <f>IF(Table1[[#This Row],[Distributed Wheat in KG]]="","",Table1[[#This Row],[Distributed Wheat in KG]])</f>
        <v/>
      </c>
      <c r="F255" s="9" t="str">
        <f>IF(Table1[[#This Row],[Distributed Rice in KG]]="","",Table1[[#This Row],[Distributed Rice in KG]])</f>
        <v/>
      </c>
      <c r="G255" s="19">
        <f t="shared" si="3"/>
        <v>0</v>
      </c>
      <c r="H255" s="6"/>
      <c r="I255" s="61" t="str">
        <f>IF(Table1[[#This Row],[Date of Distribution]]="","",Table1[[#This Row],[Date of Distribution]])</f>
        <v/>
      </c>
    </row>
    <row r="256" spans="1:9" ht="30" customHeight="1">
      <c r="A256" s="8" t="str">
        <f>IF(Table1[[#This Row],[SR.No.]]="","",Table1[[#This Row],[SR.No.]])</f>
        <v/>
      </c>
      <c r="B256" s="8" t="str">
        <f>IF(Table1[[#This Row],[Student's Name]]="","",Table1[[#This Row],[Student's Name]])</f>
        <v/>
      </c>
      <c r="C256" s="8" t="str">
        <f>IF(Table1[[#This Row],[Father's Name]]="","",Table1[[#This Row],[Father's Name]])</f>
        <v/>
      </c>
      <c r="D256" s="9" t="str">
        <f>IF(Table1[[#This Row],[Class]]="","",Table1[[#This Row],[Class]])</f>
        <v/>
      </c>
      <c r="E256" s="9" t="str">
        <f>IF(Table1[[#This Row],[Distributed Wheat in KG]]="","",Table1[[#This Row],[Distributed Wheat in KG]])</f>
        <v/>
      </c>
      <c r="F256" s="9" t="str">
        <f>IF(Table1[[#This Row],[Distributed Rice in KG]]="","",Table1[[#This Row],[Distributed Rice in KG]])</f>
        <v/>
      </c>
      <c r="G256" s="19">
        <f t="shared" si="3"/>
        <v>0</v>
      </c>
      <c r="H256" s="6"/>
      <c r="I256" s="61" t="str">
        <f>IF(Table1[[#This Row],[Date of Distribution]]="","",Table1[[#This Row],[Date of Distribution]])</f>
        <v/>
      </c>
    </row>
    <row r="257" spans="1:9" ht="30" customHeight="1">
      <c r="A257" s="8" t="str">
        <f>IF(Table1[[#This Row],[SR.No.]]="","",Table1[[#This Row],[SR.No.]])</f>
        <v/>
      </c>
      <c r="B257" s="8" t="str">
        <f>IF(Table1[[#This Row],[Student's Name]]="","",Table1[[#This Row],[Student's Name]])</f>
        <v/>
      </c>
      <c r="C257" s="8" t="str">
        <f>IF(Table1[[#This Row],[Father's Name]]="","",Table1[[#This Row],[Father's Name]])</f>
        <v/>
      </c>
      <c r="D257" s="9" t="str">
        <f>IF(Table1[[#This Row],[Class]]="","",Table1[[#This Row],[Class]])</f>
        <v/>
      </c>
      <c r="E257" s="9" t="str">
        <f>IF(Table1[[#This Row],[Distributed Wheat in KG]]="","",Table1[[#This Row],[Distributed Wheat in KG]])</f>
        <v/>
      </c>
      <c r="F257" s="9" t="str">
        <f>IF(Table1[[#This Row],[Distributed Rice in KG]]="","",Table1[[#This Row],[Distributed Rice in KG]])</f>
        <v/>
      </c>
      <c r="G257" s="19">
        <f t="shared" si="3"/>
        <v>0</v>
      </c>
      <c r="H257" s="6"/>
      <c r="I257" s="61" t="str">
        <f>IF(Table1[[#This Row],[Date of Distribution]]="","",Table1[[#This Row],[Date of Distribution]])</f>
        <v/>
      </c>
    </row>
    <row r="258" spans="1:9" ht="30" customHeight="1">
      <c r="A258" s="8" t="str">
        <f>IF(Table1[[#This Row],[SR.No.]]="","",Table1[[#This Row],[SR.No.]])</f>
        <v/>
      </c>
      <c r="B258" s="8" t="str">
        <f>IF(Table1[[#This Row],[Student's Name]]="","",Table1[[#This Row],[Student's Name]])</f>
        <v/>
      </c>
      <c r="C258" s="8" t="str">
        <f>IF(Table1[[#This Row],[Father's Name]]="","",Table1[[#This Row],[Father's Name]])</f>
        <v/>
      </c>
      <c r="D258" s="9" t="str">
        <f>IF(Table1[[#This Row],[Class]]="","",Table1[[#This Row],[Class]])</f>
        <v/>
      </c>
      <c r="E258" s="9" t="str">
        <f>IF(Table1[[#This Row],[Distributed Wheat in KG]]="","",Table1[[#This Row],[Distributed Wheat in KG]])</f>
        <v/>
      </c>
      <c r="F258" s="9" t="str">
        <f>IF(Table1[[#This Row],[Distributed Rice in KG]]="","",Table1[[#This Row],[Distributed Rice in KG]])</f>
        <v/>
      </c>
      <c r="G258" s="19">
        <f t="shared" si="3"/>
        <v>0</v>
      </c>
      <c r="H258" s="6"/>
      <c r="I258" s="61" t="str">
        <f>IF(Table1[[#This Row],[Date of Distribution]]="","",Table1[[#This Row],[Date of Distribution]])</f>
        <v/>
      </c>
    </row>
    <row r="259" spans="1:9" ht="30" customHeight="1">
      <c r="A259" s="8" t="str">
        <f>IF(Table1[[#This Row],[SR.No.]]="","",Table1[[#This Row],[SR.No.]])</f>
        <v/>
      </c>
      <c r="B259" s="8" t="str">
        <f>IF(Table1[[#This Row],[Student's Name]]="","",Table1[[#This Row],[Student's Name]])</f>
        <v/>
      </c>
      <c r="C259" s="8" t="str">
        <f>IF(Table1[[#This Row],[Father's Name]]="","",Table1[[#This Row],[Father's Name]])</f>
        <v/>
      </c>
      <c r="D259" s="9" t="str">
        <f>IF(Table1[[#This Row],[Class]]="","",Table1[[#This Row],[Class]])</f>
        <v/>
      </c>
      <c r="E259" s="9" t="str">
        <f>IF(Table1[[#This Row],[Distributed Wheat in KG]]="","",Table1[[#This Row],[Distributed Wheat in KG]])</f>
        <v/>
      </c>
      <c r="F259" s="9" t="str">
        <f>IF(Table1[[#This Row],[Distributed Rice in KG]]="","",Table1[[#This Row],[Distributed Rice in KG]])</f>
        <v/>
      </c>
      <c r="G259" s="19">
        <f t="shared" si="3"/>
        <v>0</v>
      </c>
      <c r="H259" s="6"/>
      <c r="I259" s="61" t="str">
        <f>IF(Table1[[#This Row],[Date of Distribution]]="","",Table1[[#This Row],[Date of Distribution]])</f>
        <v/>
      </c>
    </row>
    <row r="260" spans="1:9" ht="30" customHeight="1">
      <c r="A260" s="8" t="str">
        <f>IF(Table1[[#This Row],[SR.No.]]="","",Table1[[#This Row],[SR.No.]])</f>
        <v/>
      </c>
      <c r="B260" s="8" t="str">
        <f>IF(Table1[[#This Row],[Student's Name]]="","",Table1[[#This Row],[Student's Name]])</f>
        <v/>
      </c>
      <c r="C260" s="8" t="str">
        <f>IF(Table1[[#This Row],[Father's Name]]="","",Table1[[#This Row],[Father's Name]])</f>
        <v/>
      </c>
      <c r="D260" s="9" t="str">
        <f>IF(Table1[[#This Row],[Class]]="","",Table1[[#This Row],[Class]])</f>
        <v/>
      </c>
      <c r="E260" s="9" t="str">
        <f>IF(Table1[[#This Row],[Distributed Wheat in KG]]="","",Table1[[#This Row],[Distributed Wheat in KG]])</f>
        <v/>
      </c>
      <c r="F260" s="9" t="str">
        <f>IF(Table1[[#This Row],[Distributed Rice in KG]]="","",Table1[[#This Row],[Distributed Rice in KG]])</f>
        <v/>
      </c>
      <c r="G260" s="19">
        <f t="shared" si="3"/>
        <v>0</v>
      </c>
      <c r="H260" s="6"/>
      <c r="I260" s="61" t="str">
        <f>IF(Table1[[#This Row],[Date of Distribution]]="","",Table1[[#This Row],[Date of Distribution]])</f>
        <v/>
      </c>
    </row>
    <row r="261" spans="1:9" ht="30" customHeight="1">
      <c r="A261" s="8" t="str">
        <f>IF(Table1[[#This Row],[SR.No.]]="","",Table1[[#This Row],[SR.No.]])</f>
        <v/>
      </c>
      <c r="B261" s="8" t="str">
        <f>IF(Table1[[#This Row],[Student's Name]]="","",Table1[[#This Row],[Student's Name]])</f>
        <v/>
      </c>
      <c r="C261" s="8" t="str">
        <f>IF(Table1[[#This Row],[Father's Name]]="","",Table1[[#This Row],[Father's Name]])</f>
        <v/>
      </c>
      <c r="D261" s="9" t="str">
        <f>IF(Table1[[#This Row],[Class]]="","",Table1[[#This Row],[Class]])</f>
        <v/>
      </c>
      <c r="E261" s="9" t="str">
        <f>IF(Table1[[#This Row],[Distributed Wheat in KG]]="","",Table1[[#This Row],[Distributed Wheat in KG]])</f>
        <v/>
      </c>
      <c r="F261" s="9" t="str">
        <f>IF(Table1[[#This Row],[Distributed Rice in KG]]="","",Table1[[#This Row],[Distributed Rice in KG]])</f>
        <v/>
      </c>
      <c r="G261" s="19">
        <f t="shared" si="3"/>
        <v>0</v>
      </c>
      <c r="H261" s="6"/>
      <c r="I261" s="61" t="str">
        <f>IF(Table1[[#This Row],[Date of Distribution]]="","",Table1[[#This Row],[Date of Distribution]])</f>
        <v/>
      </c>
    </row>
    <row r="262" spans="1:9" ht="30" customHeight="1">
      <c r="A262" s="8" t="str">
        <f>IF(Table1[[#This Row],[SR.No.]]="","",Table1[[#This Row],[SR.No.]])</f>
        <v/>
      </c>
      <c r="B262" s="8" t="str">
        <f>IF(Table1[[#This Row],[Student's Name]]="","",Table1[[#This Row],[Student's Name]])</f>
        <v/>
      </c>
      <c r="C262" s="8" t="str">
        <f>IF(Table1[[#This Row],[Father's Name]]="","",Table1[[#This Row],[Father's Name]])</f>
        <v/>
      </c>
      <c r="D262" s="9" t="str">
        <f>IF(Table1[[#This Row],[Class]]="","",Table1[[#This Row],[Class]])</f>
        <v/>
      </c>
      <c r="E262" s="9" t="str">
        <f>IF(Table1[[#This Row],[Distributed Wheat in KG]]="","",Table1[[#This Row],[Distributed Wheat in KG]])</f>
        <v/>
      </c>
      <c r="F262" s="9" t="str">
        <f>IF(Table1[[#This Row],[Distributed Rice in KG]]="","",Table1[[#This Row],[Distributed Rice in KG]])</f>
        <v/>
      </c>
      <c r="G262" s="19">
        <f aca="true" t="shared" si="4" ref="G262:G304">SUM(E262:F262)</f>
        <v>0</v>
      </c>
      <c r="H262" s="6"/>
      <c r="I262" s="61" t="str">
        <f>IF(Table1[[#This Row],[Date of Distribution]]="","",Table1[[#This Row],[Date of Distribution]])</f>
        <v/>
      </c>
    </row>
    <row r="263" spans="1:9" ht="30" customHeight="1">
      <c r="A263" s="8" t="str">
        <f>IF(Table1[[#This Row],[SR.No.]]="","",Table1[[#This Row],[SR.No.]])</f>
        <v/>
      </c>
      <c r="B263" s="8" t="str">
        <f>IF(Table1[[#This Row],[Student's Name]]="","",Table1[[#This Row],[Student's Name]])</f>
        <v/>
      </c>
      <c r="C263" s="8" t="str">
        <f>IF(Table1[[#This Row],[Father's Name]]="","",Table1[[#This Row],[Father's Name]])</f>
        <v/>
      </c>
      <c r="D263" s="9" t="str">
        <f>IF(Table1[[#This Row],[Class]]="","",Table1[[#This Row],[Class]])</f>
        <v/>
      </c>
      <c r="E263" s="9" t="str">
        <f>IF(Table1[[#This Row],[Distributed Wheat in KG]]="","",Table1[[#This Row],[Distributed Wheat in KG]])</f>
        <v/>
      </c>
      <c r="F263" s="9" t="str">
        <f>IF(Table1[[#This Row],[Distributed Rice in KG]]="","",Table1[[#This Row],[Distributed Rice in KG]])</f>
        <v/>
      </c>
      <c r="G263" s="19">
        <f t="shared" si="4"/>
        <v>0</v>
      </c>
      <c r="H263" s="6"/>
      <c r="I263" s="61" t="str">
        <f>IF(Table1[[#This Row],[Date of Distribution]]="","",Table1[[#This Row],[Date of Distribution]])</f>
        <v/>
      </c>
    </row>
    <row r="264" spans="1:9" ht="30" customHeight="1">
      <c r="A264" s="8" t="str">
        <f>IF(Table1[[#This Row],[SR.No.]]="","",Table1[[#This Row],[SR.No.]])</f>
        <v/>
      </c>
      <c r="B264" s="8" t="str">
        <f>IF(Table1[[#This Row],[Student's Name]]="","",Table1[[#This Row],[Student's Name]])</f>
        <v/>
      </c>
      <c r="C264" s="8" t="str">
        <f>IF(Table1[[#This Row],[Father's Name]]="","",Table1[[#This Row],[Father's Name]])</f>
        <v/>
      </c>
      <c r="D264" s="9" t="str">
        <f>IF(Table1[[#This Row],[Class]]="","",Table1[[#This Row],[Class]])</f>
        <v/>
      </c>
      <c r="E264" s="9" t="str">
        <f>IF(Table1[[#This Row],[Distributed Wheat in KG]]="","",Table1[[#This Row],[Distributed Wheat in KG]])</f>
        <v/>
      </c>
      <c r="F264" s="9" t="str">
        <f>IF(Table1[[#This Row],[Distributed Rice in KG]]="","",Table1[[#This Row],[Distributed Rice in KG]])</f>
        <v/>
      </c>
      <c r="G264" s="19">
        <f t="shared" si="4"/>
        <v>0</v>
      </c>
      <c r="H264" s="6"/>
      <c r="I264" s="61" t="str">
        <f>IF(Table1[[#This Row],[Date of Distribution]]="","",Table1[[#This Row],[Date of Distribution]])</f>
        <v/>
      </c>
    </row>
    <row r="265" spans="1:9" ht="30" customHeight="1">
      <c r="A265" s="8" t="str">
        <f>IF(Table1[[#This Row],[SR.No.]]="","",Table1[[#This Row],[SR.No.]])</f>
        <v/>
      </c>
      <c r="B265" s="8" t="str">
        <f>IF(Table1[[#This Row],[Student's Name]]="","",Table1[[#This Row],[Student's Name]])</f>
        <v/>
      </c>
      <c r="C265" s="8" t="str">
        <f>IF(Table1[[#This Row],[Father's Name]]="","",Table1[[#This Row],[Father's Name]])</f>
        <v/>
      </c>
      <c r="D265" s="9" t="str">
        <f>IF(Table1[[#This Row],[Class]]="","",Table1[[#This Row],[Class]])</f>
        <v/>
      </c>
      <c r="E265" s="9" t="str">
        <f>IF(Table1[[#This Row],[Distributed Wheat in KG]]="","",Table1[[#This Row],[Distributed Wheat in KG]])</f>
        <v/>
      </c>
      <c r="F265" s="9" t="str">
        <f>IF(Table1[[#This Row],[Distributed Rice in KG]]="","",Table1[[#This Row],[Distributed Rice in KG]])</f>
        <v/>
      </c>
      <c r="G265" s="19">
        <f t="shared" si="4"/>
        <v>0</v>
      </c>
      <c r="H265" s="6"/>
      <c r="I265" s="61" t="str">
        <f>IF(Table1[[#This Row],[Date of Distribution]]="","",Table1[[#This Row],[Date of Distribution]])</f>
        <v/>
      </c>
    </row>
    <row r="266" spans="1:9" ht="30" customHeight="1">
      <c r="A266" s="8" t="str">
        <f>IF(Table1[[#This Row],[SR.No.]]="","",Table1[[#This Row],[SR.No.]])</f>
        <v/>
      </c>
      <c r="B266" s="8" t="str">
        <f>IF(Table1[[#This Row],[Student's Name]]="","",Table1[[#This Row],[Student's Name]])</f>
        <v/>
      </c>
      <c r="C266" s="8" t="str">
        <f>IF(Table1[[#This Row],[Father's Name]]="","",Table1[[#This Row],[Father's Name]])</f>
        <v/>
      </c>
      <c r="D266" s="9" t="str">
        <f>IF(Table1[[#This Row],[Class]]="","",Table1[[#This Row],[Class]])</f>
        <v/>
      </c>
      <c r="E266" s="9" t="str">
        <f>IF(Table1[[#This Row],[Distributed Wheat in KG]]="","",Table1[[#This Row],[Distributed Wheat in KG]])</f>
        <v/>
      </c>
      <c r="F266" s="9" t="str">
        <f>IF(Table1[[#This Row],[Distributed Rice in KG]]="","",Table1[[#This Row],[Distributed Rice in KG]])</f>
        <v/>
      </c>
      <c r="G266" s="19">
        <f t="shared" si="4"/>
        <v>0</v>
      </c>
      <c r="H266" s="6"/>
      <c r="I266" s="61" t="str">
        <f>IF(Table1[[#This Row],[Date of Distribution]]="","",Table1[[#This Row],[Date of Distribution]])</f>
        <v/>
      </c>
    </row>
    <row r="267" spans="1:9" ht="30" customHeight="1">
      <c r="A267" s="8" t="str">
        <f>IF(Table1[[#This Row],[SR.No.]]="","",Table1[[#This Row],[SR.No.]])</f>
        <v/>
      </c>
      <c r="B267" s="8" t="str">
        <f>IF(Table1[[#This Row],[Student's Name]]="","",Table1[[#This Row],[Student's Name]])</f>
        <v/>
      </c>
      <c r="C267" s="8" t="str">
        <f>IF(Table1[[#This Row],[Father's Name]]="","",Table1[[#This Row],[Father's Name]])</f>
        <v/>
      </c>
      <c r="D267" s="9" t="str">
        <f>IF(Table1[[#This Row],[Class]]="","",Table1[[#This Row],[Class]])</f>
        <v/>
      </c>
      <c r="E267" s="9" t="str">
        <f>IF(Table1[[#This Row],[Distributed Wheat in KG]]="","",Table1[[#This Row],[Distributed Wheat in KG]])</f>
        <v/>
      </c>
      <c r="F267" s="9" t="str">
        <f>IF(Table1[[#This Row],[Distributed Rice in KG]]="","",Table1[[#This Row],[Distributed Rice in KG]])</f>
        <v/>
      </c>
      <c r="G267" s="19">
        <f t="shared" si="4"/>
        <v>0</v>
      </c>
      <c r="H267" s="6"/>
      <c r="I267" s="61" t="str">
        <f>IF(Table1[[#This Row],[Date of Distribution]]="","",Table1[[#This Row],[Date of Distribution]])</f>
        <v/>
      </c>
    </row>
    <row r="268" spans="1:9" ht="30" customHeight="1">
      <c r="A268" s="8" t="str">
        <f>IF(Table1[[#This Row],[SR.No.]]="","",Table1[[#This Row],[SR.No.]])</f>
        <v/>
      </c>
      <c r="B268" s="8" t="str">
        <f>IF(Table1[[#This Row],[Student's Name]]="","",Table1[[#This Row],[Student's Name]])</f>
        <v/>
      </c>
      <c r="C268" s="8" t="str">
        <f>IF(Table1[[#This Row],[Father's Name]]="","",Table1[[#This Row],[Father's Name]])</f>
        <v/>
      </c>
      <c r="D268" s="9" t="str">
        <f>IF(Table1[[#This Row],[Class]]="","",Table1[[#This Row],[Class]])</f>
        <v/>
      </c>
      <c r="E268" s="9" t="str">
        <f>IF(Table1[[#This Row],[Distributed Wheat in KG]]="","",Table1[[#This Row],[Distributed Wheat in KG]])</f>
        <v/>
      </c>
      <c r="F268" s="9" t="str">
        <f>IF(Table1[[#This Row],[Distributed Rice in KG]]="","",Table1[[#This Row],[Distributed Rice in KG]])</f>
        <v/>
      </c>
      <c r="G268" s="19">
        <f t="shared" si="4"/>
        <v>0</v>
      </c>
      <c r="H268" s="6"/>
      <c r="I268" s="61" t="str">
        <f>IF(Table1[[#This Row],[Date of Distribution]]="","",Table1[[#This Row],[Date of Distribution]])</f>
        <v/>
      </c>
    </row>
    <row r="269" spans="1:9" ht="30" customHeight="1">
      <c r="A269" s="8" t="str">
        <f>IF(Table1[[#This Row],[SR.No.]]="","",Table1[[#This Row],[SR.No.]])</f>
        <v/>
      </c>
      <c r="B269" s="8" t="str">
        <f>IF(Table1[[#This Row],[Student's Name]]="","",Table1[[#This Row],[Student's Name]])</f>
        <v/>
      </c>
      <c r="C269" s="8" t="str">
        <f>IF(Table1[[#This Row],[Father's Name]]="","",Table1[[#This Row],[Father's Name]])</f>
        <v/>
      </c>
      <c r="D269" s="9" t="str">
        <f>IF(Table1[[#This Row],[Class]]="","",Table1[[#This Row],[Class]])</f>
        <v/>
      </c>
      <c r="E269" s="9" t="str">
        <f>IF(Table1[[#This Row],[Distributed Wheat in KG]]="","",Table1[[#This Row],[Distributed Wheat in KG]])</f>
        <v/>
      </c>
      <c r="F269" s="9" t="str">
        <f>IF(Table1[[#This Row],[Distributed Rice in KG]]="","",Table1[[#This Row],[Distributed Rice in KG]])</f>
        <v/>
      </c>
      <c r="G269" s="19">
        <f t="shared" si="4"/>
        <v>0</v>
      </c>
      <c r="H269" s="6"/>
      <c r="I269" s="61" t="str">
        <f>IF(Table1[[#This Row],[Date of Distribution]]="","",Table1[[#This Row],[Date of Distribution]])</f>
        <v/>
      </c>
    </row>
    <row r="270" spans="1:9" ht="30" customHeight="1">
      <c r="A270" s="8" t="str">
        <f>IF(Table1[[#This Row],[SR.No.]]="","",Table1[[#This Row],[SR.No.]])</f>
        <v/>
      </c>
      <c r="B270" s="8" t="str">
        <f>IF(Table1[[#This Row],[Student's Name]]="","",Table1[[#This Row],[Student's Name]])</f>
        <v/>
      </c>
      <c r="C270" s="8" t="str">
        <f>IF(Table1[[#This Row],[Father's Name]]="","",Table1[[#This Row],[Father's Name]])</f>
        <v/>
      </c>
      <c r="D270" s="9" t="str">
        <f>IF(Table1[[#This Row],[Class]]="","",Table1[[#This Row],[Class]])</f>
        <v/>
      </c>
      <c r="E270" s="9" t="str">
        <f>IF(Table1[[#This Row],[Distributed Wheat in KG]]="","",Table1[[#This Row],[Distributed Wheat in KG]])</f>
        <v/>
      </c>
      <c r="F270" s="9" t="str">
        <f>IF(Table1[[#This Row],[Distributed Rice in KG]]="","",Table1[[#This Row],[Distributed Rice in KG]])</f>
        <v/>
      </c>
      <c r="G270" s="19">
        <f t="shared" si="4"/>
        <v>0</v>
      </c>
      <c r="H270" s="6"/>
      <c r="I270" s="61" t="str">
        <f>IF(Table1[[#This Row],[Date of Distribution]]="","",Table1[[#This Row],[Date of Distribution]])</f>
        <v/>
      </c>
    </row>
    <row r="271" spans="1:9" ht="30" customHeight="1">
      <c r="A271" s="8" t="str">
        <f>IF(Table1[[#This Row],[SR.No.]]="","",Table1[[#This Row],[SR.No.]])</f>
        <v/>
      </c>
      <c r="B271" s="8" t="str">
        <f>IF(Table1[[#This Row],[Student's Name]]="","",Table1[[#This Row],[Student's Name]])</f>
        <v/>
      </c>
      <c r="C271" s="8" t="str">
        <f>IF(Table1[[#This Row],[Father's Name]]="","",Table1[[#This Row],[Father's Name]])</f>
        <v/>
      </c>
      <c r="D271" s="9" t="str">
        <f>IF(Table1[[#This Row],[Class]]="","",Table1[[#This Row],[Class]])</f>
        <v/>
      </c>
      <c r="E271" s="9" t="str">
        <f>IF(Table1[[#This Row],[Distributed Wheat in KG]]="","",Table1[[#This Row],[Distributed Wheat in KG]])</f>
        <v/>
      </c>
      <c r="F271" s="9" t="str">
        <f>IF(Table1[[#This Row],[Distributed Rice in KG]]="","",Table1[[#This Row],[Distributed Rice in KG]])</f>
        <v/>
      </c>
      <c r="G271" s="19">
        <f t="shared" si="4"/>
        <v>0</v>
      </c>
      <c r="H271" s="6"/>
      <c r="I271" s="61" t="str">
        <f>IF(Table1[[#This Row],[Date of Distribution]]="","",Table1[[#This Row],[Date of Distribution]])</f>
        <v/>
      </c>
    </row>
    <row r="272" spans="1:9" ht="30" customHeight="1">
      <c r="A272" s="8" t="str">
        <f>IF(Table1[[#This Row],[SR.No.]]="","",Table1[[#This Row],[SR.No.]])</f>
        <v/>
      </c>
      <c r="B272" s="8" t="str">
        <f>IF(Table1[[#This Row],[Student's Name]]="","",Table1[[#This Row],[Student's Name]])</f>
        <v/>
      </c>
      <c r="C272" s="8" t="str">
        <f>IF(Table1[[#This Row],[Father's Name]]="","",Table1[[#This Row],[Father's Name]])</f>
        <v/>
      </c>
      <c r="D272" s="9" t="str">
        <f>IF(Table1[[#This Row],[Class]]="","",Table1[[#This Row],[Class]])</f>
        <v/>
      </c>
      <c r="E272" s="9" t="str">
        <f>IF(Table1[[#This Row],[Distributed Wheat in KG]]="","",Table1[[#This Row],[Distributed Wheat in KG]])</f>
        <v/>
      </c>
      <c r="F272" s="9" t="str">
        <f>IF(Table1[[#This Row],[Distributed Rice in KG]]="","",Table1[[#This Row],[Distributed Rice in KG]])</f>
        <v/>
      </c>
      <c r="G272" s="19">
        <f t="shared" si="4"/>
        <v>0</v>
      </c>
      <c r="H272" s="6"/>
      <c r="I272" s="61" t="str">
        <f>IF(Table1[[#This Row],[Date of Distribution]]="","",Table1[[#This Row],[Date of Distribution]])</f>
        <v/>
      </c>
    </row>
    <row r="273" spans="1:9" ht="30" customHeight="1">
      <c r="A273" s="8" t="str">
        <f>IF(Table1[[#This Row],[SR.No.]]="","",Table1[[#This Row],[SR.No.]])</f>
        <v/>
      </c>
      <c r="B273" s="8" t="str">
        <f>IF(Table1[[#This Row],[Student's Name]]="","",Table1[[#This Row],[Student's Name]])</f>
        <v/>
      </c>
      <c r="C273" s="8" t="str">
        <f>IF(Table1[[#This Row],[Father's Name]]="","",Table1[[#This Row],[Father's Name]])</f>
        <v/>
      </c>
      <c r="D273" s="9" t="str">
        <f>IF(Table1[[#This Row],[Class]]="","",Table1[[#This Row],[Class]])</f>
        <v/>
      </c>
      <c r="E273" s="9" t="str">
        <f>IF(Table1[[#This Row],[Distributed Wheat in KG]]="","",Table1[[#This Row],[Distributed Wheat in KG]])</f>
        <v/>
      </c>
      <c r="F273" s="9" t="str">
        <f>IF(Table1[[#This Row],[Distributed Rice in KG]]="","",Table1[[#This Row],[Distributed Rice in KG]])</f>
        <v/>
      </c>
      <c r="G273" s="19">
        <f t="shared" si="4"/>
        <v>0</v>
      </c>
      <c r="H273" s="6"/>
      <c r="I273" s="61" t="str">
        <f>IF(Table1[[#This Row],[Date of Distribution]]="","",Table1[[#This Row],[Date of Distribution]])</f>
        <v/>
      </c>
    </row>
    <row r="274" spans="1:9" ht="30" customHeight="1">
      <c r="A274" s="8" t="str">
        <f>IF(Table1[[#This Row],[SR.No.]]="","",Table1[[#This Row],[SR.No.]])</f>
        <v/>
      </c>
      <c r="B274" s="8" t="str">
        <f>IF(Table1[[#This Row],[Student's Name]]="","",Table1[[#This Row],[Student's Name]])</f>
        <v/>
      </c>
      <c r="C274" s="8" t="str">
        <f>IF(Table1[[#This Row],[Father's Name]]="","",Table1[[#This Row],[Father's Name]])</f>
        <v/>
      </c>
      <c r="D274" s="9" t="str">
        <f>IF(Table1[[#This Row],[Class]]="","",Table1[[#This Row],[Class]])</f>
        <v/>
      </c>
      <c r="E274" s="9" t="str">
        <f>IF(Table1[[#This Row],[Distributed Wheat in KG]]="","",Table1[[#This Row],[Distributed Wheat in KG]])</f>
        <v/>
      </c>
      <c r="F274" s="9" t="str">
        <f>IF(Table1[[#This Row],[Distributed Rice in KG]]="","",Table1[[#This Row],[Distributed Rice in KG]])</f>
        <v/>
      </c>
      <c r="G274" s="19">
        <f t="shared" si="4"/>
        <v>0</v>
      </c>
      <c r="H274" s="6"/>
      <c r="I274" s="61" t="str">
        <f>IF(Table1[[#This Row],[Date of Distribution]]="","",Table1[[#This Row],[Date of Distribution]])</f>
        <v/>
      </c>
    </row>
    <row r="275" spans="1:9" ht="30" customHeight="1">
      <c r="A275" s="8" t="str">
        <f>IF(Table1[[#This Row],[SR.No.]]="","",Table1[[#This Row],[SR.No.]])</f>
        <v/>
      </c>
      <c r="B275" s="8" t="str">
        <f>IF(Table1[[#This Row],[Student's Name]]="","",Table1[[#This Row],[Student's Name]])</f>
        <v/>
      </c>
      <c r="C275" s="8" t="str">
        <f>IF(Table1[[#This Row],[Father's Name]]="","",Table1[[#This Row],[Father's Name]])</f>
        <v/>
      </c>
      <c r="D275" s="9" t="str">
        <f>IF(Table1[[#This Row],[Class]]="","",Table1[[#This Row],[Class]])</f>
        <v/>
      </c>
      <c r="E275" s="9" t="str">
        <f>IF(Table1[[#This Row],[Distributed Wheat in KG]]="","",Table1[[#This Row],[Distributed Wheat in KG]])</f>
        <v/>
      </c>
      <c r="F275" s="9" t="str">
        <f>IF(Table1[[#This Row],[Distributed Rice in KG]]="","",Table1[[#This Row],[Distributed Rice in KG]])</f>
        <v/>
      </c>
      <c r="G275" s="19">
        <f t="shared" si="4"/>
        <v>0</v>
      </c>
      <c r="H275" s="6"/>
      <c r="I275" s="61" t="str">
        <f>IF(Table1[[#This Row],[Date of Distribution]]="","",Table1[[#This Row],[Date of Distribution]])</f>
        <v/>
      </c>
    </row>
    <row r="276" spans="1:9" ht="30" customHeight="1">
      <c r="A276" s="8" t="str">
        <f>IF(Table1[[#This Row],[SR.No.]]="","",Table1[[#This Row],[SR.No.]])</f>
        <v/>
      </c>
      <c r="B276" s="8" t="str">
        <f>IF(Table1[[#This Row],[Student's Name]]="","",Table1[[#This Row],[Student's Name]])</f>
        <v/>
      </c>
      <c r="C276" s="8" t="str">
        <f>IF(Table1[[#This Row],[Father's Name]]="","",Table1[[#This Row],[Father's Name]])</f>
        <v/>
      </c>
      <c r="D276" s="9" t="str">
        <f>IF(Table1[[#This Row],[Class]]="","",Table1[[#This Row],[Class]])</f>
        <v/>
      </c>
      <c r="E276" s="9" t="str">
        <f>IF(Table1[[#This Row],[Distributed Wheat in KG]]="","",Table1[[#This Row],[Distributed Wheat in KG]])</f>
        <v/>
      </c>
      <c r="F276" s="9" t="str">
        <f>IF(Table1[[#This Row],[Distributed Rice in KG]]="","",Table1[[#This Row],[Distributed Rice in KG]])</f>
        <v/>
      </c>
      <c r="G276" s="19">
        <f t="shared" si="4"/>
        <v>0</v>
      </c>
      <c r="H276" s="6"/>
      <c r="I276" s="61" t="str">
        <f>IF(Table1[[#This Row],[Date of Distribution]]="","",Table1[[#This Row],[Date of Distribution]])</f>
        <v/>
      </c>
    </row>
    <row r="277" spans="1:9" ht="30" customHeight="1">
      <c r="A277" s="8" t="str">
        <f>IF(Table1[[#This Row],[SR.No.]]="","",Table1[[#This Row],[SR.No.]])</f>
        <v/>
      </c>
      <c r="B277" s="8" t="str">
        <f>IF(Table1[[#This Row],[Student's Name]]="","",Table1[[#This Row],[Student's Name]])</f>
        <v/>
      </c>
      <c r="C277" s="8" t="str">
        <f>IF(Table1[[#This Row],[Father's Name]]="","",Table1[[#This Row],[Father's Name]])</f>
        <v/>
      </c>
      <c r="D277" s="9" t="str">
        <f>IF(Table1[[#This Row],[Class]]="","",Table1[[#This Row],[Class]])</f>
        <v/>
      </c>
      <c r="E277" s="9" t="str">
        <f>IF(Table1[[#This Row],[Distributed Wheat in KG]]="","",Table1[[#This Row],[Distributed Wheat in KG]])</f>
        <v/>
      </c>
      <c r="F277" s="9" t="str">
        <f>IF(Table1[[#This Row],[Distributed Rice in KG]]="","",Table1[[#This Row],[Distributed Rice in KG]])</f>
        <v/>
      </c>
      <c r="G277" s="19">
        <f t="shared" si="4"/>
        <v>0</v>
      </c>
      <c r="H277" s="6"/>
      <c r="I277" s="61" t="str">
        <f>IF(Table1[[#This Row],[Date of Distribution]]="","",Table1[[#This Row],[Date of Distribution]])</f>
        <v/>
      </c>
    </row>
    <row r="278" spans="1:9" ht="30" customHeight="1">
      <c r="A278" s="8" t="str">
        <f>IF(Table1[[#This Row],[SR.No.]]="","",Table1[[#This Row],[SR.No.]])</f>
        <v/>
      </c>
      <c r="B278" s="8" t="str">
        <f>IF(Table1[[#This Row],[Student's Name]]="","",Table1[[#This Row],[Student's Name]])</f>
        <v/>
      </c>
      <c r="C278" s="8" t="str">
        <f>IF(Table1[[#This Row],[Father's Name]]="","",Table1[[#This Row],[Father's Name]])</f>
        <v/>
      </c>
      <c r="D278" s="9" t="str">
        <f>IF(Table1[[#This Row],[Class]]="","",Table1[[#This Row],[Class]])</f>
        <v/>
      </c>
      <c r="E278" s="9" t="str">
        <f>IF(Table1[[#This Row],[Distributed Wheat in KG]]="","",Table1[[#This Row],[Distributed Wheat in KG]])</f>
        <v/>
      </c>
      <c r="F278" s="9" t="str">
        <f>IF(Table1[[#This Row],[Distributed Rice in KG]]="","",Table1[[#This Row],[Distributed Rice in KG]])</f>
        <v/>
      </c>
      <c r="G278" s="19">
        <f t="shared" si="4"/>
        <v>0</v>
      </c>
      <c r="H278" s="6"/>
      <c r="I278" s="61" t="str">
        <f>IF(Table1[[#This Row],[Date of Distribution]]="","",Table1[[#This Row],[Date of Distribution]])</f>
        <v/>
      </c>
    </row>
    <row r="279" spans="1:9" ht="30" customHeight="1">
      <c r="A279" s="8" t="str">
        <f>IF(Table1[[#This Row],[SR.No.]]="","",Table1[[#This Row],[SR.No.]])</f>
        <v/>
      </c>
      <c r="B279" s="8" t="str">
        <f>IF(Table1[[#This Row],[Student's Name]]="","",Table1[[#This Row],[Student's Name]])</f>
        <v/>
      </c>
      <c r="C279" s="8" t="str">
        <f>IF(Table1[[#This Row],[Father's Name]]="","",Table1[[#This Row],[Father's Name]])</f>
        <v/>
      </c>
      <c r="D279" s="9" t="str">
        <f>IF(Table1[[#This Row],[Class]]="","",Table1[[#This Row],[Class]])</f>
        <v/>
      </c>
      <c r="E279" s="9" t="str">
        <f>IF(Table1[[#This Row],[Distributed Wheat in KG]]="","",Table1[[#This Row],[Distributed Wheat in KG]])</f>
        <v/>
      </c>
      <c r="F279" s="9" t="str">
        <f>IF(Table1[[#This Row],[Distributed Rice in KG]]="","",Table1[[#This Row],[Distributed Rice in KG]])</f>
        <v/>
      </c>
      <c r="G279" s="19">
        <f t="shared" si="4"/>
        <v>0</v>
      </c>
      <c r="H279" s="6"/>
      <c r="I279" s="61" t="str">
        <f>IF(Table1[[#This Row],[Date of Distribution]]="","",Table1[[#This Row],[Date of Distribution]])</f>
        <v/>
      </c>
    </row>
    <row r="280" spans="1:9" ht="30" customHeight="1">
      <c r="A280" s="8" t="str">
        <f>IF(Table1[[#This Row],[SR.No.]]="","",Table1[[#This Row],[SR.No.]])</f>
        <v/>
      </c>
      <c r="B280" s="8" t="str">
        <f>IF(Table1[[#This Row],[Student's Name]]="","",Table1[[#This Row],[Student's Name]])</f>
        <v/>
      </c>
      <c r="C280" s="8" t="str">
        <f>IF(Table1[[#This Row],[Father's Name]]="","",Table1[[#This Row],[Father's Name]])</f>
        <v/>
      </c>
      <c r="D280" s="9" t="str">
        <f>IF(Table1[[#This Row],[Class]]="","",Table1[[#This Row],[Class]])</f>
        <v/>
      </c>
      <c r="E280" s="9" t="str">
        <f>IF(Table1[[#This Row],[Distributed Wheat in KG]]="","",Table1[[#This Row],[Distributed Wheat in KG]])</f>
        <v/>
      </c>
      <c r="F280" s="9" t="str">
        <f>IF(Table1[[#This Row],[Distributed Rice in KG]]="","",Table1[[#This Row],[Distributed Rice in KG]])</f>
        <v/>
      </c>
      <c r="G280" s="19">
        <f t="shared" si="4"/>
        <v>0</v>
      </c>
      <c r="H280" s="6"/>
      <c r="I280" s="61" t="str">
        <f>IF(Table1[[#This Row],[Date of Distribution]]="","",Table1[[#This Row],[Date of Distribution]])</f>
        <v/>
      </c>
    </row>
    <row r="281" spans="1:9" ht="30" customHeight="1">
      <c r="A281" s="8" t="str">
        <f>IF(Table1[[#This Row],[SR.No.]]="","",Table1[[#This Row],[SR.No.]])</f>
        <v/>
      </c>
      <c r="B281" s="8" t="str">
        <f>IF(Table1[[#This Row],[Student's Name]]="","",Table1[[#This Row],[Student's Name]])</f>
        <v/>
      </c>
      <c r="C281" s="8" t="str">
        <f>IF(Table1[[#This Row],[Father's Name]]="","",Table1[[#This Row],[Father's Name]])</f>
        <v/>
      </c>
      <c r="D281" s="9" t="str">
        <f>IF(Table1[[#This Row],[Class]]="","",Table1[[#This Row],[Class]])</f>
        <v/>
      </c>
      <c r="E281" s="9" t="str">
        <f>IF(Table1[[#This Row],[Distributed Wheat in KG]]="","",Table1[[#This Row],[Distributed Wheat in KG]])</f>
        <v/>
      </c>
      <c r="F281" s="9" t="str">
        <f>IF(Table1[[#This Row],[Distributed Rice in KG]]="","",Table1[[#This Row],[Distributed Rice in KG]])</f>
        <v/>
      </c>
      <c r="G281" s="19">
        <f t="shared" si="4"/>
        <v>0</v>
      </c>
      <c r="H281" s="6"/>
      <c r="I281" s="61" t="str">
        <f>IF(Table1[[#This Row],[Date of Distribution]]="","",Table1[[#This Row],[Date of Distribution]])</f>
        <v/>
      </c>
    </row>
    <row r="282" spans="1:9" ht="30" customHeight="1">
      <c r="A282" s="8" t="str">
        <f>IF(Table1[[#This Row],[SR.No.]]="","",Table1[[#This Row],[SR.No.]])</f>
        <v/>
      </c>
      <c r="B282" s="8" t="str">
        <f>IF(Table1[[#This Row],[Student's Name]]="","",Table1[[#This Row],[Student's Name]])</f>
        <v/>
      </c>
      <c r="C282" s="8" t="str">
        <f>IF(Table1[[#This Row],[Father's Name]]="","",Table1[[#This Row],[Father's Name]])</f>
        <v/>
      </c>
      <c r="D282" s="9" t="str">
        <f>IF(Table1[[#This Row],[Class]]="","",Table1[[#This Row],[Class]])</f>
        <v/>
      </c>
      <c r="E282" s="9" t="str">
        <f>IF(Table1[[#This Row],[Distributed Wheat in KG]]="","",Table1[[#This Row],[Distributed Wheat in KG]])</f>
        <v/>
      </c>
      <c r="F282" s="9" t="str">
        <f>IF(Table1[[#This Row],[Distributed Rice in KG]]="","",Table1[[#This Row],[Distributed Rice in KG]])</f>
        <v/>
      </c>
      <c r="G282" s="19">
        <f t="shared" si="4"/>
        <v>0</v>
      </c>
      <c r="H282" s="6"/>
      <c r="I282" s="61" t="str">
        <f>IF(Table1[[#This Row],[Date of Distribution]]="","",Table1[[#This Row],[Date of Distribution]])</f>
        <v/>
      </c>
    </row>
    <row r="283" spans="1:9" ht="30" customHeight="1">
      <c r="A283" s="8" t="str">
        <f>IF(Table1[[#This Row],[SR.No.]]="","",Table1[[#This Row],[SR.No.]])</f>
        <v/>
      </c>
      <c r="B283" s="8" t="str">
        <f>IF(Table1[[#This Row],[Student's Name]]="","",Table1[[#This Row],[Student's Name]])</f>
        <v/>
      </c>
      <c r="C283" s="8" t="str">
        <f>IF(Table1[[#This Row],[Father's Name]]="","",Table1[[#This Row],[Father's Name]])</f>
        <v/>
      </c>
      <c r="D283" s="9" t="str">
        <f>IF(Table1[[#This Row],[Class]]="","",Table1[[#This Row],[Class]])</f>
        <v/>
      </c>
      <c r="E283" s="9" t="str">
        <f>IF(Table1[[#This Row],[Distributed Wheat in KG]]="","",Table1[[#This Row],[Distributed Wheat in KG]])</f>
        <v/>
      </c>
      <c r="F283" s="9" t="str">
        <f>IF(Table1[[#This Row],[Distributed Rice in KG]]="","",Table1[[#This Row],[Distributed Rice in KG]])</f>
        <v/>
      </c>
      <c r="G283" s="19">
        <f t="shared" si="4"/>
        <v>0</v>
      </c>
      <c r="H283" s="6"/>
      <c r="I283" s="61" t="str">
        <f>IF(Table1[[#This Row],[Date of Distribution]]="","",Table1[[#This Row],[Date of Distribution]])</f>
        <v/>
      </c>
    </row>
    <row r="284" spans="1:9" ht="30" customHeight="1">
      <c r="A284" s="8" t="str">
        <f>IF(Table1[[#This Row],[SR.No.]]="","",Table1[[#This Row],[SR.No.]])</f>
        <v/>
      </c>
      <c r="B284" s="8" t="str">
        <f>IF(Table1[[#This Row],[Student's Name]]="","",Table1[[#This Row],[Student's Name]])</f>
        <v/>
      </c>
      <c r="C284" s="8" t="str">
        <f>IF(Table1[[#This Row],[Father's Name]]="","",Table1[[#This Row],[Father's Name]])</f>
        <v/>
      </c>
      <c r="D284" s="9" t="str">
        <f>IF(Table1[[#This Row],[Class]]="","",Table1[[#This Row],[Class]])</f>
        <v/>
      </c>
      <c r="E284" s="9" t="str">
        <f>IF(Table1[[#This Row],[Distributed Wheat in KG]]="","",Table1[[#This Row],[Distributed Wheat in KG]])</f>
        <v/>
      </c>
      <c r="F284" s="9" t="str">
        <f>IF(Table1[[#This Row],[Distributed Rice in KG]]="","",Table1[[#This Row],[Distributed Rice in KG]])</f>
        <v/>
      </c>
      <c r="G284" s="19">
        <f t="shared" si="4"/>
        <v>0</v>
      </c>
      <c r="H284" s="6"/>
      <c r="I284" s="61" t="str">
        <f>IF(Table1[[#This Row],[Date of Distribution]]="","",Table1[[#This Row],[Date of Distribution]])</f>
        <v/>
      </c>
    </row>
    <row r="285" spans="1:9" ht="30" customHeight="1">
      <c r="A285" s="8" t="str">
        <f>IF(Table1[[#This Row],[SR.No.]]="","",Table1[[#This Row],[SR.No.]])</f>
        <v/>
      </c>
      <c r="B285" s="8" t="str">
        <f>IF(Table1[[#This Row],[Student's Name]]="","",Table1[[#This Row],[Student's Name]])</f>
        <v/>
      </c>
      <c r="C285" s="8" t="str">
        <f>IF(Table1[[#This Row],[Father's Name]]="","",Table1[[#This Row],[Father's Name]])</f>
        <v/>
      </c>
      <c r="D285" s="9" t="str">
        <f>IF(Table1[[#This Row],[Class]]="","",Table1[[#This Row],[Class]])</f>
        <v/>
      </c>
      <c r="E285" s="9" t="str">
        <f>IF(Table1[[#This Row],[Distributed Wheat in KG]]="","",Table1[[#This Row],[Distributed Wheat in KG]])</f>
        <v/>
      </c>
      <c r="F285" s="9" t="str">
        <f>IF(Table1[[#This Row],[Distributed Rice in KG]]="","",Table1[[#This Row],[Distributed Rice in KG]])</f>
        <v/>
      </c>
      <c r="G285" s="19">
        <f t="shared" si="4"/>
        <v>0</v>
      </c>
      <c r="H285" s="6"/>
      <c r="I285" s="61" t="str">
        <f>IF(Table1[[#This Row],[Date of Distribution]]="","",Table1[[#This Row],[Date of Distribution]])</f>
        <v/>
      </c>
    </row>
    <row r="286" spans="1:9" ht="30" customHeight="1">
      <c r="A286" s="8" t="str">
        <f>IF(Table1[[#This Row],[SR.No.]]="","",Table1[[#This Row],[SR.No.]])</f>
        <v/>
      </c>
      <c r="B286" s="8" t="str">
        <f>IF(Table1[[#This Row],[Student's Name]]="","",Table1[[#This Row],[Student's Name]])</f>
        <v/>
      </c>
      <c r="C286" s="8" t="str">
        <f>IF(Table1[[#This Row],[Father's Name]]="","",Table1[[#This Row],[Father's Name]])</f>
        <v/>
      </c>
      <c r="D286" s="9" t="str">
        <f>IF(Table1[[#This Row],[Class]]="","",Table1[[#This Row],[Class]])</f>
        <v/>
      </c>
      <c r="E286" s="9" t="str">
        <f>IF(Table1[[#This Row],[Distributed Wheat in KG]]="","",Table1[[#This Row],[Distributed Wheat in KG]])</f>
        <v/>
      </c>
      <c r="F286" s="9" t="str">
        <f>IF(Table1[[#This Row],[Distributed Rice in KG]]="","",Table1[[#This Row],[Distributed Rice in KG]])</f>
        <v/>
      </c>
      <c r="G286" s="19">
        <f t="shared" si="4"/>
        <v>0</v>
      </c>
      <c r="H286" s="6"/>
      <c r="I286" s="61" t="str">
        <f>IF(Table1[[#This Row],[Date of Distribution]]="","",Table1[[#This Row],[Date of Distribution]])</f>
        <v/>
      </c>
    </row>
    <row r="287" spans="1:9" ht="30" customHeight="1">
      <c r="A287" s="8" t="str">
        <f>IF(Table1[[#This Row],[SR.No.]]="","",Table1[[#This Row],[SR.No.]])</f>
        <v/>
      </c>
      <c r="B287" s="8" t="str">
        <f>IF(Table1[[#This Row],[Student's Name]]="","",Table1[[#This Row],[Student's Name]])</f>
        <v/>
      </c>
      <c r="C287" s="8" t="str">
        <f>IF(Table1[[#This Row],[Father's Name]]="","",Table1[[#This Row],[Father's Name]])</f>
        <v/>
      </c>
      <c r="D287" s="9" t="str">
        <f>IF(Table1[[#This Row],[Class]]="","",Table1[[#This Row],[Class]])</f>
        <v/>
      </c>
      <c r="E287" s="9" t="str">
        <f>IF(Table1[[#This Row],[Distributed Wheat in KG]]="","",Table1[[#This Row],[Distributed Wheat in KG]])</f>
        <v/>
      </c>
      <c r="F287" s="9" t="str">
        <f>IF(Table1[[#This Row],[Distributed Rice in KG]]="","",Table1[[#This Row],[Distributed Rice in KG]])</f>
        <v/>
      </c>
      <c r="G287" s="19">
        <f t="shared" si="4"/>
        <v>0</v>
      </c>
      <c r="H287" s="6"/>
      <c r="I287" s="61" t="str">
        <f>IF(Table1[[#This Row],[Date of Distribution]]="","",Table1[[#This Row],[Date of Distribution]])</f>
        <v/>
      </c>
    </row>
    <row r="288" spans="1:9" ht="30" customHeight="1">
      <c r="A288" s="8" t="str">
        <f>IF(Table1[[#This Row],[SR.No.]]="","",Table1[[#This Row],[SR.No.]])</f>
        <v/>
      </c>
      <c r="B288" s="8" t="str">
        <f>IF(Table1[[#This Row],[Student's Name]]="","",Table1[[#This Row],[Student's Name]])</f>
        <v/>
      </c>
      <c r="C288" s="8" t="str">
        <f>IF(Table1[[#This Row],[Father's Name]]="","",Table1[[#This Row],[Father's Name]])</f>
        <v/>
      </c>
      <c r="D288" s="9" t="str">
        <f>IF(Table1[[#This Row],[Class]]="","",Table1[[#This Row],[Class]])</f>
        <v/>
      </c>
      <c r="E288" s="9" t="str">
        <f>IF(Table1[[#This Row],[Distributed Wheat in KG]]="","",Table1[[#This Row],[Distributed Wheat in KG]])</f>
        <v/>
      </c>
      <c r="F288" s="9" t="str">
        <f>IF(Table1[[#This Row],[Distributed Rice in KG]]="","",Table1[[#This Row],[Distributed Rice in KG]])</f>
        <v/>
      </c>
      <c r="G288" s="19">
        <f t="shared" si="4"/>
        <v>0</v>
      </c>
      <c r="H288" s="6"/>
      <c r="I288" s="61" t="str">
        <f>IF(Table1[[#This Row],[Date of Distribution]]="","",Table1[[#This Row],[Date of Distribution]])</f>
        <v/>
      </c>
    </row>
    <row r="289" spans="1:9" ht="30" customHeight="1">
      <c r="A289" s="8" t="str">
        <f>IF(Table1[[#This Row],[SR.No.]]="","",Table1[[#This Row],[SR.No.]])</f>
        <v/>
      </c>
      <c r="B289" s="8" t="str">
        <f>IF(Table1[[#This Row],[Student's Name]]="","",Table1[[#This Row],[Student's Name]])</f>
        <v/>
      </c>
      <c r="C289" s="8" t="str">
        <f>IF(Table1[[#This Row],[Father's Name]]="","",Table1[[#This Row],[Father's Name]])</f>
        <v/>
      </c>
      <c r="D289" s="9" t="str">
        <f>IF(Table1[[#This Row],[Class]]="","",Table1[[#This Row],[Class]])</f>
        <v/>
      </c>
      <c r="E289" s="9" t="str">
        <f>IF(Table1[[#This Row],[Distributed Wheat in KG]]="","",Table1[[#This Row],[Distributed Wheat in KG]])</f>
        <v/>
      </c>
      <c r="F289" s="9" t="str">
        <f>IF(Table1[[#This Row],[Distributed Rice in KG]]="","",Table1[[#This Row],[Distributed Rice in KG]])</f>
        <v/>
      </c>
      <c r="G289" s="19">
        <f t="shared" si="4"/>
        <v>0</v>
      </c>
      <c r="H289" s="6"/>
      <c r="I289" s="61" t="str">
        <f>IF(Table1[[#This Row],[Date of Distribution]]="","",Table1[[#This Row],[Date of Distribution]])</f>
        <v/>
      </c>
    </row>
    <row r="290" spans="1:9" ht="30" customHeight="1">
      <c r="A290" s="8" t="str">
        <f>IF(Table1[[#This Row],[SR.No.]]="","",Table1[[#This Row],[SR.No.]])</f>
        <v/>
      </c>
      <c r="B290" s="8" t="str">
        <f>IF(Table1[[#This Row],[Student's Name]]="","",Table1[[#This Row],[Student's Name]])</f>
        <v/>
      </c>
      <c r="C290" s="8" t="str">
        <f>IF(Table1[[#This Row],[Father's Name]]="","",Table1[[#This Row],[Father's Name]])</f>
        <v/>
      </c>
      <c r="D290" s="9" t="str">
        <f>IF(Table1[[#This Row],[Class]]="","",Table1[[#This Row],[Class]])</f>
        <v/>
      </c>
      <c r="E290" s="9" t="str">
        <f>IF(Table1[[#This Row],[Distributed Wheat in KG]]="","",Table1[[#This Row],[Distributed Wheat in KG]])</f>
        <v/>
      </c>
      <c r="F290" s="9" t="str">
        <f>IF(Table1[[#This Row],[Distributed Rice in KG]]="","",Table1[[#This Row],[Distributed Rice in KG]])</f>
        <v/>
      </c>
      <c r="G290" s="19">
        <f t="shared" si="4"/>
        <v>0</v>
      </c>
      <c r="H290" s="6"/>
      <c r="I290" s="61" t="str">
        <f>IF(Table1[[#This Row],[Date of Distribution]]="","",Table1[[#This Row],[Date of Distribution]])</f>
        <v/>
      </c>
    </row>
    <row r="291" spans="1:9" ht="30" customHeight="1">
      <c r="A291" s="8" t="str">
        <f>IF(Table1[[#This Row],[SR.No.]]="","",Table1[[#This Row],[SR.No.]])</f>
        <v/>
      </c>
      <c r="B291" s="8" t="str">
        <f>IF(Table1[[#This Row],[Student's Name]]="","",Table1[[#This Row],[Student's Name]])</f>
        <v/>
      </c>
      <c r="C291" s="8" t="str">
        <f>IF(Table1[[#This Row],[Father's Name]]="","",Table1[[#This Row],[Father's Name]])</f>
        <v/>
      </c>
      <c r="D291" s="9" t="str">
        <f>IF(Table1[[#This Row],[Class]]="","",Table1[[#This Row],[Class]])</f>
        <v/>
      </c>
      <c r="E291" s="9" t="str">
        <f>IF(Table1[[#This Row],[Distributed Wheat in KG]]="","",Table1[[#This Row],[Distributed Wheat in KG]])</f>
        <v/>
      </c>
      <c r="F291" s="9" t="str">
        <f>IF(Table1[[#This Row],[Distributed Rice in KG]]="","",Table1[[#This Row],[Distributed Rice in KG]])</f>
        <v/>
      </c>
      <c r="G291" s="19">
        <f t="shared" si="4"/>
        <v>0</v>
      </c>
      <c r="H291" s="6"/>
      <c r="I291" s="61" t="str">
        <f>IF(Table1[[#This Row],[Date of Distribution]]="","",Table1[[#This Row],[Date of Distribution]])</f>
        <v/>
      </c>
    </row>
    <row r="292" spans="1:9" ht="30" customHeight="1">
      <c r="A292" s="8" t="str">
        <f>IF(Table1[[#This Row],[SR.No.]]="","",Table1[[#This Row],[SR.No.]])</f>
        <v/>
      </c>
      <c r="B292" s="8" t="str">
        <f>IF(Table1[[#This Row],[Student's Name]]="","",Table1[[#This Row],[Student's Name]])</f>
        <v/>
      </c>
      <c r="C292" s="8" t="str">
        <f>IF(Table1[[#This Row],[Father's Name]]="","",Table1[[#This Row],[Father's Name]])</f>
        <v/>
      </c>
      <c r="D292" s="9" t="str">
        <f>IF(Table1[[#This Row],[Class]]="","",Table1[[#This Row],[Class]])</f>
        <v/>
      </c>
      <c r="E292" s="9" t="str">
        <f>IF(Table1[[#This Row],[Distributed Wheat in KG]]="","",Table1[[#This Row],[Distributed Wheat in KG]])</f>
        <v/>
      </c>
      <c r="F292" s="9" t="str">
        <f>IF(Table1[[#This Row],[Distributed Rice in KG]]="","",Table1[[#This Row],[Distributed Rice in KG]])</f>
        <v/>
      </c>
      <c r="G292" s="19">
        <f t="shared" si="4"/>
        <v>0</v>
      </c>
      <c r="H292" s="6"/>
      <c r="I292" s="61" t="str">
        <f>IF(Table1[[#This Row],[Date of Distribution]]="","",Table1[[#This Row],[Date of Distribution]])</f>
        <v/>
      </c>
    </row>
    <row r="293" spans="1:9" ht="30" customHeight="1">
      <c r="A293" s="8" t="str">
        <f>IF(Table1[[#This Row],[SR.No.]]="","",Table1[[#This Row],[SR.No.]])</f>
        <v/>
      </c>
      <c r="B293" s="8" t="str">
        <f>IF(Table1[[#This Row],[Student's Name]]="","",Table1[[#This Row],[Student's Name]])</f>
        <v/>
      </c>
      <c r="C293" s="8" t="str">
        <f>IF(Table1[[#This Row],[Father's Name]]="","",Table1[[#This Row],[Father's Name]])</f>
        <v/>
      </c>
      <c r="D293" s="9" t="str">
        <f>IF(Table1[[#This Row],[Class]]="","",Table1[[#This Row],[Class]])</f>
        <v/>
      </c>
      <c r="E293" s="9" t="str">
        <f>IF(Table1[[#This Row],[Distributed Wheat in KG]]="","",Table1[[#This Row],[Distributed Wheat in KG]])</f>
        <v/>
      </c>
      <c r="F293" s="9" t="str">
        <f>IF(Table1[[#This Row],[Distributed Rice in KG]]="","",Table1[[#This Row],[Distributed Rice in KG]])</f>
        <v/>
      </c>
      <c r="G293" s="19">
        <f t="shared" si="4"/>
        <v>0</v>
      </c>
      <c r="H293" s="6"/>
      <c r="I293" s="61" t="str">
        <f>IF(Table1[[#This Row],[Date of Distribution]]="","",Table1[[#This Row],[Date of Distribution]])</f>
        <v/>
      </c>
    </row>
    <row r="294" spans="1:9" ht="30" customHeight="1">
      <c r="A294" s="8" t="str">
        <f>IF(Table1[[#This Row],[SR.No.]]="","",Table1[[#This Row],[SR.No.]])</f>
        <v/>
      </c>
      <c r="B294" s="8" t="str">
        <f>IF(Table1[[#This Row],[Student's Name]]="","",Table1[[#This Row],[Student's Name]])</f>
        <v/>
      </c>
      <c r="C294" s="8" t="str">
        <f>IF(Table1[[#This Row],[Father's Name]]="","",Table1[[#This Row],[Father's Name]])</f>
        <v/>
      </c>
      <c r="D294" s="9" t="str">
        <f>IF(Table1[[#This Row],[Class]]="","",Table1[[#This Row],[Class]])</f>
        <v/>
      </c>
      <c r="E294" s="9" t="str">
        <f>IF(Table1[[#This Row],[Distributed Wheat in KG]]="","",Table1[[#This Row],[Distributed Wheat in KG]])</f>
        <v/>
      </c>
      <c r="F294" s="9" t="str">
        <f>IF(Table1[[#This Row],[Distributed Rice in KG]]="","",Table1[[#This Row],[Distributed Rice in KG]])</f>
        <v/>
      </c>
      <c r="G294" s="19">
        <f t="shared" si="4"/>
        <v>0</v>
      </c>
      <c r="H294" s="6"/>
      <c r="I294" s="61" t="str">
        <f>IF(Table1[[#This Row],[Date of Distribution]]="","",Table1[[#This Row],[Date of Distribution]])</f>
        <v/>
      </c>
    </row>
    <row r="295" spans="1:9" ht="30" customHeight="1">
      <c r="A295" s="8" t="str">
        <f>IF(Table1[[#This Row],[SR.No.]]="","",Table1[[#This Row],[SR.No.]])</f>
        <v/>
      </c>
      <c r="B295" s="8" t="str">
        <f>IF(Table1[[#This Row],[Student's Name]]="","",Table1[[#This Row],[Student's Name]])</f>
        <v/>
      </c>
      <c r="C295" s="8" t="str">
        <f>IF(Table1[[#This Row],[Father's Name]]="","",Table1[[#This Row],[Father's Name]])</f>
        <v/>
      </c>
      <c r="D295" s="9" t="str">
        <f>IF(Table1[[#This Row],[Class]]="","",Table1[[#This Row],[Class]])</f>
        <v/>
      </c>
      <c r="E295" s="9" t="str">
        <f>IF(Table1[[#This Row],[Distributed Wheat in KG]]="","",Table1[[#This Row],[Distributed Wheat in KG]])</f>
        <v/>
      </c>
      <c r="F295" s="9" t="str">
        <f>IF(Table1[[#This Row],[Distributed Rice in KG]]="","",Table1[[#This Row],[Distributed Rice in KG]])</f>
        <v/>
      </c>
      <c r="G295" s="19">
        <f t="shared" si="4"/>
        <v>0</v>
      </c>
      <c r="H295" s="6"/>
      <c r="I295" s="61" t="str">
        <f>IF(Table1[[#This Row],[Date of Distribution]]="","",Table1[[#This Row],[Date of Distribution]])</f>
        <v/>
      </c>
    </row>
    <row r="296" spans="1:9" ht="30" customHeight="1">
      <c r="A296" s="8" t="str">
        <f>IF(Table1[[#This Row],[SR.No.]]="","",Table1[[#This Row],[SR.No.]])</f>
        <v/>
      </c>
      <c r="B296" s="8" t="str">
        <f>IF(Table1[[#This Row],[Student's Name]]="","",Table1[[#This Row],[Student's Name]])</f>
        <v/>
      </c>
      <c r="C296" s="8" t="str">
        <f>IF(Table1[[#This Row],[Father's Name]]="","",Table1[[#This Row],[Father's Name]])</f>
        <v/>
      </c>
      <c r="D296" s="9" t="str">
        <f>IF(Table1[[#This Row],[Class]]="","",Table1[[#This Row],[Class]])</f>
        <v/>
      </c>
      <c r="E296" s="9" t="str">
        <f>IF(Table1[[#This Row],[Distributed Wheat in KG]]="","",Table1[[#This Row],[Distributed Wheat in KG]])</f>
        <v/>
      </c>
      <c r="F296" s="9" t="str">
        <f>IF(Table1[[#This Row],[Distributed Rice in KG]]="","",Table1[[#This Row],[Distributed Rice in KG]])</f>
        <v/>
      </c>
      <c r="G296" s="19">
        <f t="shared" si="4"/>
        <v>0</v>
      </c>
      <c r="H296" s="6"/>
      <c r="I296" s="61" t="str">
        <f>IF(Table1[[#This Row],[Date of Distribution]]="","",Table1[[#This Row],[Date of Distribution]])</f>
        <v/>
      </c>
    </row>
    <row r="297" spans="1:9" ht="30" customHeight="1">
      <c r="A297" s="8" t="str">
        <f>IF(Table1[[#This Row],[SR.No.]]="","",Table1[[#This Row],[SR.No.]])</f>
        <v/>
      </c>
      <c r="B297" s="8" t="str">
        <f>IF(Table1[[#This Row],[Student's Name]]="","",Table1[[#This Row],[Student's Name]])</f>
        <v/>
      </c>
      <c r="C297" s="8" t="str">
        <f>IF(Table1[[#This Row],[Father's Name]]="","",Table1[[#This Row],[Father's Name]])</f>
        <v/>
      </c>
      <c r="D297" s="9" t="str">
        <f>IF(Table1[[#This Row],[Class]]="","",Table1[[#This Row],[Class]])</f>
        <v/>
      </c>
      <c r="E297" s="9" t="str">
        <f>IF(Table1[[#This Row],[Distributed Wheat in KG]]="","",Table1[[#This Row],[Distributed Wheat in KG]])</f>
        <v/>
      </c>
      <c r="F297" s="9" t="str">
        <f>IF(Table1[[#This Row],[Distributed Rice in KG]]="","",Table1[[#This Row],[Distributed Rice in KG]])</f>
        <v/>
      </c>
      <c r="G297" s="19">
        <f t="shared" si="4"/>
        <v>0</v>
      </c>
      <c r="H297" s="6"/>
      <c r="I297" s="61" t="str">
        <f>IF(Table1[[#This Row],[Date of Distribution]]="","",Table1[[#This Row],[Date of Distribution]])</f>
        <v/>
      </c>
    </row>
    <row r="298" spans="1:9" ht="30" customHeight="1">
      <c r="A298" s="8" t="str">
        <f>IF(Table1[[#This Row],[SR.No.]]="","",Table1[[#This Row],[SR.No.]])</f>
        <v/>
      </c>
      <c r="B298" s="8" t="str">
        <f>IF(Table1[[#This Row],[Student's Name]]="","",Table1[[#This Row],[Student's Name]])</f>
        <v/>
      </c>
      <c r="C298" s="8" t="str">
        <f>IF(Table1[[#This Row],[Father's Name]]="","",Table1[[#This Row],[Father's Name]])</f>
        <v/>
      </c>
      <c r="D298" s="9" t="str">
        <f>IF(Table1[[#This Row],[Class]]="","",Table1[[#This Row],[Class]])</f>
        <v/>
      </c>
      <c r="E298" s="9" t="str">
        <f>IF(Table1[[#This Row],[Distributed Wheat in KG]]="","",Table1[[#This Row],[Distributed Wheat in KG]])</f>
        <v/>
      </c>
      <c r="F298" s="9" t="str">
        <f>IF(Table1[[#This Row],[Distributed Rice in KG]]="","",Table1[[#This Row],[Distributed Rice in KG]])</f>
        <v/>
      </c>
      <c r="G298" s="19">
        <f t="shared" si="4"/>
        <v>0</v>
      </c>
      <c r="H298" s="6"/>
      <c r="I298" s="61" t="str">
        <f>IF(Table1[[#This Row],[Date of Distribution]]="","",Table1[[#This Row],[Date of Distribution]])</f>
        <v/>
      </c>
    </row>
    <row r="299" spans="1:9" ht="30" customHeight="1">
      <c r="A299" s="8" t="str">
        <f>IF(Table1[[#This Row],[SR.No.]]="","",Table1[[#This Row],[SR.No.]])</f>
        <v/>
      </c>
      <c r="B299" s="8" t="str">
        <f>IF(Table1[[#This Row],[Student's Name]]="","",Table1[[#This Row],[Student's Name]])</f>
        <v/>
      </c>
      <c r="C299" s="8" t="str">
        <f>IF(Table1[[#This Row],[Father's Name]]="","",Table1[[#This Row],[Father's Name]])</f>
        <v/>
      </c>
      <c r="D299" s="9" t="str">
        <f>IF(Table1[[#This Row],[Class]]="","",Table1[[#This Row],[Class]])</f>
        <v/>
      </c>
      <c r="E299" s="9" t="str">
        <f>IF(Table1[[#This Row],[Distributed Wheat in KG]]="","",Table1[[#This Row],[Distributed Wheat in KG]])</f>
        <v/>
      </c>
      <c r="F299" s="9" t="str">
        <f>IF(Table1[[#This Row],[Distributed Rice in KG]]="","",Table1[[#This Row],[Distributed Rice in KG]])</f>
        <v/>
      </c>
      <c r="G299" s="19">
        <f t="shared" si="4"/>
        <v>0</v>
      </c>
      <c r="H299" s="6"/>
      <c r="I299" s="61" t="str">
        <f>IF(Table1[[#This Row],[Date of Distribution]]="","",Table1[[#This Row],[Date of Distribution]])</f>
        <v/>
      </c>
    </row>
    <row r="300" spans="1:9" ht="30" customHeight="1">
      <c r="A300" s="8" t="str">
        <f>IF(Table1[[#This Row],[SR.No.]]="","",Table1[[#This Row],[SR.No.]])</f>
        <v/>
      </c>
      <c r="B300" s="8" t="str">
        <f>IF(Table1[[#This Row],[Student's Name]]="","",Table1[[#This Row],[Student's Name]])</f>
        <v/>
      </c>
      <c r="C300" s="8" t="str">
        <f>IF(Table1[[#This Row],[Father's Name]]="","",Table1[[#This Row],[Father's Name]])</f>
        <v/>
      </c>
      <c r="D300" s="9" t="str">
        <f>IF(Table1[[#This Row],[Class]]="","",Table1[[#This Row],[Class]])</f>
        <v/>
      </c>
      <c r="E300" s="9" t="str">
        <f>IF(Table1[[#This Row],[Distributed Wheat in KG]]="","",Table1[[#This Row],[Distributed Wheat in KG]])</f>
        <v/>
      </c>
      <c r="F300" s="9" t="str">
        <f>IF(Table1[[#This Row],[Distributed Rice in KG]]="","",Table1[[#This Row],[Distributed Rice in KG]])</f>
        <v/>
      </c>
      <c r="G300" s="19">
        <f t="shared" si="4"/>
        <v>0</v>
      </c>
      <c r="H300" s="6"/>
      <c r="I300" s="61" t="str">
        <f>IF(Table1[[#This Row],[Date of Distribution]]="","",Table1[[#This Row],[Date of Distribution]])</f>
        <v/>
      </c>
    </row>
    <row r="301" spans="1:9" ht="30" customHeight="1">
      <c r="A301" s="8" t="str">
        <f>IF(Table1[[#This Row],[SR.No.]]="","",Table1[[#This Row],[SR.No.]])</f>
        <v/>
      </c>
      <c r="B301" s="8" t="str">
        <f>IF(Table1[[#This Row],[Student's Name]]="","",Table1[[#This Row],[Student's Name]])</f>
        <v/>
      </c>
      <c r="C301" s="8" t="str">
        <f>IF(Table1[[#This Row],[Father's Name]]="","",Table1[[#This Row],[Father's Name]])</f>
        <v/>
      </c>
      <c r="D301" s="9" t="str">
        <f>IF(Table1[[#This Row],[Class]]="","",Table1[[#This Row],[Class]])</f>
        <v/>
      </c>
      <c r="E301" s="9" t="str">
        <f>IF(Table1[[#This Row],[Distributed Wheat in KG]]="","",Table1[[#This Row],[Distributed Wheat in KG]])</f>
        <v/>
      </c>
      <c r="F301" s="9" t="str">
        <f>IF(Table1[[#This Row],[Distributed Rice in KG]]="","",Table1[[#This Row],[Distributed Rice in KG]])</f>
        <v/>
      </c>
      <c r="G301" s="19">
        <f t="shared" si="4"/>
        <v>0</v>
      </c>
      <c r="H301" s="6"/>
      <c r="I301" s="61" t="str">
        <f>IF(Table1[[#This Row],[Date of Distribution]]="","",Table1[[#This Row],[Date of Distribution]])</f>
        <v/>
      </c>
    </row>
    <row r="302" spans="1:9" ht="30" customHeight="1">
      <c r="A302" s="8" t="str">
        <f>IF(Table1[[#This Row],[SR.No.]]="","",Table1[[#This Row],[SR.No.]])</f>
        <v/>
      </c>
      <c r="B302" s="8" t="str">
        <f>IF(Table1[[#This Row],[Student's Name]]="","",Table1[[#This Row],[Student's Name]])</f>
        <v/>
      </c>
      <c r="C302" s="8" t="str">
        <f>IF(Table1[[#This Row],[Father's Name]]="","",Table1[[#This Row],[Father's Name]])</f>
        <v/>
      </c>
      <c r="D302" s="9" t="str">
        <f>IF(Table1[[#This Row],[Class]]="","",Table1[[#This Row],[Class]])</f>
        <v/>
      </c>
      <c r="E302" s="9" t="str">
        <f>IF(Table1[[#This Row],[Distributed Wheat in KG]]="","",Table1[[#This Row],[Distributed Wheat in KG]])</f>
        <v/>
      </c>
      <c r="F302" s="9" t="str">
        <f>IF(Table1[[#This Row],[Distributed Rice in KG]]="","",Table1[[#This Row],[Distributed Rice in KG]])</f>
        <v/>
      </c>
      <c r="G302" s="19">
        <f t="shared" si="4"/>
        <v>0</v>
      </c>
      <c r="H302" s="6"/>
      <c r="I302" s="61" t="str">
        <f>IF(Table1[[#This Row],[Date of Distribution]]="","",Table1[[#This Row],[Date of Distribution]])</f>
        <v/>
      </c>
    </row>
    <row r="303" spans="1:9" ht="30" customHeight="1">
      <c r="A303" s="8" t="str">
        <f>IF(Table1[[#This Row],[SR.No.]]="","",Table1[[#This Row],[SR.No.]])</f>
        <v/>
      </c>
      <c r="B303" s="8" t="str">
        <f>IF(Table1[[#This Row],[Student's Name]]="","",Table1[[#This Row],[Student's Name]])</f>
        <v/>
      </c>
      <c r="C303" s="8" t="str">
        <f>IF(Table1[[#This Row],[Father's Name]]="","",Table1[[#This Row],[Father's Name]])</f>
        <v/>
      </c>
      <c r="D303" s="9" t="str">
        <f>IF(Table1[[#This Row],[Class]]="","",Table1[[#This Row],[Class]])</f>
        <v/>
      </c>
      <c r="E303" s="9" t="str">
        <f>IF(Table1[[#This Row],[Distributed Wheat in KG]]="","",Table1[[#This Row],[Distributed Wheat in KG]])</f>
        <v/>
      </c>
      <c r="F303" s="9" t="str">
        <f>IF(Table1[[#This Row],[Distributed Rice in KG]]="","",Table1[[#This Row],[Distributed Rice in KG]])</f>
        <v/>
      </c>
      <c r="G303" s="19">
        <f t="shared" si="4"/>
        <v>0</v>
      </c>
      <c r="H303" s="6"/>
      <c r="I303" s="61" t="str">
        <f>IF(Table1[[#This Row],[Date of Distribution]]="","",Table1[[#This Row],[Date of Distribution]])</f>
        <v/>
      </c>
    </row>
    <row r="304" spans="1:9" ht="30" customHeight="1">
      <c r="A304" s="8" t="str">
        <f>IF(Table1[[#This Row],[SR.No.]]="","",Table1[[#This Row],[SR.No.]])</f>
        <v/>
      </c>
      <c r="B304" s="8" t="str">
        <f>IF(Table1[[#This Row],[Student's Name]]="","",Table1[[#This Row],[Student's Name]])</f>
        <v/>
      </c>
      <c r="C304" s="8" t="str">
        <f>IF(Table1[[#This Row],[Father's Name]]="","",Table1[[#This Row],[Father's Name]])</f>
        <v/>
      </c>
      <c r="D304" s="9" t="str">
        <f>IF(Table1[[#This Row],[Class]]="","",Table1[[#This Row],[Class]])</f>
        <v/>
      </c>
      <c r="E304" s="9" t="str">
        <f>IF(Table1[[#This Row],[Distributed Wheat in KG]]="","",Table1[[#This Row],[Distributed Wheat in KG]])</f>
        <v/>
      </c>
      <c r="F304" s="9" t="str">
        <f>IF(Table1[[#This Row],[Distributed Rice in KG]]="","",Table1[[#This Row],[Distributed Rice in KG]])</f>
        <v/>
      </c>
      <c r="G304" s="19">
        <f t="shared" si="4"/>
        <v>0</v>
      </c>
      <c r="H304" s="6"/>
      <c r="I304" s="61" t="str">
        <f>IF(Table1[[#This Row],[Date of Distribution]]="","",Table1[[#This Row],[Date of Distribution]])</f>
        <v/>
      </c>
    </row>
    <row r="305" spans="1:9" ht="30" customHeight="1">
      <c r="A305" s="8" t="str">
        <f>IF(Table1[[#This Row],[SR.No.]]="","",Table1[[#This Row],[SR.No.]])</f>
        <v/>
      </c>
      <c r="B305" s="8" t="str">
        <f>IF(Table1[[#This Row],[Student's Name]]="","",Table1[[#This Row],[Student's Name]])</f>
        <v/>
      </c>
      <c r="C305" s="8" t="str">
        <f>IF(Table1[[#This Row],[Father's Name]]="","",Table1[[#This Row],[Father's Name]])</f>
        <v/>
      </c>
      <c r="D305" s="9" t="str">
        <f>IF(Table1[[#This Row],[Class]]="","",Table1[[#This Row],[Class]])</f>
        <v/>
      </c>
      <c r="E305" s="9" t="str">
        <f>IF(Table1[[#This Row],[Distributed Wheat in KG]]="","",Table1[[#This Row],[Distributed Wheat in KG]])</f>
        <v/>
      </c>
      <c r="F305" s="9" t="str">
        <f>IF(Table1[[#This Row],[Distributed Rice in KG]]="","",Table1[[#This Row],[Distributed Rice in KG]])</f>
        <v/>
      </c>
      <c r="G305" s="19">
        <f>SUM(E305:F305)</f>
        <v>0</v>
      </c>
      <c r="H305" s="34"/>
      <c r="I305" s="61" t="str">
        <f>IF(Table1[[#This Row],[Date of Distribution]]="","",Table1[[#This Row],[Date of Distribution]])</f>
        <v/>
      </c>
    </row>
    <row r="306" spans="1:9" ht="30" customHeight="1">
      <c r="A306" s="8" t="str">
        <f>IF(Table1[[#This Row],[SR.No.]]="","",Table1[[#This Row],[SR.No.]])</f>
        <v/>
      </c>
      <c r="B306" s="8" t="str">
        <f>IF(Table1[[#This Row],[Student's Name]]="","",Table1[[#This Row],[Student's Name]])</f>
        <v/>
      </c>
      <c r="C306" s="8" t="str">
        <f>IF(Table1[[#This Row],[Father's Name]]="","",Table1[[#This Row],[Father's Name]])</f>
        <v/>
      </c>
      <c r="D306" s="9" t="str">
        <f>IF(Table1[[#This Row],[Class]]="","",Table1[[#This Row],[Class]])</f>
        <v/>
      </c>
      <c r="E306" s="9" t="str">
        <f>IF(Table1[[#This Row],[Distributed Wheat in KG]]="","",Table1[[#This Row],[Distributed Wheat in KG]])</f>
        <v/>
      </c>
      <c r="F306" s="9" t="str">
        <f>IF(Table1[[#This Row],[Distributed Rice in KG]]="","",Table1[[#This Row],[Distributed Rice in KG]])</f>
        <v/>
      </c>
      <c r="G306" s="19">
        <f aca="true" t="shared" si="5" ref="G306:G369">SUM(E306:F306)</f>
        <v>0</v>
      </c>
      <c r="H306" s="34"/>
      <c r="I306" s="61" t="str">
        <f>IF(Table1[[#This Row],[Date of Distribution]]="","",Table1[[#This Row],[Date of Distribution]])</f>
        <v/>
      </c>
    </row>
    <row r="307" spans="1:9" ht="30" customHeight="1">
      <c r="A307" s="8" t="str">
        <f>IF(Table1[[#This Row],[SR.No.]]="","",Table1[[#This Row],[SR.No.]])</f>
        <v/>
      </c>
      <c r="B307" s="8" t="str">
        <f>IF(Table1[[#This Row],[Student's Name]]="","",Table1[[#This Row],[Student's Name]])</f>
        <v/>
      </c>
      <c r="C307" s="8" t="str">
        <f>IF(Table1[[#This Row],[Father's Name]]="","",Table1[[#This Row],[Father's Name]])</f>
        <v/>
      </c>
      <c r="D307" s="9" t="str">
        <f>IF(Table1[[#This Row],[Class]]="","",Table1[[#This Row],[Class]])</f>
        <v/>
      </c>
      <c r="E307" s="9" t="str">
        <f>IF(Table1[[#This Row],[Distributed Wheat in KG]]="","",Table1[[#This Row],[Distributed Wheat in KG]])</f>
        <v/>
      </c>
      <c r="F307" s="9" t="str">
        <f>IF(Table1[[#This Row],[Distributed Rice in KG]]="","",Table1[[#This Row],[Distributed Rice in KG]])</f>
        <v/>
      </c>
      <c r="G307" s="19">
        <f t="shared" si="5"/>
        <v>0</v>
      </c>
      <c r="H307" s="34"/>
      <c r="I307" s="61" t="str">
        <f>IF(Table1[[#This Row],[Date of Distribution]]="","",Table1[[#This Row],[Date of Distribution]])</f>
        <v/>
      </c>
    </row>
    <row r="308" spans="1:9" ht="30" customHeight="1">
      <c r="A308" s="8" t="str">
        <f>IF(Table1[[#This Row],[SR.No.]]="","",Table1[[#This Row],[SR.No.]])</f>
        <v/>
      </c>
      <c r="B308" s="8" t="str">
        <f>IF(Table1[[#This Row],[Student's Name]]="","",Table1[[#This Row],[Student's Name]])</f>
        <v/>
      </c>
      <c r="C308" s="8" t="str">
        <f>IF(Table1[[#This Row],[Father's Name]]="","",Table1[[#This Row],[Father's Name]])</f>
        <v/>
      </c>
      <c r="D308" s="9" t="str">
        <f>IF(Table1[[#This Row],[Class]]="","",Table1[[#This Row],[Class]])</f>
        <v/>
      </c>
      <c r="E308" s="9" t="str">
        <f>IF(Table1[[#This Row],[Distributed Wheat in KG]]="","",Table1[[#This Row],[Distributed Wheat in KG]])</f>
        <v/>
      </c>
      <c r="F308" s="9" t="str">
        <f>IF(Table1[[#This Row],[Distributed Rice in KG]]="","",Table1[[#This Row],[Distributed Rice in KG]])</f>
        <v/>
      </c>
      <c r="G308" s="19">
        <f t="shared" si="5"/>
        <v>0</v>
      </c>
      <c r="H308" s="34"/>
      <c r="I308" s="61" t="str">
        <f>IF(Table1[[#This Row],[Date of Distribution]]="","",Table1[[#This Row],[Date of Distribution]])</f>
        <v/>
      </c>
    </row>
    <row r="309" spans="1:9" ht="30" customHeight="1">
      <c r="A309" s="8" t="str">
        <f>IF(Table1[[#This Row],[SR.No.]]="","",Table1[[#This Row],[SR.No.]])</f>
        <v/>
      </c>
      <c r="B309" s="8" t="str">
        <f>IF(Table1[[#This Row],[Student's Name]]="","",Table1[[#This Row],[Student's Name]])</f>
        <v/>
      </c>
      <c r="C309" s="8" t="str">
        <f>IF(Table1[[#This Row],[Father's Name]]="","",Table1[[#This Row],[Father's Name]])</f>
        <v/>
      </c>
      <c r="D309" s="9" t="str">
        <f>IF(Table1[[#This Row],[Class]]="","",Table1[[#This Row],[Class]])</f>
        <v/>
      </c>
      <c r="E309" s="9" t="str">
        <f>IF(Table1[[#This Row],[Distributed Wheat in KG]]="","",Table1[[#This Row],[Distributed Wheat in KG]])</f>
        <v/>
      </c>
      <c r="F309" s="9" t="str">
        <f>IF(Table1[[#This Row],[Distributed Rice in KG]]="","",Table1[[#This Row],[Distributed Rice in KG]])</f>
        <v/>
      </c>
      <c r="G309" s="19">
        <f t="shared" si="5"/>
        <v>0</v>
      </c>
      <c r="H309" s="34"/>
      <c r="I309" s="61" t="str">
        <f>IF(Table1[[#This Row],[Date of Distribution]]="","",Table1[[#This Row],[Date of Distribution]])</f>
        <v/>
      </c>
    </row>
    <row r="310" spans="1:9" ht="30" customHeight="1">
      <c r="A310" s="8" t="str">
        <f>IF(Table1[[#This Row],[SR.No.]]="","",Table1[[#This Row],[SR.No.]])</f>
        <v/>
      </c>
      <c r="B310" s="8" t="str">
        <f>IF(Table1[[#This Row],[Student's Name]]="","",Table1[[#This Row],[Student's Name]])</f>
        <v/>
      </c>
      <c r="C310" s="8" t="str">
        <f>IF(Table1[[#This Row],[Father's Name]]="","",Table1[[#This Row],[Father's Name]])</f>
        <v/>
      </c>
      <c r="D310" s="9" t="str">
        <f>IF(Table1[[#This Row],[Class]]="","",Table1[[#This Row],[Class]])</f>
        <v/>
      </c>
      <c r="E310" s="9" t="str">
        <f>IF(Table1[[#This Row],[Distributed Wheat in KG]]="","",Table1[[#This Row],[Distributed Wheat in KG]])</f>
        <v/>
      </c>
      <c r="F310" s="9" t="str">
        <f>IF(Table1[[#This Row],[Distributed Rice in KG]]="","",Table1[[#This Row],[Distributed Rice in KG]])</f>
        <v/>
      </c>
      <c r="G310" s="19">
        <f t="shared" si="5"/>
        <v>0</v>
      </c>
      <c r="H310" s="34"/>
      <c r="I310" s="61" t="str">
        <f>IF(Table1[[#This Row],[Date of Distribution]]="","",Table1[[#This Row],[Date of Distribution]])</f>
        <v/>
      </c>
    </row>
    <row r="311" spans="1:9" ht="30" customHeight="1">
      <c r="A311" s="8" t="str">
        <f>IF(Table1[[#This Row],[SR.No.]]="","",Table1[[#This Row],[SR.No.]])</f>
        <v/>
      </c>
      <c r="B311" s="8" t="str">
        <f>IF(Table1[[#This Row],[Student's Name]]="","",Table1[[#This Row],[Student's Name]])</f>
        <v/>
      </c>
      <c r="C311" s="8" t="str">
        <f>IF(Table1[[#This Row],[Father's Name]]="","",Table1[[#This Row],[Father's Name]])</f>
        <v/>
      </c>
      <c r="D311" s="9" t="str">
        <f>IF(Table1[[#This Row],[Class]]="","",Table1[[#This Row],[Class]])</f>
        <v/>
      </c>
      <c r="E311" s="9" t="str">
        <f>IF(Table1[[#This Row],[Distributed Wheat in KG]]="","",Table1[[#This Row],[Distributed Wheat in KG]])</f>
        <v/>
      </c>
      <c r="F311" s="9" t="str">
        <f>IF(Table1[[#This Row],[Distributed Rice in KG]]="","",Table1[[#This Row],[Distributed Rice in KG]])</f>
        <v/>
      </c>
      <c r="G311" s="19">
        <f t="shared" si="5"/>
        <v>0</v>
      </c>
      <c r="H311" s="34"/>
      <c r="I311" s="61" t="str">
        <f>IF(Table1[[#This Row],[Date of Distribution]]="","",Table1[[#This Row],[Date of Distribution]])</f>
        <v/>
      </c>
    </row>
    <row r="312" spans="1:9" ht="30" customHeight="1">
      <c r="A312" s="8" t="str">
        <f>IF(Table1[[#This Row],[SR.No.]]="","",Table1[[#This Row],[SR.No.]])</f>
        <v/>
      </c>
      <c r="B312" s="8" t="str">
        <f>IF(Table1[[#This Row],[Student's Name]]="","",Table1[[#This Row],[Student's Name]])</f>
        <v/>
      </c>
      <c r="C312" s="8" t="str">
        <f>IF(Table1[[#This Row],[Father's Name]]="","",Table1[[#This Row],[Father's Name]])</f>
        <v/>
      </c>
      <c r="D312" s="9" t="str">
        <f>IF(Table1[[#This Row],[Class]]="","",Table1[[#This Row],[Class]])</f>
        <v/>
      </c>
      <c r="E312" s="9" t="str">
        <f>IF(Table1[[#This Row],[Distributed Wheat in KG]]="","",Table1[[#This Row],[Distributed Wheat in KG]])</f>
        <v/>
      </c>
      <c r="F312" s="9" t="str">
        <f>IF(Table1[[#This Row],[Distributed Rice in KG]]="","",Table1[[#This Row],[Distributed Rice in KG]])</f>
        <v/>
      </c>
      <c r="G312" s="19">
        <f t="shared" si="5"/>
        <v>0</v>
      </c>
      <c r="H312" s="34"/>
      <c r="I312" s="61" t="str">
        <f>IF(Table1[[#This Row],[Date of Distribution]]="","",Table1[[#This Row],[Date of Distribution]])</f>
        <v/>
      </c>
    </row>
    <row r="313" spans="1:9" ht="30" customHeight="1">
      <c r="A313" s="8" t="str">
        <f>IF(Table1[[#This Row],[SR.No.]]="","",Table1[[#This Row],[SR.No.]])</f>
        <v/>
      </c>
      <c r="B313" s="8" t="str">
        <f>IF(Table1[[#This Row],[Student's Name]]="","",Table1[[#This Row],[Student's Name]])</f>
        <v/>
      </c>
      <c r="C313" s="8" t="str">
        <f>IF(Table1[[#This Row],[Father's Name]]="","",Table1[[#This Row],[Father's Name]])</f>
        <v/>
      </c>
      <c r="D313" s="9" t="str">
        <f>IF(Table1[[#This Row],[Class]]="","",Table1[[#This Row],[Class]])</f>
        <v/>
      </c>
      <c r="E313" s="9" t="str">
        <f>IF(Table1[[#This Row],[Distributed Wheat in KG]]="","",Table1[[#This Row],[Distributed Wheat in KG]])</f>
        <v/>
      </c>
      <c r="F313" s="9" t="str">
        <f>IF(Table1[[#This Row],[Distributed Rice in KG]]="","",Table1[[#This Row],[Distributed Rice in KG]])</f>
        <v/>
      </c>
      <c r="G313" s="19">
        <f t="shared" si="5"/>
        <v>0</v>
      </c>
      <c r="H313" s="34"/>
      <c r="I313" s="61" t="str">
        <f>IF(Table1[[#This Row],[Date of Distribution]]="","",Table1[[#This Row],[Date of Distribution]])</f>
        <v/>
      </c>
    </row>
    <row r="314" spans="1:9" ht="30" customHeight="1">
      <c r="A314" s="8" t="str">
        <f>IF(Table1[[#This Row],[SR.No.]]="","",Table1[[#This Row],[SR.No.]])</f>
        <v/>
      </c>
      <c r="B314" s="8" t="str">
        <f>IF(Table1[[#This Row],[Student's Name]]="","",Table1[[#This Row],[Student's Name]])</f>
        <v/>
      </c>
      <c r="C314" s="8" t="str">
        <f>IF(Table1[[#This Row],[Father's Name]]="","",Table1[[#This Row],[Father's Name]])</f>
        <v/>
      </c>
      <c r="D314" s="9" t="str">
        <f>IF(Table1[[#This Row],[Class]]="","",Table1[[#This Row],[Class]])</f>
        <v/>
      </c>
      <c r="E314" s="9" t="str">
        <f>IF(Table1[[#This Row],[Distributed Wheat in KG]]="","",Table1[[#This Row],[Distributed Wheat in KG]])</f>
        <v/>
      </c>
      <c r="F314" s="9" t="str">
        <f>IF(Table1[[#This Row],[Distributed Rice in KG]]="","",Table1[[#This Row],[Distributed Rice in KG]])</f>
        <v/>
      </c>
      <c r="G314" s="19">
        <f t="shared" si="5"/>
        <v>0</v>
      </c>
      <c r="H314" s="34"/>
      <c r="I314" s="61" t="str">
        <f>IF(Table1[[#This Row],[Date of Distribution]]="","",Table1[[#This Row],[Date of Distribution]])</f>
        <v/>
      </c>
    </row>
    <row r="315" spans="1:9" ht="30" customHeight="1">
      <c r="A315" s="8" t="str">
        <f>IF(Table1[[#This Row],[SR.No.]]="","",Table1[[#This Row],[SR.No.]])</f>
        <v/>
      </c>
      <c r="B315" s="8" t="str">
        <f>IF(Table1[[#This Row],[Student's Name]]="","",Table1[[#This Row],[Student's Name]])</f>
        <v/>
      </c>
      <c r="C315" s="8" t="str">
        <f>IF(Table1[[#This Row],[Father's Name]]="","",Table1[[#This Row],[Father's Name]])</f>
        <v/>
      </c>
      <c r="D315" s="9" t="str">
        <f>IF(Table1[[#This Row],[Class]]="","",Table1[[#This Row],[Class]])</f>
        <v/>
      </c>
      <c r="E315" s="9" t="str">
        <f>IF(Table1[[#This Row],[Distributed Wheat in KG]]="","",Table1[[#This Row],[Distributed Wheat in KG]])</f>
        <v/>
      </c>
      <c r="F315" s="9" t="str">
        <f>IF(Table1[[#This Row],[Distributed Rice in KG]]="","",Table1[[#This Row],[Distributed Rice in KG]])</f>
        <v/>
      </c>
      <c r="G315" s="19">
        <f t="shared" si="5"/>
        <v>0</v>
      </c>
      <c r="H315" s="34"/>
      <c r="I315" s="61" t="str">
        <f>IF(Table1[[#This Row],[Date of Distribution]]="","",Table1[[#This Row],[Date of Distribution]])</f>
        <v/>
      </c>
    </row>
    <row r="316" spans="1:9" ht="30" customHeight="1">
      <c r="A316" s="8" t="str">
        <f>IF(Table1[[#This Row],[SR.No.]]="","",Table1[[#This Row],[SR.No.]])</f>
        <v/>
      </c>
      <c r="B316" s="8" t="str">
        <f>IF(Table1[[#This Row],[Student's Name]]="","",Table1[[#This Row],[Student's Name]])</f>
        <v/>
      </c>
      <c r="C316" s="8" t="str">
        <f>IF(Table1[[#This Row],[Father's Name]]="","",Table1[[#This Row],[Father's Name]])</f>
        <v/>
      </c>
      <c r="D316" s="9" t="str">
        <f>IF(Table1[[#This Row],[Class]]="","",Table1[[#This Row],[Class]])</f>
        <v/>
      </c>
      <c r="E316" s="9" t="str">
        <f>IF(Table1[[#This Row],[Distributed Wheat in KG]]="","",Table1[[#This Row],[Distributed Wheat in KG]])</f>
        <v/>
      </c>
      <c r="F316" s="9" t="str">
        <f>IF(Table1[[#This Row],[Distributed Rice in KG]]="","",Table1[[#This Row],[Distributed Rice in KG]])</f>
        <v/>
      </c>
      <c r="G316" s="19">
        <f t="shared" si="5"/>
        <v>0</v>
      </c>
      <c r="H316" s="34"/>
      <c r="I316" s="61" t="str">
        <f>IF(Table1[[#This Row],[Date of Distribution]]="","",Table1[[#This Row],[Date of Distribution]])</f>
        <v/>
      </c>
    </row>
    <row r="317" spans="1:9" ht="30" customHeight="1">
      <c r="A317" s="8" t="str">
        <f>IF(Table1[[#This Row],[SR.No.]]="","",Table1[[#This Row],[SR.No.]])</f>
        <v/>
      </c>
      <c r="B317" s="8" t="str">
        <f>IF(Table1[[#This Row],[Student's Name]]="","",Table1[[#This Row],[Student's Name]])</f>
        <v/>
      </c>
      <c r="C317" s="8" t="str">
        <f>IF(Table1[[#This Row],[Father's Name]]="","",Table1[[#This Row],[Father's Name]])</f>
        <v/>
      </c>
      <c r="D317" s="9" t="str">
        <f>IF(Table1[[#This Row],[Class]]="","",Table1[[#This Row],[Class]])</f>
        <v/>
      </c>
      <c r="E317" s="9" t="str">
        <f>IF(Table1[[#This Row],[Distributed Wheat in KG]]="","",Table1[[#This Row],[Distributed Wheat in KG]])</f>
        <v/>
      </c>
      <c r="F317" s="9" t="str">
        <f>IF(Table1[[#This Row],[Distributed Rice in KG]]="","",Table1[[#This Row],[Distributed Rice in KG]])</f>
        <v/>
      </c>
      <c r="G317" s="19">
        <f t="shared" si="5"/>
        <v>0</v>
      </c>
      <c r="H317" s="34"/>
      <c r="I317" s="61" t="str">
        <f>IF(Table1[[#This Row],[Date of Distribution]]="","",Table1[[#This Row],[Date of Distribution]])</f>
        <v/>
      </c>
    </row>
    <row r="318" spans="1:9" ht="30" customHeight="1">
      <c r="A318" s="8" t="str">
        <f>IF(Table1[[#This Row],[SR.No.]]="","",Table1[[#This Row],[SR.No.]])</f>
        <v/>
      </c>
      <c r="B318" s="8" t="str">
        <f>IF(Table1[[#This Row],[Student's Name]]="","",Table1[[#This Row],[Student's Name]])</f>
        <v/>
      </c>
      <c r="C318" s="8" t="str">
        <f>IF(Table1[[#This Row],[Father's Name]]="","",Table1[[#This Row],[Father's Name]])</f>
        <v/>
      </c>
      <c r="D318" s="9" t="str">
        <f>IF(Table1[[#This Row],[Class]]="","",Table1[[#This Row],[Class]])</f>
        <v/>
      </c>
      <c r="E318" s="9" t="str">
        <f>IF(Table1[[#This Row],[Distributed Wheat in KG]]="","",Table1[[#This Row],[Distributed Wheat in KG]])</f>
        <v/>
      </c>
      <c r="F318" s="9" t="str">
        <f>IF(Table1[[#This Row],[Distributed Rice in KG]]="","",Table1[[#This Row],[Distributed Rice in KG]])</f>
        <v/>
      </c>
      <c r="G318" s="19">
        <f t="shared" si="5"/>
        <v>0</v>
      </c>
      <c r="H318" s="34"/>
      <c r="I318" s="61" t="str">
        <f>IF(Table1[[#This Row],[Date of Distribution]]="","",Table1[[#This Row],[Date of Distribution]])</f>
        <v/>
      </c>
    </row>
    <row r="319" spans="1:9" ht="30" customHeight="1">
      <c r="A319" s="8" t="str">
        <f>IF(Table1[[#This Row],[SR.No.]]="","",Table1[[#This Row],[SR.No.]])</f>
        <v/>
      </c>
      <c r="B319" s="8" t="str">
        <f>IF(Table1[[#This Row],[Student's Name]]="","",Table1[[#This Row],[Student's Name]])</f>
        <v/>
      </c>
      <c r="C319" s="8" t="str">
        <f>IF(Table1[[#This Row],[Father's Name]]="","",Table1[[#This Row],[Father's Name]])</f>
        <v/>
      </c>
      <c r="D319" s="9" t="str">
        <f>IF(Table1[[#This Row],[Class]]="","",Table1[[#This Row],[Class]])</f>
        <v/>
      </c>
      <c r="E319" s="9" t="str">
        <f>IF(Table1[[#This Row],[Distributed Wheat in KG]]="","",Table1[[#This Row],[Distributed Wheat in KG]])</f>
        <v/>
      </c>
      <c r="F319" s="9" t="str">
        <f>IF(Table1[[#This Row],[Distributed Rice in KG]]="","",Table1[[#This Row],[Distributed Rice in KG]])</f>
        <v/>
      </c>
      <c r="G319" s="19">
        <f t="shared" si="5"/>
        <v>0</v>
      </c>
      <c r="H319" s="34"/>
      <c r="I319" s="61" t="str">
        <f>IF(Table1[[#This Row],[Date of Distribution]]="","",Table1[[#This Row],[Date of Distribution]])</f>
        <v/>
      </c>
    </row>
    <row r="320" spans="1:9" ht="30" customHeight="1">
      <c r="A320" s="8" t="str">
        <f>IF(Table1[[#This Row],[SR.No.]]="","",Table1[[#This Row],[SR.No.]])</f>
        <v/>
      </c>
      <c r="B320" s="8" t="str">
        <f>IF(Table1[[#This Row],[Student's Name]]="","",Table1[[#This Row],[Student's Name]])</f>
        <v/>
      </c>
      <c r="C320" s="8" t="str">
        <f>IF(Table1[[#This Row],[Father's Name]]="","",Table1[[#This Row],[Father's Name]])</f>
        <v/>
      </c>
      <c r="D320" s="9" t="str">
        <f>IF(Table1[[#This Row],[Class]]="","",Table1[[#This Row],[Class]])</f>
        <v/>
      </c>
      <c r="E320" s="9" t="str">
        <f>IF(Table1[[#This Row],[Distributed Wheat in KG]]="","",Table1[[#This Row],[Distributed Wheat in KG]])</f>
        <v/>
      </c>
      <c r="F320" s="9" t="str">
        <f>IF(Table1[[#This Row],[Distributed Rice in KG]]="","",Table1[[#This Row],[Distributed Rice in KG]])</f>
        <v/>
      </c>
      <c r="G320" s="19">
        <f t="shared" si="5"/>
        <v>0</v>
      </c>
      <c r="H320" s="34"/>
      <c r="I320" s="61" t="str">
        <f>IF(Table1[[#This Row],[Date of Distribution]]="","",Table1[[#This Row],[Date of Distribution]])</f>
        <v/>
      </c>
    </row>
    <row r="321" spans="1:9" ht="30" customHeight="1">
      <c r="A321" s="8" t="str">
        <f>IF(Table1[[#This Row],[SR.No.]]="","",Table1[[#This Row],[SR.No.]])</f>
        <v/>
      </c>
      <c r="B321" s="8" t="str">
        <f>IF(Table1[[#This Row],[Student's Name]]="","",Table1[[#This Row],[Student's Name]])</f>
        <v/>
      </c>
      <c r="C321" s="8" t="str">
        <f>IF(Table1[[#This Row],[Father's Name]]="","",Table1[[#This Row],[Father's Name]])</f>
        <v/>
      </c>
      <c r="D321" s="9" t="str">
        <f>IF(Table1[[#This Row],[Class]]="","",Table1[[#This Row],[Class]])</f>
        <v/>
      </c>
      <c r="E321" s="9" t="str">
        <f>IF(Table1[[#This Row],[Distributed Wheat in KG]]="","",Table1[[#This Row],[Distributed Wheat in KG]])</f>
        <v/>
      </c>
      <c r="F321" s="9" t="str">
        <f>IF(Table1[[#This Row],[Distributed Rice in KG]]="","",Table1[[#This Row],[Distributed Rice in KG]])</f>
        <v/>
      </c>
      <c r="G321" s="19">
        <f t="shared" si="5"/>
        <v>0</v>
      </c>
      <c r="H321" s="34"/>
      <c r="I321" s="61" t="str">
        <f>IF(Table1[[#This Row],[Date of Distribution]]="","",Table1[[#This Row],[Date of Distribution]])</f>
        <v/>
      </c>
    </row>
    <row r="322" spans="1:9" ht="30" customHeight="1">
      <c r="A322" s="8" t="str">
        <f>IF(Table1[[#This Row],[SR.No.]]="","",Table1[[#This Row],[SR.No.]])</f>
        <v/>
      </c>
      <c r="B322" s="8" t="str">
        <f>IF(Table1[[#This Row],[Student's Name]]="","",Table1[[#This Row],[Student's Name]])</f>
        <v/>
      </c>
      <c r="C322" s="8" t="str">
        <f>IF(Table1[[#This Row],[Father's Name]]="","",Table1[[#This Row],[Father's Name]])</f>
        <v/>
      </c>
      <c r="D322" s="9" t="str">
        <f>IF(Table1[[#This Row],[Class]]="","",Table1[[#This Row],[Class]])</f>
        <v/>
      </c>
      <c r="E322" s="9" t="str">
        <f>IF(Table1[[#This Row],[Distributed Wheat in KG]]="","",Table1[[#This Row],[Distributed Wheat in KG]])</f>
        <v/>
      </c>
      <c r="F322" s="9" t="str">
        <f>IF(Table1[[#This Row],[Distributed Rice in KG]]="","",Table1[[#This Row],[Distributed Rice in KG]])</f>
        <v/>
      </c>
      <c r="G322" s="19">
        <f t="shared" si="5"/>
        <v>0</v>
      </c>
      <c r="H322" s="34"/>
      <c r="I322" s="61" t="str">
        <f>IF(Table1[[#This Row],[Date of Distribution]]="","",Table1[[#This Row],[Date of Distribution]])</f>
        <v/>
      </c>
    </row>
    <row r="323" spans="1:9" ht="30" customHeight="1">
      <c r="A323" s="8" t="str">
        <f>IF(Table1[[#This Row],[SR.No.]]="","",Table1[[#This Row],[SR.No.]])</f>
        <v/>
      </c>
      <c r="B323" s="8" t="str">
        <f>IF(Table1[[#This Row],[Student's Name]]="","",Table1[[#This Row],[Student's Name]])</f>
        <v/>
      </c>
      <c r="C323" s="8" t="str">
        <f>IF(Table1[[#This Row],[Father's Name]]="","",Table1[[#This Row],[Father's Name]])</f>
        <v/>
      </c>
      <c r="D323" s="9" t="str">
        <f>IF(Table1[[#This Row],[Class]]="","",Table1[[#This Row],[Class]])</f>
        <v/>
      </c>
      <c r="E323" s="9" t="str">
        <f>IF(Table1[[#This Row],[Distributed Wheat in KG]]="","",Table1[[#This Row],[Distributed Wheat in KG]])</f>
        <v/>
      </c>
      <c r="F323" s="9" t="str">
        <f>IF(Table1[[#This Row],[Distributed Rice in KG]]="","",Table1[[#This Row],[Distributed Rice in KG]])</f>
        <v/>
      </c>
      <c r="G323" s="19">
        <f t="shared" si="5"/>
        <v>0</v>
      </c>
      <c r="H323" s="34"/>
      <c r="I323" s="61" t="str">
        <f>IF(Table1[[#This Row],[Date of Distribution]]="","",Table1[[#This Row],[Date of Distribution]])</f>
        <v/>
      </c>
    </row>
    <row r="324" spans="1:9" ht="30" customHeight="1">
      <c r="A324" s="8" t="str">
        <f>IF(Table1[[#This Row],[SR.No.]]="","",Table1[[#This Row],[SR.No.]])</f>
        <v/>
      </c>
      <c r="B324" s="8" t="str">
        <f>IF(Table1[[#This Row],[Student's Name]]="","",Table1[[#This Row],[Student's Name]])</f>
        <v/>
      </c>
      <c r="C324" s="8" t="str">
        <f>IF(Table1[[#This Row],[Father's Name]]="","",Table1[[#This Row],[Father's Name]])</f>
        <v/>
      </c>
      <c r="D324" s="9" t="str">
        <f>IF(Table1[[#This Row],[Class]]="","",Table1[[#This Row],[Class]])</f>
        <v/>
      </c>
      <c r="E324" s="9" t="str">
        <f>IF(Table1[[#This Row],[Distributed Wheat in KG]]="","",Table1[[#This Row],[Distributed Wheat in KG]])</f>
        <v/>
      </c>
      <c r="F324" s="9" t="str">
        <f>IF(Table1[[#This Row],[Distributed Rice in KG]]="","",Table1[[#This Row],[Distributed Rice in KG]])</f>
        <v/>
      </c>
      <c r="G324" s="19">
        <f t="shared" si="5"/>
        <v>0</v>
      </c>
      <c r="H324" s="34"/>
      <c r="I324" s="61" t="str">
        <f>IF(Table1[[#This Row],[Date of Distribution]]="","",Table1[[#This Row],[Date of Distribution]])</f>
        <v/>
      </c>
    </row>
    <row r="325" spans="1:9" ht="30" customHeight="1">
      <c r="A325" s="8" t="str">
        <f>IF(Table1[[#This Row],[SR.No.]]="","",Table1[[#This Row],[SR.No.]])</f>
        <v/>
      </c>
      <c r="B325" s="8" t="str">
        <f>IF(Table1[[#This Row],[Student's Name]]="","",Table1[[#This Row],[Student's Name]])</f>
        <v/>
      </c>
      <c r="C325" s="8" t="str">
        <f>IF(Table1[[#This Row],[Father's Name]]="","",Table1[[#This Row],[Father's Name]])</f>
        <v/>
      </c>
      <c r="D325" s="9" t="str">
        <f>IF(Table1[[#This Row],[Class]]="","",Table1[[#This Row],[Class]])</f>
        <v/>
      </c>
      <c r="E325" s="9" t="str">
        <f>IF(Table1[[#This Row],[Distributed Wheat in KG]]="","",Table1[[#This Row],[Distributed Wheat in KG]])</f>
        <v/>
      </c>
      <c r="F325" s="9" t="str">
        <f>IF(Table1[[#This Row],[Distributed Rice in KG]]="","",Table1[[#This Row],[Distributed Rice in KG]])</f>
        <v/>
      </c>
      <c r="G325" s="19">
        <f t="shared" si="5"/>
        <v>0</v>
      </c>
      <c r="H325" s="34"/>
      <c r="I325" s="61" t="str">
        <f>IF(Table1[[#This Row],[Date of Distribution]]="","",Table1[[#This Row],[Date of Distribution]])</f>
        <v/>
      </c>
    </row>
    <row r="326" spans="1:9" ht="30" customHeight="1">
      <c r="A326" s="8" t="str">
        <f>IF(Table1[[#This Row],[SR.No.]]="","",Table1[[#This Row],[SR.No.]])</f>
        <v/>
      </c>
      <c r="B326" s="8" t="str">
        <f>IF(Table1[[#This Row],[Student's Name]]="","",Table1[[#This Row],[Student's Name]])</f>
        <v/>
      </c>
      <c r="C326" s="8" t="str">
        <f>IF(Table1[[#This Row],[Father's Name]]="","",Table1[[#This Row],[Father's Name]])</f>
        <v/>
      </c>
      <c r="D326" s="9" t="str">
        <f>IF(Table1[[#This Row],[Class]]="","",Table1[[#This Row],[Class]])</f>
        <v/>
      </c>
      <c r="E326" s="9" t="str">
        <f>IF(Table1[[#This Row],[Distributed Wheat in KG]]="","",Table1[[#This Row],[Distributed Wheat in KG]])</f>
        <v/>
      </c>
      <c r="F326" s="9" t="str">
        <f>IF(Table1[[#This Row],[Distributed Rice in KG]]="","",Table1[[#This Row],[Distributed Rice in KG]])</f>
        <v/>
      </c>
      <c r="G326" s="19">
        <f t="shared" si="5"/>
        <v>0</v>
      </c>
      <c r="H326" s="34"/>
      <c r="I326" s="61" t="str">
        <f>IF(Table1[[#This Row],[Date of Distribution]]="","",Table1[[#This Row],[Date of Distribution]])</f>
        <v/>
      </c>
    </row>
    <row r="327" spans="1:9" ht="30" customHeight="1">
      <c r="A327" s="8" t="str">
        <f>IF(Table1[[#This Row],[SR.No.]]="","",Table1[[#This Row],[SR.No.]])</f>
        <v/>
      </c>
      <c r="B327" s="8" t="str">
        <f>IF(Table1[[#This Row],[Student's Name]]="","",Table1[[#This Row],[Student's Name]])</f>
        <v/>
      </c>
      <c r="C327" s="8" t="str">
        <f>IF(Table1[[#This Row],[Father's Name]]="","",Table1[[#This Row],[Father's Name]])</f>
        <v/>
      </c>
      <c r="D327" s="9" t="str">
        <f>IF(Table1[[#This Row],[Class]]="","",Table1[[#This Row],[Class]])</f>
        <v/>
      </c>
      <c r="E327" s="9" t="str">
        <f>IF(Table1[[#This Row],[Distributed Wheat in KG]]="","",Table1[[#This Row],[Distributed Wheat in KG]])</f>
        <v/>
      </c>
      <c r="F327" s="9" t="str">
        <f>IF(Table1[[#This Row],[Distributed Rice in KG]]="","",Table1[[#This Row],[Distributed Rice in KG]])</f>
        <v/>
      </c>
      <c r="G327" s="19">
        <f t="shared" si="5"/>
        <v>0</v>
      </c>
      <c r="H327" s="34"/>
      <c r="I327" s="61" t="str">
        <f>IF(Table1[[#This Row],[Date of Distribution]]="","",Table1[[#This Row],[Date of Distribution]])</f>
        <v/>
      </c>
    </row>
    <row r="328" spans="1:9" ht="30" customHeight="1">
      <c r="A328" s="8" t="str">
        <f>IF(Table1[[#This Row],[SR.No.]]="","",Table1[[#This Row],[SR.No.]])</f>
        <v/>
      </c>
      <c r="B328" s="8" t="str">
        <f>IF(Table1[[#This Row],[Student's Name]]="","",Table1[[#This Row],[Student's Name]])</f>
        <v/>
      </c>
      <c r="C328" s="8" t="str">
        <f>IF(Table1[[#This Row],[Father's Name]]="","",Table1[[#This Row],[Father's Name]])</f>
        <v/>
      </c>
      <c r="D328" s="9" t="str">
        <f>IF(Table1[[#This Row],[Class]]="","",Table1[[#This Row],[Class]])</f>
        <v/>
      </c>
      <c r="E328" s="9" t="str">
        <f>IF(Table1[[#This Row],[Distributed Wheat in KG]]="","",Table1[[#This Row],[Distributed Wheat in KG]])</f>
        <v/>
      </c>
      <c r="F328" s="9" t="str">
        <f>IF(Table1[[#This Row],[Distributed Rice in KG]]="","",Table1[[#This Row],[Distributed Rice in KG]])</f>
        <v/>
      </c>
      <c r="G328" s="19">
        <f t="shared" si="5"/>
        <v>0</v>
      </c>
      <c r="H328" s="34"/>
      <c r="I328" s="61" t="str">
        <f>IF(Table1[[#This Row],[Date of Distribution]]="","",Table1[[#This Row],[Date of Distribution]])</f>
        <v/>
      </c>
    </row>
    <row r="329" spans="1:9" ht="30" customHeight="1">
      <c r="A329" s="8" t="str">
        <f>IF(Table1[[#This Row],[SR.No.]]="","",Table1[[#This Row],[SR.No.]])</f>
        <v/>
      </c>
      <c r="B329" s="8" t="str">
        <f>IF(Table1[[#This Row],[Student's Name]]="","",Table1[[#This Row],[Student's Name]])</f>
        <v/>
      </c>
      <c r="C329" s="8" t="str">
        <f>IF(Table1[[#This Row],[Father's Name]]="","",Table1[[#This Row],[Father's Name]])</f>
        <v/>
      </c>
      <c r="D329" s="9" t="str">
        <f>IF(Table1[[#This Row],[Class]]="","",Table1[[#This Row],[Class]])</f>
        <v/>
      </c>
      <c r="E329" s="9" t="str">
        <f>IF(Table1[[#This Row],[Distributed Wheat in KG]]="","",Table1[[#This Row],[Distributed Wheat in KG]])</f>
        <v/>
      </c>
      <c r="F329" s="9" t="str">
        <f>IF(Table1[[#This Row],[Distributed Rice in KG]]="","",Table1[[#This Row],[Distributed Rice in KG]])</f>
        <v/>
      </c>
      <c r="G329" s="19">
        <f t="shared" si="5"/>
        <v>0</v>
      </c>
      <c r="H329" s="34"/>
      <c r="I329" s="61" t="str">
        <f>IF(Table1[[#This Row],[Date of Distribution]]="","",Table1[[#This Row],[Date of Distribution]])</f>
        <v/>
      </c>
    </row>
    <row r="330" spans="1:9" ht="30" customHeight="1">
      <c r="A330" s="8" t="str">
        <f>IF(Table1[[#This Row],[SR.No.]]="","",Table1[[#This Row],[SR.No.]])</f>
        <v/>
      </c>
      <c r="B330" s="8" t="str">
        <f>IF(Table1[[#This Row],[Student's Name]]="","",Table1[[#This Row],[Student's Name]])</f>
        <v/>
      </c>
      <c r="C330" s="8" t="str">
        <f>IF(Table1[[#This Row],[Father's Name]]="","",Table1[[#This Row],[Father's Name]])</f>
        <v/>
      </c>
      <c r="D330" s="9" t="str">
        <f>IF(Table1[[#This Row],[Class]]="","",Table1[[#This Row],[Class]])</f>
        <v/>
      </c>
      <c r="E330" s="9" t="str">
        <f>IF(Table1[[#This Row],[Distributed Wheat in KG]]="","",Table1[[#This Row],[Distributed Wheat in KG]])</f>
        <v/>
      </c>
      <c r="F330" s="9" t="str">
        <f>IF(Table1[[#This Row],[Distributed Rice in KG]]="","",Table1[[#This Row],[Distributed Rice in KG]])</f>
        <v/>
      </c>
      <c r="G330" s="19">
        <f t="shared" si="5"/>
        <v>0</v>
      </c>
      <c r="H330" s="34"/>
      <c r="I330" s="61" t="str">
        <f>IF(Table1[[#This Row],[Date of Distribution]]="","",Table1[[#This Row],[Date of Distribution]])</f>
        <v/>
      </c>
    </row>
    <row r="331" spans="1:9" ht="30" customHeight="1">
      <c r="A331" s="8" t="str">
        <f>IF(Table1[[#This Row],[SR.No.]]="","",Table1[[#This Row],[SR.No.]])</f>
        <v/>
      </c>
      <c r="B331" s="8" t="str">
        <f>IF(Table1[[#This Row],[Student's Name]]="","",Table1[[#This Row],[Student's Name]])</f>
        <v/>
      </c>
      <c r="C331" s="8" t="str">
        <f>IF(Table1[[#This Row],[Father's Name]]="","",Table1[[#This Row],[Father's Name]])</f>
        <v/>
      </c>
      <c r="D331" s="9" t="str">
        <f>IF(Table1[[#This Row],[Class]]="","",Table1[[#This Row],[Class]])</f>
        <v/>
      </c>
      <c r="E331" s="9" t="str">
        <f>IF(Table1[[#This Row],[Distributed Wheat in KG]]="","",Table1[[#This Row],[Distributed Wheat in KG]])</f>
        <v/>
      </c>
      <c r="F331" s="9" t="str">
        <f>IF(Table1[[#This Row],[Distributed Rice in KG]]="","",Table1[[#This Row],[Distributed Rice in KG]])</f>
        <v/>
      </c>
      <c r="G331" s="19">
        <f t="shared" si="5"/>
        <v>0</v>
      </c>
      <c r="H331" s="34"/>
      <c r="I331" s="61" t="str">
        <f>IF(Table1[[#This Row],[Date of Distribution]]="","",Table1[[#This Row],[Date of Distribution]])</f>
        <v/>
      </c>
    </row>
    <row r="332" spans="1:9" ht="30" customHeight="1">
      <c r="A332" s="8" t="str">
        <f>IF(Table1[[#This Row],[SR.No.]]="","",Table1[[#This Row],[SR.No.]])</f>
        <v/>
      </c>
      <c r="B332" s="8" t="str">
        <f>IF(Table1[[#This Row],[Student's Name]]="","",Table1[[#This Row],[Student's Name]])</f>
        <v/>
      </c>
      <c r="C332" s="8" t="str">
        <f>IF(Table1[[#This Row],[Father's Name]]="","",Table1[[#This Row],[Father's Name]])</f>
        <v/>
      </c>
      <c r="D332" s="9" t="str">
        <f>IF(Table1[[#This Row],[Class]]="","",Table1[[#This Row],[Class]])</f>
        <v/>
      </c>
      <c r="E332" s="9" t="str">
        <f>IF(Table1[[#This Row],[Distributed Wheat in KG]]="","",Table1[[#This Row],[Distributed Wheat in KG]])</f>
        <v/>
      </c>
      <c r="F332" s="9" t="str">
        <f>IF(Table1[[#This Row],[Distributed Rice in KG]]="","",Table1[[#This Row],[Distributed Rice in KG]])</f>
        <v/>
      </c>
      <c r="G332" s="19">
        <f t="shared" si="5"/>
        <v>0</v>
      </c>
      <c r="H332" s="34"/>
      <c r="I332" s="61" t="str">
        <f>IF(Table1[[#This Row],[Date of Distribution]]="","",Table1[[#This Row],[Date of Distribution]])</f>
        <v/>
      </c>
    </row>
    <row r="333" spans="1:9" ht="30" customHeight="1">
      <c r="A333" s="8" t="str">
        <f>IF(Table1[[#This Row],[SR.No.]]="","",Table1[[#This Row],[SR.No.]])</f>
        <v/>
      </c>
      <c r="B333" s="8" t="str">
        <f>IF(Table1[[#This Row],[Student's Name]]="","",Table1[[#This Row],[Student's Name]])</f>
        <v/>
      </c>
      <c r="C333" s="8" t="str">
        <f>IF(Table1[[#This Row],[Father's Name]]="","",Table1[[#This Row],[Father's Name]])</f>
        <v/>
      </c>
      <c r="D333" s="9" t="str">
        <f>IF(Table1[[#This Row],[Class]]="","",Table1[[#This Row],[Class]])</f>
        <v/>
      </c>
      <c r="E333" s="9" t="str">
        <f>IF(Table1[[#This Row],[Distributed Wheat in KG]]="","",Table1[[#This Row],[Distributed Wheat in KG]])</f>
        <v/>
      </c>
      <c r="F333" s="9" t="str">
        <f>IF(Table1[[#This Row],[Distributed Rice in KG]]="","",Table1[[#This Row],[Distributed Rice in KG]])</f>
        <v/>
      </c>
      <c r="G333" s="19">
        <f t="shared" si="5"/>
        <v>0</v>
      </c>
      <c r="H333" s="34"/>
      <c r="I333" s="61" t="str">
        <f>IF(Table1[[#This Row],[Date of Distribution]]="","",Table1[[#This Row],[Date of Distribution]])</f>
        <v/>
      </c>
    </row>
    <row r="334" spans="1:9" ht="30" customHeight="1">
      <c r="A334" s="8" t="str">
        <f>IF(Table1[[#This Row],[SR.No.]]="","",Table1[[#This Row],[SR.No.]])</f>
        <v/>
      </c>
      <c r="B334" s="8" t="str">
        <f>IF(Table1[[#This Row],[Student's Name]]="","",Table1[[#This Row],[Student's Name]])</f>
        <v/>
      </c>
      <c r="C334" s="8" t="str">
        <f>IF(Table1[[#This Row],[Father's Name]]="","",Table1[[#This Row],[Father's Name]])</f>
        <v/>
      </c>
      <c r="D334" s="9" t="str">
        <f>IF(Table1[[#This Row],[Class]]="","",Table1[[#This Row],[Class]])</f>
        <v/>
      </c>
      <c r="E334" s="9" t="str">
        <f>IF(Table1[[#This Row],[Distributed Wheat in KG]]="","",Table1[[#This Row],[Distributed Wheat in KG]])</f>
        <v/>
      </c>
      <c r="F334" s="9" t="str">
        <f>IF(Table1[[#This Row],[Distributed Rice in KG]]="","",Table1[[#This Row],[Distributed Rice in KG]])</f>
        <v/>
      </c>
      <c r="G334" s="19">
        <f t="shared" si="5"/>
        <v>0</v>
      </c>
      <c r="H334" s="34"/>
      <c r="I334" s="61" t="str">
        <f>IF(Table1[[#This Row],[Date of Distribution]]="","",Table1[[#This Row],[Date of Distribution]])</f>
        <v/>
      </c>
    </row>
    <row r="335" spans="1:9" ht="30" customHeight="1">
      <c r="A335" s="8" t="str">
        <f>IF(Table1[[#This Row],[SR.No.]]="","",Table1[[#This Row],[SR.No.]])</f>
        <v/>
      </c>
      <c r="B335" s="8" t="str">
        <f>IF(Table1[[#This Row],[Student's Name]]="","",Table1[[#This Row],[Student's Name]])</f>
        <v/>
      </c>
      <c r="C335" s="8" t="str">
        <f>IF(Table1[[#This Row],[Father's Name]]="","",Table1[[#This Row],[Father's Name]])</f>
        <v/>
      </c>
      <c r="D335" s="9" t="str">
        <f>IF(Table1[[#This Row],[Class]]="","",Table1[[#This Row],[Class]])</f>
        <v/>
      </c>
      <c r="E335" s="9" t="str">
        <f>IF(Table1[[#This Row],[Distributed Wheat in KG]]="","",Table1[[#This Row],[Distributed Wheat in KG]])</f>
        <v/>
      </c>
      <c r="F335" s="9" t="str">
        <f>IF(Table1[[#This Row],[Distributed Rice in KG]]="","",Table1[[#This Row],[Distributed Rice in KG]])</f>
        <v/>
      </c>
      <c r="G335" s="19">
        <f t="shared" si="5"/>
        <v>0</v>
      </c>
      <c r="H335" s="34"/>
      <c r="I335" s="61" t="str">
        <f>IF(Table1[[#This Row],[Date of Distribution]]="","",Table1[[#This Row],[Date of Distribution]])</f>
        <v/>
      </c>
    </row>
    <row r="336" spans="1:9" ht="30" customHeight="1">
      <c r="A336" s="8" t="str">
        <f>IF(Table1[[#This Row],[SR.No.]]="","",Table1[[#This Row],[SR.No.]])</f>
        <v/>
      </c>
      <c r="B336" s="8" t="str">
        <f>IF(Table1[[#This Row],[Student's Name]]="","",Table1[[#This Row],[Student's Name]])</f>
        <v/>
      </c>
      <c r="C336" s="8" t="str">
        <f>IF(Table1[[#This Row],[Father's Name]]="","",Table1[[#This Row],[Father's Name]])</f>
        <v/>
      </c>
      <c r="D336" s="9" t="str">
        <f>IF(Table1[[#This Row],[Class]]="","",Table1[[#This Row],[Class]])</f>
        <v/>
      </c>
      <c r="E336" s="9" t="str">
        <f>IF(Table1[[#This Row],[Distributed Wheat in KG]]="","",Table1[[#This Row],[Distributed Wheat in KG]])</f>
        <v/>
      </c>
      <c r="F336" s="9" t="str">
        <f>IF(Table1[[#This Row],[Distributed Rice in KG]]="","",Table1[[#This Row],[Distributed Rice in KG]])</f>
        <v/>
      </c>
      <c r="G336" s="19">
        <f t="shared" si="5"/>
        <v>0</v>
      </c>
      <c r="H336" s="34"/>
      <c r="I336" s="61" t="str">
        <f>IF(Table1[[#This Row],[Date of Distribution]]="","",Table1[[#This Row],[Date of Distribution]])</f>
        <v/>
      </c>
    </row>
    <row r="337" spans="1:9" ht="30" customHeight="1">
      <c r="A337" s="8" t="str">
        <f>IF(Table1[[#This Row],[SR.No.]]="","",Table1[[#This Row],[SR.No.]])</f>
        <v/>
      </c>
      <c r="B337" s="8" t="str">
        <f>IF(Table1[[#This Row],[Student's Name]]="","",Table1[[#This Row],[Student's Name]])</f>
        <v/>
      </c>
      <c r="C337" s="8" t="str">
        <f>IF(Table1[[#This Row],[Father's Name]]="","",Table1[[#This Row],[Father's Name]])</f>
        <v/>
      </c>
      <c r="D337" s="9" t="str">
        <f>IF(Table1[[#This Row],[Class]]="","",Table1[[#This Row],[Class]])</f>
        <v/>
      </c>
      <c r="E337" s="9" t="str">
        <f>IF(Table1[[#This Row],[Distributed Wheat in KG]]="","",Table1[[#This Row],[Distributed Wheat in KG]])</f>
        <v/>
      </c>
      <c r="F337" s="9" t="str">
        <f>IF(Table1[[#This Row],[Distributed Rice in KG]]="","",Table1[[#This Row],[Distributed Rice in KG]])</f>
        <v/>
      </c>
      <c r="G337" s="19">
        <f t="shared" si="5"/>
        <v>0</v>
      </c>
      <c r="H337" s="34"/>
      <c r="I337" s="61" t="str">
        <f>IF(Table1[[#This Row],[Date of Distribution]]="","",Table1[[#This Row],[Date of Distribution]])</f>
        <v/>
      </c>
    </row>
    <row r="338" spans="1:9" ht="30" customHeight="1">
      <c r="A338" s="8" t="str">
        <f>IF(Table1[[#This Row],[SR.No.]]="","",Table1[[#This Row],[SR.No.]])</f>
        <v/>
      </c>
      <c r="B338" s="8" t="str">
        <f>IF(Table1[[#This Row],[Student's Name]]="","",Table1[[#This Row],[Student's Name]])</f>
        <v/>
      </c>
      <c r="C338" s="8" t="str">
        <f>IF(Table1[[#This Row],[Father's Name]]="","",Table1[[#This Row],[Father's Name]])</f>
        <v/>
      </c>
      <c r="D338" s="9" t="str">
        <f>IF(Table1[[#This Row],[Class]]="","",Table1[[#This Row],[Class]])</f>
        <v/>
      </c>
      <c r="E338" s="9" t="str">
        <f>IF(Table1[[#This Row],[Distributed Wheat in KG]]="","",Table1[[#This Row],[Distributed Wheat in KG]])</f>
        <v/>
      </c>
      <c r="F338" s="9" t="str">
        <f>IF(Table1[[#This Row],[Distributed Rice in KG]]="","",Table1[[#This Row],[Distributed Rice in KG]])</f>
        <v/>
      </c>
      <c r="G338" s="19">
        <f t="shared" si="5"/>
        <v>0</v>
      </c>
      <c r="H338" s="34"/>
      <c r="I338" s="61" t="str">
        <f>IF(Table1[[#This Row],[Date of Distribution]]="","",Table1[[#This Row],[Date of Distribution]])</f>
        <v/>
      </c>
    </row>
    <row r="339" spans="1:9" ht="30" customHeight="1">
      <c r="A339" s="8" t="str">
        <f>IF(Table1[[#This Row],[SR.No.]]="","",Table1[[#This Row],[SR.No.]])</f>
        <v/>
      </c>
      <c r="B339" s="8" t="str">
        <f>IF(Table1[[#This Row],[Student's Name]]="","",Table1[[#This Row],[Student's Name]])</f>
        <v/>
      </c>
      <c r="C339" s="8" t="str">
        <f>IF(Table1[[#This Row],[Father's Name]]="","",Table1[[#This Row],[Father's Name]])</f>
        <v/>
      </c>
      <c r="D339" s="9" t="str">
        <f>IF(Table1[[#This Row],[Class]]="","",Table1[[#This Row],[Class]])</f>
        <v/>
      </c>
      <c r="E339" s="9" t="str">
        <f>IF(Table1[[#This Row],[Distributed Wheat in KG]]="","",Table1[[#This Row],[Distributed Wheat in KG]])</f>
        <v/>
      </c>
      <c r="F339" s="9" t="str">
        <f>IF(Table1[[#This Row],[Distributed Rice in KG]]="","",Table1[[#This Row],[Distributed Rice in KG]])</f>
        <v/>
      </c>
      <c r="G339" s="19">
        <f t="shared" si="5"/>
        <v>0</v>
      </c>
      <c r="H339" s="34"/>
      <c r="I339" s="61" t="str">
        <f>IF(Table1[[#This Row],[Date of Distribution]]="","",Table1[[#This Row],[Date of Distribution]])</f>
        <v/>
      </c>
    </row>
    <row r="340" spans="1:9" ht="30" customHeight="1">
      <c r="A340" s="8" t="str">
        <f>IF(Table1[[#This Row],[SR.No.]]="","",Table1[[#This Row],[SR.No.]])</f>
        <v/>
      </c>
      <c r="B340" s="8" t="str">
        <f>IF(Table1[[#This Row],[Student's Name]]="","",Table1[[#This Row],[Student's Name]])</f>
        <v/>
      </c>
      <c r="C340" s="8" t="str">
        <f>IF(Table1[[#This Row],[Father's Name]]="","",Table1[[#This Row],[Father's Name]])</f>
        <v/>
      </c>
      <c r="D340" s="9" t="str">
        <f>IF(Table1[[#This Row],[Class]]="","",Table1[[#This Row],[Class]])</f>
        <v/>
      </c>
      <c r="E340" s="9" t="str">
        <f>IF(Table1[[#This Row],[Distributed Wheat in KG]]="","",Table1[[#This Row],[Distributed Wheat in KG]])</f>
        <v/>
      </c>
      <c r="F340" s="9" t="str">
        <f>IF(Table1[[#This Row],[Distributed Rice in KG]]="","",Table1[[#This Row],[Distributed Rice in KG]])</f>
        <v/>
      </c>
      <c r="G340" s="19">
        <f t="shared" si="5"/>
        <v>0</v>
      </c>
      <c r="H340" s="34"/>
      <c r="I340" s="61" t="str">
        <f>IF(Table1[[#This Row],[Date of Distribution]]="","",Table1[[#This Row],[Date of Distribution]])</f>
        <v/>
      </c>
    </row>
    <row r="341" spans="1:9" ht="30" customHeight="1">
      <c r="A341" s="8" t="str">
        <f>IF(Table1[[#This Row],[SR.No.]]="","",Table1[[#This Row],[SR.No.]])</f>
        <v/>
      </c>
      <c r="B341" s="8" t="str">
        <f>IF(Table1[[#This Row],[Student's Name]]="","",Table1[[#This Row],[Student's Name]])</f>
        <v/>
      </c>
      <c r="C341" s="8" t="str">
        <f>IF(Table1[[#This Row],[Father's Name]]="","",Table1[[#This Row],[Father's Name]])</f>
        <v/>
      </c>
      <c r="D341" s="9" t="str">
        <f>IF(Table1[[#This Row],[Class]]="","",Table1[[#This Row],[Class]])</f>
        <v/>
      </c>
      <c r="E341" s="9" t="str">
        <f>IF(Table1[[#This Row],[Distributed Wheat in KG]]="","",Table1[[#This Row],[Distributed Wheat in KG]])</f>
        <v/>
      </c>
      <c r="F341" s="9" t="str">
        <f>IF(Table1[[#This Row],[Distributed Rice in KG]]="","",Table1[[#This Row],[Distributed Rice in KG]])</f>
        <v/>
      </c>
      <c r="G341" s="19">
        <f t="shared" si="5"/>
        <v>0</v>
      </c>
      <c r="H341" s="34"/>
      <c r="I341" s="61" t="str">
        <f>IF(Table1[[#This Row],[Date of Distribution]]="","",Table1[[#This Row],[Date of Distribution]])</f>
        <v/>
      </c>
    </row>
    <row r="342" spans="1:9" ht="30" customHeight="1">
      <c r="A342" s="8" t="str">
        <f>IF(Table1[[#This Row],[SR.No.]]="","",Table1[[#This Row],[SR.No.]])</f>
        <v/>
      </c>
      <c r="B342" s="8" t="str">
        <f>IF(Table1[[#This Row],[Student's Name]]="","",Table1[[#This Row],[Student's Name]])</f>
        <v/>
      </c>
      <c r="C342" s="8" t="str">
        <f>IF(Table1[[#This Row],[Father's Name]]="","",Table1[[#This Row],[Father's Name]])</f>
        <v/>
      </c>
      <c r="D342" s="9" t="str">
        <f>IF(Table1[[#This Row],[Class]]="","",Table1[[#This Row],[Class]])</f>
        <v/>
      </c>
      <c r="E342" s="9" t="str">
        <f>IF(Table1[[#This Row],[Distributed Wheat in KG]]="","",Table1[[#This Row],[Distributed Wheat in KG]])</f>
        <v/>
      </c>
      <c r="F342" s="9" t="str">
        <f>IF(Table1[[#This Row],[Distributed Rice in KG]]="","",Table1[[#This Row],[Distributed Rice in KG]])</f>
        <v/>
      </c>
      <c r="G342" s="19">
        <f t="shared" si="5"/>
        <v>0</v>
      </c>
      <c r="H342" s="34"/>
      <c r="I342" s="61" t="str">
        <f>IF(Table1[[#This Row],[Date of Distribution]]="","",Table1[[#This Row],[Date of Distribution]])</f>
        <v/>
      </c>
    </row>
    <row r="343" spans="1:9" ht="30" customHeight="1">
      <c r="A343" s="8" t="str">
        <f>IF(Table1[[#This Row],[SR.No.]]="","",Table1[[#This Row],[SR.No.]])</f>
        <v/>
      </c>
      <c r="B343" s="8" t="str">
        <f>IF(Table1[[#This Row],[Student's Name]]="","",Table1[[#This Row],[Student's Name]])</f>
        <v/>
      </c>
      <c r="C343" s="8" t="str">
        <f>IF(Table1[[#This Row],[Father's Name]]="","",Table1[[#This Row],[Father's Name]])</f>
        <v/>
      </c>
      <c r="D343" s="9" t="str">
        <f>IF(Table1[[#This Row],[Class]]="","",Table1[[#This Row],[Class]])</f>
        <v/>
      </c>
      <c r="E343" s="9" t="str">
        <f>IF(Table1[[#This Row],[Distributed Wheat in KG]]="","",Table1[[#This Row],[Distributed Wheat in KG]])</f>
        <v/>
      </c>
      <c r="F343" s="9" t="str">
        <f>IF(Table1[[#This Row],[Distributed Rice in KG]]="","",Table1[[#This Row],[Distributed Rice in KG]])</f>
        <v/>
      </c>
      <c r="G343" s="19">
        <f t="shared" si="5"/>
        <v>0</v>
      </c>
      <c r="H343" s="34"/>
      <c r="I343" s="61" t="str">
        <f>IF(Table1[[#This Row],[Date of Distribution]]="","",Table1[[#This Row],[Date of Distribution]])</f>
        <v/>
      </c>
    </row>
    <row r="344" spans="1:9" ht="30" customHeight="1">
      <c r="A344" s="8" t="str">
        <f>IF(Table1[[#This Row],[SR.No.]]="","",Table1[[#This Row],[SR.No.]])</f>
        <v/>
      </c>
      <c r="B344" s="8" t="str">
        <f>IF(Table1[[#This Row],[Student's Name]]="","",Table1[[#This Row],[Student's Name]])</f>
        <v/>
      </c>
      <c r="C344" s="8" t="str">
        <f>IF(Table1[[#This Row],[Father's Name]]="","",Table1[[#This Row],[Father's Name]])</f>
        <v/>
      </c>
      <c r="D344" s="9" t="str">
        <f>IF(Table1[[#This Row],[Class]]="","",Table1[[#This Row],[Class]])</f>
        <v/>
      </c>
      <c r="E344" s="9" t="str">
        <f>IF(Table1[[#This Row],[Distributed Wheat in KG]]="","",Table1[[#This Row],[Distributed Wheat in KG]])</f>
        <v/>
      </c>
      <c r="F344" s="9" t="str">
        <f>IF(Table1[[#This Row],[Distributed Rice in KG]]="","",Table1[[#This Row],[Distributed Rice in KG]])</f>
        <v/>
      </c>
      <c r="G344" s="19">
        <f t="shared" si="5"/>
        <v>0</v>
      </c>
      <c r="H344" s="34"/>
      <c r="I344" s="61" t="str">
        <f>IF(Table1[[#This Row],[Date of Distribution]]="","",Table1[[#This Row],[Date of Distribution]])</f>
        <v/>
      </c>
    </row>
    <row r="345" spans="1:9" ht="30" customHeight="1">
      <c r="A345" s="8" t="str">
        <f>IF(Table1[[#This Row],[SR.No.]]="","",Table1[[#This Row],[SR.No.]])</f>
        <v/>
      </c>
      <c r="B345" s="8" t="str">
        <f>IF(Table1[[#This Row],[Student's Name]]="","",Table1[[#This Row],[Student's Name]])</f>
        <v/>
      </c>
      <c r="C345" s="8" t="str">
        <f>IF(Table1[[#This Row],[Father's Name]]="","",Table1[[#This Row],[Father's Name]])</f>
        <v/>
      </c>
      <c r="D345" s="9" t="str">
        <f>IF(Table1[[#This Row],[Class]]="","",Table1[[#This Row],[Class]])</f>
        <v/>
      </c>
      <c r="E345" s="9" t="str">
        <f>IF(Table1[[#This Row],[Distributed Wheat in KG]]="","",Table1[[#This Row],[Distributed Wheat in KG]])</f>
        <v/>
      </c>
      <c r="F345" s="9" t="str">
        <f>IF(Table1[[#This Row],[Distributed Rice in KG]]="","",Table1[[#This Row],[Distributed Rice in KG]])</f>
        <v/>
      </c>
      <c r="G345" s="19">
        <f t="shared" si="5"/>
        <v>0</v>
      </c>
      <c r="H345" s="34"/>
      <c r="I345" s="61" t="str">
        <f>IF(Table1[[#This Row],[Date of Distribution]]="","",Table1[[#This Row],[Date of Distribution]])</f>
        <v/>
      </c>
    </row>
    <row r="346" spans="1:9" ht="30" customHeight="1">
      <c r="A346" s="8" t="str">
        <f>IF(Table1[[#This Row],[SR.No.]]="","",Table1[[#This Row],[SR.No.]])</f>
        <v/>
      </c>
      <c r="B346" s="8" t="str">
        <f>IF(Table1[[#This Row],[Student's Name]]="","",Table1[[#This Row],[Student's Name]])</f>
        <v/>
      </c>
      <c r="C346" s="8" t="str">
        <f>IF(Table1[[#This Row],[Father's Name]]="","",Table1[[#This Row],[Father's Name]])</f>
        <v/>
      </c>
      <c r="D346" s="9" t="str">
        <f>IF(Table1[[#This Row],[Class]]="","",Table1[[#This Row],[Class]])</f>
        <v/>
      </c>
      <c r="E346" s="9" t="str">
        <f>IF(Table1[[#This Row],[Distributed Wheat in KG]]="","",Table1[[#This Row],[Distributed Wheat in KG]])</f>
        <v/>
      </c>
      <c r="F346" s="9" t="str">
        <f>IF(Table1[[#This Row],[Distributed Rice in KG]]="","",Table1[[#This Row],[Distributed Rice in KG]])</f>
        <v/>
      </c>
      <c r="G346" s="19">
        <f t="shared" si="5"/>
        <v>0</v>
      </c>
      <c r="H346" s="34"/>
      <c r="I346" s="61" t="str">
        <f>IF(Table1[[#This Row],[Date of Distribution]]="","",Table1[[#This Row],[Date of Distribution]])</f>
        <v/>
      </c>
    </row>
    <row r="347" spans="1:9" ht="30" customHeight="1">
      <c r="A347" s="8" t="str">
        <f>IF(Table1[[#This Row],[SR.No.]]="","",Table1[[#This Row],[SR.No.]])</f>
        <v/>
      </c>
      <c r="B347" s="8" t="str">
        <f>IF(Table1[[#This Row],[Student's Name]]="","",Table1[[#This Row],[Student's Name]])</f>
        <v/>
      </c>
      <c r="C347" s="8" t="str">
        <f>IF(Table1[[#This Row],[Father's Name]]="","",Table1[[#This Row],[Father's Name]])</f>
        <v/>
      </c>
      <c r="D347" s="9" t="str">
        <f>IF(Table1[[#This Row],[Class]]="","",Table1[[#This Row],[Class]])</f>
        <v/>
      </c>
      <c r="E347" s="9" t="str">
        <f>IF(Table1[[#This Row],[Distributed Wheat in KG]]="","",Table1[[#This Row],[Distributed Wheat in KG]])</f>
        <v/>
      </c>
      <c r="F347" s="9" t="str">
        <f>IF(Table1[[#This Row],[Distributed Rice in KG]]="","",Table1[[#This Row],[Distributed Rice in KG]])</f>
        <v/>
      </c>
      <c r="G347" s="19">
        <f t="shared" si="5"/>
        <v>0</v>
      </c>
      <c r="H347" s="34"/>
      <c r="I347" s="61" t="str">
        <f>IF(Table1[[#This Row],[Date of Distribution]]="","",Table1[[#This Row],[Date of Distribution]])</f>
        <v/>
      </c>
    </row>
    <row r="348" spans="1:9" ht="30" customHeight="1">
      <c r="A348" s="8" t="str">
        <f>IF(Table1[[#This Row],[SR.No.]]="","",Table1[[#This Row],[SR.No.]])</f>
        <v/>
      </c>
      <c r="B348" s="8" t="str">
        <f>IF(Table1[[#This Row],[Student's Name]]="","",Table1[[#This Row],[Student's Name]])</f>
        <v/>
      </c>
      <c r="C348" s="8" t="str">
        <f>IF(Table1[[#This Row],[Father's Name]]="","",Table1[[#This Row],[Father's Name]])</f>
        <v/>
      </c>
      <c r="D348" s="9" t="str">
        <f>IF(Table1[[#This Row],[Class]]="","",Table1[[#This Row],[Class]])</f>
        <v/>
      </c>
      <c r="E348" s="9" t="str">
        <f>IF(Table1[[#This Row],[Distributed Wheat in KG]]="","",Table1[[#This Row],[Distributed Wheat in KG]])</f>
        <v/>
      </c>
      <c r="F348" s="9" t="str">
        <f>IF(Table1[[#This Row],[Distributed Rice in KG]]="","",Table1[[#This Row],[Distributed Rice in KG]])</f>
        <v/>
      </c>
      <c r="G348" s="19">
        <f t="shared" si="5"/>
        <v>0</v>
      </c>
      <c r="H348" s="34"/>
      <c r="I348" s="61" t="str">
        <f>IF(Table1[[#This Row],[Date of Distribution]]="","",Table1[[#This Row],[Date of Distribution]])</f>
        <v/>
      </c>
    </row>
    <row r="349" spans="1:9" ht="30" customHeight="1">
      <c r="A349" s="8" t="str">
        <f>IF(Table1[[#This Row],[SR.No.]]="","",Table1[[#This Row],[SR.No.]])</f>
        <v/>
      </c>
      <c r="B349" s="8" t="str">
        <f>IF(Table1[[#This Row],[Student's Name]]="","",Table1[[#This Row],[Student's Name]])</f>
        <v/>
      </c>
      <c r="C349" s="8" t="str">
        <f>IF(Table1[[#This Row],[Father's Name]]="","",Table1[[#This Row],[Father's Name]])</f>
        <v/>
      </c>
      <c r="D349" s="9" t="str">
        <f>IF(Table1[[#This Row],[Class]]="","",Table1[[#This Row],[Class]])</f>
        <v/>
      </c>
      <c r="E349" s="9" t="str">
        <f>IF(Table1[[#This Row],[Distributed Wheat in KG]]="","",Table1[[#This Row],[Distributed Wheat in KG]])</f>
        <v/>
      </c>
      <c r="F349" s="9" t="str">
        <f>IF(Table1[[#This Row],[Distributed Rice in KG]]="","",Table1[[#This Row],[Distributed Rice in KG]])</f>
        <v/>
      </c>
      <c r="G349" s="19">
        <f t="shared" si="5"/>
        <v>0</v>
      </c>
      <c r="H349" s="34"/>
      <c r="I349" s="61" t="str">
        <f>IF(Table1[[#This Row],[Date of Distribution]]="","",Table1[[#This Row],[Date of Distribution]])</f>
        <v/>
      </c>
    </row>
    <row r="350" spans="1:9" ht="30" customHeight="1">
      <c r="A350" s="8" t="str">
        <f>IF(Table1[[#This Row],[SR.No.]]="","",Table1[[#This Row],[SR.No.]])</f>
        <v/>
      </c>
      <c r="B350" s="8" t="str">
        <f>IF(Table1[[#This Row],[Student's Name]]="","",Table1[[#This Row],[Student's Name]])</f>
        <v/>
      </c>
      <c r="C350" s="8" t="str">
        <f>IF(Table1[[#This Row],[Father's Name]]="","",Table1[[#This Row],[Father's Name]])</f>
        <v/>
      </c>
      <c r="D350" s="9" t="str">
        <f>IF(Table1[[#This Row],[Class]]="","",Table1[[#This Row],[Class]])</f>
        <v/>
      </c>
      <c r="E350" s="9" t="str">
        <f>IF(Table1[[#This Row],[Distributed Wheat in KG]]="","",Table1[[#This Row],[Distributed Wheat in KG]])</f>
        <v/>
      </c>
      <c r="F350" s="9" t="str">
        <f>IF(Table1[[#This Row],[Distributed Rice in KG]]="","",Table1[[#This Row],[Distributed Rice in KG]])</f>
        <v/>
      </c>
      <c r="G350" s="19">
        <f t="shared" si="5"/>
        <v>0</v>
      </c>
      <c r="H350" s="34"/>
      <c r="I350" s="61" t="str">
        <f>IF(Table1[[#This Row],[Date of Distribution]]="","",Table1[[#This Row],[Date of Distribution]])</f>
        <v/>
      </c>
    </row>
    <row r="351" spans="1:9" ht="30" customHeight="1">
      <c r="A351" s="8" t="str">
        <f>IF(Table1[[#This Row],[SR.No.]]="","",Table1[[#This Row],[SR.No.]])</f>
        <v/>
      </c>
      <c r="B351" s="8" t="str">
        <f>IF(Table1[[#This Row],[Student's Name]]="","",Table1[[#This Row],[Student's Name]])</f>
        <v/>
      </c>
      <c r="C351" s="8" t="str">
        <f>IF(Table1[[#This Row],[Father's Name]]="","",Table1[[#This Row],[Father's Name]])</f>
        <v/>
      </c>
      <c r="D351" s="9" t="str">
        <f>IF(Table1[[#This Row],[Class]]="","",Table1[[#This Row],[Class]])</f>
        <v/>
      </c>
      <c r="E351" s="9" t="str">
        <f>IF(Table1[[#This Row],[Distributed Wheat in KG]]="","",Table1[[#This Row],[Distributed Wheat in KG]])</f>
        <v/>
      </c>
      <c r="F351" s="9" t="str">
        <f>IF(Table1[[#This Row],[Distributed Rice in KG]]="","",Table1[[#This Row],[Distributed Rice in KG]])</f>
        <v/>
      </c>
      <c r="G351" s="19">
        <f t="shared" si="5"/>
        <v>0</v>
      </c>
      <c r="H351" s="34"/>
      <c r="I351" s="61" t="str">
        <f>IF(Table1[[#This Row],[Date of Distribution]]="","",Table1[[#This Row],[Date of Distribution]])</f>
        <v/>
      </c>
    </row>
    <row r="352" spans="1:9" ht="30" customHeight="1">
      <c r="A352" s="8" t="str">
        <f>IF(Table1[[#This Row],[SR.No.]]="","",Table1[[#This Row],[SR.No.]])</f>
        <v/>
      </c>
      <c r="B352" s="8" t="str">
        <f>IF(Table1[[#This Row],[Student's Name]]="","",Table1[[#This Row],[Student's Name]])</f>
        <v/>
      </c>
      <c r="C352" s="8" t="str">
        <f>IF(Table1[[#This Row],[Father's Name]]="","",Table1[[#This Row],[Father's Name]])</f>
        <v/>
      </c>
      <c r="D352" s="9" t="str">
        <f>IF(Table1[[#This Row],[Class]]="","",Table1[[#This Row],[Class]])</f>
        <v/>
      </c>
      <c r="E352" s="9" t="str">
        <f>IF(Table1[[#This Row],[Distributed Wheat in KG]]="","",Table1[[#This Row],[Distributed Wheat in KG]])</f>
        <v/>
      </c>
      <c r="F352" s="9" t="str">
        <f>IF(Table1[[#This Row],[Distributed Rice in KG]]="","",Table1[[#This Row],[Distributed Rice in KG]])</f>
        <v/>
      </c>
      <c r="G352" s="19">
        <f t="shared" si="5"/>
        <v>0</v>
      </c>
      <c r="H352" s="34"/>
      <c r="I352" s="61" t="str">
        <f>IF(Table1[[#This Row],[Date of Distribution]]="","",Table1[[#This Row],[Date of Distribution]])</f>
        <v/>
      </c>
    </row>
    <row r="353" spans="1:9" ht="30" customHeight="1">
      <c r="A353" s="8" t="str">
        <f>IF(Table1[[#This Row],[SR.No.]]="","",Table1[[#This Row],[SR.No.]])</f>
        <v/>
      </c>
      <c r="B353" s="8" t="str">
        <f>IF(Table1[[#This Row],[Student's Name]]="","",Table1[[#This Row],[Student's Name]])</f>
        <v/>
      </c>
      <c r="C353" s="8" t="str">
        <f>IF(Table1[[#This Row],[Father's Name]]="","",Table1[[#This Row],[Father's Name]])</f>
        <v/>
      </c>
      <c r="D353" s="9" t="str">
        <f>IF(Table1[[#This Row],[Class]]="","",Table1[[#This Row],[Class]])</f>
        <v/>
      </c>
      <c r="E353" s="9" t="str">
        <f>IF(Table1[[#This Row],[Distributed Wheat in KG]]="","",Table1[[#This Row],[Distributed Wheat in KG]])</f>
        <v/>
      </c>
      <c r="F353" s="9" t="str">
        <f>IF(Table1[[#This Row],[Distributed Rice in KG]]="","",Table1[[#This Row],[Distributed Rice in KG]])</f>
        <v/>
      </c>
      <c r="G353" s="19">
        <f t="shared" si="5"/>
        <v>0</v>
      </c>
      <c r="H353" s="34"/>
      <c r="I353" s="61" t="str">
        <f>IF(Table1[[#This Row],[Date of Distribution]]="","",Table1[[#This Row],[Date of Distribution]])</f>
        <v/>
      </c>
    </row>
    <row r="354" spans="1:9" ht="30" customHeight="1">
      <c r="A354" s="8" t="str">
        <f>IF(Table1[[#This Row],[SR.No.]]="","",Table1[[#This Row],[SR.No.]])</f>
        <v/>
      </c>
      <c r="B354" s="8" t="str">
        <f>IF(Table1[[#This Row],[Student's Name]]="","",Table1[[#This Row],[Student's Name]])</f>
        <v/>
      </c>
      <c r="C354" s="8" t="str">
        <f>IF(Table1[[#This Row],[Father's Name]]="","",Table1[[#This Row],[Father's Name]])</f>
        <v/>
      </c>
      <c r="D354" s="9" t="str">
        <f>IF(Table1[[#This Row],[Class]]="","",Table1[[#This Row],[Class]])</f>
        <v/>
      </c>
      <c r="E354" s="9" t="str">
        <f>IF(Table1[[#This Row],[Distributed Wheat in KG]]="","",Table1[[#This Row],[Distributed Wheat in KG]])</f>
        <v/>
      </c>
      <c r="F354" s="9" t="str">
        <f>IF(Table1[[#This Row],[Distributed Rice in KG]]="","",Table1[[#This Row],[Distributed Rice in KG]])</f>
        <v/>
      </c>
      <c r="G354" s="19">
        <f t="shared" si="5"/>
        <v>0</v>
      </c>
      <c r="H354" s="34"/>
      <c r="I354" s="61" t="str">
        <f>IF(Table1[[#This Row],[Date of Distribution]]="","",Table1[[#This Row],[Date of Distribution]])</f>
        <v/>
      </c>
    </row>
    <row r="355" spans="1:9" ht="30" customHeight="1">
      <c r="A355" s="8" t="str">
        <f>IF(Table1[[#This Row],[SR.No.]]="","",Table1[[#This Row],[SR.No.]])</f>
        <v/>
      </c>
      <c r="B355" s="8" t="str">
        <f>IF(Table1[[#This Row],[Student's Name]]="","",Table1[[#This Row],[Student's Name]])</f>
        <v/>
      </c>
      <c r="C355" s="8" t="str">
        <f>IF(Table1[[#This Row],[Father's Name]]="","",Table1[[#This Row],[Father's Name]])</f>
        <v/>
      </c>
      <c r="D355" s="9" t="str">
        <f>IF(Table1[[#This Row],[Class]]="","",Table1[[#This Row],[Class]])</f>
        <v/>
      </c>
      <c r="E355" s="9" t="str">
        <f>IF(Table1[[#This Row],[Distributed Wheat in KG]]="","",Table1[[#This Row],[Distributed Wheat in KG]])</f>
        <v/>
      </c>
      <c r="F355" s="9" t="str">
        <f>IF(Table1[[#This Row],[Distributed Rice in KG]]="","",Table1[[#This Row],[Distributed Rice in KG]])</f>
        <v/>
      </c>
      <c r="G355" s="19">
        <f t="shared" si="5"/>
        <v>0</v>
      </c>
      <c r="H355" s="34"/>
      <c r="I355" s="61" t="str">
        <f>IF(Table1[[#This Row],[Date of Distribution]]="","",Table1[[#This Row],[Date of Distribution]])</f>
        <v/>
      </c>
    </row>
    <row r="356" spans="1:9" ht="30" customHeight="1">
      <c r="A356" s="8" t="str">
        <f>IF(Table1[[#This Row],[SR.No.]]="","",Table1[[#This Row],[SR.No.]])</f>
        <v/>
      </c>
      <c r="B356" s="8" t="str">
        <f>IF(Table1[[#This Row],[Student's Name]]="","",Table1[[#This Row],[Student's Name]])</f>
        <v/>
      </c>
      <c r="C356" s="8" t="str">
        <f>IF(Table1[[#This Row],[Father's Name]]="","",Table1[[#This Row],[Father's Name]])</f>
        <v/>
      </c>
      <c r="D356" s="9" t="str">
        <f>IF(Table1[[#This Row],[Class]]="","",Table1[[#This Row],[Class]])</f>
        <v/>
      </c>
      <c r="E356" s="9" t="str">
        <f>IF(Table1[[#This Row],[Distributed Wheat in KG]]="","",Table1[[#This Row],[Distributed Wheat in KG]])</f>
        <v/>
      </c>
      <c r="F356" s="9" t="str">
        <f>IF(Table1[[#This Row],[Distributed Rice in KG]]="","",Table1[[#This Row],[Distributed Rice in KG]])</f>
        <v/>
      </c>
      <c r="G356" s="19">
        <f t="shared" si="5"/>
        <v>0</v>
      </c>
      <c r="H356" s="34"/>
      <c r="I356" s="61" t="str">
        <f>IF(Table1[[#This Row],[Date of Distribution]]="","",Table1[[#This Row],[Date of Distribution]])</f>
        <v/>
      </c>
    </row>
    <row r="357" spans="1:9" ht="30" customHeight="1">
      <c r="A357" s="8" t="str">
        <f>IF(Table1[[#This Row],[SR.No.]]="","",Table1[[#This Row],[SR.No.]])</f>
        <v/>
      </c>
      <c r="B357" s="8" t="str">
        <f>IF(Table1[[#This Row],[Student's Name]]="","",Table1[[#This Row],[Student's Name]])</f>
        <v/>
      </c>
      <c r="C357" s="8" t="str">
        <f>IF(Table1[[#This Row],[Father's Name]]="","",Table1[[#This Row],[Father's Name]])</f>
        <v/>
      </c>
      <c r="D357" s="9" t="str">
        <f>IF(Table1[[#This Row],[Class]]="","",Table1[[#This Row],[Class]])</f>
        <v/>
      </c>
      <c r="E357" s="9" t="str">
        <f>IF(Table1[[#This Row],[Distributed Wheat in KG]]="","",Table1[[#This Row],[Distributed Wheat in KG]])</f>
        <v/>
      </c>
      <c r="F357" s="9" t="str">
        <f>IF(Table1[[#This Row],[Distributed Rice in KG]]="","",Table1[[#This Row],[Distributed Rice in KG]])</f>
        <v/>
      </c>
      <c r="G357" s="19">
        <f t="shared" si="5"/>
        <v>0</v>
      </c>
      <c r="H357" s="34"/>
      <c r="I357" s="61" t="str">
        <f>IF(Table1[[#This Row],[Date of Distribution]]="","",Table1[[#This Row],[Date of Distribution]])</f>
        <v/>
      </c>
    </row>
    <row r="358" spans="1:9" ht="30" customHeight="1">
      <c r="A358" s="8" t="str">
        <f>IF(Table1[[#This Row],[SR.No.]]="","",Table1[[#This Row],[SR.No.]])</f>
        <v/>
      </c>
      <c r="B358" s="8" t="str">
        <f>IF(Table1[[#This Row],[Student's Name]]="","",Table1[[#This Row],[Student's Name]])</f>
        <v/>
      </c>
      <c r="C358" s="8" t="str">
        <f>IF(Table1[[#This Row],[Father's Name]]="","",Table1[[#This Row],[Father's Name]])</f>
        <v/>
      </c>
      <c r="D358" s="9" t="str">
        <f>IF(Table1[[#This Row],[Class]]="","",Table1[[#This Row],[Class]])</f>
        <v/>
      </c>
      <c r="E358" s="9" t="str">
        <f>IF(Table1[[#This Row],[Distributed Wheat in KG]]="","",Table1[[#This Row],[Distributed Wheat in KG]])</f>
        <v/>
      </c>
      <c r="F358" s="9" t="str">
        <f>IF(Table1[[#This Row],[Distributed Rice in KG]]="","",Table1[[#This Row],[Distributed Rice in KG]])</f>
        <v/>
      </c>
      <c r="G358" s="19">
        <f t="shared" si="5"/>
        <v>0</v>
      </c>
      <c r="H358" s="34"/>
      <c r="I358" s="61" t="str">
        <f>IF(Table1[[#This Row],[Date of Distribution]]="","",Table1[[#This Row],[Date of Distribution]])</f>
        <v/>
      </c>
    </row>
    <row r="359" spans="1:9" ht="30" customHeight="1">
      <c r="A359" s="8" t="str">
        <f>IF(Table1[[#This Row],[SR.No.]]="","",Table1[[#This Row],[SR.No.]])</f>
        <v/>
      </c>
      <c r="B359" s="8" t="str">
        <f>IF(Table1[[#This Row],[Student's Name]]="","",Table1[[#This Row],[Student's Name]])</f>
        <v/>
      </c>
      <c r="C359" s="8" t="str">
        <f>IF(Table1[[#This Row],[Father's Name]]="","",Table1[[#This Row],[Father's Name]])</f>
        <v/>
      </c>
      <c r="D359" s="9" t="str">
        <f>IF(Table1[[#This Row],[Class]]="","",Table1[[#This Row],[Class]])</f>
        <v/>
      </c>
      <c r="E359" s="9" t="str">
        <f>IF(Table1[[#This Row],[Distributed Wheat in KG]]="","",Table1[[#This Row],[Distributed Wheat in KG]])</f>
        <v/>
      </c>
      <c r="F359" s="9" t="str">
        <f>IF(Table1[[#This Row],[Distributed Rice in KG]]="","",Table1[[#This Row],[Distributed Rice in KG]])</f>
        <v/>
      </c>
      <c r="G359" s="19">
        <f t="shared" si="5"/>
        <v>0</v>
      </c>
      <c r="H359" s="34"/>
      <c r="I359" s="61" t="str">
        <f>IF(Table1[[#This Row],[Date of Distribution]]="","",Table1[[#This Row],[Date of Distribution]])</f>
        <v/>
      </c>
    </row>
    <row r="360" spans="1:9" ht="30" customHeight="1">
      <c r="A360" s="8" t="str">
        <f>IF(Table1[[#This Row],[SR.No.]]="","",Table1[[#This Row],[SR.No.]])</f>
        <v/>
      </c>
      <c r="B360" s="8" t="str">
        <f>IF(Table1[[#This Row],[Student's Name]]="","",Table1[[#This Row],[Student's Name]])</f>
        <v/>
      </c>
      <c r="C360" s="8" t="str">
        <f>IF(Table1[[#This Row],[Father's Name]]="","",Table1[[#This Row],[Father's Name]])</f>
        <v/>
      </c>
      <c r="D360" s="9" t="str">
        <f>IF(Table1[[#This Row],[Class]]="","",Table1[[#This Row],[Class]])</f>
        <v/>
      </c>
      <c r="E360" s="9" t="str">
        <f>IF(Table1[[#This Row],[Distributed Wheat in KG]]="","",Table1[[#This Row],[Distributed Wheat in KG]])</f>
        <v/>
      </c>
      <c r="F360" s="9" t="str">
        <f>IF(Table1[[#This Row],[Distributed Rice in KG]]="","",Table1[[#This Row],[Distributed Rice in KG]])</f>
        <v/>
      </c>
      <c r="G360" s="19">
        <f t="shared" si="5"/>
        <v>0</v>
      </c>
      <c r="H360" s="34"/>
      <c r="I360" s="61" t="str">
        <f>IF(Table1[[#This Row],[Date of Distribution]]="","",Table1[[#This Row],[Date of Distribution]])</f>
        <v/>
      </c>
    </row>
    <row r="361" spans="1:9" ht="30" customHeight="1">
      <c r="A361" s="8" t="str">
        <f>IF(Table1[[#This Row],[SR.No.]]="","",Table1[[#This Row],[SR.No.]])</f>
        <v/>
      </c>
      <c r="B361" s="8" t="str">
        <f>IF(Table1[[#This Row],[Student's Name]]="","",Table1[[#This Row],[Student's Name]])</f>
        <v/>
      </c>
      <c r="C361" s="8" t="str">
        <f>IF(Table1[[#This Row],[Father's Name]]="","",Table1[[#This Row],[Father's Name]])</f>
        <v/>
      </c>
      <c r="D361" s="9" t="str">
        <f>IF(Table1[[#This Row],[Class]]="","",Table1[[#This Row],[Class]])</f>
        <v/>
      </c>
      <c r="E361" s="9" t="str">
        <f>IF(Table1[[#This Row],[Distributed Wheat in KG]]="","",Table1[[#This Row],[Distributed Wheat in KG]])</f>
        <v/>
      </c>
      <c r="F361" s="9" t="str">
        <f>IF(Table1[[#This Row],[Distributed Rice in KG]]="","",Table1[[#This Row],[Distributed Rice in KG]])</f>
        <v/>
      </c>
      <c r="G361" s="19">
        <f t="shared" si="5"/>
        <v>0</v>
      </c>
      <c r="H361" s="34"/>
      <c r="I361" s="61" t="str">
        <f>IF(Table1[[#This Row],[Date of Distribution]]="","",Table1[[#This Row],[Date of Distribution]])</f>
        <v/>
      </c>
    </row>
    <row r="362" spans="1:9" ht="30" customHeight="1">
      <c r="A362" s="8" t="str">
        <f>IF(Table1[[#This Row],[SR.No.]]="","",Table1[[#This Row],[SR.No.]])</f>
        <v/>
      </c>
      <c r="B362" s="8" t="str">
        <f>IF(Table1[[#This Row],[Student's Name]]="","",Table1[[#This Row],[Student's Name]])</f>
        <v/>
      </c>
      <c r="C362" s="8" t="str">
        <f>IF(Table1[[#This Row],[Father's Name]]="","",Table1[[#This Row],[Father's Name]])</f>
        <v/>
      </c>
      <c r="D362" s="9" t="str">
        <f>IF(Table1[[#This Row],[Class]]="","",Table1[[#This Row],[Class]])</f>
        <v/>
      </c>
      <c r="E362" s="9" t="str">
        <f>IF(Table1[[#This Row],[Distributed Wheat in KG]]="","",Table1[[#This Row],[Distributed Wheat in KG]])</f>
        <v/>
      </c>
      <c r="F362" s="9" t="str">
        <f>IF(Table1[[#This Row],[Distributed Rice in KG]]="","",Table1[[#This Row],[Distributed Rice in KG]])</f>
        <v/>
      </c>
      <c r="G362" s="19">
        <f t="shared" si="5"/>
        <v>0</v>
      </c>
      <c r="H362" s="34"/>
      <c r="I362" s="61" t="str">
        <f>IF(Table1[[#This Row],[Date of Distribution]]="","",Table1[[#This Row],[Date of Distribution]])</f>
        <v/>
      </c>
    </row>
    <row r="363" spans="1:9" ht="30" customHeight="1">
      <c r="A363" s="8" t="str">
        <f>IF(Table1[[#This Row],[SR.No.]]="","",Table1[[#This Row],[SR.No.]])</f>
        <v/>
      </c>
      <c r="B363" s="8" t="str">
        <f>IF(Table1[[#This Row],[Student's Name]]="","",Table1[[#This Row],[Student's Name]])</f>
        <v/>
      </c>
      <c r="C363" s="8" t="str">
        <f>IF(Table1[[#This Row],[Father's Name]]="","",Table1[[#This Row],[Father's Name]])</f>
        <v/>
      </c>
      <c r="D363" s="9" t="str">
        <f>IF(Table1[[#This Row],[Class]]="","",Table1[[#This Row],[Class]])</f>
        <v/>
      </c>
      <c r="E363" s="9" t="str">
        <f>IF(Table1[[#This Row],[Distributed Wheat in KG]]="","",Table1[[#This Row],[Distributed Wheat in KG]])</f>
        <v/>
      </c>
      <c r="F363" s="9" t="str">
        <f>IF(Table1[[#This Row],[Distributed Rice in KG]]="","",Table1[[#This Row],[Distributed Rice in KG]])</f>
        <v/>
      </c>
      <c r="G363" s="19">
        <f t="shared" si="5"/>
        <v>0</v>
      </c>
      <c r="H363" s="34"/>
      <c r="I363" s="61" t="str">
        <f>IF(Table1[[#This Row],[Date of Distribution]]="","",Table1[[#This Row],[Date of Distribution]])</f>
        <v/>
      </c>
    </row>
    <row r="364" spans="1:9" ht="30" customHeight="1">
      <c r="A364" s="8" t="str">
        <f>IF(Table1[[#This Row],[SR.No.]]="","",Table1[[#This Row],[SR.No.]])</f>
        <v/>
      </c>
      <c r="B364" s="8" t="str">
        <f>IF(Table1[[#This Row],[Student's Name]]="","",Table1[[#This Row],[Student's Name]])</f>
        <v/>
      </c>
      <c r="C364" s="8" t="str">
        <f>IF(Table1[[#This Row],[Father's Name]]="","",Table1[[#This Row],[Father's Name]])</f>
        <v/>
      </c>
      <c r="D364" s="9" t="str">
        <f>IF(Table1[[#This Row],[Class]]="","",Table1[[#This Row],[Class]])</f>
        <v/>
      </c>
      <c r="E364" s="9" t="str">
        <f>IF(Table1[[#This Row],[Distributed Wheat in KG]]="","",Table1[[#This Row],[Distributed Wheat in KG]])</f>
        <v/>
      </c>
      <c r="F364" s="9" t="str">
        <f>IF(Table1[[#This Row],[Distributed Rice in KG]]="","",Table1[[#This Row],[Distributed Rice in KG]])</f>
        <v/>
      </c>
      <c r="G364" s="19">
        <f t="shared" si="5"/>
        <v>0</v>
      </c>
      <c r="H364" s="34"/>
      <c r="I364" s="61" t="str">
        <f>IF(Table1[[#This Row],[Date of Distribution]]="","",Table1[[#This Row],[Date of Distribution]])</f>
        <v/>
      </c>
    </row>
    <row r="365" spans="1:9" ht="30" customHeight="1">
      <c r="A365" s="8" t="str">
        <f>IF(Table1[[#This Row],[SR.No.]]="","",Table1[[#This Row],[SR.No.]])</f>
        <v/>
      </c>
      <c r="B365" s="8" t="str">
        <f>IF(Table1[[#This Row],[Student's Name]]="","",Table1[[#This Row],[Student's Name]])</f>
        <v/>
      </c>
      <c r="C365" s="8" t="str">
        <f>IF(Table1[[#This Row],[Father's Name]]="","",Table1[[#This Row],[Father's Name]])</f>
        <v/>
      </c>
      <c r="D365" s="9" t="str">
        <f>IF(Table1[[#This Row],[Class]]="","",Table1[[#This Row],[Class]])</f>
        <v/>
      </c>
      <c r="E365" s="9" t="str">
        <f>IF(Table1[[#This Row],[Distributed Wheat in KG]]="","",Table1[[#This Row],[Distributed Wheat in KG]])</f>
        <v/>
      </c>
      <c r="F365" s="9" t="str">
        <f>IF(Table1[[#This Row],[Distributed Rice in KG]]="","",Table1[[#This Row],[Distributed Rice in KG]])</f>
        <v/>
      </c>
      <c r="G365" s="19">
        <f t="shared" si="5"/>
        <v>0</v>
      </c>
      <c r="H365" s="34"/>
      <c r="I365" s="61" t="str">
        <f>IF(Table1[[#This Row],[Date of Distribution]]="","",Table1[[#This Row],[Date of Distribution]])</f>
        <v/>
      </c>
    </row>
    <row r="366" spans="1:9" ht="30" customHeight="1">
      <c r="A366" s="8" t="str">
        <f>IF(Table1[[#This Row],[SR.No.]]="","",Table1[[#This Row],[SR.No.]])</f>
        <v/>
      </c>
      <c r="B366" s="8" t="str">
        <f>IF(Table1[[#This Row],[Student's Name]]="","",Table1[[#This Row],[Student's Name]])</f>
        <v/>
      </c>
      <c r="C366" s="8" t="str">
        <f>IF(Table1[[#This Row],[Father's Name]]="","",Table1[[#This Row],[Father's Name]])</f>
        <v/>
      </c>
      <c r="D366" s="9" t="str">
        <f>IF(Table1[[#This Row],[Class]]="","",Table1[[#This Row],[Class]])</f>
        <v/>
      </c>
      <c r="E366" s="9" t="str">
        <f>IF(Table1[[#This Row],[Distributed Wheat in KG]]="","",Table1[[#This Row],[Distributed Wheat in KG]])</f>
        <v/>
      </c>
      <c r="F366" s="9" t="str">
        <f>IF(Table1[[#This Row],[Distributed Rice in KG]]="","",Table1[[#This Row],[Distributed Rice in KG]])</f>
        <v/>
      </c>
      <c r="G366" s="19">
        <f t="shared" si="5"/>
        <v>0</v>
      </c>
      <c r="H366" s="34"/>
      <c r="I366" s="61" t="str">
        <f>IF(Table1[[#This Row],[Date of Distribution]]="","",Table1[[#This Row],[Date of Distribution]])</f>
        <v/>
      </c>
    </row>
    <row r="367" spans="1:9" ht="30" customHeight="1">
      <c r="A367" s="8" t="str">
        <f>IF(Table1[[#This Row],[SR.No.]]="","",Table1[[#This Row],[SR.No.]])</f>
        <v/>
      </c>
      <c r="B367" s="8" t="str">
        <f>IF(Table1[[#This Row],[Student's Name]]="","",Table1[[#This Row],[Student's Name]])</f>
        <v/>
      </c>
      <c r="C367" s="8" t="str">
        <f>IF(Table1[[#This Row],[Father's Name]]="","",Table1[[#This Row],[Father's Name]])</f>
        <v/>
      </c>
      <c r="D367" s="9" t="str">
        <f>IF(Table1[[#This Row],[Class]]="","",Table1[[#This Row],[Class]])</f>
        <v/>
      </c>
      <c r="E367" s="9" t="str">
        <f>IF(Table1[[#This Row],[Distributed Wheat in KG]]="","",Table1[[#This Row],[Distributed Wheat in KG]])</f>
        <v/>
      </c>
      <c r="F367" s="9" t="str">
        <f>IF(Table1[[#This Row],[Distributed Rice in KG]]="","",Table1[[#This Row],[Distributed Rice in KG]])</f>
        <v/>
      </c>
      <c r="G367" s="19">
        <f t="shared" si="5"/>
        <v>0</v>
      </c>
      <c r="H367" s="34"/>
      <c r="I367" s="61" t="str">
        <f>IF(Table1[[#This Row],[Date of Distribution]]="","",Table1[[#This Row],[Date of Distribution]])</f>
        <v/>
      </c>
    </row>
    <row r="368" spans="1:9" ht="30" customHeight="1">
      <c r="A368" s="8" t="str">
        <f>IF(Table1[[#This Row],[SR.No.]]="","",Table1[[#This Row],[SR.No.]])</f>
        <v/>
      </c>
      <c r="B368" s="8" t="str">
        <f>IF(Table1[[#This Row],[Student's Name]]="","",Table1[[#This Row],[Student's Name]])</f>
        <v/>
      </c>
      <c r="C368" s="8" t="str">
        <f>IF(Table1[[#This Row],[Father's Name]]="","",Table1[[#This Row],[Father's Name]])</f>
        <v/>
      </c>
      <c r="D368" s="9" t="str">
        <f>IF(Table1[[#This Row],[Class]]="","",Table1[[#This Row],[Class]])</f>
        <v/>
      </c>
      <c r="E368" s="9" t="str">
        <f>IF(Table1[[#This Row],[Distributed Wheat in KG]]="","",Table1[[#This Row],[Distributed Wheat in KG]])</f>
        <v/>
      </c>
      <c r="F368" s="9" t="str">
        <f>IF(Table1[[#This Row],[Distributed Rice in KG]]="","",Table1[[#This Row],[Distributed Rice in KG]])</f>
        <v/>
      </c>
      <c r="G368" s="19">
        <f t="shared" si="5"/>
        <v>0</v>
      </c>
      <c r="H368" s="34"/>
      <c r="I368" s="61" t="str">
        <f>IF(Table1[[#This Row],[Date of Distribution]]="","",Table1[[#This Row],[Date of Distribution]])</f>
        <v/>
      </c>
    </row>
    <row r="369" spans="1:9" ht="30" customHeight="1">
      <c r="A369" s="8" t="str">
        <f>IF(Table1[[#This Row],[SR.No.]]="","",Table1[[#This Row],[SR.No.]])</f>
        <v/>
      </c>
      <c r="B369" s="8" t="str">
        <f>IF(Table1[[#This Row],[Student's Name]]="","",Table1[[#This Row],[Student's Name]])</f>
        <v/>
      </c>
      <c r="C369" s="8" t="str">
        <f>IF(Table1[[#This Row],[Father's Name]]="","",Table1[[#This Row],[Father's Name]])</f>
        <v/>
      </c>
      <c r="D369" s="9" t="str">
        <f>IF(Table1[[#This Row],[Class]]="","",Table1[[#This Row],[Class]])</f>
        <v/>
      </c>
      <c r="E369" s="9" t="str">
        <f>IF(Table1[[#This Row],[Distributed Wheat in KG]]="","",Table1[[#This Row],[Distributed Wheat in KG]])</f>
        <v/>
      </c>
      <c r="F369" s="9" t="str">
        <f>IF(Table1[[#This Row],[Distributed Rice in KG]]="","",Table1[[#This Row],[Distributed Rice in KG]])</f>
        <v/>
      </c>
      <c r="G369" s="19">
        <f t="shared" si="5"/>
        <v>0</v>
      </c>
      <c r="H369" s="34"/>
      <c r="I369" s="61" t="str">
        <f>IF(Table1[[#This Row],[Date of Distribution]]="","",Table1[[#This Row],[Date of Distribution]])</f>
        <v/>
      </c>
    </row>
    <row r="370" spans="1:9" ht="30" customHeight="1">
      <c r="A370" s="8" t="str">
        <f>IF(Table1[[#This Row],[SR.No.]]="","",Table1[[#This Row],[SR.No.]])</f>
        <v/>
      </c>
      <c r="B370" s="8" t="str">
        <f>IF(Table1[[#This Row],[Student's Name]]="","",Table1[[#This Row],[Student's Name]])</f>
        <v/>
      </c>
      <c r="C370" s="8" t="str">
        <f>IF(Table1[[#This Row],[Father's Name]]="","",Table1[[#This Row],[Father's Name]])</f>
        <v/>
      </c>
      <c r="D370" s="9" t="str">
        <f>IF(Table1[[#This Row],[Class]]="","",Table1[[#This Row],[Class]])</f>
        <v/>
      </c>
      <c r="E370" s="9" t="str">
        <f>IF(Table1[[#This Row],[Distributed Wheat in KG]]="","",Table1[[#This Row],[Distributed Wheat in KG]])</f>
        <v/>
      </c>
      <c r="F370" s="9" t="str">
        <f>IF(Table1[[#This Row],[Distributed Rice in KG]]="","",Table1[[#This Row],[Distributed Rice in KG]])</f>
        <v/>
      </c>
      <c r="G370" s="19">
        <f aca="true" t="shared" si="6" ref="G370:G433">SUM(E370:F370)</f>
        <v>0</v>
      </c>
      <c r="H370" s="34"/>
      <c r="I370" s="61" t="str">
        <f>IF(Table1[[#This Row],[Date of Distribution]]="","",Table1[[#This Row],[Date of Distribution]])</f>
        <v/>
      </c>
    </row>
    <row r="371" spans="1:9" ht="30" customHeight="1">
      <c r="A371" s="8" t="str">
        <f>IF(Table1[[#This Row],[SR.No.]]="","",Table1[[#This Row],[SR.No.]])</f>
        <v/>
      </c>
      <c r="B371" s="8" t="str">
        <f>IF(Table1[[#This Row],[Student's Name]]="","",Table1[[#This Row],[Student's Name]])</f>
        <v/>
      </c>
      <c r="C371" s="8" t="str">
        <f>IF(Table1[[#This Row],[Father's Name]]="","",Table1[[#This Row],[Father's Name]])</f>
        <v/>
      </c>
      <c r="D371" s="9" t="str">
        <f>IF(Table1[[#This Row],[Class]]="","",Table1[[#This Row],[Class]])</f>
        <v/>
      </c>
      <c r="E371" s="9" t="str">
        <f>IF(Table1[[#This Row],[Distributed Wheat in KG]]="","",Table1[[#This Row],[Distributed Wheat in KG]])</f>
        <v/>
      </c>
      <c r="F371" s="9" t="str">
        <f>IF(Table1[[#This Row],[Distributed Rice in KG]]="","",Table1[[#This Row],[Distributed Rice in KG]])</f>
        <v/>
      </c>
      <c r="G371" s="19">
        <f t="shared" si="6"/>
        <v>0</v>
      </c>
      <c r="H371" s="34"/>
      <c r="I371" s="61" t="str">
        <f>IF(Table1[[#This Row],[Date of Distribution]]="","",Table1[[#This Row],[Date of Distribution]])</f>
        <v/>
      </c>
    </row>
    <row r="372" spans="1:9" ht="30" customHeight="1">
      <c r="A372" s="8" t="str">
        <f>IF(Table1[[#This Row],[SR.No.]]="","",Table1[[#This Row],[SR.No.]])</f>
        <v/>
      </c>
      <c r="B372" s="8" t="str">
        <f>IF(Table1[[#This Row],[Student's Name]]="","",Table1[[#This Row],[Student's Name]])</f>
        <v/>
      </c>
      <c r="C372" s="8" t="str">
        <f>IF(Table1[[#This Row],[Father's Name]]="","",Table1[[#This Row],[Father's Name]])</f>
        <v/>
      </c>
      <c r="D372" s="9" t="str">
        <f>IF(Table1[[#This Row],[Class]]="","",Table1[[#This Row],[Class]])</f>
        <v/>
      </c>
      <c r="E372" s="9" t="str">
        <f>IF(Table1[[#This Row],[Distributed Wheat in KG]]="","",Table1[[#This Row],[Distributed Wheat in KG]])</f>
        <v/>
      </c>
      <c r="F372" s="9" t="str">
        <f>IF(Table1[[#This Row],[Distributed Rice in KG]]="","",Table1[[#This Row],[Distributed Rice in KG]])</f>
        <v/>
      </c>
      <c r="G372" s="19">
        <f t="shared" si="6"/>
        <v>0</v>
      </c>
      <c r="H372" s="34"/>
      <c r="I372" s="61" t="str">
        <f>IF(Table1[[#This Row],[Date of Distribution]]="","",Table1[[#This Row],[Date of Distribution]])</f>
        <v/>
      </c>
    </row>
    <row r="373" spans="1:9" ht="30" customHeight="1">
      <c r="A373" s="8" t="str">
        <f>IF(Table1[[#This Row],[SR.No.]]="","",Table1[[#This Row],[SR.No.]])</f>
        <v/>
      </c>
      <c r="B373" s="8" t="str">
        <f>IF(Table1[[#This Row],[Student's Name]]="","",Table1[[#This Row],[Student's Name]])</f>
        <v/>
      </c>
      <c r="C373" s="8" t="str">
        <f>IF(Table1[[#This Row],[Father's Name]]="","",Table1[[#This Row],[Father's Name]])</f>
        <v/>
      </c>
      <c r="D373" s="9" t="str">
        <f>IF(Table1[[#This Row],[Class]]="","",Table1[[#This Row],[Class]])</f>
        <v/>
      </c>
      <c r="E373" s="9" t="str">
        <f>IF(Table1[[#This Row],[Distributed Wheat in KG]]="","",Table1[[#This Row],[Distributed Wheat in KG]])</f>
        <v/>
      </c>
      <c r="F373" s="9" t="str">
        <f>IF(Table1[[#This Row],[Distributed Rice in KG]]="","",Table1[[#This Row],[Distributed Rice in KG]])</f>
        <v/>
      </c>
      <c r="G373" s="19">
        <f t="shared" si="6"/>
        <v>0</v>
      </c>
      <c r="H373" s="34"/>
      <c r="I373" s="61" t="str">
        <f>IF(Table1[[#This Row],[Date of Distribution]]="","",Table1[[#This Row],[Date of Distribution]])</f>
        <v/>
      </c>
    </row>
    <row r="374" spans="1:9" ht="30" customHeight="1">
      <c r="A374" s="8" t="str">
        <f>IF(Table1[[#This Row],[SR.No.]]="","",Table1[[#This Row],[SR.No.]])</f>
        <v/>
      </c>
      <c r="B374" s="8" t="str">
        <f>IF(Table1[[#This Row],[Student's Name]]="","",Table1[[#This Row],[Student's Name]])</f>
        <v/>
      </c>
      <c r="C374" s="8" t="str">
        <f>IF(Table1[[#This Row],[Father's Name]]="","",Table1[[#This Row],[Father's Name]])</f>
        <v/>
      </c>
      <c r="D374" s="9" t="str">
        <f>IF(Table1[[#This Row],[Class]]="","",Table1[[#This Row],[Class]])</f>
        <v/>
      </c>
      <c r="E374" s="9" t="str">
        <f>IF(Table1[[#This Row],[Distributed Wheat in KG]]="","",Table1[[#This Row],[Distributed Wheat in KG]])</f>
        <v/>
      </c>
      <c r="F374" s="9" t="str">
        <f>IF(Table1[[#This Row],[Distributed Rice in KG]]="","",Table1[[#This Row],[Distributed Rice in KG]])</f>
        <v/>
      </c>
      <c r="G374" s="19">
        <f t="shared" si="6"/>
        <v>0</v>
      </c>
      <c r="H374" s="34"/>
      <c r="I374" s="61" t="str">
        <f>IF(Table1[[#This Row],[Date of Distribution]]="","",Table1[[#This Row],[Date of Distribution]])</f>
        <v/>
      </c>
    </row>
    <row r="375" spans="1:9" ht="30" customHeight="1">
      <c r="A375" s="8" t="str">
        <f>IF(Table1[[#This Row],[SR.No.]]="","",Table1[[#This Row],[SR.No.]])</f>
        <v/>
      </c>
      <c r="B375" s="8" t="str">
        <f>IF(Table1[[#This Row],[Student's Name]]="","",Table1[[#This Row],[Student's Name]])</f>
        <v/>
      </c>
      <c r="C375" s="8" t="str">
        <f>IF(Table1[[#This Row],[Father's Name]]="","",Table1[[#This Row],[Father's Name]])</f>
        <v/>
      </c>
      <c r="D375" s="9" t="str">
        <f>IF(Table1[[#This Row],[Class]]="","",Table1[[#This Row],[Class]])</f>
        <v/>
      </c>
      <c r="E375" s="9" t="str">
        <f>IF(Table1[[#This Row],[Distributed Wheat in KG]]="","",Table1[[#This Row],[Distributed Wheat in KG]])</f>
        <v/>
      </c>
      <c r="F375" s="9" t="str">
        <f>IF(Table1[[#This Row],[Distributed Rice in KG]]="","",Table1[[#This Row],[Distributed Rice in KG]])</f>
        <v/>
      </c>
      <c r="G375" s="19">
        <f t="shared" si="6"/>
        <v>0</v>
      </c>
      <c r="H375" s="34"/>
      <c r="I375" s="61" t="str">
        <f>IF(Table1[[#This Row],[Date of Distribution]]="","",Table1[[#This Row],[Date of Distribution]])</f>
        <v/>
      </c>
    </row>
    <row r="376" spans="1:9" ht="30" customHeight="1">
      <c r="A376" s="8" t="str">
        <f>IF(Table1[[#This Row],[SR.No.]]="","",Table1[[#This Row],[SR.No.]])</f>
        <v/>
      </c>
      <c r="B376" s="8" t="str">
        <f>IF(Table1[[#This Row],[Student's Name]]="","",Table1[[#This Row],[Student's Name]])</f>
        <v/>
      </c>
      <c r="C376" s="8" t="str">
        <f>IF(Table1[[#This Row],[Father's Name]]="","",Table1[[#This Row],[Father's Name]])</f>
        <v/>
      </c>
      <c r="D376" s="9" t="str">
        <f>IF(Table1[[#This Row],[Class]]="","",Table1[[#This Row],[Class]])</f>
        <v/>
      </c>
      <c r="E376" s="9" t="str">
        <f>IF(Table1[[#This Row],[Distributed Wheat in KG]]="","",Table1[[#This Row],[Distributed Wheat in KG]])</f>
        <v/>
      </c>
      <c r="F376" s="9" t="str">
        <f>IF(Table1[[#This Row],[Distributed Rice in KG]]="","",Table1[[#This Row],[Distributed Rice in KG]])</f>
        <v/>
      </c>
      <c r="G376" s="19">
        <f t="shared" si="6"/>
        <v>0</v>
      </c>
      <c r="H376" s="34"/>
      <c r="I376" s="61" t="str">
        <f>IF(Table1[[#This Row],[Date of Distribution]]="","",Table1[[#This Row],[Date of Distribution]])</f>
        <v/>
      </c>
    </row>
    <row r="377" spans="1:9" ht="30" customHeight="1">
      <c r="A377" s="8" t="str">
        <f>IF(Table1[[#This Row],[SR.No.]]="","",Table1[[#This Row],[SR.No.]])</f>
        <v/>
      </c>
      <c r="B377" s="8" t="str">
        <f>IF(Table1[[#This Row],[Student's Name]]="","",Table1[[#This Row],[Student's Name]])</f>
        <v/>
      </c>
      <c r="C377" s="8" t="str">
        <f>IF(Table1[[#This Row],[Father's Name]]="","",Table1[[#This Row],[Father's Name]])</f>
        <v/>
      </c>
      <c r="D377" s="9" t="str">
        <f>IF(Table1[[#This Row],[Class]]="","",Table1[[#This Row],[Class]])</f>
        <v/>
      </c>
      <c r="E377" s="9" t="str">
        <f>IF(Table1[[#This Row],[Distributed Wheat in KG]]="","",Table1[[#This Row],[Distributed Wheat in KG]])</f>
        <v/>
      </c>
      <c r="F377" s="9" t="str">
        <f>IF(Table1[[#This Row],[Distributed Rice in KG]]="","",Table1[[#This Row],[Distributed Rice in KG]])</f>
        <v/>
      </c>
      <c r="G377" s="19">
        <f t="shared" si="6"/>
        <v>0</v>
      </c>
      <c r="H377" s="34"/>
      <c r="I377" s="61" t="str">
        <f>IF(Table1[[#This Row],[Date of Distribution]]="","",Table1[[#This Row],[Date of Distribution]])</f>
        <v/>
      </c>
    </row>
    <row r="378" spans="1:9" ht="30" customHeight="1">
      <c r="A378" s="8" t="str">
        <f>IF(Table1[[#This Row],[SR.No.]]="","",Table1[[#This Row],[SR.No.]])</f>
        <v/>
      </c>
      <c r="B378" s="8" t="str">
        <f>IF(Table1[[#This Row],[Student's Name]]="","",Table1[[#This Row],[Student's Name]])</f>
        <v/>
      </c>
      <c r="C378" s="8" t="str">
        <f>IF(Table1[[#This Row],[Father's Name]]="","",Table1[[#This Row],[Father's Name]])</f>
        <v/>
      </c>
      <c r="D378" s="9" t="str">
        <f>IF(Table1[[#This Row],[Class]]="","",Table1[[#This Row],[Class]])</f>
        <v/>
      </c>
      <c r="E378" s="9" t="str">
        <f>IF(Table1[[#This Row],[Distributed Wheat in KG]]="","",Table1[[#This Row],[Distributed Wheat in KG]])</f>
        <v/>
      </c>
      <c r="F378" s="9" t="str">
        <f>IF(Table1[[#This Row],[Distributed Rice in KG]]="","",Table1[[#This Row],[Distributed Rice in KG]])</f>
        <v/>
      </c>
      <c r="G378" s="19">
        <f t="shared" si="6"/>
        <v>0</v>
      </c>
      <c r="H378" s="34"/>
      <c r="I378" s="61" t="str">
        <f>IF(Table1[[#This Row],[Date of Distribution]]="","",Table1[[#This Row],[Date of Distribution]])</f>
        <v/>
      </c>
    </row>
    <row r="379" spans="1:9" ht="30" customHeight="1">
      <c r="A379" s="8" t="str">
        <f>IF(Table1[[#This Row],[SR.No.]]="","",Table1[[#This Row],[SR.No.]])</f>
        <v/>
      </c>
      <c r="B379" s="8" t="str">
        <f>IF(Table1[[#This Row],[Student's Name]]="","",Table1[[#This Row],[Student's Name]])</f>
        <v/>
      </c>
      <c r="C379" s="8" t="str">
        <f>IF(Table1[[#This Row],[Father's Name]]="","",Table1[[#This Row],[Father's Name]])</f>
        <v/>
      </c>
      <c r="D379" s="9" t="str">
        <f>IF(Table1[[#This Row],[Class]]="","",Table1[[#This Row],[Class]])</f>
        <v/>
      </c>
      <c r="E379" s="9" t="str">
        <f>IF(Table1[[#This Row],[Distributed Wheat in KG]]="","",Table1[[#This Row],[Distributed Wheat in KG]])</f>
        <v/>
      </c>
      <c r="F379" s="9" t="str">
        <f>IF(Table1[[#This Row],[Distributed Rice in KG]]="","",Table1[[#This Row],[Distributed Rice in KG]])</f>
        <v/>
      </c>
      <c r="G379" s="19">
        <f t="shared" si="6"/>
        <v>0</v>
      </c>
      <c r="H379" s="34"/>
      <c r="I379" s="61" t="str">
        <f>IF(Table1[[#This Row],[Date of Distribution]]="","",Table1[[#This Row],[Date of Distribution]])</f>
        <v/>
      </c>
    </row>
    <row r="380" spans="1:9" ht="30" customHeight="1">
      <c r="A380" s="8" t="str">
        <f>IF(Table1[[#This Row],[SR.No.]]="","",Table1[[#This Row],[SR.No.]])</f>
        <v/>
      </c>
      <c r="B380" s="8" t="str">
        <f>IF(Table1[[#This Row],[Student's Name]]="","",Table1[[#This Row],[Student's Name]])</f>
        <v/>
      </c>
      <c r="C380" s="8" t="str">
        <f>IF(Table1[[#This Row],[Father's Name]]="","",Table1[[#This Row],[Father's Name]])</f>
        <v/>
      </c>
      <c r="D380" s="9" t="str">
        <f>IF(Table1[[#This Row],[Class]]="","",Table1[[#This Row],[Class]])</f>
        <v/>
      </c>
      <c r="E380" s="9" t="str">
        <f>IF(Table1[[#This Row],[Distributed Wheat in KG]]="","",Table1[[#This Row],[Distributed Wheat in KG]])</f>
        <v/>
      </c>
      <c r="F380" s="9" t="str">
        <f>IF(Table1[[#This Row],[Distributed Rice in KG]]="","",Table1[[#This Row],[Distributed Rice in KG]])</f>
        <v/>
      </c>
      <c r="G380" s="19">
        <f t="shared" si="6"/>
        <v>0</v>
      </c>
      <c r="H380" s="34"/>
      <c r="I380" s="61" t="str">
        <f>IF(Table1[[#This Row],[Date of Distribution]]="","",Table1[[#This Row],[Date of Distribution]])</f>
        <v/>
      </c>
    </row>
    <row r="381" spans="1:9" ht="30" customHeight="1">
      <c r="A381" s="8" t="str">
        <f>IF(Table1[[#This Row],[SR.No.]]="","",Table1[[#This Row],[SR.No.]])</f>
        <v/>
      </c>
      <c r="B381" s="8" t="str">
        <f>IF(Table1[[#This Row],[Student's Name]]="","",Table1[[#This Row],[Student's Name]])</f>
        <v/>
      </c>
      <c r="C381" s="8" t="str">
        <f>IF(Table1[[#This Row],[Father's Name]]="","",Table1[[#This Row],[Father's Name]])</f>
        <v/>
      </c>
      <c r="D381" s="9" t="str">
        <f>IF(Table1[[#This Row],[Class]]="","",Table1[[#This Row],[Class]])</f>
        <v/>
      </c>
      <c r="E381" s="9" t="str">
        <f>IF(Table1[[#This Row],[Distributed Wheat in KG]]="","",Table1[[#This Row],[Distributed Wheat in KG]])</f>
        <v/>
      </c>
      <c r="F381" s="9" t="str">
        <f>IF(Table1[[#This Row],[Distributed Rice in KG]]="","",Table1[[#This Row],[Distributed Rice in KG]])</f>
        <v/>
      </c>
      <c r="G381" s="19">
        <f t="shared" si="6"/>
        <v>0</v>
      </c>
      <c r="H381" s="34"/>
      <c r="I381" s="61" t="str">
        <f>IF(Table1[[#This Row],[Date of Distribution]]="","",Table1[[#This Row],[Date of Distribution]])</f>
        <v/>
      </c>
    </row>
    <row r="382" spans="1:9" ht="30" customHeight="1">
      <c r="A382" s="8" t="str">
        <f>IF(Table1[[#This Row],[SR.No.]]="","",Table1[[#This Row],[SR.No.]])</f>
        <v/>
      </c>
      <c r="B382" s="8" t="str">
        <f>IF(Table1[[#This Row],[Student's Name]]="","",Table1[[#This Row],[Student's Name]])</f>
        <v/>
      </c>
      <c r="C382" s="8" t="str">
        <f>IF(Table1[[#This Row],[Father's Name]]="","",Table1[[#This Row],[Father's Name]])</f>
        <v/>
      </c>
      <c r="D382" s="9" t="str">
        <f>IF(Table1[[#This Row],[Class]]="","",Table1[[#This Row],[Class]])</f>
        <v/>
      </c>
      <c r="E382" s="9" t="str">
        <f>IF(Table1[[#This Row],[Distributed Wheat in KG]]="","",Table1[[#This Row],[Distributed Wheat in KG]])</f>
        <v/>
      </c>
      <c r="F382" s="9" t="str">
        <f>IF(Table1[[#This Row],[Distributed Rice in KG]]="","",Table1[[#This Row],[Distributed Rice in KG]])</f>
        <v/>
      </c>
      <c r="G382" s="19">
        <f t="shared" si="6"/>
        <v>0</v>
      </c>
      <c r="H382" s="34"/>
      <c r="I382" s="61" t="str">
        <f>IF(Table1[[#This Row],[Date of Distribution]]="","",Table1[[#This Row],[Date of Distribution]])</f>
        <v/>
      </c>
    </row>
    <row r="383" spans="1:9" ht="30" customHeight="1">
      <c r="A383" s="8" t="str">
        <f>IF(Table1[[#This Row],[SR.No.]]="","",Table1[[#This Row],[SR.No.]])</f>
        <v/>
      </c>
      <c r="B383" s="8" t="str">
        <f>IF(Table1[[#This Row],[Student's Name]]="","",Table1[[#This Row],[Student's Name]])</f>
        <v/>
      </c>
      <c r="C383" s="8" t="str">
        <f>IF(Table1[[#This Row],[Father's Name]]="","",Table1[[#This Row],[Father's Name]])</f>
        <v/>
      </c>
      <c r="D383" s="9" t="str">
        <f>IF(Table1[[#This Row],[Class]]="","",Table1[[#This Row],[Class]])</f>
        <v/>
      </c>
      <c r="E383" s="9" t="str">
        <f>IF(Table1[[#This Row],[Distributed Wheat in KG]]="","",Table1[[#This Row],[Distributed Wheat in KG]])</f>
        <v/>
      </c>
      <c r="F383" s="9" t="str">
        <f>IF(Table1[[#This Row],[Distributed Rice in KG]]="","",Table1[[#This Row],[Distributed Rice in KG]])</f>
        <v/>
      </c>
      <c r="G383" s="19">
        <f t="shared" si="6"/>
        <v>0</v>
      </c>
      <c r="H383" s="34"/>
      <c r="I383" s="61" t="str">
        <f>IF(Table1[[#This Row],[Date of Distribution]]="","",Table1[[#This Row],[Date of Distribution]])</f>
        <v/>
      </c>
    </row>
    <row r="384" spans="1:9" ht="30" customHeight="1">
      <c r="A384" s="8" t="str">
        <f>IF(Table1[[#This Row],[SR.No.]]="","",Table1[[#This Row],[SR.No.]])</f>
        <v/>
      </c>
      <c r="B384" s="8" t="str">
        <f>IF(Table1[[#This Row],[Student's Name]]="","",Table1[[#This Row],[Student's Name]])</f>
        <v/>
      </c>
      <c r="C384" s="8" t="str">
        <f>IF(Table1[[#This Row],[Father's Name]]="","",Table1[[#This Row],[Father's Name]])</f>
        <v/>
      </c>
      <c r="D384" s="9" t="str">
        <f>IF(Table1[[#This Row],[Class]]="","",Table1[[#This Row],[Class]])</f>
        <v/>
      </c>
      <c r="E384" s="9" t="str">
        <f>IF(Table1[[#This Row],[Distributed Wheat in KG]]="","",Table1[[#This Row],[Distributed Wheat in KG]])</f>
        <v/>
      </c>
      <c r="F384" s="9" t="str">
        <f>IF(Table1[[#This Row],[Distributed Rice in KG]]="","",Table1[[#This Row],[Distributed Rice in KG]])</f>
        <v/>
      </c>
      <c r="G384" s="19">
        <f t="shared" si="6"/>
        <v>0</v>
      </c>
      <c r="H384" s="34"/>
      <c r="I384" s="61" t="str">
        <f>IF(Table1[[#This Row],[Date of Distribution]]="","",Table1[[#This Row],[Date of Distribution]])</f>
        <v/>
      </c>
    </row>
    <row r="385" spans="1:9" ht="30" customHeight="1">
      <c r="A385" s="8" t="str">
        <f>IF(Table1[[#This Row],[SR.No.]]="","",Table1[[#This Row],[SR.No.]])</f>
        <v/>
      </c>
      <c r="B385" s="8" t="str">
        <f>IF(Table1[[#This Row],[Student's Name]]="","",Table1[[#This Row],[Student's Name]])</f>
        <v/>
      </c>
      <c r="C385" s="8" t="str">
        <f>IF(Table1[[#This Row],[Father's Name]]="","",Table1[[#This Row],[Father's Name]])</f>
        <v/>
      </c>
      <c r="D385" s="9" t="str">
        <f>IF(Table1[[#This Row],[Class]]="","",Table1[[#This Row],[Class]])</f>
        <v/>
      </c>
      <c r="E385" s="9" t="str">
        <f>IF(Table1[[#This Row],[Distributed Wheat in KG]]="","",Table1[[#This Row],[Distributed Wheat in KG]])</f>
        <v/>
      </c>
      <c r="F385" s="9" t="str">
        <f>IF(Table1[[#This Row],[Distributed Rice in KG]]="","",Table1[[#This Row],[Distributed Rice in KG]])</f>
        <v/>
      </c>
      <c r="G385" s="19">
        <f t="shared" si="6"/>
        <v>0</v>
      </c>
      <c r="H385" s="34"/>
      <c r="I385" s="61" t="str">
        <f>IF(Table1[[#This Row],[Date of Distribution]]="","",Table1[[#This Row],[Date of Distribution]])</f>
        <v/>
      </c>
    </row>
    <row r="386" spans="1:9" ht="30" customHeight="1">
      <c r="A386" s="8" t="str">
        <f>IF(Table1[[#This Row],[SR.No.]]="","",Table1[[#This Row],[SR.No.]])</f>
        <v/>
      </c>
      <c r="B386" s="8" t="str">
        <f>IF(Table1[[#This Row],[Student's Name]]="","",Table1[[#This Row],[Student's Name]])</f>
        <v/>
      </c>
      <c r="C386" s="8" t="str">
        <f>IF(Table1[[#This Row],[Father's Name]]="","",Table1[[#This Row],[Father's Name]])</f>
        <v/>
      </c>
      <c r="D386" s="9" t="str">
        <f>IF(Table1[[#This Row],[Class]]="","",Table1[[#This Row],[Class]])</f>
        <v/>
      </c>
      <c r="E386" s="9" t="str">
        <f>IF(Table1[[#This Row],[Distributed Wheat in KG]]="","",Table1[[#This Row],[Distributed Wheat in KG]])</f>
        <v/>
      </c>
      <c r="F386" s="9" t="str">
        <f>IF(Table1[[#This Row],[Distributed Rice in KG]]="","",Table1[[#This Row],[Distributed Rice in KG]])</f>
        <v/>
      </c>
      <c r="G386" s="19">
        <f t="shared" si="6"/>
        <v>0</v>
      </c>
      <c r="H386" s="34"/>
      <c r="I386" s="61" t="str">
        <f>IF(Table1[[#This Row],[Date of Distribution]]="","",Table1[[#This Row],[Date of Distribution]])</f>
        <v/>
      </c>
    </row>
    <row r="387" spans="1:9" ht="30" customHeight="1">
      <c r="A387" s="8" t="str">
        <f>IF(Table1[[#This Row],[SR.No.]]="","",Table1[[#This Row],[SR.No.]])</f>
        <v/>
      </c>
      <c r="B387" s="8" t="str">
        <f>IF(Table1[[#This Row],[Student's Name]]="","",Table1[[#This Row],[Student's Name]])</f>
        <v/>
      </c>
      <c r="C387" s="8" t="str">
        <f>IF(Table1[[#This Row],[Father's Name]]="","",Table1[[#This Row],[Father's Name]])</f>
        <v/>
      </c>
      <c r="D387" s="9" t="str">
        <f>IF(Table1[[#This Row],[Class]]="","",Table1[[#This Row],[Class]])</f>
        <v/>
      </c>
      <c r="E387" s="9" t="str">
        <f>IF(Table1[[#This Row],[Distributed Wheat in KG]]="","",Table1[[#This Row],[Distributed Wheat in KG]])</f>
        <v/>
      </c>
      <c r="F387" s="9" t="str">
        <f>IF(Table1[[#This Row],[Distributed Rice in KG]]="","",Table1[[#This Row],[Distributed Rice in KG]])</f>
        <v/>
      </c>
      <c r="G387" s="19">
        <f t="shared" si="6"/>
        <v>0</v>
      </c>
      <c r="H387" s="34"/>
      <c r="I387" s="61" t="str">
        <f>IF(Table1[[#This Row],[Date of Distribution]]="","",Table1[[#This Row],[Date of Distribution]])</f>
        <v/>
      </c>
    </row>
    <row r="388" spans="1:9" ht="30" customHeight="1">
      <c r="A388" s="8" t="str">
        <f>IF(Table1[[#This Row],[SR.No.]]="","",Table1[[#This Row],[SR.No.]])</f>
        <v/>
      </c>
      <c r="B388" s="8" t="str">
        <f>IF(Table1[[#This Row],[Student's Name]]="","",Table1[[#This Row],[Student's Name]])</f>
        <v/>
      </c>
      <c r="C388" s="8" t="str">
        <f>IF(Table1[[#This Row],[Father's Name]]="","",Table1[[#This Row],[Father's Name]])</f>
        <v/>
      </c>
      <c r="D388" s="9" t="str">
        <f>IF(Table1[[#This Row],[Class]]="","",Table1[[#This Row],[Class]])</f>
        <v/>
      </c>
      <c r="E388" s="9" t="str">
        <f>IF(Table1[[#This Row],[Distributed Wheat in KG]]="","",Table1[[#This Row],[Distributed Wheat in KG]])</f>
        <v/>
      </c>
      <c r="F388" s="9" t="str">
        <f>IF(Table1[[#This Row],[Distributed Rice in KG]]="","",Table1[[#This Row],[Distributed Rice in KG]])</f>
        <v/>
      </c>
      <c r="G388" s="19">
        <f t="shared" si="6"/>
        <v>0</v>
      </c>
      <c r="H388" s="34"/>
      <c r="I388" s="61" t="str">
        <f>IF(Table1[[#This Row],[Date of Distribution]]="","",Table1[[#This Row],[Date of Distribution]])</f>
        <v/>
      </c>
    </row>
    <row r="389" spans="1:9" ht="30" customHeight="1">
      <c r="A389" s="8" t="str">
        <f>IF(Table1[[#This Row],[SR.No.]]="","",Table1[[#This Row],[SR.No.]])</f>
        <v/>
      </c>
      <c r="B389" s="8" t="str">
        <f>IF(Table1[[#This Row],[Student's Name]]="","",Table1[[#This Row],[Student's Name]])</f>
        <v/>
      </c>
      <c r="C389" s="8" t="str">
        <f>IF(Table1[[#This Row],[Father's Name]]="","",Table1[[#This Row],[Father's Name]])</f>
        <v/>
      </c>
      <c r="D389" s="9" t="str">
        <f>IF(Table1[[#This Row],[Class]]="","",Table1[[#This Row],[Class]])</f>
        <v/>
      </c>
      <c r="E389" s="9" t="str">
        <f>IF(Table1[[#This Row],[Distributed Wheat in KG]]="","",Table1[[#This Row],[Distributed Wheat in KG]])</f>
        <v/>
      </c>
      <c r="F389" s="9" t="str">
        <f>IF(Table1[[#This Row],[Distributed Rice in KG]]="","",Table1[[#This Row],[Distributed Rice in KG]])</f>
        <v/>
      </c>
      <c r="G389" s="19">
        <f t="shared" si="6"/>
        <v>0</v>
      </c>
      <c r="H389" s="34"/>
      <c r="I389" s="61" t="str">
        <f>IF(Table1[[#This Row],[Date of Distribution]]="","",Table1[[#This Row],[Date of Distribution]])</f>
        <v/>
      </c>
    </row>
    <row r="390" spans="1:9" ht="30" customHeight="1">
      <c r="A390" s="8" t="str">
        <f>IF(Table1[[#This Row],[SR.No.]]="","",Table1[[#This Row],[SR.No.]])</f>
        <v/>
      </c>
      <c r="B390" s="8" t="str">
        <f>IF(Table1[[#This Row],[Student's Name]]="","",Table1[[#This Row],[Student's Name]])</f>
        <v/>
      </c>
      <c r="C390" s="8" t="str">
        <f>IF(Table1[[#This Row],[Father's Name]]="","",Table1[[#This Row],[Father's Name]])</f>
        <v/>
      </c>
      <c r="D390" s="9" t="str">
        <f>IF(Table1[[#This Row],[Class]]="","",Table1[[#This Row],[Class]])</f>
        <v/>
      </c>
      <c r="E390" s="9" t="str">
        <f>IF(Table1[[#This Row],[Distributed Wheat in KG]]="","",Table1[[#This Row],[Distributed Wheat in KG]])</f>
        <v/>
      </c>
      <c r="F390" s="9" t="str">
        <f>IF(Table1[[#This Row],[Distributed Rice in KG]]="","",Table1[[#This Row],[Distributed Rice in KG]])</f>
        <v/>
      </c>
      <c r="G390" s="19">
        <f t="shared" si="6"/>
        <v>0</v>
      </c>
      <c r="H390" s="34"/>
      <c r="I390" s="61" t="str">
        <f>IF(Table1[[#This Row],[Date of Distribution]]="","",Table1[[#This Row],[Date of Distribution]])</f>
        <v/>
      </c>
    </row>
    <row r="391" spans="1:9" ht="30" customHeight="1">
      <c r="A391" s="8" t="str">
        <f>IF(Table1[[#This Row],[SR.No.]]="","",Table1[[#This Row],[SR.No.]])</f>
        <v/>
      </c>
      <c r="B391" s="8" t="str">
        <f>IF(Table1[[#This Row],[Student's Name]]="","",Table1[[#This Row],[Student's Name]])</f>
        <v/>
      </c>
      <c r="C391" s="8" t="str">
        <f>IF(Table1[[#This Row],[Father's Name]]="","",Table1[[#This Row],[Father's Name]])</f>
        <v/>
      </c>
      <c r="D391" s="9" t="str">
        <f>IF(Table1[[#This Row],[Class]]="","",Table1[[#This Row],[Class]])</f>
        <v/>
      </c>
      <c r="E391" s="9" t="str">
        <f>IF(Table1[[#This Row],[Distributed Wheat in KG]]="","",Table1[[#This Row],[Distributed Wheat in KG]])</f>
        <v/>
      </c>
      <c r="F391" s="9" t="str">
        <f>IF(Table1[[#This Row],[Distributed Rice in KG]]="","",Table1[[#This Row],[Distributed Rice in KG]])</f>
        <v/>
      </c>
      <c r="G391" s="19">
        <f t="shared" si="6"/>
        <v>0</v>
      </c>
      <c r="H391" s="34"/>
      <c r="I391" s="61" t="str">
        <f>IF(Table1[[#This Row],[Date of Distribution]]="","",Table1[[#This Row],[Date of Distribution]])</f>
        <v/>
      </c>
    </row>
    <row r="392" spans="1:9" ht="30" customHeight="1">
      <c r="A392" s="8" t="str">
        <f>IF(Table1[[#This Row],[SR.No.]]="","",Table1[[#This Row],[SR.No.]])</f>
        <v/>
      </c>
      <c r="B392" s="8" t="str">
        <f>IF(Table1[[#This Row],[Student's Name]]="","",Table1[[#This Row],[Student's Name]])</f>
        <v/>
      </c>
      <c r="C392" s="8" t="str">
        <f>IF(Table1[[#This Row],[Father's Name]]="","",Table1[[#This Row],[Father's Name]])</f>
        <v/>
      </c>
      <c r="D392" s="9" t="str">
        <f>IF(Table1[[#This Row],[Class]]="","",Table1[[#This Row],[Class]])</f>
        <v/>
      </c>
      <c r="E392" s="9" t="str">
        <f>IF(Table1[[#This Row],[Distributed Wheat in KG]]="","",Table1[[#This Row],[Distributed Wheat in KG]])</f>
        <v/>
      </c>
      <c r="F392" s="9" t="str">
        <f>IF(Table1[[#This Row],[Distributed Rice in KG]]="","",Table1[[#This Row],[Distributed Rice in KG]])</f>
        <v/>
      </c>
      <c r="G392" s="19">
        <f t="shared" si="6"/>
        <v>0</v>
      </c>
      <c r="H392" s="34"/>
      <c r="I392" s="61" t="str">
        <f>IF(Table1[[#This Row],[Date of Distribution]]="","",Table1[[#This Row],[Date of Distribution]])</f>
        <v/>
      </c>
    </row>
    <row r="393" spans="1:9" ht="30" customHeight="1">
      <c r="A393" s="8" t="str">
        <f>IF(Table1[[#This Row],[SR.No.]]="","",Table1[[#This Row],[SR.No.]])</f>
        <v/>
      </c>
      <c r="B393" s="8" t="str">
        <f>IF(Table1[[#This Row],[Student's Name]]="","",Table1[[#This Row],[Student's Name]])</f>
        <v/>
      </c>
      <c r="C393" s="8" t="str">
        <f>IF(Table1[[#This Row],[Father's Name]]="","",Table1[[#This Row],[Father's Name]])</f>
        <v/>
      </c>
      <c r="D393" s="9" t="str">
        <f>IF(Table1[[#This Row],[Class]]="","",Table1[[#This Row],[Class]])</f>
        <v/>
      </c>
      <c r="E393" s="9" t="str">
        <f>IF(Table1[[#This Row],[Distributed Wheat in KG]]="","",Table1[[#This Row],[Distributed Wheat in KG]])</f>
        <v/>
      </c>
      <c r="F393" s="9" t="str">
        <f>IF(Table1[[#This Row],[Distributed Rice in KG]]="","",Table1[[#This Row],[Distributed Rice in KG]])</f>
        <v/>
      </c>
      <c r="G393" s="19">
        <f t="shared" si="6"/>
        <v>0</v>
      </c>
      <c r="H393" s="34"/>
      <c r="I393" s="61" t="str">
        <f>IF(Table1[[#This Row],[Date of Distribution]]="","",Table1[[#This Row],[Date of Distribution]])</f>
        <v/>
      </c>
    </row>
    <row r="394" spans="1:9" ht="30" customHeight="1">
      <c r="A394" s="8" t="str">
        <f>IF(Table1[[#This Row],[SR.No.]]="","",Table1[[#This Row],[SR.No.]])</f>
        <v/>
      </c>
      <c r="B394" s="8" t="str">
        <f>IF(Table1[[#This Row],[Student's Name]]="","",Table1[[#This Row],[Student's Name]])</f>
        <v/>
      </c>
      <c r="C394" s="8" t="str">
        <f>IF(Table1[[#This Row],[Father's Name]]="","",Table1[[#This Row],[Father's Name]])</f>
        <v/>
      </c>
      <c r="D394" s="9" t="str">
        <f>IF(Table1[[#This Row],[Class]]="","",Table1[[#This Row],[Class]])</f>
        <v/>
      </c>
      <c r="E394" s="9" t="str">
        <f>IF(Table1[[#This Row],[Distributed Wheat in KG]]="","",Table1[[#This Row],[Distributed Wheat in KG]])</f>
        <v/>
      </c>
      <c r="F394" s="9" t="str">
        <f>IF(Table1[[#This Row],[Distributed Rice in KG]]="","",Table1[[#This Row],[Distributed Rice in KG]])</f>
        <v/>
      </c>
      <c r="G394" s="19">
        <f t="shared" si="6"/>
        <v>0</v>
      </c>
      <c r="H394" s="34"/>
      <c r="I394" s="61" t="str">
        <f>IF(Table1[[#This Row],[Date of Distribution]]="","",Table1[[#This Row],[Date of Distribution]])</f>
        <v/>
      </c>
    </row>
    <row r="395" spans="1:9" ht="30" customHeight="1">
      <c r="A395" s="8" t="str">
        <f>IF(Table1[[#This Row],[SR.No.]]="","",Table1[[#This Row],[SR.No.]])</f>
        <v/>
      </c>
      <c r="B395" s="8" t="str">
        <f>IF(Table1[[#This Row],[Student's Name]]="","",Table1[[#This Row],[Student's Name]])</f>
        <v/>
      </c>
      <c r="C395" s="8" t="str">
        <f>IF(Table1[[#This Row],[Father's Name]]="","",Table1[[#This Row],[Father's Name]])</f>
        <v/>
      </c>
      <c r="D395" s="9" t="str">
        <f>IF(Table1[[#This Row],[Class]]="","",Table1[[#This Row],[Class]])</f>
        <v/>
      </c>
      <c r="E395" s="9" t="str">
        <f>IF(Table1[[#This Row],[Distributed Wheat in KG]]="","",Table1[[#This Row],[Distributed Wheat in KG]])</f>
        <v/>
      </c>
      <c r="F395" s="9" t="str">
        <f>IF(Table1[[#This Row],[Distributed Rice in KG]]="","",Table1[[#This Row],[Distributed Rice in KG]])</f>
        <v/>
      </c>
      <c r="G395" s="19">
        <f t="shared" si="6"/>
        <v>0</v>
      </c>
      <c r="H395" s="34"/>
      <c r="I395" s="61" t="str">
        <f>IF(Table1[[#This Row],[Date of Distribution]]="","",Table1[[#This Row],[Date of Distribution]])</f>
        <v/>
      </c>
    </row>
    <row r="396" spans="1:9" ht="30" customHeight="1">
      <c r="A396" s="8" t="str">
        <f>IF(Table1[[#This Row],[SR.No.]]="","",Table1[[#This Row],[SR.No.]])</f>
        <v/>
      </c>
      <c r="B396" s="8" t="str">
        <f>IF(Table1[[#This Row],[Student's Name]]="","",Table1[[#This Row],[Student's Name]])</f>
        <v/>
      </c>
      <c r="C396" s="8" t="str">
        <f>IF(Table1[[#This Row],[Father's Name]]="","",Table1[[#This Row],[Father's Name]])</f>
        <v/>
      </c>
      <c r="D396" s="9" t="str">
        <f>IF(Table1[[#This Row],[Class]]="","",Table1[[#This Row],[Class]])</f>
        <v/>
      </c>
      <c r="E396" s="9" t="str">
        <f>IF(Table1[[#This Row],[Distributed Wheat in KG]]="","",Table1[[#This Row],[Distributed Wheat in KG]])</f>
        <v/>
      </c>
      <c r="F396" s="9" t="str">
        <f>IF(Table1[[#This Row],[Distributed Rice in KG]]="","",Table1[[#This Row],[Distributed Rice in KG]])</f>
        <v/>
      </c>
      <c r="G396" s="19">
        <f t="shared" si="6"/>
        <v>0</v>
      </c>
      <c r="H396" s="34"/>
      <c r="I396" s="61" t="str">
        <f>IF(Table1[[#This Row],[Date of Distribution]]="","",Table1[[#This Row],[Date of Distribution]])</f>
        <v/>
      </c>
    </row>
    <row r="397" spans="1:9" ht="30" customHeight="1">
      <c r="A397" s="8" t="str">
        <f>IF(Table1[[#This Row],[SR.No.]]="","",Table1[[#This Row],[SR.No.]])</f>
        <v/>
      </c>
      <c r="B397" s="8" t="str">
        <f>IF(Table1[[#This Row],[Student's Name]]="","",Table1[[#This Row],[Student's Name]])</f>
        <v/>
      </c>
      <c r="C397" s="8" t="str">
        <f>IF(Table1[[#This Row],[Father's Name]]="","",Table1[[#This Row],[Father's Name]])</f>
        <v/>
      </c>
      <c r="D397" s="9" t="str">
        <f>IF(Table1[[#This Row],[Class]]="","",Table1[[#This Row],[Class]])</f>
        <v/>
      </c>
      <c r="E397" s="9" t="str">
        <f>IF(Table1[[#This Row],[Distributed Wheat in KG]]="","",Table1[[#This Row],[Distributed Wheat in KG]])</f>
        <v/>
      </c>
      <c r="F397" s="9" t="str">
        <f>IF(Table1[[#This Row],[Distributed Rice in KG]]="","",Table1[[#This Row],[Distributed Rice in KG]])</f>
        <v/>
      </c>
      <c r="G397" s="19">
        <f t="shared" si="6"/>
        <v>0</v>
      </c>
      <c r="H397" s="34"/>
      <c r="I397" s="61" t="str">
        <f>IF(Table1[[#This Row],[Date of Distribution]]="","",Table1[[#This Row],[Date of Distribution]])</f>
        <v/>
      </c>
    </row>
    <row r="398" spans="1:9" ht="30" customHeight="1">
      <c r="A398" s="8" t="str">
        <f>IF(Table1[[#This Row],[SR.No.]]="","",Table1[[#This Row],[SR.No.]])</f>
        <v/>
      </c>
      <c r="B398" s="8" t="str">
        <f>IF(Table1[[#This Row],[Student's Name]]="","",Table1[[#This Row],[Student's Name]])</f>
        <v/>
      </c>
      <c r="C398" s="8" t="str">
        <f>IF(Table1[[#This Row],[Father's Name]]="","",Table1[[#This Row],[Father's Name]])</f>
        <v/>
      </c>
      <c r="D398" s="9" t="str">
        <f>IF(Table1[[#This Row],[Class]]="","",Table1[[#This Row],[Class]])</f>
        <v/>
      </c>
      <c r="E398" s="9" t="str">
        <f>IF(Table1[[#This Row],[Distributed Wheat in KG]]="","",Table1[[#This Row],[Distributed Wheat in KG]])</f>
        <v/>
      </c>
      <c r="F398" s="9" t="str">
        <f>IF(Table1[[#This Row],[Distributed Rice in KG]]="","",Table1[[#This Row],[Distributed Rice in KG]])</f>
        <v/>
      </c>
      <c r="G398" s="19">
        <f t="shared" si="6"/>
        <v>0</v>
      </c>
      <c r="H398" s="34"/>
      <c r="I398" s="61" t="str">
        <f>IF(Table1[[#This Row],[Date of Distribution]]="","",Table1[[#This Row],[Date of Distribution]])</f>
        <v/>
      </c>
    </row>
    <row r="399" spans="1:9" ht="30" customHeight="1">
      <c r="A399" s="8" t="str">
        <f>IF(Table1[[#This Row],[SR.No.]]="","",Table1[[#This Row],[SR.No.]])</f>
        <v/>
      </c>
      <c r="B399" s="8" t="str">
        <f>IF(Table1[[#This Row],[Student's Name]]="","",Table1[[#This Row],[Student's Name]])</f>
        <v/>
      </c>
      <c r="C399" s="8" t="str">
        <f>IF(Table1[[#This Row],[Father's Name]]="","",Table1[[#This Row],[Father's Name]])</f>
        <v/>
      </c>
      <c r="D399" s="9" t="str">
        <f>IF(Table1[[#This Row],[Class]]="","",Table1[[#This Row],[Class]])</f>
        <v/>
      </c>
      <c r="E399" s="9" t="str">
        <f>IF(Table1[[#This Row],[Distributed Wheat in KG]]="","",Table1[[#This Row],[Distributed Wheat in KG]])</f>
        <v/>
      </c>
      <c r="F399" s="9" t="str">
        <f>IF(Table1[[#This Row],[Distributed Rice in KG]]="","",Table1[[#This Row],[Distributed Rice in KG]])</f>
        <v/>
      </c>
      <c r="G399" s="19">
        <f t="shared" si="6"/>
        <v>0</v>
      </c>
      <c r="H399" s="34"/>
      <c r="I399" s="61" t="str">
        <f>IF(Table1[[#This Row],[Date of Distribution]]="","",Table1[[#This Row],[Date of Distribution]])</f>
        <v/>
      </c>
    </row>
    <row r="400" spans="1:9" ht="30" customHeight="1">
      <c r="A400" s="8" t="str">
        <f>IF(Table1[[#This Row],[SR.No.]]="","",Table1[[#This Row],[SR.No.]])</f>
        <v/>
      </c>
      <c r="B400" s="8" t="str">
        <f>IF(Table1[[#This Row],[Student's Name]]="","",Table1[[#This Row],[Student's Name]])</f>
        <v/>
      </c>
      <c r="C400" s="8" t="str">
        <f>IF(Table1[[#This Row],[Father's Name]]="","",Table1[[#This Row],[Father's Name]])</f>
        <v/>
      </c>
      <c r="D400" s="9" t="str">
        <f>IF(Table1[[#This Row],[Class]]="","",Table1[[#This Row],[Class]])</f>
        <v/>
      </c>
      <c r="E400" s="9" t="str">
        <f>IF(Table1[[#This Row],[Distributed Wheat in KG]]="","",Table1[[#This Row],[Distributed Wheat in KG]])</f>
        <v/>
      </c>
      <c r="F400" s="9" t="str">
        <f>IF(Table1[[#This Row],[Distributed Rice in KG]]="","",Table1[[#This Row],[Distributed Rice in KG]])</f>
        <v/>
      </c>
      <c r="G400" s="19">
        <f t="shared" si="6"/>
        <v>0</v>
      </c>
      <c r="H400" s="34"/>
      <c r="I400" s="61" t="str">
        <f>IF(Table1[[#This Row],[Date of Distribution]]="","",Table1[[#This Row],[Date of Distribution]])</f>
        <v/>
      </c>
    </row>
    <row r="401" spans="1:9" ht="30" customHeight="1">
      <c r="A401" s="8" t="str">
        <f>IF(Table1[[#This Row],[SR.No.]]="","",Table1[[#This Row],[SR.No.]])</f>
        <v/>
      </c>
      <c r="B401" s="8" t="str">
        <f>IF(Table1[[#This Row],[Student's Name]]="","",Table1[[#This Row],[Student's Name]])</f>
        <v/>
      </c>
      <c r="C401" s="8" t="str">
        <f>IF(Table1[[#This Row],[Father's Name]]="","",Table1[[#This Row],[Father's Name]])</f>
        <v/>
      </c>
      <c r="D401" s="9" t="str">
        <f>IF(Table1[[#This Row],[Class]]="","",Table1[[#This Row],[Class]])</f>
        <v/>
      </c>
      <c r="E401" s="9" t="str">
        <f>IF(Table1[[#This Row],[Distributed Wheat in KG]]="","",Table1[[#This Row],[Distributed Wheat in KG]])</f>
        <v/>
      </c>
      <c r="F401" s="9" t="str">
        <f>IF(Table1[[#This Row],[Distributed Rice in KG]]="","",Table1[[#This Row],[Distributed Rice in KG]])</f>
        <v/>
      </c>
      <c r="G401" s="19">
        <f t="shared" si="6"/>
        <v>0</v>
      </c>
      <c r="H401" s="34"/>
      <c r="I401" s="61" t="str">
        <f>IF(Table1[[#This Row],[Date of Distribution]]="","",Table1[[#This Row],[Date of Distribution]])</f>
        <v/>
      </c>
    </row>
    <row r="402" spans="1:9" ht="30" customHeight="1">
      <c r="A402" s="8" t="str">
        <f>IF(Table1[[#This Row],[SR.No.]]="","",Table1[[#This Row],[SR.No.]])</f>
        <v/>
      </c>
      <c r="B402" s="8" t="str">
        <f>IF(Table1[[#This Row],[Student's Name]]="","",Table1[[#This Row],[Student's Name]])</f>
        <v/>
      </c>
      <c r="C402" s="8" t="str">
        <f>IF(Table1[[#This Row],[Father's Name]]="","",Table1[[#This Row],[Father's Name]])</f>
        <v/>
      </c>
      <c r="D402" s="9" t="str">
        <f>IF(Table1[[#This Row],[Class]]="","",Table1[[#This Row],[Class]])</f>
        <v/>
      </c>
      <c r="E402" s="9" t="str">
        <f>IF(Table1[[#This Row],[Distributed Wheat in KG]]="","",Table1[[#This Row],[Distributed Wheat in KG]])</f>
        <v/>
      </c>
      <c r="F402" s="9" t="str">
        <f>IF(Table1[[#This Row],[Distributed Rice in KG]]="","",Table1[[#This Row],[Distributed Rice in KG]])</f>
        <v/>
      </c>
      <c r="G402" s="19">
        <f t="shared" si="6"/>
        <v>0</v>
      </c>
      <c r="H402" s="34"/>
      <c r="I402" s="61" t="str">
        <f>IF(Table1[[#This Row],[Date of Distribution]]="","",Table1[[#This Row],[Date of Distribution]])</f>
        <v/>
      </c>
    </row>
    <row r="403" spans="1:9" ht="30" customHeight="1">
      <c r="A403" s="8" t="str">
        <f>IF(Table1[[#This Row],[SR.No.]]="","",Table1[[#This Row],[SR.No.]])</f>
        <v/>
      </c>
      <c r="B403" s="8" t="str">
        <f>IF(Table1[[#This Row],[Student's Name]]="","",Table1[[#This Row],[Student's Name]])</f>
        <v/>
      </c>
      <c r="C403" s="8" t="str">
        <f>IF(Table1[[#This Row],[Father's Name]]="","",Table1[[#This Row],[Father's Name]])</f>
        <v/>
      </c>
      <c r="D403" s="9" t="str">
        <f>IF(Table1[[#This Row],[Class]]="","",Table1[[#This Row],[Class]])</f>
        <v/>
      </c>
      <c r="E403" s="9" t="str">
        <f>IF(Table1[[#This Row],[Distributed Wheat in KG]]="","",Table1[[#This Row],[Distributed Wheat in KG]])</f>
        <v/>
      </c>
      <c r="F403" s="9" t="str">
        <f>IF(Table1[[#This Row],[Distributed Rice in KG]]="","",Table1[[#This Row],[Distributed Rice in KG]])</f>
        <v/>
      </c>
      <c r="G403" s="19">
        <f t="shared" si="6"/>
        <v>0</v>
      </c>
      <c r="H403" s="34"/>
      <c r="I403" s="61" t="str">
        <f>IF(Table1[[#This Row],[Date of Distribution]]="","",Table1[[#This Row],[Date of Distribution]])</f>
        <v/>
      </c>
    </row>
    <row r="404" spans="1:9" ht="30" customHeight="1">
      <c r="A404" s="8" t="str">
        <f>IF(Table1[[#This Row],[SR.No.]]="","",Table1[[#This Row],[SR.No.]])</f>
        <v/>
      </c>
      <c r="B404" s="8" t="str">
        <f>IF(Table1[[#This Row],[Student's Name]]="","",Table1[[#This Row],[Student's Name]])</f>
        <v/>
      </c>
      <c r="C404" s="8" t="str">
        <f>IF(Table1[[#This Row],[Father's Name]]="","",Table1[[#This Row],[Father's Name]])</f>
        <v/>
      </c>
      <c r="D404" s="9" t="str">
        <f>IF(Table1[[#This Row],[Class]]="","",Table1[[#This Row],[Class]])</f>
        <v/>
      </c>
      <c r="E404" s="9" t="str">
        <f>IF(Table1[[#This Row],[Distributed Wheat in KG]]="","",Table1[[#This Row],[Distributed Wheat in KG]])</f>
        <v/>
      </c>
      <c r="F404" s="9" t="str">
        <f>IF(Table1[[#This Row],[Distributed Rice in KG]]="","",Table1[[#This Row],[Distributed Rice in KG]])</f>
        <v/>
      </c>
      <c r="G404" s="19">
        <f t="shared" si="6"/>
        <v>0</v>
      </c>
      <c r="H404" s="34"/>
      <c r="I404" s="61" t="str">
        <f>IF(Table1[[#This Row],[Date of Distribution]]="","",Table1[[#This Row],[Date of Distribution]])</f>
        <v/>
      </c>
    </row>
    <row r="405" spans="1:9" ht="30" customHeight="1">
      <c r="A405" s="8" t="str">
        <f>IF(Table1[[#This Row],[SR.No.]]="","",Table1[[#This Row],[SR.No.]])</f>
        <v/>
      </c>
      <c r="B405" s="8" t="str">
        <f>IF(Table1[[#This Row],[Student's Name]]="","",Table1[[#This Row],[Student's Name]])</f>
        <v/>
      </c>
      <c r="C405" s="8" t="str">
        <f>IF(Table1[[#This Row],[Father's Name]]="","",Table1[[#This Row],[Father's Name]])</f>
        <v/>
      </c>
      <c r="D405" s="9" t="str">
        <f>IF(Table1[[#This Row],[Class]]="","",Table1[[#This Row],[Class]])</f>
        <v/>
      </c>
      <c r="E405" s="9" t="str">
        <f>IF(Table1[[#This Row],[Distributed Wheat in KG]]="","",Table1[[#This Row],[Distributed Wheat in KG]])</f>
        <v/>
      </c>
      <c r="F405" s="9" t="str">
        <f>IF(Table1[[#This Row],[Distributed Rice in KG]]="","",Table1[[#This Row],[Distributed Rice in KG]])</f>
        <v/>
      </c>
      <c r="G405" s="19">
        <f t="shared" si="6"/>
        <v>0</v>
      </c>
      <c r="H405" s="34"/>
      <c r="I405" s="61" t="str">
        <f>IF(Table1[[#This Row],[Date of Distribution]]="","",Table1[[#This Row],[Date of Distribution]])</f>
        <v/>
      </c>
    </row>
    <row r="406" spans="1:9" ht="30" customHeight="1">
      <c r="A406" s="8" t="str">
        <f>IF(Table1[[#This Row],[SR.No.]]="","",Table1[[#This Row],[SR.No.]])</f>
        <v/>
      </c>
      <c r="B406" s="8" t="str">
        <f>IF(Table1[[#This Row],[Student's Name]]="","",Table1[[#This Row],[Student's Name]])</f>
        <v/>
      </c>
      <c r="C406" s="8" t="str">
        <f>IF(Table1[[#This Row],[Father's Name]]="","",Table1[[#This Row],[Father's Name]])</f>
        <v/>
      </c>
      <c r="D406" s="9" t="str">
        <f>IF(Table1[[#This Row],[Class]]="","",Table1[[#This Row],[Class]])</f>
        <v/>
      </c>
      <c r="E406" s="9" t="str">
        <f>IF(Table1[[#This Row],[Distributed Wheat in KG]]="","",Table1[[#This Row],[Distributed Wheat in KG]])</f>
        <v/>
      </c>
      <c r="F406" s="9" t="str">
        <f>IF(Table1[[#This Row],[Distributed Rice in KG]]="","",Table1[[#This Row],[Distributed Rice in KG]])</f>
        <v/>
      </c>
      <c r="G406" s="19">
        <f t="shared" si="6"/>
        <v>0</v>
      </c>
      <c r="H406" s="34"/>
      <c r="I406" s="61" t="str">
        <f>IF(Table1[[#This Row],[Date of Distribution]]="","",Table1[[#This Row],[Date of Distribution]])</f>
        <v/>
      </c>
    </row>
    <row r="407" spans="1:9" ht="30" customHeight="1">
      <c r="A407" s="8" t="str">
        <f>IF(Table1[[#This Row],[SR.No.]]="","",Table1[[#This Row],[SR.No.]])</f>
        <v/>
      </c>
      <c r="B407" s="8" t="str">
        <f>IF(Table1[[#This Row],[Student's Name]]="","",Table1[[#This Row],[Student's Name]])</f>
        <v/>
      </c>
      <c r="C407" s="8" t="str">
        <f>IF(Table1[[#This Row],[Father's Name]]="","",Table1[[#This Row],[Father's Name]])</f>
        <v/>
      </c>
      <c r="D407" s="9" t="str">
        <f>IF(Table1[[#This Row],[Class]]="","",Table1[[#This Row],[Class]])</f>
        <v/>
      </c>
      <c r="E407" s="9" t="str">
        <f>IF(Table1[[#This Row],[Distributed Wheat in KG]]="","",Table1[[#This Row],[Distributed Wheat in KG]])</f>
        <v/>
      </c>
      <c r="F407" s="9" t="str">
        <f>IF(Table1[[#This Row],[Distributed Rice in KG]]="","",Table1[[#This Row],[Distributed Rice in KG]])</f>
        <v/>
      </c>
      <c r="G407" s="19">
        <f t="shared" si="6"/>
        <v>0</v>
      </c>
      <c r="H407" s="34"/>
      <c r="I407" s="61" t="str">
        <f>IF(Table1[[#This Row],[Date of Distribution]]="","",Table1[[#This Row],[Date of Distribution]])</f>
        <v/>
      </c>
    </row>
    <row r="408" spans="1:9" ht="30" customHeight="1">
      <c r="A408" s="8" t="str">
        <f>IF(Table1[[#This Row],[SR.No.]]="","",Table1[[#This Row],[SR.No.]])</f>
        <v/>
      </c>
      <c r="B408" s="8" t="str">
        <f>IF(Table1[[#This Row],[Student's Name]]="","",Table1[[#This Row],[Student's Name]])</f>
        <v/>
      </c>
      <c r="C408" s="8" t="str">
        <f>IF(Table1[[#This Row],[Father's Name]]="","",Table1[[#This Row],[Father's Name]])</f>
        <v/>
      </c>
      <c r="D408" s="9" t="str">
        <f>IF(Table1[[#This Row],[Class]]="","",Table1[[#This Row],[Class]])</f>
        <v/>
      </c>
      <c r="E408" s="9" t="str">
        <f>IF(Table1[[#This Row],[Distributed Wheat in KG]]="","",Table1[[#This Row],[Distributed Wheat in KG]])</f>
        <v/>
      </c>
      <c r="F408" s="9" t="str">
        <f>IF(Table1[[#This Row],[Distributed Rice in KG]]="","",Table1[[#This Row],[Distributed Rice in KG]])</f>
        <v/>
      </c>
      <c r="G408" s="19">
        <f t="shared" si="6"/>
        <v>0</v>
      </c>
      <c r="H408" s="34"/>
      <c r="I408" s="61" t="str">
        <f>IF(Table1[[#This Row],[Date of Distribution]]="","",Table1[[#This Row],[Date of Distribution]])</f>
        <v/>
      </c>
    </row>
    <row r="409" spans="1:9" ht="30" customHeight="1">
      <c r="A409" s="8" t="str">
        <f>IF(Table1[[#This Row],[SR.No.]]="","",Table1[[#This Row],[SR.No.]])</f>
        <v/>
      </c>
      <c r="B409" s="8" t="str">
        <f>IF(Table1[[#This Row],[Student's Name]]="","",Table1[[#This Row],[Student's Name]])</f>
        <v/>
      </c>
      <c r="C409" s="8" t="str">
        <f>IF(Table1[[#This Row],[Father's Name]]="","",Table1[[#This Row],[Father's Name]])</f>
        <v/>
      </c>
      <c r="D409" s="9" t="str">
        <f>IF(Table1[[#This Row],[Class]]="","",Table1[[#This Row],[Class]])</f>
        <v/>
      </c>
      <c r="E409" s="9" t="str">
        <f>IF(Table1[[#This Row],[Distributed Wheat in KG]]="","",Table1[[#This Row],[Distributed Wheat in KG]])</f>
        <v/>
      </c>
      <c r="F409" s="9" t="str">
        <f>IF(Table1[[#This Row],[Distributed Rice in KG]]="","",Table1[[#This Row],[Distributed Rice in KG]])</f>
        <v/>
      </c>
      <c r="G409" s="19">
        <f t="shared" si="6"/>
        <v>0</v>
      </c>
      <c r="H409" s="34"/>
      <c r="I409" s="61" t="str">
        <f>IF(Table1[[#This Row],[Date of Distribution]]="","",Table1[[#This Row],[Date of Distribution]])</f>
        <v/>
      </c>
    </row>
    <row r="410" spans="1:9" ht="30" customHeight="1">
      <c r="A410" s="8" t="str">
        <f>IF(Table1[[#This Row],[SR.No.]]="","",Table1[[#This Row],[SR.No.]])</f>
        <v/>
      </c>
      <c r="B410" s="8" t="str">
        <f>IF(Table1[[#This Row],[Student's Name]]="","",Table1[[#This Row],[Student's Name]])</f>
        <v/>
      </c>
      <c r="C410" s="8" t="str">
        <f>IF(Table1[[#This Row],[Father's Name]]="","",Table1[[#This Row],[Father's Name]])</f>
        <v/>
      </c>
      <c r="D410" s="9" t="str">
        <f>IF(Table1[[#This Row],[Class]]="","",Table1[[#This Row],[Class]])</f>
        <v/>
      </c>
      <c r="E410" s="9" t="str">
        <f>IF(Table1[[#This Row],[Distributed Wheat in KG]]="","",Table1[[#This Row],[Distributed Wheat in KG]])</f>
        <v/>
      </c>
      <c r="F410" s="9" t="str">
        <f>IF(Table1[[#This Row],[Distributed Rice in KG]]="","",Table1[[#This Row],[Distributed Rice in KG]])</f>
        <v/>
      </c>
      <c r="G410" s="19">
        <f t="shared" si="6"/>
        <v>0</v>
      </c>
      <c r="H410" s="34"/>
      <c r="I410" s="61" t="str">
        <f>IF(Table1[[#This Row],[Date of Distribution]]="","",Table1[[#This Row],[Date of Distribution]])</f>
        <v/>
      </c>
    </row>
    <row r="411" spans="1:9" ht="30" customHeight="1">
      <c r="A411" s="8" t="str">
        <f>IF(Table1[[#This Row],[SR.No.]]="","",Table1[[#This Row],[SR.No.]])</f>
        <v/>
      </c>
      <c r="B411" s="8" t="str">
        <f>IF(Table1[[#This Row],[Student's Name]]="","",Table1[[#This Row],[Student's Name]])</f>
        <v/>
      </c>
      <c r="C411" s="8" t="str">
        <f>IF(Table1[[#This Row],[Father's Name]]="","",Table1[[#This Row],[Father's Name]])</f>
        <v/>
      </c>
      <c r="D411" s="9" t="str">
        <f>IF(Table1[[#This Row],[Class]]="","",Table1[[#This Row],[Class]])</f>
        <v/>
      </c>
      <c r="E411" s="9" t="str">
        <f>IF(Table1[[#This Row],[Distributed Wheat in KG]]="","",Table1[[#This Row],[Distributed Wheat in KG]])</f>
        <v/>
      </c>
      <c r="F411" s="9" t="str">
        <f>IF(Table1[[#This Row],[Distributed Rice in KG]]="","",Table1[[#This Row],[Distributed Rice in KG]])</f>
        <v/>
      </c>
      <c r="G411" s="19">
        <f t="shared" si="6"/>
        <v>0</v>
      </c>
      <c r="H411" s="34"/>
      <c r="I411" s="61" t="str">
        <f>IF(Table1[[#This Row],[Date of Distribution]]="","",Table1[[#This Row],[Date of Distribution]])</f>
        <v/>
      </c>
    </row>
    <row r="412" spans="1:9" ht="30" customHeight="1">
      <c r="A412" s="8" t="str">
        <f>IF(Table1[[#This Row],[SR.No.]]="","",Table1[[#This Row],[SR.No.]])</f>
        <v/>
      </c>
      <c r="B412" s="8" t="str">
        <f>IF(Table1[[#This Row],[Student's Name]]="","",Table1[[#This Row],[Student's Name]])</f>
        <v/>
      </c>
      <c r="C412" s="8" t="str">
        <f>IF(Table1[[#This Row],[Father's Name]]="","",Table1[[#This Row],[Father's Name]])</f>
        <v/>
      </c>
      <c r="D412" s="9" t="str">
        <f>IF(Table1[[#This Row],[Class]]="","",Table1[[#This Row],[Class]])</f>
        <v/>
      </c>
      <c r="E412" s="9" t="str">
        <f>IF(Table1[[#This Row],[Distributed Wheat in KG]]="","",Table1[[#This Row],[Distributed Wheat in KG]])</f>
        <v/>
      </c>
      <c r="F412" s="9" t="str">
        <f>IF(Table1[[#This Row],[Distributed Rice in KG]]="","",Table1[[#This Row],[Distributed Rice in KG]])</f>
        <v/>
      </c>
      <c r="G412" s="19">
        <f t="shared" si="6"/>
        <v>0</v>
      </c>
      <c r="H412" s="34"/>
      <c r="I412" s="61" t="str">
        <f>IF(Table1[[#This Row],[Date of Distribution]]="","",Table1[[#This Row],[Date of Distribution]])</f>
        <v/>
      </c>
    </row>
    <row r="413" spans="1:9" ht="30" customHeight="1">
      <c r="A413" s="8" t="str">
        <f>IF(Table1[[#This Row],[SR.No.]]="","",Table1[[#This Row],[SR.No.]])</f>
        <v/>
      </c>
      <c r="B413" s="8" t="str">
        <f>IF(Table1[[#This Row],[Student's Name]]="","",Table1[[#This Row],[Student's Name]])</f>
        <v/>
      </c>
      <c r="C413" s="8" t="str">
        <f>IF(Table1[[#This Row],[Father's Name]]="","",Table1[[#This Row],[Father's Name]])</f>
        <v/>
      </c>
      <c r="D413" s="9" t="str">
        <f>IF(Table1[[#This Row],[Class]]="","",Table1[[#This Row],[Class]])</f>
        <v/>
      </c>
      <c r="E413" s="9" t="str">
        <f>IF(Table1[[#This Row],[Distributed Wheat in KG]]="","",Table1[[#This Row],[Distributed Wheat in KG]])</f>
        <v/>
      </c>
      <c r="F413" s="9" t="str">
        <f>IF(Table1[[#This Row],[Distributed Rice in KG]]="","",Table1[[#This Row],[Distributed Rice in KG]])</f>
        <v/>
      </c>
      <c r="G413" s="19">
        <f t="shared" si="6"/>
        <v>0</v>
      </c>
      <c r="H413" s="34"/>
      <c r="I413" s="61" t="str">
        <f>IF(Table1[[#This Row],[Date of Distribution]]="","",Table1[[#This Row],[Date of Distribution]])</f>
        <v/>
      </c>
    </row>
    <row r="414" spans="1:9" ht="30" customHeight="1">
      <c r="A414" s="8" t="str">
        <f>IF(Table1[[#This Row],[SR.No.]]="","",Table1[[#This Row],[SR.No.]])</f>
        <v/>
      </c>
      <c r="B414" s="8" t="str">
        <f>IF(Table1[[#This Row],[Student's Name]]="","",Table1[[#This Row],[Student's Name]])</f>
        <v/>
      </c>
      <c r="C414" s="8" t="str">
        <f>IF(Table1[[#This Row],[Father's Name]]="","",Table1[[#This Row],[Father's Name]])</f>
        <v/>
      </c>
      <c r="D414" s="9" t="str">
        <f>IF(Table1[[#This Row],[Class]]="","",Table1[[#This Row],[Class]])</f>
        <v/>
      </c>
      <c r="E414" s="9" t="str">
        <f>IF(Table1[[#This Row],[Distributed Wheat in KG]]="","",Table1[[#This Row],[Distributed Wheat in KG]])</f>
        <v/>
      </c>
      <c r="F414" s="9" t="str">
        <f>IF(Table1[[#This Row],[Distributed Rice in KG]]="","",Table1[[#This Row],[Distributed Rice in KG]])</f>
        <v/>
      </c>
      <c r="G414" s="19">
        <f t="shared" si="6"/>
        <v>0</v>
      </c>
      <c r="H414" s="34"/>
      <c r="I414" s="61" t="str">
        <f>IF(Table1[[#This Row],[Date of Distribution]]="","",Table1[[#This Row],[Date of Distribution]])</f>
        <v/>
      </c>
    </row>
    <row r="415" spans="1:9" ht="30" customHeight="1">
      <c r="A415" s="8" t="str">
        <f>IF(Table1[[#This Row],[SR.No.]]="","",Table1[[#This Row],[SR.No.]])</f>
        <v/>
      </c>
      <c r="B415" s="8" t="str">
        <f>IF(Table1[[#This Row],[Student's Name]]="","",Table1[[#This Row],[Student's Name]])</f>
        <v/>
      </c>
      <c r="C415" s="8" t="str">
        <f>IF(Table1[[#This Row],[Father's Name]]="","",Table1[[#This Row],[Father's Name]])</f>
        <v/>
      </c>
      <c r="D415" s="9" t="str">
        <f>IF(Table1[[#This Row],[Class]]="","",Table1[[#This Row],[Class]])</f>
        <v/>
      </c>
      <c r="E415" s="9" t="str">
        <f>IF(Table1[[#This Row],[Distributed Wheat in KG]]="","",Table1[[#This Row],[Distributed Wheat in KG]])</f>
        <v/>
      </c>
      <c r="F415" s="9" t="str">
        <f>IF(Table1[[#This Row],[Distributed Rice in KG]]="","",Table1[[#This Row],[Distributed Rice in KG]])</f>
        <v/>
      </c>
      <c r="G415" s="19">
        <f t="shared" si="6"/>
        <v>0</v>
      </c>
      <c r="H415" s="34"/>
      <c r="I415" s="61" t="str">
        <f>IF(Table1[[#This Row],[Date of Distribution]]="","",Table1[[#This Row],[Date of Distribution]])</f>
        <v/>
      </c>
    </row>
    <row r="416" spans="1:9" ht="30" customHeight="1">
      <c r="A416" s="8" t="str">
        <f>IF(Table1[[#This Row],[SR.No.]]="","",Table1[[#This Row],[SR.No.]])</f>
        <v/>
      </c>
      <c r="B416" s="8" t="str">
        <f>IF(Table1[[#This Row],[Student's Name]]="","",Table1[[#This Row],[Student's Name]])</f>
        <v/>
      </c>
      <c r="C416" s="8" t="str">
        <f>IF(Table1[[#This Row],[Father's Name]]="","",Table1[[#This Row],[Father's Name]])</f>
        <v/>
      </c>
      <c r="D416" s="9" t="str">
        <f>IF(Table1[[#This Row],[Class]]="","",Table1[[#This Row],[Class]])</f>
        <v/>
      </c>
      <c r="E416" s="9" t="str">
        <f>IF(Table1[[#This Row],[Distributed Wheat in KG]]="","",Table1[[#This Row],[Distributed Wheat in KG]])</f>
        <v/>
      </c>
      <c r="F416" s="9" t="str">
        <f>IF(Table1[[#This Row],[Distributed Rice in KG]]="","",Table1[[#This Row],[Distributed Rice in KG]])</f>
        <v/>
      </c>
      <c r="G416" s="19">
        <f t="shared" si="6"/>
        <v>0</v>
      </c>
      <c r="H416" s="34"/>
      <c r="I416" s="61" t="str">
        <f>IF(Table1[[#This Row],[Date of Distribution]]="","",Table1[[#This Row],[Date of Distribution]])</f>
        <v/>
      </c>
    </row>
    <row r="417" spans="1:9" ht="30" customHeight="1">
      <c r="A417" s="8" t="str">
        <f>IF(Table1[[#This Row],[SR.No.]]="","",Table1[[#This Row],[SR.No.]])</f>
        <v/>
      </c>
      <c r="B417" s="8" t="str">
        <f>IF(Table1[[#This Row],[Student's Name]]="","",Table1[[#This Row],[Student's Name]])</f>
        <v/>
      </c>
      <c r="C417" s="8" t="str">
        <f>IF(Table1[[#This Row],[Father's Name]]="","",Table1[[#This Row],[Father's Name]])</f>
        <v/>
      </c>
      <c r="D417" s="9" t="str">
        <f>IF(Table1[[#This Row],[Class]]="","",Table1[[#This Row],[Class]])</f>
        <v/>
      </c>
      <c r="E417" s="9" t="str">
        <f>IF(Table1[[#This Row],[Distributed Wheat in KG]]="","",Table1[[#This Row],[Distributed Wheat in KG]])</f>
        <v/>
      </c>
      <c r="F417" s="9" t="str">
        <f>IF(Table1[[#This Row],[Distributed Rice in KG]]="","",Table1[[#This Row],[Distributed Rice in KG]])</f>
        <v/>
      </c>
      <c r="G417" s="19">
        <f t="shared" si="6"/>
        <v>0</v>
      </c>
      <c r="H417" s="34"/>
      <c r="I417" s="61" t="str">
        <f>IF(Table1[[#This Row],[Date of Distribution]]="","",Table1[[#This Row],[Date of Distribution]])</f>
        <v/>
      </c>
    </row>
    <row r="418" spans="1:9" ht="30" customHeight="1">
      <c r="A418" s="8" t="str">
        <f>IF(Table1[[#This Row],[SR.No.]]="","",Table1[[#This Row],[SR.No.]])</f>
        <v/>
      </c>
      <c r="B418" s="8" t="str">
        <f>IF(Table1[[#This Row],[Student's Name]]="","",Table1[[#This Row],[Student's Name]])</f>
        <v/>
      </c>
      <c r="C418" s="8" t="str">
        <f>IF(Table1[[#This Row],[Father's Name]]="","",Table1[[#This Row],[Father's Name]])</f>
        <v/>
      </c>
      <c r="D418" s="9" t="str">
        <f>IF(Table1[[#This Row],[Class]]="","",Table1[[#This Row],[Class]])</f>
        <v/>
      </c>
      <c r="E418" s="9" t="str">
        <f>IF(Table1[[#This Row],[Distributed Wheat in KG]]="","",Table1[[#This Row],[Distributed Wheat in KG]])</f>
        <v/>
      </c>
      <c r="F418" s="9" t="str">
        <f>IF(Table1[[#This Row],[Distributed Rice in KG]]="","",Table1[[#This Row],[Distributed Rice in KG]])</f>
        <v/>
      </c>
      <c r="G418" s="19">
        <f t="shared" si="6"/>
        <v>0</v>
      </c>
      <c r="H418" s="34"/>
      <c r="I418" s="61" t="str">
        <f>IF(Table1[[#This Row],[Date of Distribution]]="","",Table1[[#This Row],[Date of Distribution]])</f>
        <v/>
      </c>
    </row>
    <row r="419" spans="1:9" ht="30" customHeight="1">
      <c r="A419" s="8" t="str">
        <f>IF(Table1[[#This Row],[SR.No.]]="","",Table1[[#This Row],[SR.No.]])</f>
        <v/>
      </c>
      <c r="B419" s="8" t="str">
        <f>IF(Table1[[#This Row],[Student's Name]]="","",Table1[[#This Row],[Student's Name]])</f>
        <v/>
      </c>
      <c r="C419" s="8" t="str">
        <f>IF(Table1[[#This Row],[Father's Name]]="","",Table1[[#This Row],[Father's Name]])</f>
        <v/>
      </c>
      <c r="D419" s="9" t="str">
        <f>IF(Table1[[#This Row],[Class]]="","",Table1[[#This Row],[Class]])</f>
        <v/>
      </c>
      <c r="E419" s="9" t="str">
        <f>IF(Table1[[#This Row],[Distributed Wheat in KG]]="","",Table1[[#This Row],[Distributed Wheat in KG]])</f>
        <v/>
      </c>
      <c r="F419" s="9" t="str">
        <f>IF(Table1[[#This Row],[Distributed Rice in KG]]="","",Table1[[#This Row],[Distributed Rice in KG]])</f>
        <v/>
      </c>
      <c r="G419" s="19">
        <f t="shared" si="6"/>
        <v>0</v>
      </c>
      <c r="H419" s="34"/>
      <c r="I419" s="61" t="str">
        <f>IF(Table1[[#This Row],[Date of Distribution]]="","",Table1[[#This Row],[Date of Distribution]])</f>
        <v/>
      </c>
    </row>
    <row r="420" spans="1:9" ht="30" customHeight="1">
      <c r="A420" s="8" t="str">
        <f>IF(Table1[[#This Row],[SR.No.]]="","",Table1[[#This Row],[SR.No.]])</f>
        <v/>
      </c>
      <c r="B420" s="8" t="str">
        <f>IF(Table1[[#This Row],[Student's Name]]="","",Table1[[#This Row],[Student's Name]])</f>
        <v/>
      </c>
      <c r="C420" s="8" t="str">
        <f>IF(Table1[[#This Row],[Father's Name]]="","",Table1[[#This Row],[Father's Name]])</f>
        <v/>
      </c>
      <c r="D420" s="9" t="str">
        <f>IF(Table1[[#This Row],[Class]]="","",Table1[[#This Row],[Class]])</f>
        <v/>
      </c>
      <c r="E420" s="9" t="str">
        <f>IF(Table1[[#This Row],[Distributed Wheat in KG]]="","",Table1[[#This Row],[Distributed Wheat in KG]])</f>
        <v/>
      </c>
      <c r="F420" s="9" t="str">
        <f>IF(Table1[[#This Row],[Distributed Rice in KG]]="","",Table1[[#This Row],[Distributed Rice in KG]])</f>
        <v/>
      </c>
      <c r="G420" s="19">
        <f t="shared" si="6"/>
        <v>0</v>
      </c>
      <c r="H420" s="34"/>
      <c r="I420" s="61" t="str">
        <f>IF(Table1[[#This Row],[Date of Distribution]]="","",Table1[[#This Row],[Date of Distribution]])</f>
        <v/>
      </c>
    </row>
    <row r="421" spans="1:9" ht="30" customHeight="1">
      <c r="A421" s="8" t="str">
        <f>IF(Table1[[#This Row],[SR.No.]]="","",Table1[[#This Row],[SR.No.]])</f>
        <v/>
      </c>
      <c r="B421" s="8" t="str">
        <f>IF(Table1[[#This Row],[Student's Name]]="","",Table1[[#This Row],[Student's Name]])</f>
        <v/>
      </c>
      <c r="C421" s="8" t="str">
        <f>IF(Table1[[#This Row],[Father's Name]]="","",Table1[[#This Row],[Father's Name]])</f>
        <v/>
      </c>
      <c r="D421" s="9" t="str">
        <f>IF(Table1[[#This Row],[Class]]="","",Table1[[#This Row],[Class]])</f>
        <v/>
      </c>
      <c r="E421" s="9" t="str">
        <f>IF(Table1[[#This Row],[Distributed Wheat in KG]]="","",Table1[[#This Row],[Distributed Wheat in KG]])</f>
        <v/>
      </c>
      <c r="F421" s="9" t="str">
        <f>IF(Table1[[#This Row],[Distributed Rice in KG]]="","",Table1[[#This Row],[Distributed Rice in KG]])</f>
        <v/>
      </c>
      <c r="G421" s="19">
        <f t="shared" si="6"/>
        <v>0</v>
      </c>
      <c r="H421" s="34"/>
      <c r="I421" s="61" t="str">
        <f>IF(Table1[[#This Row],[Date of Distribution]]="","",Table1[[#This Row],[Date of Distribution]])</f>
        <v/>
      </c>
    </row>
    <row r="422" spans="1:9" ht="30" customHeight="1">
      <c r="A422" s="8" t="str">
        <f>IF(Table1[[#This Row],[SR.No.]]="","",Table1[[#This Row],[SR.No.]])</f>
        <v/>
      </c>
      <c r="B422" s="8" t="str">
        <f>IF(Table1[[#This Row],[Student's Name]]="","",Table1[[#This Row],[Student's Name]])</f>
        <v/>
      </c>
      <c r="C422" s="8" t="str">
        <f>IF(Table1[[#This Row],[Father's Name]]="","",Table1[[#This Row],[Father's Name]])</f>
        <v/>
      </c>
      <c r="D422" s="9" t="str">
        <f>IF(Table1[[#This Row],[Class]]="","",Table1[[#This Row],[Class]])</f>
        <v/>
      </c>
      <c r="E422" s="9" t="str">
        <f>IF(Table1[[#This Row],[Distributed Wheat in KG]]="","",Table1[[#This Row],[Distributed Wheat in KG]])</f>
        <v/>
      </c>
      <c r="F422" s="9" t="str">
        <f>IF(Table1[[#This Row],[Distributed Rice in KG]]="","",Table1[[#This Row],[Distributed Rice in KG]])</f>
        <v/>
      </c>
      <c r="G422" s="19">
        <f t="shared" si="6"/>
        <v>0</v>
      </c>
      <c r="H422" s="34"/>
      <c r="I422" s="61" t="str">
        <f>IF(Table1[[#This Row],[Date of Distribution]]="","",Table1[[#This Row],[Date of Distribution]])</f>
        <v/>
      </c>
    </row>
    <row r="423" spans="1:9" ht="30" customHeight="1">
      <c r="A423" s="8" t="str">
        <f>IF(Table1[[#This Row],[SR.No.]]="","",Table1[[#This Row],[SR.No.]])</f>
        <v/>
      </c>
      <c r="B423" s="8" t="str">
        <f>IF(Table1[[#This Row],[Student's Name]]="","",Table1[[#This Row],[Student's Name]])</f>
        <v/>
      </c>
      <c r="C423" s="8" t="str">
        <f>IF(Table1[[#This Row],[Father's Name]]="","",Table1[[#This Row],[Father's Name]])</f>
        <v/>
      </c>
      <c r="D423" s="9" t="str">
        <f>IF(Table1[[#This Row],[Class]]="","",Table1[[#This Row],[Class]])</f>
        <v/>
      </c>
      <c r="E423" s="9" t="str">
        <f>IF(Table1[[#This Row],[Distributed Wheat in KG]]="","",Table1[[#This Row],[Distributed Wheat in KG]])</f>
        <v/>
      </c>
      <c r="F423" s="9" t="str">
        <f>IF(Table1[[#This Row],[Distributed Rice in KG]]="","",Table1[[#This Row],[Distributed Rice in KG]])</f>
        <v/>
      </c>
      <c r="G423" s="19">
        <f t="shared" si="6"/>
        <v>0</v>
      </c>
      <c r="H423" s="34"/>
      <c r="I423" s="61" t="str">
        <f>IF(Table1[[#This Row],[Date of Distribution]]="","",Table1[[#This Row],[Date of Distribution]])</f>
        <v/>
      </c>
    </row>
    <row r="424" spans="1:9" ht="30" customHeight="1">
      <c r="A424" s="8" t="str">
        <f>IF(Table1[[#This Row],[SR.No.]]="","",Table1[[#This Row],[SR.No.]])</f>
        <v/>
      </c>
      <c r="B424" s="8" t="str">
        <f>IF(Table1[[#This Row],[Student's Name]]="","",Table1[[#This Row],[Student's Name]])</f>
        <v/>
      </c>
      <c r="C424" s="8" t="str">
        <f>IF(Table1[[#This Row],[Father's Name]]="","",Table1[[#This Row],[Father's Name]])</f>
        <v/>
      </c>
      <c r="D424" s="9" t="str">
        <f>IF(Table1[[#This Row],[Class]]="","",Table1[[#This Row],[Class]])</f>
        <v/>
      </c>
      <c r="E424" s="9" t="str">
        <f>IF(Table1[[#This Row],[Distributed Wheat in KG]]="","",Table1[[#This Row],[Distributed Wheat in KG]])</f>
        <v/>
      </c>
      <c r="F424" s="9" t="str">
        <f>IF(Table1[[#This Row],[Distributed Rice in KG]]="","",Table1[[#This Row],[Distributed Rice in KG]])</f>
        <v/>
      </c>
      <c r="G424" s="19">
        <f t="shared" si="6"/>
        <v>0</v>
      </c>
      <c r="H424" s="34"/>
      <c r="I424" s="61" t="str">
        <f>IF(Table1[[#This Row],[Date of Distribution]]="","",Table1[[#This Row],[Date of Distribution]])</f>
        <v/>
      </c>
    </row>
    <row r="425" spans="1:9" ht="30" customHeight="1">
      <c r="A425" s="8" t="str">
        <f>IF(Table1[[#This Row],[SR.No.]]="","",Table1[[#This Row],[SR.No.]])</f>
        <v/>
      </c>
      <c r="B425" s="8" t="str">
        <f>IF(Table1[[#This Row],[Student's Name]]="","",Table1[[#This Row],[Student's Name]])</f>
        <v/>
      </c>
      <c r="C425" s="8" t="str">
        <f>IF(Table1[[#This Row],[Father's Name]]="","",Table1[[#This Row],[Father's Name]])</f>
        <v/>
      </c>
      <c r="D425" s="9" t="str">
        <f>IF(Table1[[#This Row],[Class]]="","",Table1[[#This Row],[Class]])</f>
        <v/>
      </c>
      <c r="E425" s="9" t="str">
        <f>IF(Table1[[#This Row],[Distributed Wheat in KG]]="","",Table1[[#This Row],[Distributed Wheat in KG]])</f>
        <v/>
      </c>
      <c r="F425" s="9" t="str">
        <f>IF(Table1[[#This Row],[Distributed Rice in KG]]="","",Table1[[#This Row],[Distributed Rice in KG]])</f>
        <v/>
      </c>
      <c r="G425" s="19">
        <f t="shared" si="6"/>
        <v>0</v>
      </c>
      <c r="H425" s="34"/>
      <c r="I425" s="61" t="str">
        <f>IF(Table1[[#This Row],[Date of Distribution]]="","",Table1[[#This Row],[Date of Distribution]])</f>
        <v/>
      </c>
    </row>
    <row r="426" spans="1:9" ht="30" customHeight="1">
      <c r="A426" s="8" t="str">
        <f>IF(Table1[[#This Row],[SR.No.]]="","",Table1[[#This Row],[SR.No.]])</f>
        <v/>
      </c>
      <c r="B426" s="8" t="str">
        <f>IF(Table1[[#This Row],[Student's Name]]="","",Table1[[#This Row],[Student's Name]])</f>
        <v/>
      </c>
      <c r="C426" s="8" t="str">
        <f>IF(Table1[[#This Row],[Father's Name]]="","",Table1[[#This Row],[Father's Name]])</f>
        <v/>
      </c>
      <c r="D426" s="9" t="str">
        <f>IF(Table1[[#This Row],[Class]]="","",Table1[[#This Row],[Class]])</f>
        <v/>
      </c>
      <c r="E426" s="9" t="str">
        <f>IF(Table1[[#This Row],[Distributed Wheat in KG]]="","",Table1[[#This Row],[Distributed Wheat in KG]])</f>
        <v/>
      </c>
      <c r="F426" s="9" t="str">
        <f>IF(Table1[[#This Row],[Distributed Rice in KG]]="","",Table1[[#This Row],[Distributed Rice in KG]])</f>
        <v/>
      </c>
      <c r="G426" s="19">
        <f t="shared" si="6"/>
        <v>0</v>
      </c>
      <c r="H426" s="34"/>
      <c r="I426" s="61" t="str">
        <f>IF(Table1[[#This Row],[Date of Distribution]]="","",Table1[[#This Row],[Date of Distribution]])</f>
        <v/>
      </c>
    </row>
    <row r="427" spans="1:9" ht="30" customHeight="1">
      <c r="A427" s="8" t="str">
        <f>IF(Table1[[#This Row],[SR.No.]]="","",Table1[[#This Row],[SR.No.]])</f>
        <v/>
      </c>
      <c r="B427" s="8" t="str">
        <f>IF(Table1[[#This Row],[Student's Name]]="","",Table1[[#This Row],[Student's Name]])</f>
        <v/>
      </c>
      <c r="C427" s="8" t="str">
        <f>IF(Table1[[#This Row],[Father's Name]]="","",Table1[[#This Row],[Father's Name]])</f>
        <v/>
      </c>
      <c r="D427" s="9" t="str">
        <f>IF(Table1[[#This Row],[Class]]="","",Table1[[#This Row],[Class]])</f>
        <v/>
      </c>
      <c r="E427" s="9" t="str">
        <f>IF(Table1[[#This Row],[Distributed Wheat in KG]]="","",Table1[[#This Row],[Distributed Wheat in KG]])</f>
        <v/>
      </c>
      <c r="F427" s="9" t="str">
        <f>IF(Table1[[#This Row],[Distributed Rice in KG]]="","",Table1[[#This Row],[Distributed Rice in KG]])</f>
        <v/>
      </c>
      <c r="G427" s="19">
        <f t="shared" si="6"/>
        <v>0</v>
      </c>
      <c r="H427" s="34"/>
      <c r="I427" s="61" t="str">
        <f>IF(Table1[[#This Row],[Date of Distribution]]="","",Table1[[#This Row],[Date of Distribution]])</f>
        <v/>
      </c>
    </row>
    <row r="428" spans="1:9" ht="30" customHeight="1">
      <c r="A428" s="8" t="str">
        <f>IF(Table1[[#This Row],[SR.No.]]="","",Table1[[#This Row],[SR.No.]])</f>
        <v/>
      </c>
      <c r="B428" s="8" t="str">
        <f>IF(Table1[[#This Row],[Student's Name]]="","",Table1[[#This Row],[Student's Name]])</f>
        <v/>
      </c>
      <c r="C428" s="8" t="str">
        <f>IF(Table1[[#This Row],[Father's Name]]="","",Table1[[#This Row],[Father's Name]])</f>
        <v/>
      </c>
      <c r="D428" s="9" t="str">
        <f>IF(Table1[[#This Row],[Class]]="","",Table1[[#This Row],[Class]])</f>
        <v/>
      </c>
      <c r="E428" s="9" t="str">
        <f>IF(Table1[[#This Row],[Distributed Wheat in KG]]="","",Table1[[#This Row],[Distributed Wheat in KG]])</f>
        <v/>
      </c>
      <c r="F428" s="9" t="str">
        <f>IF(Table1[[#This Row],[Distributed Rice in KG]]="","",Table1[[#This Row],[Distributed Rice in KG]])</f>
        <v/>
      </c>
      <c r="G428" s="19">
        <f t="shared" si="6"/>
        <v>0</v>
      </c>
      <c r="H428" s="34"/>
      <c r="I428" s="61" t="str">
        <f>IF(Table1[[#This Row],[Date of Distribution]]="","",Table1[[#This Row],[Date of Distribution]])</f>
        <v/>
      </c>
    </row>
    <row r="429" spans="1:9" ht="30" customHeight="1">
      <c r="A429" s="8" t="str">
        <f>IF(Table1[[#This Row],[SR.No.]]="","",Table1[[#This Row],[SR.No.]])</f>
        <v/>
      </c>
      <c r="B429" s="8" t="str">
        <f>IF(Table1[[#This Row],[Student's Name]]="","",Table1[[#This Row],[Student's Name]])</f>
        <v/>
      </c>
      <c r="C429" s="8" t="str">
        <f>IF(Table1[[#This Row],[Father's Name]]="","",Table1[[#This Row],[Father's Name]])</f>
        <v/>
      </c>
      <c r="D429" s="9" t="str">
        <f>IF(Table1[[#This Row],[Class]]="","",Table1[[#This Row],[Class]])</f>
        <v/>
      </c>
      <c r="E429" s="9" t="str">
        <f>IF(Table1[[#This Row],[Distributed Wheat in KG]]="","",Table1[[#This Row],[Distributed Wheat in KG]])</f>
        <v/>
      </c>
      <c r="F429" s="9" t="str">
        <f>IF(Table1[[#This Row],[Distributed Rice in KG]]="","",Table1[[#This Row],[Distributed Rice in KG]])</f>
        <v/>
      </c>
      <c r="G429" s="19">
        <f t="shared" si="6"/>
        <v>0</v>
      </c>
      <c r="H429" s="34"/>
      <c r="I429" s="61" t="str">
        <f>IF(Table1[[#This Row],[Date of Distribution]]="","",Table1[[#This Row],[Date of Distribution]])</f>
        <v/>
      </c>
    </row>
    <row r="430" spans="1:9" ht="30" customHeight="1">
      <c r="A430" s="8" t="str">
        <f>IF(Table1[[#This Row],[SR.No.]]="","",Table1[[#This Row],[SR.No.]])</f>
        <v/>
      </c>
      <c r="B430" s="8" t="str">
        <f>IF(Table1[[#This Row],[Student's Name]]="","",Table1[[#This Row],[Student's Name]])</f>
        <v/>
      </c>
      <c r="C430" s="8" t="str">
        <f>IF(Table1[[#This Row],[Father's Name]]="","",Table1[[#This Row],[Father's Name]])</f>
        <v/>
      </c>
      <c r="D430" s="9" t="str">
        <f>IF(Table1[[#This Row],[Class]]="","",Table1[[#This Row],[Class]])</f>
        <v/>
      </c>
      <c r="E430" s="9" t="str">
        <f>IF(Table1[[#This Row],[Distributed Wheat in KG]]="","",Table1[[#This Row],[Distributed Wheat in KG]])</f>
        <v/>
      </c>
      <c r="F430" s="9" t="str">
        <f>IF(Table1[[#This Row],[Distributed Rice in KG]]="","",Table1[[#This Row],[Distributed Rice in KG]])</f>
        <v/>
      </c>
      <c r="G430" s="19">
        <f t="shared" si="6"/>
        <v>0</v>
      </c>
      <c r="H430" s="34"/>
      <c r="I430" s="61" t="str">
        <f>IF(Table1[[#This Row],[Date of Distribution]]="","",Table1[[#This Row],[Date of Distribution]])</f>
        <v/>
      </c>
    </row>
    <row r="431" spans="1:9" ht="30" customHeight="1">
      <c r="A431" s="8" t="str">
        <f>IF(Table1[[#This Row],[SR.No.]]="","",Table1[[#This Row],[SR.No.]])</f>
        <v/>
      </c>
      <c r="B431" s="8" t="str">
        <f>IF(Table1[[#This Row],[Student's Name]]="","",Table1[[#This Row],[Student's Name]])</f>
        <v/>
      </c>
      <c r="C431" s="8" t="str">
        <f>IF(Table1[[#This Row],[Father's Name]]="","",Table1[[#This Row],[Father's Name]])</f>
        <v/>
      </c>
      <c r="D431" s="9" t="str">
        <f>IF(Table1[[#This Row],[Class]]="","",Table1[[#This Row],[Class]])</f>
        <v/>
      </c>
      <c r="E431" s="9" t="str">
        <f>IF(Table1[[#This Row],[Distributed Wheat in KG]]="","",Table1[[#This Row],[Distributed Wheat in KG]])</f>
        <v/>
      </c>
      <c r="F431" s="9" t="str">
        <f>IF(Table1[[#This Row],[Distributed Rice in KG]]="","",Table1[[#This Row],[Distributed Rice in KG]])</f>
        <v/>
      </c>
      <c r="G431" s="19">
        <f t="shared" si="6"/>
        <v>0</v>
      </c>
      <c r="H431" s="34"/>
      <c r="I431" s="61" t="str">
        <f>IF(Table1[[#This Row],[Date of Distribution]]="","",Table1[[#This Row],[Date of Distribution]])</f>
        <v/>
      </c>
    </row>
    <row r="432" spans="1:9" ht="30" customHeight="1">
      <c r="A432" s="8" t="str">
        <f>IF(Table1[[#This Row],[SR.No.]]="","",Table1[[#This Row],[SR.No.]])</f>
        <v/>
      </c>
      <c r="B432" s="8" t="str">
        <f>IF(Table1[[#This Row],[Student's Name]]="","",Table1[[#This Row],[Student's Name]])</f>
        <v/>
      </c>
      <c r="C432" s="8" t="str">
        <f>IF(Table1[[#This Row],[Father's Name]]="","",Table1[[#This Row],[Father's Name]])</f>
        <v/>
      </c>
      <c r="D432" s="9" t="str">
        <f>IF(Table1[[#This Row],[Class]]="","",Table1[[#This Row],[Class]])</f>
        <v/>
      </c>
      <c r="E432" s="9" t="str">
        <f>IF(Table1[[#This Row],[Distributed Wheat in KG]]="","",Table1[[#This Row],[Distributed Wheat in KG]])</f>
        <v/>
      </c>
      <c r="F432" s="9" t="str">
        <f>IF(Table1[[#This Row],[Distributed Rice in KG]]="","",Table1[[#This Row],[Distributed Rice in KG]])</f>
        <v/>
      </c>
      <c r="G432" s="19">
        <f t="shared" si="6"/>
        <v>0</v>
      </c>
      <c r="H432" s="34"/>
      <c r="I432" s="61" t="str">
        <f>IF(Table1[[#This Row],[Date of Distribution]]="","",Table1[[#This Row],[Date of Distribution]])</f>
        <v/>
      </c>
    </row>
    <row r="433" spans="1:9" ht="30" customHeight="1">
      <c r="A433" s="8" t="str">
        <f>IF(Table1[[#This Row],[SR.No.]]="","",Table1[[#This Row],[SR.No.]])</f>
        <v/>
      </c>
      <c r="B433" s="8" t="str">
        <f>IF(Table1[[#This Row],[Student's Name]]="","",Table1[[#This Row],[Student's Name]])</f>
        <v/>
      </c>
      <c r="C433" s="8" t="str">
        <f>IF(Table1[[#This Row],[Father's Name]]="","",Table1[[#This Row],[Father's Name]])</f>
        <v/>
      </c>
      <c r="D433" s="9" t="str">
        <f>IF(Table1[[#This Row],[Class]]="","",Table1[[#This Row],[Class]])</f>
        <v/>
      </c>
      <c r="E433" s="9" t="str">
        <f>IF(Table1[[#This Row],[Distributed Wheat in KG]]="","",Table1[[#This Row],[Distributed Wheat in KG]])</f>
        <v/>
      </c>
      <c r="F433" s="9" t="str">
        <f>IF(Table1[[#This Row],[Distributed Rice in KG]]="","",Table1[[#This Row],[Distributed Rice in KG]])</f>
        <v/>
      </c>
      <c r="G433" s="19">
        <f t="shared" si="6"/>
        <v>0</v>
      </c>
      <c r="H433" s="34"/>
      <c r="I433" s="61" t="str">
        <f>IF(Table1[[#This Row],[Date of Distribution]]="","",Table1[[#This Row],[Date of Distribution]])</f>
        <v/>
      </c>
    </row>
    <row r="434" spans="1:9" ht="30" customHeight="1">
      <c r="A434" s="8" t="str">
        <f>IF(Table1[[#This Row],[SR.No.]]="","",Table1[[#This Row],[SR.No.]])</f>
        <v/>
      </c>
      <c r="B434" s="8" t="str">
        <f>IF(Table1[[#This Row],[Student's Name]]="","",Table1[[#This Row],[Student's Name]])</f>
        <v/>
      </c>
      <c r="C434" s="8" t="str">
        <f>IF(Table1[[#This Row],[Father's Name]]="","",Table1[[#This Row],[Father's Name]])</f>
        <v/>
      </c>
      <c r="D434" s="9" t="str">
        <f>IF(Table1[[#This Row],[Class]]="","",Table1[[#This Row],[Class]])</f>
        <v/>
      </c>
      <c r="E434" s="9" t="str">
        <f>IF(Table1[[#This Row],[Distributed Wheat in KG]]="","",Table1[[#This Row],[Distributed Wheat in KG]])</f>
        <v/>
      </c>
      <c r="F434" s="9" t="str">
        <f>IF(Table1[[#This Row],[Distributed Rice in KG]]="","",Table1[[#This Row],[Distributed Rice in KG]])</f>
        <v/>
      </c>
      <c r="G434" s="19">
        <f aca="true" t="shared" si="7" ref="G434:G497">SUM(E434:F434)</f>
        <v>0</v>
      </c>
      <c r="H434" s="34"/>
      <c r="I434" s="61" t="str">
        <f>IF(Table1[[#This Row],[Date of Distribution]]="","",Table1[[#This Row],[Date of Distribution]])</f>
        <v/>
      </c>
    </row>
    <row r="435" spans="1:9" ht="30" customHeight="1">
      <c r="A435" s="8" t="str">
        <f>IF(Table1[[#This Row],[SR.No.]]="","",Table1[[#This Row],[SR.No.]])</f>
        <v/>
      </c>
      <c r="B435" s="8" t="str">
        <f>IF(Table1[[#This Row],[Student's Name]]="","",Table1[[#This Row],[Student's Name]])</f>
        <v/>
      </c>
      <c r="C435" s="8" t="str">
        <f>IF(Table1[[#This Row],[Father's Name]]="","",Table1[[#This Row],[Father's Name]])</f>
        <v/>
      </c>
      <c r="D435" s="9" t="str">
        <f>IF(Table1[[#This Row],[Class]]="","",Table1[[#This Row],[Class]])</f>
        <v/>
      </c>
      <c r="E435" s="9" t="str">
        <f>IF(Table1[[#This Row],[Distributed Wheat in KG]]="","",Table1[[#This Row],[Distributed Wheat in KG]])</f>
        <v/>
      </c>
      <c r="F435" s="9" t="str">
        <f>IF(Table1[[#This Row],[Distributed Rice in KG]]="","",Table1[[#This Row],[Distributed Rice in KG]])</f>
        <v/>
      </c>
      <c r="G435" s="19">
        <f t="shared" si="7"/>
        <v>0</v>
      </c>
      <c r="H435" s="34"/>
      <c r="I435" s="61" t="str">
        <f>IF(Table1[[#This Row],[Date of Distribution]]="","",Table1[[#This Row],[Date of Distribution]])</f>
        <v/>
      </c>
    </row>
    <row r="436" spans="1:9" ht="30" customHeight="1">
      <c r="A436" s="8" t="str">
        <f>IF(Table1[[#This Row],[SR.No.]]="","",Table1[[#This Row],[SR.No.]])</f>
        <v/>
      </c>
      <c r="B436" s="8" t="str">
        <f>IF(Table1[[#This Row],[Student's Name]]="","",Table1[[#This Row],[Student's Name]])</f>
        <v/>
      </c>
      <c r="C436" s="8" t="str">
        <f>IF(Table1[[#This Row],[Father's Name]]="","",Table1[[#This Row],[Father's Name]])</f>
        <v/>
      </c>
      <c r="D436" s="9" t="str">
        <f>IF(Table1[[#This Row],[Class]]="","",Table1[[#This Row],[Class]])</f>
        <v/>
      </c>
      <c r="E436" s="9" t="str">
        <f>IF(Table1[[#This Row],[Distributed Wheat in KG]]="","",Table1[[#This Row],[Distributed Wheat in KG]])</f>
        <v/>
      </c>
      <c r="F436" s="9" t="str">
        <f>IF(Table1[[#This Row],[Distributed Rice in KG]]="","",Table1[[#This Row],[Distributed Rice in KG]])</f>
        <v/>
      </c>
      <c r="G436" s="19">
        <f t="shared" si="7"/>
        <v>0</v>
      </c>
      <c r="H436" s="34"/>
      <c r="I436" s="61" t="str">
        <f>IF(Table1[[#This Row],[Date of Distribution]]="","",Table1[[#This Row],[Date of Distribution]])</f>
        <v/>
      </c>
    </row>
    <row r="437" spans="1:9" ht="30" customHeight="1">
      <c r="A437" s="8" t="str">
        <f>IF(Table1[[#This Row],[SR.No.]]="","",Table1[[#This Row],[SR.No.]])</f>
        <v/>
      </c>
      <c r="B437" s="8" t="str">
        <f>IF(Table1[[#This Row],[Student's Name]]="","",Table1[[#This Row],[Student's Name]])</f>
        <v/>
      </c>
      <c r="C437" s="8" t="str">
        <f>IF(Table1[[#This Row],[Father's Name]]="","",Table1[[#This Row],[Father's Name]])</f>
        <v/>
      </c>
      <c r="D437" s="9" t="str">
        <f>IF(Table1[[#This Row],[Class]]="","",Table1[[#This Row],[Class]])</f>
        <v/>
      </c>
      <c r="E437" s="9" t="str">
        <f>IF(Table1[[#This Row],[Distributed Wheat in KG]]="","",Table1[[#This Row],[Distributed Wheat in KG]])</f>
        <v/>
      </c>
      <c r="F437" s="9" t="str">
        <f>IF(Table1[[#This Row],[Distributed Rice in KG]]="","",Table1[[#This Row],[Distributed Rice in KG]])</f>
        <v/>
      </c>
      <c r="G437" s="19">
        <f t="shared" si="7"/>
        <v>0</v>
      </c>
      <c r="H437" s="34"/>
      <c r="I437" s="61" t="str">
        <f>IF(Table1[[#This Row],[Date of Distribution]]="","",Table1[[#This Row],[Date of Distribution]])</f>
        <v/>
      </c>
    </row>
    <row r="438" spans="1:9" ht="30" customHeight="1">
      <c r="A438" s="8" t="str">
        <f>IF(Table1[[#This Row],[SR.No.]]="","",Table1[[#This Row],[SR.No.]])</f>
        <v/>
      </c>
      <c r="B438" s="8" t="str">
        <f>IF(Table1[[#This Row],[Student's Name]]="","",Table1[[#This Row],[Student's Name]])</f>
        <v/>
      </c>
      <c r="C438" s="8" t="str">
        <f>IF(Table1[[#This Row],[Father's Name]]="","",Table1[[#This Row],[Father's Name]])</f>
        <v/>
      </c>
      <c r="D438" s="9" t="str">
        <f>IF(Table1[[#This Row],[Class]]="","",Table1[[#This Row],[Class]])</f>
        <v/>
      </c>
      <c r="E438" s="9" t="str">
        <f>IF(Table1[[#This Row],[Distributed Wheat in KG]]="","",Table1[[#This Row],[Distributed Wheat in KG]])</f>
        <v/>
      </c>
      <c r="F438" s="9" t="str">
        <f>IF(Table1[[#This Row],[Distributed Rice in KG]]="","",Table1[[#This Row],[Distributed Rice in KG]])</f>
        <v/>
      </c>
      <c r="G438" s="19">
        <f t="shared" si="7"/>
        <v>0</v>
      </c>
      <c r="H438" s="34"/>
      <c r="I438" s="61" t="str">
        <f>IF(Table1[[#This Row],[Date of Distribution]]="","",Table1[[#This Row],[Date of Distribution]])</f>
        <v/>
      </c>
    </row>
    <row r="439" spans="1:9" ht="30" customHeight="1">
      <c r="A439" s="8" t="str">
        <f>IF(Table1[[#This Row],[SR.No.]]="","",Table1[[#This Row],[SR.No.]])</f>
        <v/>
      </c>
      <c r="B439" s="8" t="str">
        <f>IF(Table1[[#This Row],[Student's Name]]="","",Table1[[#This Row],[Student's Name]])</f>
        <v/>
      </c>
      <c r="C439" s="8" t="str">
        <f>IF(Table1[[#This Row],[Father's Name]]="","",Table1[[#This Row],[Father's Name]])</f>
        <v/>
      </c>
      <c r="D439" s="9" t="str">
        <f>IF(Table1[[#This Row],[Class]]="","",Table1[[#This Row],[Class]])</f>
        <v/>
      </c>
      <c r="E439" s="9" t="str">
        <f>IF(Table1[[#This Row],[Distributed Wheat in KG]]="","",Table1[[#This Row],[Distributed Wheat in KG]])</f>
        <v/>
      </c>
      <c r="F439" s="9" t="str">
        <f>IF(Table1[[#This Row],[Distributed Rice in KG]]="","",Table1[[#This Row],[Distributed Rice in KG]])</f>
        <v/>
      </c>
      <c r="G439" s="19">
        <f t="shared" si="7"/>
        <v>0</v>
      </c>
      <c r="H439" s="34"/>
      <c r="I439" s="61" t="str">
        <f>IF(Table1[[#This Row],[Date of Distribution]]="","",Table1[[#This Row],[Date of Distribution]])</f>
        <v/>
      </c>
    </row>
    <row r="440" spans="1:9" ht="30" customHeight="1">
      <c r="A440" s="8" t="str">
        <f>IF(Table1[[#This Row],[SR.No.]]="","",Table1[[#This Row],[SR.No.]])</f>
        <v/>
      </c>
      <c r="B440" s="8" t="str">
        <f>IF(Table1[[#This Row],[Student's Name]]="","",Table1[[#This Row],[Student's Name]])</f>
        <v/>
      </c>
      <c r="C440" s="8" t="str">
        <f>IF(Table1[[#This Row],[Father's Name]]="","",Table1[[#This Row],[Father's Name]])</f>
        <v/>
      </c>
      <c r="D440" s="9" t="str">
        <f>IF(Table1[[#This Row],[Class]]="","",Table1[[#This Row],[Class]])</f>
        <v/>
      </c>
      <c r="E440" s="9" t="str">
        <f>IF(Table1[[#This Row],[Distributed Wheat in KG]]="","",Table1[[#This Row],[Distributed Wheat in KG]])</f>
        <v/>
      </c>
      <c r="F440" s="9" t="str">
        <f>IF(Table1[[#This Row],[Distributed Rice in KG]]="","",Table1[[#This Row],[Distributed Rice in KG]])</f>
        <v/>
      </c>
      <c r="G440" s="19">
        <f t="shared" si="7"/>
        <v>0</v>
      </c>
      <c r="H440" s="34"/>
      <c r="I440" s="61" t="str">
        <f>IF(Table1[[#This Row],[Date of Distribution]]="","",Table1[[#This Row],[Date of Distribution]])</f>
        <v/>
      </c>
    </row>
    <row r="441" spans="1:9" ht="30" customHeight="1">
      <c r="A441" s="8" t="str">
        <f>IF(Table1[[#This Row],[SR.No.]]="","",Table1[[#This Row],[SR.No.]])</f>
        <v/>
      </c>
      <c r="B441" s="8" t="str">
        <f>IF(Table1[[#This Row],[Student's Name]]="","",Table1[[#This Row],[Student's Name]])</f>
        <v/>
      </c>
      <c r="C441" s="8" t="str">
        <f>IF(Table1[[#This Row],[Father's Name]]="","",Table1[[#This Row],[Father's Name]])</f>
        <v/>
      </c>
      <c r="D441" s="9" t="str">
        <f>IF(Table1[[#This Row],[Class]]="","",Table1[[#This Row],[Class]])</f>
        <v/>
      </c>
      <c r="E441" s="9" t="str">
        <f>IF(Table1[[#This Row],[Distributed Wheat in KG]]="","",Table1[[#This Row],[Distributed Wheat in KG]])</f>
        <v/>
      </c>
      <c r="F441" s="9" t="str">
        <f>IF(Table1[[#This Row],[Distributed Rice in KG]]="","",Table1[[#This Row],[Distributed Rice in KG]])</f>
        <v/>
      </c>
      <c r="G441" s="19">
        <f t="shared" si="7"/>
        <v>0</v>
      </c>
      <c r="H441" s="34"/>
      <c r="I441" s="61" t="str">
        <f>IF(Table1[[#This Row],[Date of Distribution]]="","",Table1[[#This Row],[Date of Distribution]])</f>
        <v/>
      </c>
    </row>
    <row r="442" spans="1:9" ht="30" customHeight="1">
      <c r="A442" s="8" t="str">
        <f>IF(Table1[[#This Row],[SR.No.]]="","",Table1[[#This Row],[SR.No.]])</f>
        <v/>
      </c>
      <c r="B442" s="8" t="str">
        <f>IF(Table1[[#This Row],[Student's Name]]="","",Table1[[#This Row],[Student's Name]])</f>
        <v/>
      </c>
      <c r="C442" s="8" t="str">
        <f>IF(Table1[[#This Row],[Father's Name]]="","",Table1[[#This Row],[Father's Name]])</f>
        <v/>
      </c>
      <c r="D442" s="9" t="str">
        <f>IF(Table1[[#This Row],[Class]]="","",Table1[[#This Row],[Class]])</f>
        <v/>
      </c>
      <c r="E442" s="9" t="str">
        <f>IF(Table1[[#This Row],[Distributed Wheat in KG]]="","",Table1[[#This Row],[Distributed Wheat in KG]])</f>
        <v/>
      </c>
      <c r="F442" s="9" t="str">
        <f>IF(Table1[[#This Row],[Distributed Rice in KG]]="","",Table1[[#This Row],[Distributed Rice in KG]])</f>
        <v/>
      </c>
      <c r="G442" s="19">
        <f t="shared" si="7"/>
        <v>0</v>
      </c>
      <c r="H442" s="34"/>
      <c r="I442" s="61" t="str">
        <f>IF(Table1[[#This Row],[Date of Distribution]]="","",Table1[[#This Row],[Date of Distribution]])</f>
        <v/>
      </c>
    </row>
    <row r="443" spans="1:9" ht="30" customHeight="1">
      <c r="A443" s="8" t="str">
        <f>IF(Table1[[#This Row],[SR.No.]]="","",Table1[[#This Row],[SR.No.]])</f>
        <v/>
      </c>
      <c r="B443" s="8" t="str">
        <f>IF(Table1[[#This Row],[Student's Name]]="","",Table1[[#This Row],[Student's Name]])</f>
        <v/>
      </c>
      <c r="C443" s="8" t="str">
        <f>IF(Table1[[#This Row],[Father's Name]]="","",Table1[[#This Row],[Father's Name]])</f>
        <v/>
      </c>
      <c r="D443" s="9" t="str">
        <f>IF(Table1[[#This Row],[Class]]="","",Table1[[#This Row],[Class]])</f>
        <v/>
      </c>
      <c r="E443" s="9" t="str">
        <f>IF(Table1[[#This Row],[Distributed Wheat in KG]]="","",Table1[[#This Row],[Distributed Wheat in KG]])</f>
        <v/>
      </c>
      <c r="F443" s="9" t="str">
        <f>IF(Table1[[#This Row],[Distributed Rice in KG]]="","",Table1[[#This Row],[Distributed Rice in KG]])</f>
        <v/>
      </c>
      <c r="G443" s="19">
        <f t="shared" si="7"/>
        <v>0</v>
      </c>
      <c r="H443" s="34"/>
      <c r="I443" s="61" t="str">
        <f>IF(Table1[[#This Row],[Date of Distribution]]="","",Table1[[#This Row],[Date of Distribution]])</f>
        <v/>
      </c>
    </row>
    <row r="444" spans="1:9" ht="30" customHeight="1">
      <c r="A444" s="8" t="str">
        <f>IF(Table1[[#This Row],[SR.No.]]="","",Table1[[#This Row],[SR.No.]])</f>
        <v/>
      </c>
      <c r="B444" s="8" t="str">
        <f>IF(Table1[[#This Row],[Student's Name]]="","",Table1[[#This Row],[Student's Name]])</f>
        <v/>
      </c>
      <c r="C444" s="8" t="str">
        <f>IF(Table1[[#This Row],[Father's Name]]="","",Table1[[#This Row],[Father's Name]])</f>
        <v/>
      </c>
      <c r="D444" s="9" t="str">
        <f>IF(Table1[[#This Row],[Class]]="","",Table1[[#This Row],[Class]])</f>
        <v/>
      </c>
      <c r="E444" s="9" t="str">
        <f>IF(Table1[[#This Row],[Distributed Wheat in KG]]="","",Table1[[#This Row],[Distributed Wheat in KG]])</f>
        <v/>
      </c>
      <c r="F444" s="9" t="str">
        <f>IF(Table1[[#This Row],[Distributed Rice in KG]]="","",Table1[[#This Row],[Distributed Rice in KG]])</f>
        <v/>
      </c>
      <c r="G444" s="19">
        <f t="shared" si="7"/>
        <v>0</v>
      </c>
      <c r="H444" s="34"/>
      <c r="I444" s="61" t="str">
        <f>IF(Table1[[#This Row],[Date of Distribution]]="","",Table1[[#This Row],[Date of Distribution]])</f>
        <v/>
      </c>
    </row>
    <row r="445" spans="1:9" ht="30" customHeight="1">
      <c r="A445" s="8" t="str">
        <f>IF(Table1[[#This Row],[SR.No.]]="","",Table1[[#This Row],[SR.No.]])</f>
        <v/>
      </c>
      <c r="B445" s="8" t="str">
        <f>IF(Table1[[#This Row],[Student's Name]]="","",Table1[[#This Row],[Student's Name]])</f>
        <v/>
      </c>
      <c r="C445" s="8" t="str">
        <f>IF(Table1[[#This Row],[Father's Name]]="","",Table1[[#This Row],[Father's Name]])</f>
        <v/>
      </c>
      <c r="D445" s="9" t="str">
        <f>IF(Table1[[#This Row],[Class]]="","",Table1[[#This Row],[Class]])</f>
        <v/>
      </c>
      <c r="E445" s="9" t="str">
        <f>IF(Table1[[#This Row],[Distributed Wheat in KG]]="","",Table1[[#This Row],[Distributed Wheat in KG]])</f>
        <v/>
      </c>
      <c r="F445" s="9" t="str">
        <f>IF(Table1[[#This Row],[Distributed Rice in KG]]="","",Table1[[#This Row],[Distributed Rice in KG]])</f>
        <v/>
      </c>
      <c r="G445" s="19">
        <f t="shared" si="7"/>
        <v>0</v>
      </c>
      <c r="H445" s="34"/>
      <c r="I445" s="61" t="str">
        <f>IF(Table1[[#This Row],[Date of Distribution]]="","",Table1[[#This Row],[Date of Distribution]])</f>
        <v/>
      </c>
    </row>
    <row r="446" spans="1:9" ht="30" customHeight="1">
      <c r="A446" s="8" t="str">
        <f>IF(Table1[[#This Row],[SR.No.]]="","",Table1[[#This Row],[SR.No.]])</f>
        <v/>
      </c>
      <c r="B446" s="8" t="str">
        <f>IF(Table1[[#This Row],[Student's Name]]="","",Table1[[#This Row],[Student's Name]])</f>
        <v/>
      </c>
      <c r="C446" s="8" t="str">
        <f>IF(Table1[[#This Row],[Father's Name]]="","",Table1[[#This Row],[Father's Name]])</f>
        <v/>
      </c>
      <c r="D446" s="9" t="str">
        <f>IF(Table1[[#This Row],[Class]]="","",Table1[[#This Row],[Class]])</f>
        <v/>
      </c>
      <c r="E446" s="9" t="str">
        <f>IF(Table1[[#This Row],[Distributed Wheat in KG]]="","",Table1[[#This Row],[Distributed Wheat in KG]])</f>
        <v/>
      </c>
      <c r="F446" s="9" t="str">
        <f>IF(Table1[[#This Row],[Distributed Rice in KG]]="","",Table1[[#This Row],[Distributed Rice in KG]])</f>
        <v/>
      </c>
      <c r="G446" s="19">
        <f t="shared" si="7"/>
        <v>0</v>
      </c>
      <c r="H446" s="34"/>
      <c r="I446" s="61" t="str">
        <f>IF(Table1[[#This Row],[Date of Distribution]]="","",Table1[[#This Row],[Date of Distribution]])</f>
        <v/>
      </c>
    </row>
    <row r="447" spans="1:9" ht="30" customHeight="1">
      <c r="A447" s="8" t="str">
        <f>IF(Table1[[#This Row],[SR.No.]]="","",Table1[[#This Row],[SR.No.]])</f>
        <v/>
      </c>
      <c r="B447" s="8" t="str">
        <f>IF(Table1[[#This Row],[Student's Name]]="","",Table1[[#This Row],[Student's Name]])</f>
        <v/>
      </c>
      <c r="C447" s="8" t="str">
        <f>IF(Table1[[#This Row],[Father's Name]]="","",Table1[[#This Row],[Father's Name]])</f>
        <v/>
      </c>
      <c r="D447" s="9" t="str">
        <f>IF(Table1[[#This Row],[Class]]="","",Table1[[#This Row],[Class]])</f>
        <v/>
      </c>
      <c r="E447" s="9" t="str">
        <f>IF(Table1[[#This Row],[Distributed Wheat in KG]]="","",Table1[[#This Row],[Distributed Wheat in KG]])</f>
        <v/>
      </c>
      <c r="F447" s="9" t="str">
        <f>IF(Table1[[#This Row],[Distributed Rice in KG]]="","",Table1[[#This Row],[Distributed Rice in KG]])</f>
        <v/>
      </c>
      <c r="G447" s="19">
        <f t="shared" si="7"/>
        <v>0</v>
      </c>
      <c r="H447" s="34"/>
      <c r="I447" s="61" t="str">
        <f>IF(Table1[[#This Row],[Date of Distribution]]="","",Table1[[#This Row],[Date of Distribution]])</f>
        <v/>
      </c>
    </row>
    <row r="448" spans="1:9" ht="30" customHeight="1">
      <c r="A448" s="8" t="str">
        <f>IF(Table1[[#This Row],[SR.No.]]="","",Table1[[#This Row],[SR.No.]])</f>
        <v/>
      </c>
      <c r="B448" s="8" t="str">
        <f>IF(Table1[[#This Row],[Student's Name]]="","",Table1[[#This Row],[Student's Name]])</f>
        <v/>
      </c>
      <c r="C448" s="8" t="str">
        <f>IF(Table1[[#This Row],[Father's Name]]="","",Table1[[#This Row],[Father's Name]])</f>
        <v/>
      </c>
      <c r="D448" s="9" t="str">
        <f>IF(Table1[[#This Row],[Class]]="","",Table1[[#This Row],[Class]])</f>
        <v/>
      </c>
      <c r="E448" s="9" t="str">
        <f>IF(Table1[[#This Row],[Distributed Wheat in KG]]="","",Table1[[#This Row],[Distributed Wheat in KG]])</f>
        <v/>
      </c>
      <c r="F448" s="9" t="str">
        <f>IF(Table1[[#This Row],[Distributed Rice in KG]]="","",Table1[[#This Row],[Distributed Rice in KG]])</f>
        <v/>
      </c>
      <c r="G448" s="19">
        <f t="shared" si="7"/>
        <v>0</v>
      </c>
      <c r="H448" s="34"/>
      <c r="I448" s="61" t="str">
        <f>IF(Table1[[#This Row],[Date of Distribution]]="","",Table1[[#This Row],[Date of Distribution]])</f>
        <v/>
      </c>
    </row>
    <row r="449" spans="1:9" ht="30" customHeight="1">
      <c r="A449" s="8" t="str">
        <f>IF(Table1[[#This Row],[SR.No.]]="","",Table1[[#This Row],[SR.No.]])</f>
        <v/>
      </c>
      <c r="B449" s="8" t="str">
        <f>IF(Table1[[#This Row],[Student's Name]]="","",Table1[[#This Row],[Student's Name]])</f>
        <v/>
      </c>
      <c r="C449" s="8" t="str">
        <f>IF(Table1[[#This Row],[Father's Name]]="","",Table1[[#This Row],[Father's Name]])</f>
        <v/>
      </c>
      <c r="D449" s="9" t="str">
        <f>IF(Table1[[#This Row],[Class]]="","",Table1[[#This Row],[Class]])</f>
        <v/>
      </c>
      <c r="E449" s="9" t="str">
        <f>IF(Table1[[#This Row],[Distributed Wheat in KG]]="","",Table1[[#This Row],[Distributed Wheat in KG]])</f>
        <v/>
      </c>
      <c r="F449" s="9" t="str">
        <f>IF(Table1[[#This Row],[Distributed Rice in KG]]="","",Table1[[#This Row],[Distributed Rice in KG]])</f>
        <v/>
      </c>
      <c r="G449" s="19">
        <f t="shared" si="7"/>
        <v>0</v>
      </c>
      <c r="H449" s="34"/>
      <c r="I449" s="61" t="str">
        <f>IF(Table1[[#This Row],[Date of Distribution]]="","",Table1[[#This Row],[Date of Distribution]])</f>
        <v/>
      </c>
    </row>
    <row r="450" spans="1:9" ht="30" customHeight="1">
      <c r="A450" s="8" t="str">
        <f>IF(Table1[[#This Row],[SR.No.]]="","",Table1[[#This Row],[SR.No.]])</f>
        <v/>
      </c>
      <c r="B450" s="8" t="str">
        <f>IF(Table1[[#This Row],[Student's Name]]="","",Table1[[#This Row],[Student's Name]])</f>
        <v/>
      </c>
      <c r="C450" s="8" t="str">
        <f>IF(Table1[[#This Row],[Father's Name]]="","",Table1[[#This Row],[Father's Name]])</f>
        <v/>
      </c>
      <c r="D450" s="9" t="str">
        <f>IF(Table1[[#This Row],[Class]]="","",Table1[[#This Row],[Class]])</f>
        <v/>
      </c>
      <c r="E450" s="9" t="str">
        <f>IF(Table1[[#This Row],[Distributed Wheat in KG]]="","",Table1[[#This Row],[Distributed Wheat in KG]])</f>
        <v/>
      </c>
      <c r="F450" s="9" t="str">
        <f>IF(Table1[[#This Row],[Distributed Rice in KG]]="","",Table1[[#This Row],[Distributed Rice in KG]])</f>
        <v/>
      </c>
      <c r="G450" s="19">
        <f t="shared" si="7"/>
        <v>0</v>
      </c>
      <c r="H450" s="34"/>
      <c r="I450" s="61" t="str">
        <f>IF(Table1[[#This Row],[Date of Distribution]]="","",Table1[[#This Row],[Date of Distribution]])</f>
        <v/>
      </c>
    </row>
    <row r="451" spans="1:9" ht="30" customHeight="1">
      <c r="A451" s="8" t="str">
        <f>IF(Table1[[#This Row],[SR.No.]]="","",Table1[[#This Row],[SR.No.]])</f>
        <v/>
      </c>
      <c r="B451" s="8" t="str">
        <f>IF(Table1[[#This Row],[Student's Name]]="","",Table1[[#This Row],[Student's Name]])</f>
        <v/>
      </c>
      <c r="C451" s="8" t="str">
        <f>IF(Table1[[#This Row],[Father's Name]]="","",Table1[[#This Row],[Father's Name]])</f>
        <v/>
      </c>
      <c r="D451" s="9" t="str">
        <f>IF(Table1[[#This Row],[Class]]="","",Table1[[#This Row],[Class]])</f>
        <v/>
      </c>
      <c r="E451" s="9" t="str">
        <f>IF(Table1[[#This Row],[Distributed Wheat in KG]]="","",Table1[[#This Row],[Distributed Wheat in KG]])</f>
        <v/>
      </c>
      <c r="F451" s="9" t="str">
        <f>IF(Table1[[#This Row],[Distributed Rice in KG]]="","",Table1[[#This Row],[Distributed Rice in KG]])</f>
        <v/>
      </c>
      <c r="G451" s="19">
        <f t="shared" si="7"/>
        <v>0</v>
      </c>
      <c r="H451" s="34"/>
      <c r="I451" s="61" t="str">
        <f>IF(Table1[[#This Row],[Date of Distribution]]="","",Table1[[#This Row],[Date of Distribution]])</f>
        <v/>
      </c>
    </row>
    <row r="452" spans="1:9" ht="30" customHeight="1">
      <c r="A452" s="8" t="str">
        <f>IF(Table1[[#This Row],[SR.No.]]="","",Table1[[#This Row],[SR.No.]])</f>
        <v/>
      </c>
      <c r="B452" s="8" t="str">
        <f>IF(Table1[[#This Row],[Student's Name]]="","",Table1[[#This Row],[Student's Name]])</f>
        <v/>
      </c>
      <c r="C452" s="8" t="str">
        <f>IF(Table1[[#This Row],[Father's Name]]="","",Table1[[#This Row],[Father's Name]])</f>
        <v/>
      </c>
      <c r="D452" s="9" t="str">
        <f>IF(Table1[[#This Row],[Class]]="","",Table1[[#This Row],[Class]])</f>
        <v/>
      </c>
      <c r="E452" s="9" t="str">
        <f>IF(Table1[[#This Row],[Distributed Wheat in KG]]="","",Table1[[#This Row],[Distributed Wheat in KG]])</f>
        <v/>
      </c>
      <c r="F452" s="9" t="str">
        <f>IF(Table1[[#This Row],[Distributed Rice in KG]]="","",Table1[[#This Row],[Distributed Rice in KG]])</f>
        <v/>
      </c>
      <c r="G452" s="19">
        <f t="shared" si="7"/>
        <v>0</v>
      </c>
      <c r="H452" s="34"/>
      <c r="I452" s="61" t="str">
        <f>IF(Table1[[#This Row],[Date of Distribution]]="","",Table1[[#This Row],[Date of Distribution]])</f>
        <v/>
      </c>
    </row>
    <row r="453" spans="1:9" ht="30" customHeight="1">
      <c r="A453" s="8" t="str">
        <f>IF(Table1[[#This Row],[SR.No.]]="","",Table1[[#This Row],[SR.No.]])</f>
        <v/>
      </c>
      <c r="B453" s="8" t="str">
        <f>IF(Table1[[#This Row],[Student's Name]]="","",Table1[[#This Row],[Student's Name]])</f>
        <v/>
      </c>
      <c r="C453" s="8" t="str">
        <f>IF(Table1[[#This Row],[Father's Name]]="","",Table1[[#This Row],[Father's Name]])</f>
        <v/>
      </c>
      <c r="D453" s="9" t="str">
        <f>IF(Table1[[#This Row],[Class]]="","",Table1[[#This Row],[Class]])</f>
        <v/>
      </c>
      <c r="E453" s="9" t="str">
        <f>IF(Table1[[#This Row],[Distributed Wheat in KG]]="","",Table1[[#This Row],[Distributed Wheat in KG]])</f>
        <v/>
      </c>
      <c r="F453" s="9" t="str">
        <f>IF(Table1[[#This Row],[Distributed Rice in KG]]="","",Table1[[#This Row],[Distributed Rice in KG]])</f>
        <v/>
      </c>
      <c r="G453" s="19">
        <f t="shared" si="7"/>
        <v>0</v>
      </c>
      <c r="H453" s="34"/>
      <c r="I453" s="61" t="str">
        <f>IF(Table1[[#This Row],[Date of Distribution]]="","",Table1[[#This Row],[Date of Distribution]])</f>
        <v/>
      </c>
    </row>
    <row r="454" spans="1:9" ht="30" customHeight="1">
      <c r="A454" s="8" t="str">
        <f>IF(Table1[[#This Row],[SR.No.]]="","",Table1[[#This Row],[SR.No.]])</f>
        <v/>
      </c>
      <c r="B454" s="8" t="str">
        <f>IF(Table1[[#This Row],[Student's Name]]="","",Table1[[#This Row],[Student's Name]])</f>
        <v/>
      </c>
      <c r="C454" s="8" t="str">
        <f>IF(Table1[[#This Row],[Father's Name]]="","",Table1[[#This Row],[Father's Name]])</f>
        <v/>
      </c>
      <c r="D454" s="9" t="str">
        <f>IF(Table1[[#This Row],[Class]]="","",Table1[[#This Row],[Class]])</f>
        <v/>
      </c>
      <c r="E454" s="9" t="str">
        <f>IF(Table1[[#This Row],[Distributed Wheat in KG]]="","",Table1[[#This Row],[Distributed Wheat in KG]])</f>
        <v/>
      </c>
      <c r="F454" s="9" t="str">
        <f>IF(Table1[[#This Row],[Distributed Rice in KG]]="","",Table1[[#This Row],[Distributed Rice in KG]])</f>
        <v/>
      </c>
      <c r="G454" s="19">
        <f t="shared" si="7"/>
        <v>0</v>
      </c>
      <c r="H454" s="34"/>
      <c r="I454" s="61" t="str">
        <f>IF(Table1[[#This Row],[Date of Distribution]]="","",Table1[[#This Row],[Date of Distribution]])</f>
        <v/>
      </c>
    </row>
    <row r="455" spans="1:9" ht="30" customHeight="1">
      <c r="A455" s="8" t="str">
        <f>IF(Table1[[#This Row],[SR.No.]]="","",Table1[[#This Row],[SR.No.]])</f>
        <v/>
      </c>
      <c r="B455" s="8" t="str">
        <f>IF(Table1[[#This Row],[Student's Name]]="","",Table1[[#This Row],[Student's Name]])</f>
        <v/>
      </c>
      <c r="C455" s="8" t="str">
        <f>IF(Table1[[#This Row],[Father's Name]]="","",Table1[[#This Row],[Father's Name]])</f>
        <v/>
      </c>
      <c r="D455" s="9" t="str">
        <f>IF(Table1[[#This Row],[Class]]="","",Table1[[#This Row],[Class]])</f>
        <v/>
      </c>
      <c r="E455" s="9" t="str">
        <f>IF(Table1[[#This Row],[Distributed Wheat in KG]]="","",Table1[[#This Row],[Distributed Wheat in KG]])</f>
        <v/>
      </c>
      <c r="F455" s="9" t="str">
        <f>IF(Table1[[#This Row],[Distributed Rice in KG]]="","",Table1[[#This Row],[Distributed Rice in KG]])</f>
        <v/>
      </c>
      <c r="G455" s="19">
        <f t="shared" si="7"/>
        <v>0</v>
      </c>
      <c r="H455" s="34"/>
      <c r="I455" s="61" t="str">
        <f>IF(Table1[[#This Row],[Date of Distribution]]="","",Table1[[#This Row],[Date of Distribution]])</f>
        <v/>
      </c>
    </row>
    <row r="456" spans="1:9" ht="30" customHeight="1">
      <c r="A456" s="8" t="str">
        <f>IF(Table1[[#This Row],[SR.No.]]="","",Table1[[#This Row],[SR.No.]])</f>
        <v/>
      </c>
      <c r="B456" s="8" t="str">
        <f>IF(Table1[[#This Row],[Student's Name]]="","",Table1[[#This Row],[Student's Name]])</f>
        <v/>
      </c>
      <c r="C456" s="8" t="str">
        <f>IF(Table1[[#This Row],[Father's Name]]="","",Table1[[#This Row],[Father's Name]])</f>
        <v/>
      </c>
      <c r="D456" s="9" t="str">
        <f>IF(Table1[[#This Row],[Class]]="","",Table1[[#This Row],[Class]])</f>
        <v/>
      </c>
      <c r="E456" s="9" t="str">
        <f>IF(Table1[[#This Row],[Distributed Wheat in KG]]="","",Table1[[#This Row],[Distributed Wheat in KG]])</f>
        <v/>
      </c>
      <c r="F456" s="9" t="str">
        <f>IF(Table1[[#This Row],[Distributed Rice in KG]]="","",Table1[[#This Row],[Distributed Rice in KG]])</f>
        <v/>
      </c>
      <c r="G456" s="19">
        <f t="shared" si="7"/>
        <v>0</v>
      </c>
      <c r="H456" s="34"/>
      <c r="I456" s="61" t="str">
        <f>IF(Table1[[#This Row],[Date of Distribution]]="","",Table1[[#This Row],[Date of Distribution]])</f>
        <v/>
      </c>
    </row>
    <row r="457" spans="1:9" ht="30" customHeight="1">
      <c r="A457" s="8" t="str">
        <f>IF(Table1[[#This Row],[SR.No.]]="","",Table1[[#This Row],[SR.No.]])</f>
        <v/>
      </c>
      <c r="B457" s="8" t="str">
        <f>IF(Table1[[#This Row],[Student's Name]]="","",Table1[[#This Row],[Student's Name]])</f>
        <v/>
      </c>
      <c r="C457" s="8" t="str">
        <f>IF(Table1[[#This Row],[Father's Name]]="","",Table1[[#This Row],[Father's Name]])</f>
        <v/>
      </c>
      <c r="D457" s="9" t="str">
        <f>IF(Table1[[#This Row],[Class]]="","",Table1[[#This Row],[Class]])</f>
        <v/>
      </c>
      <c r="E457" s="9" t="str">
        <f>IF(Table1[[#This Row],[Distributed Wheat in KG]]="","",Table1[[#This Row],[Distributed Wheat in KG]])</f>
        <v/>
      </c>
      <c r="F457" s="9" t="str">
        <f>IF(Table1[[#This Row],[Distributed Rice in KG]]="","",Table1[[#This Row],[Distributed Rice in KG]])</f>
        <v/>
      </c>
      <c r="G457" s="19">
        <f t="shared" si="7"/>
        <v>0</v>
      </c>
      <c r="H457" s="34"/>
      <c r="I457" s="61" t="str">
        <f>IF(Table1[[#This Row],[Date of Distribution]]="","",Table1[[#This Row],[Date of Distribution]])</f>
        <v/>
      </c>
    </row>
    <row r="458" spans="1:9" ht="30" customHeight="1">
      <c r="A458" s="8" t="str">
        <f>IF(Table1[[#This Row],[SR.No.]]="","",Table1[[#This Row],[SR.No.]])</f>
        <v/>
      </c>
      <c r="B458" s="8" t="str">
        <f>IF(Table1[[#This Row],[Student's Name]]="","",Table1[[#This Row],[Student's Name]])</f>
        <v/>
      </c>
      <c r="C458" s="8" t="str">
        <f>IF(Table1[[#This Row],[Father's Name]]="","",Table1[[#This Row],[Father's Name]])</f>
        <v/>
      </c>
      <c r="D458" s="9" t="str">
        <f>IF(Table1[[#This Row],[Class]]="","",Table1[[#This Row],[Class]])</f>
        <v/>
      </c>
      <c r="E458" s="9" t="str">
        <f>IF(Table1[[#This Row],[Distributed Wheat in KG]]="","",Table1[[#This Row],[Distributed Wheat in KG]])</f>
        <v/>
      </c>
      <c r="F458" s="9" t="str">
        <f>IF(Table1[[#This Row],[Distributed Rice in KG]]="","",Table1[[#This Row],[Distributed Rice in KG]])</f>
        <v/>
      </c>
      <c r="G458" s="19">
        <f t="shared" si="7"/>
        <v>0</v>
      </c>
      <c r="H458" s="34"/>
      <c r="I458" s="61" t="str">
        <f>IF(Table1[[#This Row],[Date of Distribution]]="","",Table1[[#This Row],[Date of Distribution]])</f>
        <v/>
      </c>
    </row>
    <row r="459" spans="1:9" ht="30" customHeight="1">
      <c r="A459" s="8" t="str">
        <f>IF(Table1[[#This Row],[SR.No.]]="","",Table1[[#This Row],[SR.No.]])</f>
        <v/>
      </c>
      <c r="B459" s="8" t="str">
        <f>IF(Table1[[#This Row],[Student's Name]]="","",Table1[[#This Row],[Student's Name]])</f>
        <v/>
      </c>
      <c r="C459" s="8" t="str">
        <f>IF(Table1[[#This Row],[Father's Name]]="","",Table1[[#This Row],[Father's Name]])</f>
        <v/>
      </c>
      <c r="D459" s="9" t="str">
        <f>IF(Table1[[#This Row],[Class]]="","",Table1[[#This Row],[Class]])</f>
        <v/>
      </c>
      <c r="E459" s="9" t="str">
        <f>IF(Table1[[#This Row],[Distributed Wheat in KG]]="","",Table1[[#This Row],[Distributed Wheat in KG]])</f>
        <v/>
      </c>
      <c r="F459" s="9" t="str">
        <f>IF(Table1[[#This Row],[Distributed Rice in KG]]="","",Table1[[#This Row],[Distributed Rice in KG]])</f>
        <v/>
      </c>
      <c r="G459" s="19">
        <f t="shared" si="7"/>
        <v>0</v>
      </c>
      <c r="H459" s="34"/>
      <c r="I459" s="61" t="str">
        <f>IF(Table1[[#This Row],[Date of Distribution]]="","",Table1[[#This Row],[Date of Distribution]])</f>
        <v/>
      </c>
    </row>
    <row r="460" spans="1:9" ht="30" customHeight="1">
      <c r="A460" s="8" t="str">
        <f>IF(Table1[[#This Row],[SR.No.]]="","",Table1[[#This Row],[SR.No.]])</f>
        <v/>
      </c>
      <c r="B460" s="8" t="str">
        <f>IF(Table1[[#This Row],[Student's Name]]="","",Table1[[#This Row],[Student's Name]])</f>
        <v/>
      </c>
      <c r="C460" s="8" t="str">
        <f>IF(Table1[[#This Row],[Father's Name]]="","",Table1[[#This Row],[Father's Name]])</f>
        <v/>
      </c>
      <c r="D460" s="9" t="str">
        <f>IF(Table1[[#This Row],[Class]]="","",Table1[[#This Row],[Class]])</f>
        <v/>
      </c>
      <c r="E460" s="9" t="str">
        <f>IF(Table1[[#This Row],[Distributed Wheat in KG]]="","",Table1[[#This Row],[Distributed Wheat in KG]])</f>
        <v/>
      </c>
      <c r="F460" s="9" t="str">
        <f>IF(Table1[[#This Row],[Distributed Rice in KG]]="","",Table1[[#This Row],[Distributed Rice in KG]])</f>
        <v/>
      </c>
      <c r="G460" s="19">
        <f t="shared" si="7"/>
        <v>0</v>
      </c>
      <c r="H460" s="34"/>
      <c r="I460" s="61" t="str">
        <f>IF(Table1[[#This Row],[Date of Distribution]]="","",Table1[[#This Row],[Date of Distribution]])</f>
        <v/>
      </c>
    </row>
    <row r="461" spans="1:9" ht="30" customHeight="1">
      <c r="A461" s="8" t="str">
        <f>IF(Table1[[#This Row],[SR.No.]]="","",Table1[[#This Row],[SR.No.]])</f>
        <v/>
      </c>
      <c r="B461" s="8" t="str">
        <f>IF(Table1[[#This Row],[Student's Name]]="","",Table1[[#This Row],[Student's Name]])</f>
        <v/>
      </c>
      <c r="C461" s="8" t="str">
        <f>IF(Table1[[#This Row],[Father's Name]]="","",Table1[[#This Row],[Father's Name]])</f>
        <v/>
      </c>
      <c r="D461" s="9" t="str">
        <f>IF(Table1[[#This Row],[Class]]="","",Table1[[#This Row],[Class]])</f>
        <v/>
      </c>
      <c r="E461" s="9" t="str">
        <f>IF(Table1[[#This Row],[Distributed Wheat in KG]]="","",Table1[[#This Row],[Distributed Wheat in KG]])</f>
        <v/>
      </c>
      <c r="F461" s="9" t="str">
        <f>IF(Table1[[#This Row],[Distributed Rice in KG]]="","",Table1[[#This Row],[Distributed Rice in KG]])</f>
        <v/>
      </c>
      <c r="G461" s="19">
        <f t="shared" si="7"/>
        <v>0</v>
      </c>
      <c r="H461" s="34"/>
      <c r="I461" s="61" t="str">
        <f>IF(Table1[[#This Row],[Date of Distribution]]="","",Table1[[#This Row],[Date of Distribution]])</f>
        <v/>
      </c>
    </row>
    <row r="462" spans="1:9" ht="30" customHeight="1">
      <c r="A462" s="8" t="str">
        <f>IF(Table1[[#This Row],[SR.No.]]="","",Table1[[#This Row],[SR.No.]])</f>
        <v/>
      </c>
      <c r="B462" s="8" t="str">
        <f>IF(Table1[[#This Row],[Student's Name]]="","",Table1[[#This Row],[Student's Name]])</f>
        <v/>
      </c>
      <c r="C462" s="8" t="str">
        <f>IF(Table1[[#This Row],[Father's Name]]="","",Table1[[#This Row],[Father's Name]])</f>
        <v/>
      </c>
      <c r="D462" s="9" t="str">
        <f>IF(Table1[[#This Row],[Class]]="","",Table1[[#This Row],[Class]])</f>
        <v/>
      </c>
      <c r="E462" s="9" t="str">
        <f>IF(Table1[[#This Row],[Distributed Wheat in KG]]="","",Table1[[#This Row],[Distributed Wheat in KG]])</f>
        <v/>
      </c>
      <c r="F462" s="9" t="str">
        <f>IF(Table1[[#This Row],[Distributed Rice in KG]]="","",Table1[[#This Row],[Distributed Rice in KG]])</f>
        <v/>
      </c>
      <c r="G462" s="19">
        <f t="shared" si="7"/>
        <v>0</v>
      </c>
      <c r="H462" s="34"/>
      <c r="I462" s="61" t="str">
        <f>IF(Table1[[#This Row],[Date of Distribution]]="","",Table1[[#This Row],[Date of Distribution]])</f>
        <v/>
      </c>
    </row>
    <row r="463" spans="1:9" ht="30" customHeight="1">
      <c r="A463" s="8" t="str">
        <f>IF(Table1[[#This Row],[SR.No.]]="","",Table1[[#This Row],[SR.No.]])</f>
        <v/>
      </c>
      <c r="B463" s="8" t="str">
        <f>IF(Table1[[#This Row],[Student's Name]]="","",Table1[[#This Row],[Student's Name]])</f>
        <v/>
      </c>
      <c r="C463" s="8" t="str">
        <f>IF(Table1[[#This Row],[Father's Name]]="","",Table1[[#This Row],[Father's Name]])</f>
        <v/>
      </c>
      <c r="D463" s="9" t="str">
        <f>IF(Table1[[#This Row],[Class]]="","",Table1[[#This Row],[Class]])</f>
        <v/>
      </c>
      <c r="E463" s="9" t="str">
        <f>IF(Table1[[#This Row],[Distributed Wheat in KG]]="","",Table1[[#This Row],[Distributed Wheat in KG]])</f>
        <v/>
      </c>
      <c r="F463" s="9" t="str">
        <f>IF(Table1[[#This Row],[Distributed Rice in KG]]="","",Table1[[#This Row],[Distributed Rice in KG]])</f>
        <v/>
      </c>
      <c r="G463" s="19">
        <f t="shared" si="7"/>
        <v>0</v>
      </c>
      <c r="H463" s="34"/>
      <c r="I463" s="61" t="str">
        <f>IF(Table1[[#This Row],[Date of Distribution]]="","",Table1[[#This Row],[Date of Distribution]])</f>
        <v/>
      </c>
    </row>
    <row r="464" spans="1:9" ht="30" customHeight="1">
      <c r="A464" s="8" t="str">
        <f>IF(Table1[[#This Row],[SR.No.]]="","",Table1[[#This Row],[SR.No.]])</f>
        <v/>
      </c>
      <c r="B464" s="8" t="str">
        <f>IF(Table1[[#This Row],[Student's Name]]="","",Table1[[#This Row],[Student's Name]])</f>
        <v/>
      </c>
      <c r="C464" s="8" t="str">
        <f>IF(Table1[[#This Row],[Father's Name]]="","",Table1[[#This Row],[Father's Name]])</f>
        <v/>
      </c>
      <c r="D464" s="9" t="str">
        <f>IF(Table1[[#This Row],[Class]]="","",Table1[[#This Row],[Class]])</f>
        <v/>
      </c>
      <c r="E464" s="9" t="str">
        <f>IF(Table1[[#This Row],[Distributed Wheat in KG]]="","",Table1[[#This Row],[Distributed Wheat in KG]])</f>
        <v/>
      </c>
      <c r="F464" s="9" t="str">
        <f>IF(Table1[[#This Row],[Distributed Rice in KG]]="","",Table1[[#This Row],[Distributed Rice in KG]])</f>
        <v/>
      </c>
      <c r="G464" s="19">
        <f t="shared" si="7"/>
        <v>0</v>
      </c>
      <c r="H464" s="34"/>
      <c r="I464" s="61" t="str">
        <f>IF(Table1[[#This Row],[Date of Distribution]]="","",Table1[[#This Row],[Date of Distribution]])</f>
        <v/>
      </c>
    </row>
    <row r="465" spans="1:9" ht="30" customHeight="1">
      <c r="A465" s="8" t="str">
        <f>IF(Table1[[#This Row],[SR.No.]]="","",Table1[[#This Row],[SR.No.]])</f>
        <v/>
      </c>
      <c r="B465" s="8" t="str">
        <f>IF(Table1[[#This Row],[Student's Name]]="","",Table1[[#This Row],[Student's Name]])</f>
        <v/>
      </c>
      <c r="C465" s="8" t="str">
        <f>IF(Table1[[#This Row],[Father's Name]]="","",Table1[[#This Row],[Father's Name]])</f>
        <v/>
      </c>
      <c r="D465" s="9" t="str">
        <f>IF(Table1[[#This Row],[Class]]="","",Table1[[#This Row],[Class]])</f>
        <v/>
      </c>
      <c r="E465" s="9" t="str">
        <f>IF(Table1[[#This Row],[Distributed Wheat in KG]]="","",Table1[[#This Row],[Distributed Wheat in KG]])</f>
        <v/>
      </c>
      <c r="F465" s="9" t="str">
        <f>IF(Table1[[#This Row],[Distributed Rice in KG]]="","",Table1[[#This Row],[Distributed Rice in KG]])</f>
        <v/>
      </c>
      <c r="G465" s="19">
        <f t="shared" si="7"/>
        <v>0</v>
      </c>
      <c r="H465" s="34"/>
      <c r="I465" s="61" t="str">
        <f>IF(Table1[[#This Row],[Date of Distribution]]="","",Table1[[#This Row],[Date of Distribution]])</f>
        <v/>
      </c>
    </row>
    <row r="466" spans="1:9" ht="30" customHeight="1">
      <c r="A466" s="8" t="str">
        <f>IF(Table1[[#This Row],[SR.No.]]="","",Table1[[#This Row],[SR.No.]])</f>
        <v/>
      </c>
      <c r="B466" s="8" t="str">
        <f>IF(Table1[[#This Row],[Student's Name]]="","",Table1[[#This Row],[Student's Name]])</f>
        <v/>
      </c>
      <c r="C466" s="8" t="str">
        <f>IF(Table1[[#This Row],[Father's Name]]="","",Table1[[#This Row],[Father's Name]])</f>
        <v/>
      </c>
      <c r="D466" s="9" t="str">
        <f>IF(Table1[[#This Row],[Class]]="","",Table1[[#This Row],[Class]])</f>
        <v/>
      </c>
      <c r="E466" s="9" t="str">
        <f>IF(Table1[[#This Row],[Distributed Wheat in KG]]="","",Table1[[#This Row],[Distributed Wheat in KG]])</f>
        <v/>
      </c>
      <c r="F466" s="9" t="str">
        <f>IF(Table1[[#This Row],[Distributed Rice in KG]]="","",Table1[[#This Row],[Distributed Rice in KG]])</f>
        <v/>
      </c>
      <c r="G466" s="19">
        <f t="shared" si="7"/>
        <v>0</v>
      </c>
      <c r="H466" s="34"/>
      <c r="I466" s="61" t="str">
        <f>IF(Table1[[#This Row],[Date of Distribution]]="","",Table1[[#This Row],[Date of Distribution]])</f>
        <v/>
      </c>
    </row>
    <row r="467" spans="1:9" ht="30" customHeight="1">
      <c r="A467" s="8" t="str">
        <f>IF(Table1[[#This Row],[SR.No.]]="","",Table1[[#This Row],[SR.No.]])</f>
        <v/>
      </c>
      <c r="B467" s="8" t="str">
        <f>IF(Table1[[#This Row],[Student's Name]]="","",Table1[[#This Row],[Student's Name]])</f>
        <v/>
      </c>
      <c r="C467" s="8" t="str">
        <f>IF(Table1[[#This Row],[Father's Name]]="","",Table1[[#This Row],[Father's Name]])</f>
        <v/>
      </c>
      <c r="D467" s="9" t="str">
        <f>IF(Table1[[#This Row],[Class]]="","",Table1[[#This Row],[Class]])</f>
        <v/>
      </c>
      <c r="E467" s="9" t="str">
        <f>IF(Table1[[#This Row],[Distributed Wheat in KG]]="","",Table1[[#This Row],[Distributed Wheat in KG]])</f>
        <v/>
      </c>
      <c r="F467" s="9" t="str">
        <f>IF(Table1[[#This Row],[Distributed Rice in KG]]="","",Table1[[#This Row],[Distributed Rice in KG]])</f>
        <v/>
      </c>
      <c r="G467" s="19">
        <f t="shared" si="7"/>
        <v>0</v>
      </c>
      <c r="H467" s="34"/>
      <c r="I467" s="61" t="str">
        <f>IF(Table1[[#This Row],[Date of Distribution]]="","",Table1[[#This Row],[Date of Distribution]])</f>
        <v/>
      </c>
    </row>
    <row r="468" spans="1:9" ht="30" customHeight="1">
      <c r="A468" s="8" t="str">
        <f>IF(Table1[[#This Row],[SR.No.]]="","",Table1[[#This Row],[SR.No.]])</f>
        <v/>
      </c>
      <c r="B468" s="8" t="str">
        <f>IF(Table1[[#This Row],[Student's Name]]="","",Table1[[#This Row],[Student's Name]])</f>
        <v/>
      </c>
      <c r="C468" s="8" t="str">
        <f>IF(Table1[[#This Row],[Father's Name]]="","",Table1[[#This Row],[Father's Name]])</f>
        <v/>
      </c>
      <c r="D468" s="9" t="str">
        <f>IF(Table1[[#This Row],[Class]]="","",Table1[[#This Row],[Class]])</f>
        <v/>
      </c>
      <c r="E468" s="9" t="str">
        <f>IF(Table1[[#This Row],[Distributed Wheat in KG]]="","",Table1[[#This Row],[Distributed Wheat in KG]])</f>
        <v/>
      </c>
      <c r="F468" s="9" t="str">
        <f>IF(Table1[[#This Row],[Distributed Rice in KG]]="","",Table1[[#This Row],[Distributed Rice in KG]])</f>
        <v/>
      </c>
      <c r="G468" s="19">
        <f t="shared" si="7"/>
        <v>0</v>
      </c>
      <c r="H468" s="34"/>
      <c r="I468" s="61" t="str">
        <f>IF(Table1[[#This Row],[Date of Distribution]]="","",Table1[[#This Row],[Date of Distribution]])</f>
        <v/>
      </c>
    </row>
    <row r="469" spans="1:9" ht="30" customHeight="1">
      <c r="A469" s="8" t="str">
        <f>IF(Table1[[#This Row],[SR.No.]]="","",Table1[[#This Row],[SR.No.]])</f>
        <v/>
      </c>
      <c r="B469" s="8" t="str">
        <f>IF(Table1[[#This Row],[Student's Name]]="","",Table1[[#This Row],[Student's Name]])</f>
        <v/>
      </c>
      <c r="C469" s="8" t="str">
        <f>IF(Table1[[#This Row],[Father's Name]]="","",Table1[[#This Row],[Father's Name]])</f>
        <v/>
      </c>
      <c r="D469" s="9" t="str">
        <f>IF(Table1[[#This Row],[Class]]="","",Table1[[#This Row],[Class]])</f>
        <v/>
      </c>
      <c r="E469" s="9" t="str">
        <f>IF(Table1[[#This Row],[Distributed Wheat in KG]]="","",Table1[[#This Row],[Distributed Wheat in KG]])</f>
        <v/>
      </c>
      <c r="F469" s="9" t="str">
        <f>IF(Table1[[#This Row],[Distributed Rice in KG]]="","",Table1[[#This Row],[Distributed Rice in KG]])</f>
        <v/>
      </c>
      <c r="G469" s="19">
        <f t="shared" si="7"/>
        <v>0</v>
      </c>
      <c r="H469" s="34"/>
      <c r="I469" s="61" t="str">
        <f>IF(Table1[[#This Row],[Date of Distribution]]="","",Table1[[#This Row],[Date of Distribution]])</f>
        <v/>
      </c>
    </row>
    <row r="470" spans="1:9" ht="30" customHeight="1">
      <c r="A470" s="8" t="str">
        <f>IF(Table1[[#This Row],[SR.No.]]="","",Table1[[#This Row],[SR.No.]])</f>
        <v/>
      </c>
      <c r="B470" s="8" t="str">
        <f>IF(Table1[[#This Row],[Student's Name]]="","",Table1[[#This Row],[Student's Name]])</f>
        <v/>
      </c>
      <c r="C470" s="8" t="str">
        <f>IF(Table1[[#This Row],[Father's Name]]="","",Table1[[#This Row],[Father's Name]])</f>
        <v/>
      </c>
      <c r="D470" s="9" t="str">
        <f>IF(Table1[[#This Row],[Class]]="","",Table1[[#This Row],[Class]])</f>
        <v/>
      </c>
      <c r="E470" s="9" t="str">
        <f>IF(Table1[[#This Row],[Distributed Wheat in KG]]="","",Table1[[#This Row],[Distributed Wheat in KG]])</f>
        <v/>
      </c>
      <c r="F470" s="9" t="str">
        <f>IF(Table1[[#This Row],[Distributed Rice in KG]]="","",Table1[[#This Row],[Distributed Rice in KG]])</f>
        <v/>
      </c>
      <c r="G470" s="19">
        <f t="shared" si="7"/>
        <v>0</v>
      </c>
      <c r="H470" s="34"/>
      <c r="I470" s="61" t="str">
        <f>IF(Table1[[#This Row],[Date of Distribution]]="","",Table1[[#This Row],[Date of Distribution]])</f>
        <v/>
      </c>
    </row>
    <row r="471" spans="1:9" ht="30" customHeight="1">
      <c r="A471" s="8" t="str">
        <f>IF(Table1[[#This Row],[SR.No.]]="","",Table1[[#This Row],[SR.No.]])</f>
        <v/>
      </c>
      <c r="B471" s="8" t="str">
        <f>IF(Table1[[#This Row],[Student's Name]]="","",Table1[[#This Row],[Student's Name]])</f>
        <v/>
      </c>
      <c r="C471" s="8" t="str">
        <f>IF(Table1[[#This Row],[Father's Name]]="","",Table1[[#This Row],[Father's Name]])</f>
        <v/>
      </c>
      <c r="D471" s="9" t="str">
        <f>IF(Table1[[#This Row],[Class]]="","",Table1[[#This Row],[Class]])</f>
        <v/>
      </c>
      <c r="E471" s="9" t="str">
        <f>IF(Table1[[#This Row],[Distributed Wheat in KG]]="","",Table1[[#This Row],[Distributed Wheat in KG]])</f>
        <v/>
      </c>
      <c r="F471" s="9" t="str">
        <f>IF(Table1[[#This Row],[Distributed Rice in KG]]="","",Table1[[#This Row],[Distributed Rice in KG]])</f>
        <v/>
      </c>
      <c r="G471" s="19">
        <f t="shared" si="7"/>
        <v>0</v>
      </c>
      <c r="H471" s="34"/>
      <c r="I471" s="61" t="str">
        <f>IF(Table1[[#This Row],[Date of Distribution]]="","",Table1[[#This Row],[Date of Distribution]])</f>
        <v/>
      </c>
    </row>
    <row r="472" spans="1:9" ht="30" customHeight="1">
      <c r="A472" s="8" t="str">
        <f>IF(Table1[[#This Row],[SR.No.]]="","",Table1[[#This Row],[SR.No.]])</f>
        <v/>
      </c>
      <c r="B472" s="8" t="str">
        <f>IF(Table1[[#This Row],[Student's Name]]="","",Table1[[#This Row],[Student's Name]])</f>
        <v/>
      </c>
      <c r="C472" s="8" t="str">
        <f>IF(Table1[[#This Row],[Father's Name]]="","",Table1[[#This Row],[Father's Name]])</f>
        <v/>
      </c>
      <c r="D472" s="9" t="str">
        <f>IF(Table1[[#This Row],[Class]]="","",Table1[[#This Row],[Class]])</f>
        <v/>
      </c>
      <c r="E472" s="9" t="str">
        <f>IF(Table1[[#This Row],[Distributed Wheat in KG]]="","",Table1[[#This Row],[Distributed Wheat in KG]])</f>
        <v/>
      </c>
      <c r="F472" s="9" t="str">
        <f>IF(Table1[[#This Row],[Distributed Rice in KG]]="","",Table1[[#This Row],[Distributed Rice in KG]])</f>
        <v/>
      </c>
      <c r="G472" s="19">
        <f t="shared" si="7"/>
        <v>0</v>
      </c>
      <c r="H472" s="34"/>
      <c r="I472" s="61" t="str">
        <f>IF(Table1[[#This Row],[Date of Distribution]]="","",Table1[[#This Row],[Date of Distribution]])</f>
        <v/>
      </c>
    </row>
    <row r="473" spans="1:9" ht="30" customHeight="1">
      <c r="A473" s="8" t="str">
        <f>IF(Table1[[#This Row],[SR.No.]]="","",Table1[[#This Row],[SR.No.]])</f>
        <v/>
      </c>
      <c r="B473" s="8" t="str">
        <f>IF(Table1[[#This Row],[Student's Name]]="","",Table1[[#This Row],[Student's Name]])</f>
        <v/>
      </c>
      <c r="C473" s="8" t="str">
        <f>IF(Table1[[#This Row],[Father's Name]]="","",Table1[[#This Row],[Father's Name]])</f>
        <v/>
      </c>
      <c r="D473" s="9" t="str">
        <f>IF(Table1[[#This Row],[Class]]="","",Table1[[#This Row],[Class]])</f>
        <v/>
      </c>
      <c r="E473" s="9" t="str">
        <f>IF(Table1[[#This Row],[Distributed Wheat in KG]]="","",Table1[[#This Row],[Distributed Wheat in KG]])</f>
        <v/>
      </c>
      <c r="F473" s="9" t="str">
        <f>IF(Table1[[#This Row],[Distributed Rice in KG]]="","",Table1[[#This Row],[Distributed Rice in KG]])</f>
        <v/>
      </c>
      <c r="G473" s="19">
        <f t="shared" si="7"/>
        <v>0</v>
      </c>
      <c r="H473" s="34"/>
      <c r="I473" s="61" t="str">
        <f>IF(Table1[[#This Row],[Date of Distribution]]="","",Table1[[#This Row],[Date of Distribution]])</f>
        <v/>
      </c>
    </row>
    <row r="474" spans="1:9" ht="30" customHeight="1">
      <c r="A474" s="8" t="str">
        <f>IF(Table1[[#This Row],[SR.No.]]="","",Table1[[#This Row],[SR.No.]])</f>
        <v/>
      </c>
      <c r="B474" s="8" t="str">
        <f>IF(Table1[[#This Row],[Student's Name]]="","",Table1[[#This Row],[Student's Name]])</f>
        <v/>
      </c>
      <c r="C474" s="8" t="str">
        <f>IF(Table1[[#This Row],[Father's Name]]="","",Table1[[#This Row],[Father's Name]])</f>
        <v/>
      </c>
      <c r="D474" s="9" t="str">
        <f>IF(Table1[[#This Row],[Class]]="","",Table1[[#This Row],[Class]])</f>
        <v/>
      </c>
      <c r="E474" s="9" t="str">
        <f>IF(Table1[[#This Row],[Distributed Wheat in KG]]="","",Table1[[#This Row],[Distributed Wheat in KG]])</f>
        <v/>
      </c>
      <c r="F474" s="9" t="str">
        <f>IF(Table1[[#This Row],[Distributed Rice in KG]]="","",Table1[[#This Row],[Distributed Rice in KG]])</f>
        <v/>
      </c>
      <c r="G474" s="19">
        <f t="shared" si="7"/>
        <v>0</v>
      </c>
      <c r="H474" s="34"/>
      <c r="I474" s="61" t="str">
        <f>IF(Table1[[#This Row],[Date of Distribution]]="","",Table1[[#This Row],[Date of Distribution]])</f>
        <v/>
      </c>
    </row>
    <row r="475" spans="1:9" ht="30" customHeight="1">
      <c r="A475" s="8" t="str">
        <f>IF(Table1[[#This Row],[SR.No.]]="","",Table1[[#This Row],[SR.No.]])</f>
        <v/>
      </c>
      <c r="B475" s="8" t="str">
        <f>IF(Table1[[#This Row],[Student's Name]]="","",Table1[[#This Row],[Student's Name]])</f>
        <v/>
      </c>
      <c r="C475" s="8" t="str">
        <f>IF(Table1[[#This Row],[Father's Name]]="","",Table1[[#This Row],[Father's Name]])</f>
        <v/>
      </c>
      <c r="D475" s="9" t="str">
        <f>IF(Table1[[#This Row],[Class]]="","",Table1[[#This Row],[Class]])</f>
        <v/>
      </c>
      <c r="E475" s="9" t="str">
        <f>IF(Table1[[#This Row],[Distributed Wheat in KG]]="","",Table1[[#This Row],[Distributed Wheat in KG]])</f>
        <v/>
      </c>
      <c r="F475" s="9" t="str">
        <f>IF(Table1[[#This Row],[Distributed Rice in KG]]="","",Table1[[#This Row],[Distributed Rice in KG]])</f>
        <v/>
      </c>
      <c r="G475" s="19">
        <f t="shared" si="7"/>
        <v>0</v>
      </c>
      <c r="H475" s="34"/>
      <c r="I475" s="61" t="str">
        <f>IF(Table1[[#This Row],[Date of Distribution]]="","",Table1[[#This Row],[Date of Distribution]])</f>
        <v/>
      </c>
    </row>
    <row r="476" spans="1:9" ht="30" customHeight="1">
      <c r="A476" s="8" t="str">
        <f>IF(Table1[[#This Row],[SR.No.]]="","",Table1[[#This Row],[SR.No.]])</f>
        <v/>
      </c>
      <c r="B476" s="8" t="str">
        <f>IF(Table1[[#This Row],[Student's Name]]="","",Table1[[#This Row],[Student's Name]])</f>
        <v/>
      </c>
      <c r="C476" s="8" t="str">
        <f>IF(Table1[[#This Row],[Father's Name]]="","",Table1[[#This Row],[Father's Name]])</f>
        <v/>
      </c>
      <c r="D476" s="9" t="str">
        <f>IF(Table1[[#This Row],[Class]]="","",Table1[[#This Row],[Class]])</f>
        <v/>
      </c>
      <c r="E476" s="9" t="str">
        <f>IF(Table1[[#This Row],[Distributed Wheat in KG]]="","",Table1[[#This Row],[Distributed Wheat in KG]])</f>
        <v/>
      </c>
      <c r="F476" s="9" t="str">
        <f>IF(Table1[[#This Row],[Distributed Rice in KG]]="","",Table1[[#This Row],[Distributed Rice in KG]])</f>
        <v/>
      </c>
      <c r="G476" s="19">
        <f t="shared" si="7"/>
        <v>0</v>
      </c>
      <c r="H476" s="34"/>
      <c r="I476" s="61" t="str">
        <f>IF(Table1[[#This Row],[Date of Distribution]]="","",Table1[[#This Row],[Date of Distribution]])</f>
        <v/>
      </c>
    </row>
    <row r="477" spans="1:9" ht="30" customHeight="1">
      <c r="A477" s="8" t="str">
        <f>IF(Table1[[#This Row],[SR.No.]]="","",Table1[[#This Row],[SR.No.]])</f>
        <v/>
      </c>
      <c r="B477" s="8" t="str">
        <f>IF(Table1[[#This Row],[Student's Name]]="","",Table1[[#This Row],[Student's Name]])</f>
        <v/>
      </c>
      <c r="C477" s="8" t="str">
        <f>IF(Table1[[#This Row],[Father's Name]]="","",Table1[[#This Row],[Father's Name]])</f>
        <v/>
      </c>
      <c r="D477" s="9" t="str">
        <f>IF(Table1[[#This Row],[Class]]="","",Table1[[#This Row],[Class]])</f>
        <v/>
      </c>
      <c r="E477" s="9" t="str">
        <f>IF(Table1[[#This Row],[Distributed Wheat in KG]]="","",Table1[[#This Row],[Distributed Wheat in KG]])</f>
        <v/>
      </c>
      <c r="F477" s="9" t="str">
        <f>IF(Table1[[#This Row],[Distributed Rice in KG]]="","",Table1[[#This Row],[Distributed Rice in KG]])</f>
        <v/>
      </c>
      <c r="G477" s="19">
        <f t="shared" si="7"/>
        <v>0</v>
      </c>
      <c r="H477" s="34"/>
      <c r="I477" s="61" t="str">
        <f>IF(Table1[[#This Row],[Date of Distribution]]="","",Table1[[#This Row],[Date of Distribution]])</f>
        <v/>
      </c>
    </row>
    <row r="478" spans="1:9" ht="30" customHeight="1">
      <c r="A478" s="8" t="str">
        <f>IF(Table1[[#This Row],[SR.No.]]="","",Table1[[#This Row],[SR.No.]])</f>
        <v/>
      </c>
      <c r="B478" s="8" t="str">
        <f>IF(Table1[[#This Row],[Student's Name]]="","",Table1[[#This Row],[Student's Name]])</f>
        <v/>
      </c>
      <c r="C478" s="8" t="str">
        <f>IF(Table1[[#This Row],[Father's Name]]="","",Table1[[#This Row],[Father's Name]])</f>
        <v/>
      </c>
      <c r="D478" s="9" t="str">
        <f>IF(Table1[[#This Row],[Class]]="","",Table1[[#This Row],[Class]])</f>
        <v/>
      </c>
      <c r="E478" s="9" t="str">
        <f>IF(Table1[[#This Row],[Distributed Wheat in KG]]="","",Table1[[#This Row],[Distributed Wheat in KG]])</f>
        <v/>
      </c>
      <c r="F478" s="9" t="str">
        <f>IF(Table1[[#This Row],[Distributed Rice in KG]]="","",Table1[[#This Row],[Distributed Rice in KG]])</f>
        <v/>
      </c>
      <c r="G478" s="19">
        <f t="shared" si="7"/>
        <v>0</v>
      </c>
      <c r="H478" s="34"/>
      <c r="I478" s="61" t="str">
        <f>IF(Table1[[#This Row],[Date of Distribution]]="","",Table1[[#This Row],[Date of Distribution]])</f>
        <v/>
      </c>
    </row>
    <row r="479" spans="1:9" ht="30" customHeight="1">
      <c r="A479" s="8" t="str">
        <f>IF(Table1[[#This Row],[SR.No.]]="","",Table1[[#This Row],[SR.No.]])</f>
        <v/>
      </c>
      <c r="B479" s="8" t="str">
        <f>IF(Table1[[#This Row],[Student's Name]]="","",Table1[[#This Row],[Student's Name]])</f>
        <v/>
      </c>
      <c r="C479" s="8" t="str">
        <f>IF(Table1[[#This Row],[Father's Name]]="","",Table1[[#This Row],[Father's Name]])</f>
        <v/>
      </c>
      <c r="D479" s="9" t="str">
        <f>IF(Table1[[#This Row],[Class]]="","",Table1[[#This Row],[Class]])</f>
        <v/>
      </c>
      <c r="E479" s="9" t="str">
        <f>IF(Table1[[#This Row],[Distributed Wheat in KG]]="","",Table1[[#This Row],[Distributed Wheat in KG]])</f>
        <v/>
      </c>
      <c r="F479" s="9" t="str">
        <f>IF(Table1[[#This Row],[Distributed Rice in KG]]="","",Table1[[#This Row],[Distributed Rice in KG]])</f>
        <v/>
      </c>
      <c r="G479" s="19">
        <f t="shared" si="7"/>
        <v>0</v>
      </c>
      <c r="H479" s="34"/>
      <c r="I479" s="61" t="str">
        <f>IF(Table1[[#This Row],[Date of Distribution]]="","",Table1[[#This Row],[Date of Distribution]])</f>
        <v/>
      </c>
    </row>
    <row r="480" spans="1:9" ht="30" customHeight="1">
      <c r="A480" s="8" t="str">
        <f>IF(Table1[[#This Row],[SR.No.]]="","",Table1[[#This Row],[SR.No.]])</f>
        <v/>
      </c>
      <c r="B480" s="8" t="str">
        <f>IF(Table1[[#This Row],[Student's Name]]="","",Table1[[#This Row],[Student's Name]])</f>
        <v/>
      </c>
      <c r="C480" s="8" t="str">
        <f>IF(Table1[[#This Row],[Father's Name]]="","",Table1[[#This Row],[Father's Name]])</f>
        <v/>
      </c>
      <c r="D480" s="9" t="str">
        <f>IF(Table1[[#This Row],[Class]]="","",Table1[[#This Row],[Class]])</f>
        <v/>
      </c>
      <c r="E480" s="9" t="str">
        <f>IF(Table1[[#This Row],[Distributed Wheat in KG]]="","",Table1[[#This Row],[Distributed Wheat in KG]])</f>
        <v/>
      </c>
      <c r="F480" s="9" t="str">
        <f>IF(Table1[[#This Row],[Distributed Rice in KG]]="","",Table1[[#This Row],[Distributed Rice in KG]])</f>
        <v/>
      </c>
      <c r="G480" s="19">
        <f t="shared" si="7"/>
        <v>0</v>
      </c>
      <c r="H480" s="34"/>
      <c r="I480" s="61" t="str">
        <f>IF(Table1[[#This Row],[Date of Distribution]]="","",Table1[[#This Row],[Date of Distribution]])</f>
        <v/>
      </c>
    </row>
    <row r="481" spans="1:9" ht="30" customHeight="1">
      <c r="A481" s="8" t="str">
        <f>IF(Table1[[#This Row],[SR.No.]]="","",Table1[[#This Row],[SR.No.]])</f>
        <v/>
      </c>
      <c r="B481" s="8" t="str">
        <f>IF(Table1[[#This Row],[Student's Name]]="","",Table1[[#This Row],[Student's Name]])</f>
        <v/>
      </c>
      <c r="C481" s="8" t="str">
        <f>IF(Table1[[#This Row],[Father's Name]]="","",Table1[[#This Row],[Father's Name]])</f>
        <v/>
      </c>
      <c r="D481" s="9" t="str">
        <f>IF(Table1[[#This Row],[Class]]="","",Table1[[#This Row],[Class]])</f>
        <v/>
      </c>
      <c r="E481" s="9" t="str">
        <f>IF(Table1[[#This Row],[Distributed Wheat in KG]]="","",Table1[[#This Row],[Distributed Wheat in KG]])</f>
        <v/>
      </c>
      <c r="F481" s="9" t="str">
        <f>IF(Table1[[#This Row],[Distributed Rice in KG]]="","",Table1[[#This Row],[Distributed Rice in KG]])</f>
        <v/>
      </c>
      <c r="G481" s="19">
        <f t="shared" si="7"/>
        <v>0</v>
      </c>
      <c r="H481" s="34"/>
      <c r="I481" s="61" t="str">
        <f>IF(Table1[[#This Row],[Date of Distribution]]="","",Table1[[#This Row],[Date of Distribution]])</f>
        <v/>
      </c>
    </row>
    <row r="482" spans="1:9" ht="30" customHeight="1">
      <c r="A482" s="8" t="str">
        <f>IF(Table1[[#This Row],[SR.No.]]="","",Table1[[#This Row],[SR.No.]])</f>
        <v/>
      </c>
      <c r="B482" s="8" t="str">
        <f>IF(Table1[[#This Row],[Student's Name]]="","",Table1[[#This Row],[Student's Name]])</f>
        <v/>
      </c>
      <c r="C482" s="8" t="str">
        <f>IF(Table1[[#This Row],[Father's Name]]="","",Table1[[#This Row],[Father's Name]])</f>
        <v/>
      </c>
      <c r="D482" s="9" t="str">
        <f>IF(Table1[[#This Row],[Class]]="","",Table1[[#This Row],[Class]])</f>
        <v/>
      </c>
      <c r="E482" s="9" t="str">
        <f>IF(Table1[[#This Row],[Distributed Wheat in KG]]="","",Table1[[#This Row],[Distributed Wheat in KG]])</f>
        <v/>
      </c>
      <c r="F482" s="9" t="str">
        <f>IF(Table1[[#This Row],[Distributed Rice in KG]]="","",Table1[[#This Row],[Distributed Rice in KG]])</f>
        <v/>
      </c>
      <c r="G482" s="19">
        <f t="shared" si="7"/>
        <v>0</v>
      </c>
      <c r="H482" s="34"/>
      <c r="I482" s="61" t="str">
        <f>IF(Table1[[#This Row],[Date of Distribution]]="","",Table1[[#This Row],[Date of Distribution]])</f>
        <v/>
      </c>
    </row>
    <row r="483" spans="1:9" ht="30" customHeight="1">
      <c r="A483" s="8" t="str">
        <f>IF(Table1[[#This Row],[SR.No.]]="","",Table1[[#This Row],[SR.No.]])</f>
        <v/>
      </c>
      <c r="B483" s="8" t="str">
        <f>IF(Table1[[#This Row],[Student's Name]]="","",Table1[[#This Row],[Student's Name]])</f>
        <v/>
      </c>
      <c r="C483" s="8" t="str">
        <f>IF(Table1[[#This Row],[Father's Name]]="","",Table1[[#This Row],[Father's Name]])</f>
        <v/>
      </c>
      <c r="D483" s="9" t="str">
        <f>IF(Table1[[#This Row],[Class]]="","",Table1[[#This Row],[Class]])</f>
        <v/>
      </c>
      <c r="E483" s="9" t="str">
        <f>IF(Table1[[#This Row],[Distributed Wheat in KG]]="","",Table1[[#This Row],[Distributed Wheat in KG]])</f>
        <v/>
      </c>
      <c r="F483" s="9" t="str">
        <f>IF(Table1[[#This Row],[Distributed Rice in KG]]="","",Table1[[#This Row],[Distributed Rice in KG]])</f>
        <v/>
      </c>
      <c r="G483" s="19">
        <f t="shared" si="7"/>
        <v>0</v>
      </c>
      <c r="H483" s="34"/>
      <c r="I483" s="61" t="str">
        <f>IF(Table1[[#This Row],[Date of Distribution]]="","",Table1[[#This Row],[Date of Distribution]])</f>
        <v/>
      </c>
    </row>
    <row r="484" spans="1:9" ht="30" customHeight="1">
      <c r="A484" s="8" t="str">
        <f>IF(Table1[[#This Row],[SR.No.]]="","",Table1[[#This Row],[SR.No.]])</f>
        <v/>
      </c>
      <c r="B484" s="8" t="str">
        <f>IF(Table1[[#This Row],[Student's Name]]="","",Table1[[#This Row],[Student's Name]])</f>
        <v/>
      </c>
      <c r="C484" s="8" t="str">
        <f>IF(Table1[[#This Row],[Father's Name]]="","",Table1[[#This Row],[Father's Name]])</f>
        <v/>
      </c>
      <c r="D484" s="9" t="str">
        <f>IF(Table1[[#This Row],[Class]]="","",Table1[[#This Row],[Class]])</f>
        <v/>
      </c>
      <c r="E484" s="9" t="str">
        <f>IF(Table1[[#This Row],[Distributed Wheat in KG]]="","",Table1[[#This Row],[Distributed Wheat in KG]])</f>
        <v/>
      </c>
      <c r="F484" s="9" t="str">
        <f>IF(Table1[[#This Row],[Distributed Rice in KG]]="","",Table1[[#This Row],[Distributed Rice in KG]])</f>
        <v/>
      </c>
      <c r="G484" s="19">
        <f t="shared" si="7"/>
        <v>0</v>
      </c>
      <c r="H484" s="34"/>
      <c r="I484" s="61" t="str">
        <f>IF(Table1[[#This Row],[Date of Distribution]]="","",Table1[[#This Row],[Date of Distribution]])</f>
        <v/>
      </c>
    </row>
    <row r="485" spans="1:9" ht="30" customHeight="1">
      <c r="A485" s="8" t="str">
        <f>IF(Table1[[#This Row],[SR.No.]]="","",Table1[[#This Row],[SR.No.]])</f>
        <v/>
      </c>
      <c r="B485" s="8" t="str">
        <f>IF(Table1[[#This Row],[Student's Name]]="","",Table1[[#This Row],[Student's Name]])</f>
        <v/>
      </c>
      <c r="C485" s="8" t="str">
        <f>IF(Table1[[#This Row],[Father's Name]]="","",Table1[[#This Row],[Father's Name]])</f>
        <v/>
      </c>
      <c r="D485" s="9" t="str">
        <f>IF(Table1[[#This Row],[Class]]="","",Table1[[#This Row],[Class]])</f>
        <v/>
      </c>
      <c r="E485" s="9" t="str">
        <f>IF(Table1[[#This Row],[Distributed Wheat in KG]]="","",Table1[[#This Row],[Distributed Wheat in KG]])</f>
        <v/>
      </c>
      <c r="F485" s="9" t="str">
        <f>IF(Table1[[#This Row],[Distributed Rice in KG]]="","",Table1[[#This Row],[Distributed Rice in KG]])</f>
        <v/>
      </c>
      <c r="G485" s="19">
        <f t="shared" si="7"/>
        <v>0</v>
      </c>
      <c r="H485" s="34"/>
      <c r="I485" s="61" t="str">
        <f>IF(Table1[[#This Row],[Date of Distribution]]="","",Table1[[#This Row],[Date of Distribution]])</f>
        <v/>
      </c>
    </row>
    <row r="486" spans="1:9" ht="30" customHeight="1">
      <c r="A486" s="8" t="str">
        <f>IF(Table1[[#This Row],[SR.No.]]="","",Table1[[#This Row],[SR.No.]])</f>
        <v/>
      </c>
      <c r="B486" s="8" t="str">
        <f>IF(Table1[[#This Row],[Student's Name]]="","",Table1[[#This Row],[Student's Name]])</f>
        <v/>
      </c>
      <c r="C486" s="8" t="str">
        <f>IF(Table1[[#This Row],[Father's Name]]="","",Table1[[#This Row],[Father's Name]])</f>
        <v/>
      </c>
      <c r="D486" s="9" t="str">
        <f>IF(Table1[[#This Row],[Class]]="","",Table1[[#This Row],[Class]])</f>
        <v/>
      </c>
      <c r="E486" s="9" t="str">
        <f>IF(Table1[[#This Row],[Distributed Wheat in KG]]="","",Table1[[#This Row],[Distributed Wheat in KG]])</f>
        <v/>
      </c>
      <c r="F486" s="9" t="str">
        <f>IF(Table1[[#This Row],[Distributed Rice in KG]]="","",Table1[[#This Row],[Distributed Rice in KG]])</f>
        <v/>
      </c>
      <c r="G486" s="19">
        <f t="shared" si="7"/>
        <v>0</v>
      </c>
      <c r="H486" s="34"/>
      <c r="I486" s="61" t="str">
        <f>IF(Table1[[#This Row],[Date of Distribution]]="","",Table1[[#This Row],[Date of Distribution]])</f>
        <v/>
      </c>
    </row>
    <row r="487" spans="1:9" ht="30" customHeight="1">
      <c r="A487" s="8" t="str">
        <f>IF(Table1[[#This Row],[SR.No.]]="","",Table1[[#This Row],[SR.No.]])</f>
        <v/>
      </c>
      <c r="B487" s="8" t="str">
        <f>IF(Table1[[#This Row],[Student's Name]]="","",Table1[[#This Row],[Student's Name]])</f>
        <v/>
      </c>
      <c r="C487" s="8" t="str">
        <f>IF(Table1[[#This Row],[Father's Name]]="","",Table1[[#This Row],[Father's Name]])</f>
        <v/>
      </c>
      <c r="D487" s="9" t="str">
        <f>IF(Table1[[#This Row],[Class]]="","",Table1[[#This Row],[Class]])</f>
        <v/>
      </c>
      <c r="E487" s="9" t="str">
        <f>IF(Table1[[#This Row],[Distributed Wheat in KG]]="","",Table1[[#This Row],[Distributed Wheat in KG]])</f>
        <v/>
      </c>
      <c r="F487" s="9" t="str">
        <f>IF(Table1[[#This Row],[Distributed Rice in KG]]="","",Table1[[#This Row],[Distributed Rice in KG]])</f>
        <v/>
      </c>
      <c r="G487" s="19">
        <f t="shared" si="7"/>
        <v>0</v>
      </c>
      <c r="H487" s="34"/>
      <c r="I487" s="61" t="str">
        <f>IF(Table1[[#This Row],[Date of Distribution]]="","",Table1[[#This Row],[Date of Distribution]])</f>
        <v/>
      </c>
    </row>
    <row r="488" spans="1:9" ht="30" customHeight="1">
      <c r="A488" s="8" t="str">
        <f>IF(Table1[[#This Row],[SR.No.]]="","",Table1[[#This Row],[SR.No.]])</f>
        <v/>
      </c>
      <c r="B488" s="8" t="str">
        <f>IF(Table1[[#This Row],[Student's Name]]="","",Table1[[#This Row],[Student's Name]])</f>
        <v/>
      </c>
      <c r="C488" s="8" t="str">
        <f>IF(Table1[[#This Row],[Father's Name]]="","",Table1[[#This Row],[Father's Name]])</f>
        <v/>
      </c>
      <c r="D488" s="9" t="str">
        <f>IF(Table1[[#This Row],[Class]]="","",Table1[[#This Row],[Class]])</f>
        <v/>
      </c>
      <c r="E488" s="9" t="str">
        <f>IF(Table1[[#This Row],[Distributed Wheat in KG]]="","",Table1[[#This Row],[Distributed Wheat in KG]])</f>
        <v/>
      </c>
      <c r="F488" s="9" t="str">
        <f>IF(Table1[[#This Row],[Distributed Rice in KG]]="","",Table1[[#This Row],[Distributed Rice in KG]])</f>
        <v/>
      </c>
      <c r="G488" s="19">
        <f t="shared" si="7"/>
        <v>0</v>
      </c>
      <c r="H488" s="34"/>
      <c r="I488" s="61" t="str">
        <f>IF(Table1[[#This Row],[Date of Distribution]]="","",Table1[[#This Row],[Date of Distribution]])</f>
        <v/>
      </c>
    </row>
    <row r="489" spans="1:9" ht="30" customHeight="1">
      <c r="A489" s="8" t="str">
        <f>IF(Table1[[#This Row],[SR.No.]]="","",Table1[[#This Row],[SR.No.]])</f>
        <v/>
      </c>
      <c r="B489" s="8" t="str">
        <f>IF(Table1[[#This Row],[Student's Name]]="","",Table1[[#This Row],[Student's Name]])</f>
        <v/>
      </c>
      <c r="C489" s="8" t="str">
        <f>IF(Table1[[#This Row],[Father's Name]]="","",Table1[[#This Row],[Father's Name]])</f>
        <v/>
      </c>
      <c r="D489" s="9" t="str">
        <f>IF(Table1[[#This Row],[Class]]="","",Table1[[#This Row],[Class]])</f>
        <v/>
      </c>
      <c r="E489" s="9" t="str">
        <f>IF(Table1[[#This Row],[Distributed Wheat in KG]]="","",Table1[[#This Row],[Distributed Wheat in KG]])</f>
        <v/>
      </c>
      <c r="F489" s="9" t="str">
        <f>IF(Table1[[#This Row],[Distributed Rice in KG]]="","",Table1[[#This Row],[Distributed Rice in KG]])</f>
        <v/>
      </c>
      <c r="G489" s="19">
        <f t="shared" si="7"/>
        <v>0</v>
      </c>
      <c r="H489" s="34"/>
      <c r="I489" s="61" t="str">
        <f>IF(Table1[[#This Row],[Date of Distribution]]="","",Table1[[#This Row],[Date of Distribution]])</f>
        <v/>
      </c>
    </row>
    <row r="490" spans="1:9" ht="30" customHeight="1">
      <c r="A490" s="8" t="str">
        <f>IF(Table1[[#This Row],[SR.No.]]="","",Table1[[#This Row],[SR.No.]])</f>
        <v/>
      </c>
      <c r="B490" s="8" t="str">
        <f>IF(Table1[[#This Row],[Student's Name]]="","",Table1[[#This Row],[Student's Name]])</f>
        <v/>
      </c>
      <c r="C490" s="8" t="str">
        <f>IF(Table1[[#This Row],[Father's Name]]="","",Table1[[#This Row],[Father's Name]])</f>
        <v/>
      </c>
      <c r="D490" s="9" t="str">
        <f>IF(Table1[[#This Row],[Class]]="","",Table1[[#This Row],[Class]])</f>
        <v/>
      </c>
      <c r="E490" s="9" t="str">
        <f>IF(Table1[[#This Row],[Distributed Wheat in KG]]="","",Table1[[#This Row],[Distributed Wheat in KG]])</f>
        <v/>
      </c>
      <c r="F490" s="9" t="str">
        <f>IF(Table1[[#This Row],[Distributed Rice in KG]]="","",Table1[[#This Row],[Distributed Rice in KG]])</f>
        <v/>
      </c>
      <c r="G490" s="19">
        <f t="shared" si="7"/>
        <v>0</v>
      </c>
      <c r="H490" s="34"/>
      <c r="I490" s="61" t="str">
        <f>IF(Table1[[#This Row],[Date of Distribution]]="","",Table1[[#This Row],[Date of Distribution]])</f>
        <v/>
      </c>
    </row>
    <row r="491" spans="1:9" ht="30" customHeight="1">
      <c r="A491" s="8" t="str">
        <f>IF(Table1[[#This Row],[SR.No.]]="","",Table1[[#This Row],[SR.No.]])</f>
        <v/>
      </c>
      <c r="B491" s="8" t="str">
        <f>IF(Table1[[#This Row],[Student's Name]]="","",Table1[[#This Row],[Student's Name]])</f>
        <v/>
      </c>
      <c r="C491" s="8" t="str">
        <f>IF(Table1[[#This Row],[Father's Name]]="","",Table1[[#This Row],[Father's Name]])</f>
        <v/>
      </c>
      <c r="D491" s="9" t="str">
        <f>IF(Table1[[#This Row],[Class]]="","",Table1[[#This Row],[Class]])</f>
        <v/>
      </c>
      <c r="E491" s="9" t="str">
        <f>IF(Table1[[#This Row],[Distributed Wheat in KG]]="","",Table1[[#This Row],[Distributed Wheat in KG]])</f>
        <v/>
      </c>
      <c r="F491" s="9" t="str">
        <f>IF(Table1[[#This Row],[Distributed Rice in KG]]="","",Table1[[#This Row],[Distributed Rice in KG]])</f>
        <v/>
      </c>
      <c r="G491" s="19">
        <f t="shared" si="7"/>
        <v>0</v>
      </c>
      <c r="H491" s="34"/>
      <c r="I491" s="61" t="str">
        <f>IF(Table1[[#This Row],[Date of Distribution]]="","",Table1[[#This Row],[Date of Distribution]])</f>
        <v/>
      </c>
    </row>
    <row r="492" spans="1:9" ht="30" customHeight="1">
      <c r="A492" s="8" t="str">
        <f>IF(Table1[[#This Row],[SR.No.]]="","",Table1[[#This Row],[SR.No.]])</f>
        <v/>
      </c>
      <c r="B492" s="8" t="str">
        <f>IF(Table1[[#This Row],[Student's Name]]="","",Table1[[#This Row],[Student's Name]])</f>
        <v/>
      </c>
      <c r="C492" s="8" t="str">
        <f>IF(Table1[[#This Row],[Father's Name]]="","",Table1[[#This Row],[Father's Name]])</f>
        <v/>
      </c>
      <c r="D492" s="9" t="str">
        <f>IF(Table1[[#This Row],[Class]]="","",Table1[[#This Row],[Class]])</f>
        <v/>
      </c>
      <c r="E492" s="9" t="str">
        <f>IF(Table1[[#This Row],[Distributed Wheat in KG]]="","",Table1[[#This Row],[Distributed Wheat in KG]])</f>
        <v/>
      </c>
      <c r="F492" s="9" t="str">
        <f>IF(Table1[[#This Row],[Distributed Rice in KG]]="","",Table1[[#This Row],[Distributed Rice in KG]])</f>
        <v/>
      </c>
      <c r="G492" s="19">
        <f t="shared" si="7"/>
        <v>0</v>
      </c>
      <c r="H492" s="34"/>
      <c r="I492" s="61" t="str">
        <f>IF(Table1[[#This Row],[Date of Distribution]]="","",Table1[[#This Row],[Date of Distribution]])</f>
        <v/>
      </c>
    </row>
    <row r="493" spans="1:9" ht="30" customHeight="1">
      <c r="A493" s="8" t="str">
        <f>IF(Table1[[#This Row],[SR.No.]]="","",Table1[[#This Row],[SR.No.]])</f>
        <v/>
      </c>
      <c r="B493" s="8" t="str">
        <f>IF(Table1[[#This Row],[Student's Name]]="","",Table1[[#This Row],[Student's Name]])</f>
        <v/>
      </c>
      <c r="C493" s="8" t="str">
        <f>IF(Table1[[#This Row],[Father's Name]]="","",Table1[[#This Row],[Father's Name]])</f>
        <v/>
      </c>
      <c r="D493" s="9" t="str">
        <f>IF(Table1[[#This Row],[Class]]="","",Table1[[#This Row],[Class]])</f>
        <v/>
      </c>
      <c r="E493" s="9" t="str">
        <f>IF(Table1[[#This Row],[Distributed Wheat in KG]]="","",Table1[[#This Row],[Distributed Wheat in KG]])</f>
        <v/>
      </c>
      <c r="F493" s="9" t="str">
        <f>IF(Table1[[#This Row],[Distributed Rice in KG]]="","",Table1[[#This Row],[Distributed Rice in KG]])</f>
        <v/>
      </c>
      <c r="G493" s="19">
        <f t="shared" si="7"/>
        <v>0</v>
      </c>
      <c r="H493" s="34"/>
      <c r="I493" s="61" t="str">
        <f>IF(Table1[[#This Row],[Date of Distribution]]="","",Table1[[#This Row],[Date of Distribution]])</f>
        <v/>
      </c>
    </row>
    <row r="494" spans="1:9" ht="30" customHeight="1">
      <c r="A494" s="8" t="str">
        <f>IF(Table1[[#This Row],[SR.No.]]="","",Table1[[#This Row],[SR.No.]])</f>
        <v/>
      </c>
      <c r="B494" s="8" t="str">
        <f>IF(Table1[[#This Row],[Student's Name]]="","",Table1[[#This Row],[Student's Name]])</f>
        <v/>
      </c>
      <c r="C494" s="8" t="str">
        <f>IF(Table1[[#This Row],[Father's Name]]="","",Table1[[#This Row],[Father's Name]])</f>
        <v/>
      </c>
      <c r="D494" s="9" t="str">
        <f>IF(Table1[[#This Row],[Class]]="","",Table1[[#This Row],[Class]])</f>
        <v/>
      </c>
      <c r="E494" s="9" t="str">
        <f>IF(Table1[[#This Row],[Distributed Wheat in KG]]="","",Table1[[#This Row],[Distributed Wheat in KG]])</f>
        <v/>
      </c>
      <c r="F494" s="9" t="str">
        <f>IF(Table1[[#This Row],[Distributed Rice in KG]]="","",Table1[[#This Row],[Distributed Rice in KG]])</f>
        <v/>
      </c>
      <c r="G494" s="19">
        <f t="shared" si="7"/>
        <v>0</v>
      </c>
      <c r="H494" s="34"/>
      <c r="I494" s="61" t="str">
        <f>IF(Table1[[#This Row],[Date of Distribution]]="","",Table1[[#This Row],[Date of Distribution]])</f>
        <v/>
      </c>
    </row>
    <row r="495" spans="1:9" ht="30" customHeight="1">
      <c r="A495" s="8" t="str">
        <f>IF(Table1[[#This Row],[SR.No.]]="","",Table1[[#This Row],[SR.No.]])</f>
        <v/>
      </c>
      <c r="B495" s="8" t="str">
        <f>IF(Table1[[#This Row],[Student's Name]]="","",Table1[[#This Row],[Student's Name]])</f>
        <v/>
      </c>
      <c r="C495" s="8" t="str">
        <f>IF(Table1[[#This Row],[Father's Name]]="","",Table1[[#This Row],[Father's Name]])</f>
        <v/>
      </c>
      <c r="D495" s="9" t="str">
        <f>IF(Table1[[#This Row],[Class]]="","",Table1[[#This Row],[Class]])</f>
        <v/>
      </c>
      <c r="E495" s="9" t="str">
        <f>IF(Table1[[#This Row],[Distributed Wheat in KG]]="","",Table1[[#This Row],[Distributed Wheat in KG]])</f>
        <v/>
      </c>
      <c r="F495" s="9" t="str">
        <f>IF(Table1[[#This Row],[Distributed Rice in KG]]="","",Table1[[#This Row],[Distributed Rice in KG]])</f>
        <v/>
      </c>
      <c r="G495" s="19">
        <f t="shared" si="7"/>
        <v>0</v>
      </c>
      <c r="H495" s="34"/>
      <c r="I495" s="61" t="str">
        <f>IF(Table1[[#This Row],[Date of Distribution]]="","",Table1[[#This Row],[Date of Distribution]])</f>
        <v/>
      </c>
    </row>
    <row r="496" spans="1:9" ht="30" customHeight="1">
      <c r="A496" s="8" t="str">
        <f>IF(Table1[[#This Row],[SR.No.]]="","",Table1[[#This Row],[SR.No.]])</f>
        <v/>
      </c>
      <c r="B496" s="8" t="str">
        <f>IF(Table1[[#This Row],[Student's Name]]="","",Table1[[#This Row],[Student's Name]])</f>
        <v/>
      </c>
      <c r="C496" s="8" t="str">
        <f>IF(Table1[[#This Row],[Father's Name]]="","",Table1[[#This Row],[Father's Name]])</f>
        <v/>
      </c>
      <c r="D496" s="9" t="str">
        <f>IF(Table1[[#This Row],[Class]]="","",Table1[[#This Row],[Class]])</f>
        <v/>
      </c>
      <c r="E496" s="9" t="str">
        <f>IF(Table1[[#This Row],[Distributed Wheat in KG]]="","",Table1[[#This Row],[Distributed Wheat in KG]])</f>
        <v/>
      </c>
      <c r="F496" s="9" t="str">
        <f>IF(Table1[[#This Row],[Distributed Rice in KG]]="","",Table1[[#This Row],[Distributed Rice in KG]])</f>
        <v/>
      </c>
      <c r="G496" s="19">
        <f t="shared" si="7"/>
        <v>0</v>
      </c>
      <c r="H496" s="34"/>
      <c r="I496" s="61" t="str">
        <f>IF(Table1[[#This Row],[Date of Distribution]]="","",Table1[[#This Row],[Date of Distribution]])</f>
        <v/>
      </c>
    </row>
    <row r="497" spans="1:9" ht="30" customHeight="1">
      <c r="A497" s="8" t="str">
        <f>IF(Table1[[#This Row],[SR.No.]]="","",Table1[[#This Row],[SR.No.]])</f>
        <v/>
      </c>
      <c r="B497" s="8" t="str">
        <f>IF(Table1[[#This Row],[Student's Name]]="","",Table1[[#This Row],[Student's Name]])</f>
        <v/>
      </c>
      <c r="C497" s="8" t="str">
        <f>IF(Table1[[#This Row],[Father's Name]]="","",Table1[[#This Row],[Father's Name]])</f>
        <v/>
      </c>
      <c r="D497" s="9" t="str">
        <f>IF(Table1[[#This Row],[Class]]="","",Table1[[#This Row],[Class]])</f>
        <v/>
      </c>
      <c r="E497" s="9" t="str">
        <f>IF(Table1[[#This Row],[Distributed Wheat in KG]]="","",Table1[[#This Row],[Distributed Wheat in KG]])</f>
        <v/>
      </c>
      <c r="F497" s="9" t="str">
        <f>IF(Table1[[#This Row],[Distributed Rice in KG]]="","",Table1[[#This Row],[Distributed Rice in KG]])</f>
        <v/>
      </c>
      <c r="G497" s="19">
        <f t="shared" si="7"/>
        <v>0</v>
      </c>
      <c r="H497" s="34"/>
      <c r="I497" s="61" t="str">
        <f>IF(Table1[[#This Row],[Date of Distribution]]="","",Table1[[#This Row],[Date of Distribution]])</f>
        <v/>
      </c>
    </row>
    <row r="498" spans="1:9" ht="30" customHeight="1">
      <c r="A498" s="8" t="str">
        <f>IF(Table1[[#This Row],[SR.No.]]="","",Table1[[#This Row],[SR.No.]])</f>
        <v/>
      </c>
      <c r="B498" s="8" t="str">
        <f>IF(Table1[[#This Row],[Student's Name]]="","",Table1[[#This Row],[Student's Name]])</f>
        <v/>
      </c>
      <c r="C498" s="8" t="str">
        <f>IF(Table1[[#This Row],[Father's Name]]="","",Table1[[#This Row],[Father's Name]])</f>
        <v/>
      </c>
      <c r="D498" s="9" t="str">
        <f>IF(Table1[[#This Row],[Class]]="","",Table1[[#This Row],[Class]])</f>
        <v/>
      </c>
      <c r="E498" s="9" t="str">
        <f>IF(Table1[[#This Row],[Distributed Wheat in KG]]="","",Table1[[#This Row],[Distributed Wheat in KG]])</f>
        <v/>
      </c>
      <c r="F498" s="9" t="str">
        <f>IF(Table1[[#This Row],[Distributed Rice in KG]]="","",Table1[[#This Row],[Distributed Rice in KG]])</f>
        <v/>
      </c>
      <c r="G498" s="19">
        <f aca="true" t="shared" si="8" ref="G498:G506">SUM(E498:F498)</f>
        <v>0</v>
      </c>
      <c r="H498" s="34"/>
      <c r="I498" s="61" t="str">
        <f>IF(Table1[[#This Row],[Date of Distribution]]="","",Table1[[#This Row],[Date of Distribution]])</f>
        <v/>
      </c>
    </row>
    <row r="499" spans="1:9" ht="30" customHeight="1">
      <c r="A499" s="8" t="str">
        <f>IF(Table1[[#This Row],[SR.No.]]="","",Table1[[#This Row],[SR.No.]])</f>
        <v/>
      </c>
      <c r="B499" s="8" t="str">
        <f>IF(Table1[[#This Row],[Student's Name]]="","",Table1[[#This Row],[Student's Name]])</f>
        <v/>
      </c>
      <c r="C499" s="8" t="str">
        <f>IF(Table1[[#This Row],[Father's Name]]="","",Table1[[#This Row],[Father's Name]])</f>
        <v/>
      </c>
      <c r="D499" s="9" t="str">
        <f>IF(Table1[[#This Row],[Class]]="","",Table1[[#This Row],[Class]])</f>
        <v/>
      </c>
      <c r="E499" s="9" t="str">
        <f>IF(Table1[[#This Row],[Distributed Wheat in KG]]="","",Table1[[#This Row],[Distributed Wheat in KG]])</f>
        <v/>
      </c>
      <c r="F499" s="9" t="str">
        <f>IF(Table1[[#This Row],[Distributed Rice in KG]]="","",Table1[[#This Row],[Distributed Rice in KG]])</f>
        <v/>
      </c>
      <c r="G499" s="19">
        <f t="shared" si="8"/>
        <v>0</v>
      </c>
      <c r="H499" s="34"/>
      <c r="I499" s="61" t="str">
        <f>IF(Table1[[#This Row],[Date of Distribution]]="","",Table1[[#This Row],[Date of Distribution]])</f>
        <v/>
      </c>
    </row>
    <row r="500" spans="1:9" ht="30" customHeight="1">
      <c r="A500" s="8" t="str">
        <f>IF(Table1[[#This Row],[SR.No.]]="","",Table1[[#This Row],[SR.No.]])</f>
        <v/>
      </c>
      <c r="B500" s="8" t="str">
        <f>IF(Table1[[#This Row],[Student's Name]]="","",Table1[[#This Row],[Student's Name]])</f>
        <v/>
      </c>
      <c r="C500" s="8" t="str">
        <f>IF(Table1[[#This Row],[Father's Name]]="","",Table1[[#This Row],[Father's Name]])</f>
        <v/>
      </c>
      <c r="D500" s="9" t="str">
        <f>IF(Table1[[#This Row],[Class]]="","",Table1[[#This Row],[Class]])</f>
        <v/>
      </c>
      <c r="E500" s="9" t="str">
        <f>IF(Table1[[#This Row],[Distributed Wheat in KG]]="","",Table1[[#This Row],[Distributed Wheat in KG]])</f>
        <v/>
      </c>
      <c r="F500" s="9" t="str">
        <f>IF(Table1[[#This Row],[Distributed Rice in KG]]="","",Table1[[#This Row],[Distributed Rice in KG]])</f>
        <v/>
      </c>
      <c r="G500" s="19">
        <f t="shared" si="8"/>
        <v>0</v>
      </c>
      <c r="H500" s="34"/>
      <c r="I500" s="61" t="str">
        <f>IF(Table1[[#This Row],[Date of Distribution]]="","",Table1[[#This Row],[Date of Distribution]])</f>
        <v/>
      </c>
    </row>
    <row r="501" spans="1:9" ht="30" customHeight="1">
      <c r="A501" s="8" t="str">
        <f>IF(Table1[[#This Row],[SR.No.]]="","",Table1[[#This Row],[SR.No.]])</f>
        <v/>
      </c>
      <c r="B501" s="8" t="str">
        <f>IF(Table1[[#This Row],[Student's Name]]="","",Table1[[#This Row],[Student's Name]])</f>
        <v/>
      </c>
      <c r="C501" s="8" t="str">
        <f>IF(Table1[[#This Row],[Father's Name]]="","",Table1[[#This Row],[Father's Name]])</f>
        <v/>
      </c>
      <c r="D501" s="9" t="str">
        <f>IF(Table1[[#This Row],[Class]]="","",Table1[[#This Row],[Class]])</f>
        <v/>
      </c>
      <c r="E501" s="9" t="str">
        <f>IF(Table1[[#This Row],[Distributed Wheat in KG]]="","",Table1[[#This Row],[Distributed Wheat in KG]])</f>
        <v/>
      </c>
      <c r="F501" s="9" t="str">
        <f>IF(Table1[[#This Row],[Distributed Rice in KG]]="","",Table1[[#This Row],[Distributed Rice in KG]])</f>
        <v/>
      </c>
      <c r="G501" s="19">
        <f t="shared" si="8"/>
        <v>0</v>
      </c>
      <c r="H501" s="34"/>
      <c r="I501" s="61" t="str">
        <f>IF(Table1[[#This Row],[Date of Distribution]]="","",Table1[[#This Row],[Date of Distribution]])</f>
        <v/>
      </c>
    </row>
    <row r="502" spans="1:9" ht="30" customHeight="1">
      <c r="A502" s="8" t="str">
        <f>IF(Table1[[#This Row],[SR.No.]]="","",Table1[[#This Row],[SR.No.]])</f>
        <v/>
      </c>
      <c r="B502" s="8" t="str">
        <f>IF(Table1[[#This Row],[Student's Name]]="","",Table1[[#This Row],[Student's Name]])</f>
        <v/>
      </c>
      <c r="C502" s="8" t="str">
        <f>IF(Table1[[#This Row],[Father's Name]]="","",Table1[[#This Row],[Father's Name]])</f>
        <v/>
      </c>
      <c r="D502" s="9" t="str">
        <f>IF(Table1[[#This Row],[Class]]="","",Table1[[#This Row],[Class]])</f>
        <v/>
      </c>
      <c r="E502" s="9" t="str">
        <f>IF(Table1[[#This Row],[Distributed Wheat in KG]]="","",Table1[[#This Row],[Distributed Wheat in KG]])</f>
        <v/>
      </c>
      <c r="F502" s="9" t="str">
        <f>IF(Table1[[#This Row],[Distributed Rice in KG]]="","",Table1[[#This Row],[Distributed Rice in KG]])</f>
        <v/>
      </c>
      <c r="G502" s="19">
        <f t="shared" si="8"/>
        <v>0</v>
      </c>
      <c r="H502" s="34"/>
      <c r="I502" s="61" t="str">
        <f>IF(Table1[[#This Row],[Date of Distribution]]="","",Table1[[#This Row],[Date of Distribution]])</f>
        <v/>
      </c>
    </row>
    <row r="503" spans="1:9" ht="30" customHeight="1">
      <c r="A503" s="8" t="str">
        <f>IF(Table1[[#This Row],[SR.No.]]="","",Table1[[#This Row],[SR.No.]])</f>
        <v/>
      </c>
      <c r="B503" s="8" t="str">
        <f>IF(Table1[[#This Row],[Student's Name]]="","",Table1[[#This Row],[Student's Name]])</f>
        <v/>
      </c>
      <c r="C503" s="8" t="str">
        <f>IF(Table1[[#This Row],[Father's Name]]="","",Table1[[#This Row],[Father's Name]])</f>
        <v/>
      </c>
      <c r="D503" s="9" t="str">
        <f>IF(Table1[[#This Row],[Class]]="","",Table1[[#This Row],[Class]])</f>
        <v/>
      </c>
      <c r="E503" s="9" t="str">
        <f>IF(Table1[[#This Row],[Distributed Wheat in KG]]="","",Table1[[#This Row],[Distributed Wheat in KG]])</f>
        <v/>
      </c>
      <c r="F503" s="9" t="str">
        <f>IF(Table1[[#This Row],[Distributed Rice in KG]]="","",Table1[[#This Row],[Distributed Rice in KG]])</f>
        <v/>
      </c>
      <c r="G503" s="19">
        <f t="shared" si="8"/>
        <v>0</v>
      </c>
      <c r="H503" s="34"/>
      <c r="I503" s="61" t="str">
        <f>IF(Table1[[#This Row],[Date of Distribution]]="","",Table1[[#This Row],[Date of Distribution]])</f>
        <v/>
      </c>
    </row>
    <row r="504" spans="1:9" ht="30" customHeight="1">
      <c r="A504" s="8" t="str">
        <f>IF(Table1[[#This Row],[SR.No.]]="","",Table1[[#This Row],[SR.No.]])</f>
        <v/>
      </c>
      <c r="B504" s="8" t="str">
        <f>IF(Table1[[#This Row],[Student's Name]]="","",Table1[[#This Row],[Student's Name]])</f>
        <v/>
      </c>
      <c r="C504" s="8" t="str">
        <f>IF(Table1[[#This Row],[Father's Name]]="","",Table1[[#This Row],[Father's Name]])</f>
        <v/>
      </c>
      <c r="D504" s="9" t="str">
        <f>IF(Table1[[#This Row],[Class]]="","",Table1[[#This Row],[Class]])</f>
        <v/>
      </c>
      <c r="E504" s="9" t="str">
        <f>IF(Table1[[#This Row],[Distributed Wheat in KG]]="","",Table1[[#This Row],[Distributed Wheat in KG]])</f>
        <v/>
      </c>
      <c r="F504" s="9" t="str">
        <f>IF(Table1[[#This Row],[Distributed Rice in KG]]="","",Table1[[#This Row],[Distributed Rice in KG]])</f>
        <v/>
      </c>
      <c r="G504" s="19">
        <f t="shared" si="8"/>
        <v>0</v>
      </c>
      <c r="H504" s="34"/>
      <c r="I504" s="61" t="str">
        <f>IF(Table1[[#This Row],[Date of Distribution]]="","",Table1[[#This Row],[Date of Distribution]])</f>
        <v/>
      </c>
    </row>
    <row r="505" spans="1:9" ht="30" customHeight="1">
      <c r="A505" s="8" t="str">
        <f>IF(Table1[[#This Row],[SR.No.]]="","",Table1[[#This Row],[SR.No.]])</f>
        <v/>
      </c>
      <c r="B505" s="8" t="str">
        <f>IF(Table1[[#This Row],[Student's Name]]="","",Table1[[#This Row],[Student's Name]])</f>
        <v/>
      </c>
      <c r="C505" s="8" t="str">
        <f>IF(Table1[[#This Row],[Father's Name]]="","",Table1[[#This Row],[Father's Name]])</f>
        <v/>
      </c>
      <c r="D505" s="9" t="str">
        <f>IF(Table1[[#This Row],[Class]]="","",Table1[[#This Row],[Class]])</f>
        <v/>
      </c>
      <c r="E505" s="9" t="str">
        <f>IF(Table1[[#This Row],[Distributed Wheat in KG]]="","",Table1[[#This Row],[Distributed Wheat in KG]])</f>
        <v/>
      </c>
      <c r="F505" s="9" t="str">
        <f>IF(Table1[[#This Row],[Distributed Rice in KG]]="","",Table1[[#This Row],[Distributed Rice in KG]])</f>
        <v/>
      </c>
      <c r="G505" s="19">
        <f t="shared" si="8"/>
        <v>0</v>
      </c>
      <c r="H505" s="34"/>
      <c r="I505" s="61" t="str">
        <f>IF(Table1[[#This Row],[Date of Distribution]]="","",Table1[[#This Row],[Date of Distribution]])</f>
        <v/>
      </c>
    </row>
    <row r="506" spans="1:9" ht="30" customHeight="1">
      <c r="A506" s="8" t="str">
        <f>IF(Table1[[#This Row],[SR.No.]]="","",Table1[[#This Row],[SR.No.]])</f>
        <v/>
      </c>
      <c r="B506" s="8" t="str">
        <f>IF(Table1[[#This Row],[Student's Name]]="","",Table1[[#This Row],[Student's Name]])</f>
        <v/>
      </c>
      <c r="C506" s="8" t="str">
        <f>IF(Table1[[#This Row],[Father's Name]]="","",Table1[[#This Row],[Father's Name]])</f>
        <v/>
      </c>
      <c r="D506" s="9" t="str">
        <f>IF(Table1[[#This Row],[Class]]="","",Table1[[#This Row],[Class]])</f>
        <v/>
      </c>
      <c r="E506" s="9" t="str">
        <f>IF(Table1[[#This Row],[Distributed Wheat in KG]]="","",Table1[[#This Row],[Distributed Wheat in KG]])</f>
        <v/>
      </c>
      <c r="F506" s="9" t="str">
        <f>IF(Table1[[#This Row],[Distributed Rice in KG]]="","",Table1[[#This Row],[Distributed Rice in KG]])</f>
        <v/>
      </c>
      <c r="G506" s="19">
        <f t="shared" si="8"/>
        <v>0</v>
      </c>
      <c r="H506" s="34"/>
      <c r="I506" s="61" t="str">
        <f>IF(Table1[[#This Row],[Date of Distribution]]="","",Table1[[#This Row],[Date of Distribution]])</f>
        <v/>
      </c>
    </row>
  </sheetData>
  <sheetProtection password="CC6A" sheet="1" objects="1" scenarios="1" formatCells="0" formatColumns="0" formatRows="0"/>
  <mergeCells count="9">
    <mergeCell ref="I3:I4"/>
    <mergeCell ref="A1:I1"/>
    <mergeCell ref="A2:I2"/>
    <mergeCell ref="E3:G3"/>
    <mergeCell ref="A3:A4"/>
    <mergeCell ref="B3:B4"/>
    <mergeCell ref="C3:C4"/>
    <mergeCell ref="D3:D4"/>
    <mergeCell ref="H3:H4"/>
  </mergeCells>
  <dataValidations count="1">
    <dataValidation allowBlank="1" showInputMessage="1" showErrorMessage="1" prompt="दिनाक जिस दिन वितरित किया गया " sqref="I5:I506"/>
  </dataValidations>
  <printOptions/>
  <pageMargins left="0.2362204724409449" right="0.2362204724409449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85" zoomScaleSheetLayoutView="85" workbookViewId="0" topLeftCell="A1">
      <selection activeCell="B3" sqref="B3"/>
    </sheetView>
  </sheetViews>
  <sheetFormatPr defaultColWidth="9.140625" defaultRowHeight="15"/>
  <cols>
    <col min="1" max="1" width="22.00390625" style="4" customWidth="1"/>
    <col min="2" max="4" width="25.7109375" style="4" customWidth="1"/>
    <col min="5" max="16384" width="9.140625" style="4" customWidth="1"/>
  </cols>
  <sheetData>
    <row r="1" spans="1:15" ht="30.75">
      <c r="A1" s="28" t="str">
        <f>Master!A1</f>
        <v>jktdh; mPp ek/;fed fo|ky;] :iiqjk ¼CykWd&amp;dqpkeu flVh½ ukxkSj</v>
      </c>
      <c r="B1" s="28"/>
      <c r="C1" s="28"/>
      <c r="D1" s="2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2" ht="25.5" customHeight="1">
      <c r="A3" s="80" t="s">
        <v>286</v>
      </c>
      <c r="B3" s="11">
        <v>44114</v>
      </c>
    </row>
    <row r="4" spans="1:4" ht="19.5" customHeight="1">
      <c r="A4" s="83" t="s">
        <v>22</v>
      </c>
      <c r="B4" s="83" t="s">
        <v>284</v>
      </c>
      <c r="C4" s="83" t="s">
        <v>285</v>
      </c>
      <c r="D4" s="83" t="s">
        <v>26</v>
      </c>
    </row>
    <row r="5" spans="1:4" ht="24.95" customHeight="1">
      <c r="A5" s="23">
        <v>1</v>
      </c>
      <c r="B5" s="24">
        <f>SUMIFS(Table1[Distributed Wheat in KG],Table1[Class],'Total Vitrit by date'!$A5,Table1[Date of Distribution],'Total Vitrit by date'!$B$3)</f>
        <v>0</v>
      </c>
      <c r="C5" s="24">
        <f>SUMIFS(Table1[Distributed Rice in KG],Table1[Class],'Total Vitrit by date'!$A5,Table1[Date of Distribution],'Total Vitrit by date'!$B$3)</f>
        <v>0</v>
      </c>
      <c r="D5" s="24">
        <f>SUM(B5:C5)</f>
        <v>0</v>
      </c>
    </row>
    <row r="6" spans="1:4" ht="24.95" customHeight="1">
      <c r="A6" s="23">
        <v>2</v>
      </c>
      <c r="B6" s="24">
        <f>SUMIFS(Table1[Distributed Wheat in KG],Table1[Class],'Total Vitrit by date'!$A6,Table1[Date of Distribution],'Total Vitrit by date'!$B$3)</f>
        <v>0</v>
      </c>
      <c r="C6" s="24">
        <f>SUMIFS(Table1[Distributed Rice in KG],Table1[Class],'Total Vitrit by date'!$A6,Table1[Date of Distribution],'Total Vitrit by date'!$B$3)</f>
        <v>0</v>
      </c>
      <c r="D6" s="24">
        <f aca="true" t="shared" si="0" ref="D6:D12">SUM(B6:C6)</f>
        <v>0</v>
      </c>
    </row>
    <row r="7" spans="1:4" ht="24.95" customHeight="1">
      <c r="A7" s="23">
        <v>3</v>
      </c>
      <c r="B7" s="24">
        <f>SUMIFS(Table1[Distributed Wheat in KG],Table1[Class],'Total Vitrit by date'!$A7,Table1[Date of Distribution],'Total Vitrit by date'!$B$3)</f>
        <v>0</v>
      </c>
      <c r="C7" s="24">
        <f>SUMIFS(Table1[Distributed Rice in KG],Table1[Class],'Total Vitrit by date'!$A7,Table1[Date of Distribution],'Total Vitrit by date'!$B$3)</f>
        <v>0</v>
      </c>
      <c r="D7" s="24">
        <f t="shared" si="0"/>
        <v>0</v>
      </c>
    </row>
    <row r="8" spans="1:4" ht="24.95" customHeight="1">
      <c r="A8" s="23">
        <v>4</v>
      </c>
      <c r="B8" s="24">
        <f>SUMIFS(Table1[Distributed Wheat in KG],Table1[Class],'Total Vitrit by date'!$A8,Table1[Date of Distribution],'Total Vitrit by date'!$B$3)</f>
        <v>0</v>
      </c>
      <c r="C8" s="24">
        <f>SUMIFS(Table1[Distributed Rice in KG],Table1[Class],'Total Vitrit by date'!$A8,Table1[Date of Distribution],'Total Vitrit by date'!$B$3)</f>
        <v>0</v>
      </c>
      <c r="D8" s="24">
        <f t="shared" si="0"/>
        <v>0</v>
      </c>
    </row>
    <row r="9" spans="1:4" ht="24.95" customHeight="1">
      <c r="A9" s="23">
        <v>5</v>
      </c>
      <c r="B9" s="24">
        <f>SUMIFS(Table1[Distributed Wheat in KG],Table1[Class],'Total Vitrit by date'!$A9,Table1[Date of Distribution],'Total Vitrit by date'!$B$3)</f>
        <v>0</v>
      </c>
      <c r="C9" s="24">
        <f>SUMIFS(Table1[Distributed Rice in KG],Table1[Class],'Total Vitrit by date'!$A9,Table1[Date of Distribution],'Total Vitrit by date'!$B$3)</f>
        <v>0</v>
      </c>
      <c r="D9" s="24">
        <f t="shared" si="0"/>
        <v>0</v>
      </c>
    </row>
    <row r="10" spans="1:4" ht="24.95" customHeight="1">
      <c r="A10" s="23">
        <v>6</v>
      </c>
      <c r="B10" s="24">
        <f>SUMIFS(Table1[Distributed Wheat in KG],Table1[Class],'Total Vitrit by date'!$A10,Table1[Date of Distribution],'Total Vitrit by date'!$B$3)</f>
        <v>0</v>
      </c>
      <c r="C10" s="24">
        <f>SUMIFS(Table1[Distributed Rice in KG],Table1[Class],'Total Vitrit by date'!$A10,Table1[Date of Distribution],'Total Vitrit by date'!$B$3)</f>
        <v>0</v>
      </c>
      <c r="D10" s="24">
        <f t="shared" si="0"/>
        <v>0</v>
      </c>
    </row>
    <row r="11" spans="1:4" ht="24.95" customHeight="1">
      <c r="A11" s="23">
        <v>7</v>
      </c>
      <c r="B11" s="24">
        <f>SUMIFS(Table1[Distributed Wheat in KG],Table1[Class],'Total Vitrit by date'!$A11,Table1[Date of Distribution],'Total Vitrit by date'!$B$3)</f>
        <v>0</v>
      </c>
      <c r="C11" s="24">
        <f>SUMIFS(Table1[Distributed Rice in KG],Table1[Class],'Total Vitrit by date'!$A11,Table1[Date of Distribution],'Total Vitrit by date'!$B$3)</f>
        <v>0</v>
      </c>
      <c r="D11" s="24">
        <f t="shared" si="0"/>
        <v>0</v>
      </c>
    </row>
    <row r="12" spans="1:4" ht="24.95" customHeight="1">
      <c r="A12" s="23">
        <v>8</v>
      </c>
      <c r="B12" s="24">
        <f>SUMIFS(Table1[Distributed Wheat in KG],Table1[Class],'Total Vitrit by date'!$A12,Table1[Date of Distribution],'Total Vitrit by date'!$B$3)</f>
        <v>0</v>
      </c>
      <c r="C12" s="24">
        <f>SUMIFS(Table1[Distributed Rice in KG],Table1[Class],'Total Vitrit by date'!$A12,Table1[Date of Distribution],'Total Vitrit by date'!$B$3)</f>
        <v>0</v>
      </c>
      <c r="D12" s="24">
        <f t="shared" si="0"/>
        <v>0</v>
      </c>
    </row>
    <row r="13" spans="1:4" ht="24.95" customHeight="1">
      <c r="A13" s="81" t="s">
        <v>26</v>
      </c>
      <c r="B13" s="15">
        <f>SUM(B5:B12)</f>
        <v>0</v>
      </c>
      <c r="C13" s="15">
        <f>SUM(C5:C12)</f>
        <v>0</v>
      </c>
      <c r="D13" s="15">
        <f>SUM(D5:D12)</f>
        <v>0</v>
      </c>
    </row>
    <row r="14" spans="1:4" ht="24.95" customHeight="1">
      <c r="A14" s="12"/>
      <c r="B14" s="13"/>
      <c r="C14" s="13"/>
      <c r="D14" s="13"/>
    </row>
    <row r="16" spans="1:4" ht="24.95" customHeight="1">
      <c r="A16" s="84" t="s">
        <v>287</v>
      </c>
      <c r="B16" s="82" t="s">
        <v>284</v>
      </c>
      <c r="C16" s="16">
        <f>SUM(B5:B9)</f>
        <v>0</v>
      </c>
      <c r="D16" s="26">
        <f>SUM(C16:C17)</f>
        <v>0</v>
      </c>
    </row>
    <row r="17" spans="1:4" ht="24.95" customHeight="1">
      <c r="A17" s="84"/>
      <c r="B17" s="82" t="s">
        <v>285</v>
      </c>
      <c r="C17" s="16">
        <f>SUM(C5:C9)</f>
        <v>0</v>
      </c>
      <c r="D17" s="27"/>
    </row>
    <row r="18" spans="1:4" ht="24.95" customHeight="1">
      <c r="A18" s="84" t="s">
        <v>288</v>
      </c>
      <c r="B18" s="82" t="s">
        <v>284</v>
      </c>
      <c r="C18" s="16">
        <f>SUM(B10:B12)</f>
        <v>0</v>
      </c>
      <c r="D18" s="26">
        <f>SUM(C18:C19)</f>
        <v>0</v>
      </c>
    </row>
    <row r="19" spans="1:4" ht="24.95" customHeight="1">
      <c r="A19" s="84"/>
      <c r="B19" s="82" t="s">
        <v>285</v>
      </c>
      <c r="C19" s="16">
        <f>SUM(C10:C12)</f>
        <v>0</v>
      </c>
      <c r="D19" s="27"/>
    </row>
    <row r="20" spans="3:4" ht="29.25" customHeight="1">
      <c r="C20" s="14"/>
      <c r="D20" s="14"/>
    </row>
  </sheetData>
  <sheetProtection password="CC6A" sheet="1" objects="1" scenarios="1" formatCells="0" formatColumns="0" formatRows="0"/>
  <mergeCells count="5">
    <mergeCell ref="A16:A17"/>
    <mergeCell ref="A18:A19"/>
    <mergeCell ref="D16:D17"/>
    <mergeCell ref="D18:D19"/>
    <mergeCell ref="A1:D1"/>
  </mergeCells>
  <dataValidations count="1">
    <dataValidation allowBlank="1" showInputMessage="1" showErrorMessage="1" prompt="जिस दिनाक का डाटा चाहिए वो दिनाक लिखे " sqref="B3"/>
  </dataValidations>
  <printOptions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view="pageBreakPreview" zoomScaleSheetLayoutView="100" workbookViewId="0" topLeftCell="A1">
      <selection activeCell="I5" sqref="I5"/>
    </sheetView>
  </sheetViews>
  <sheetFormatPr defaultColWidth="9.140625" defaultRowHeight="15"/>
  <cols>
    <col min="1" max="1" width="14.57421875" style="4" customWidth="1"/>
    <col min="2" max="2" width="13.00390625" style="4" customWidth="1"/>
    <col min="3" max="11" width="12.7109375" style="4" customWidth="1"/>
    <col min="12" max="16384" width="9.140625" style="4" customWidth="1"/>
  </cols>
  <sheetData>
    <row r="1" spans="1:11" ht="27.75">
      <c r="A1" s="29" t="str">
        <f>Master!A1</f>
        <v>jktdh; mPp ek/;fed fo|ky;] :iiqjk ¼CykWd&amp;dqpkeu flVh½ ukxkSj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4.5" customHeight="1">
      <c r="A2" s="87" t="s">
        <v>297</v>
      </c>
      <c r="B2" s="87"/>
      <c r="C2" s="87"/>
      <c r="D2" s="87"/>
      <c r="J2" s="85">
        <v>44084</v>
      </c>
      <c r="K2" s="85"/>
    </row>
    <row r="3" spans="1:11" ht="72.75" customHeight="1">
      <c r="A3" s="88" t="s">
        <v>11</v>
      </c>
      <c r="B3" s="88" t="s">
        <v>12</v>
      </c>
      <c r="C3" s="89" t="s">
        <v>13</v>
      </c>
      <c r="D3" s="89"/>
      <c r="E3" s="89"/>
      <c r="F3" s="89" t="s">
        <v>14</v>
      </c>
      <c r="G3" s="89"/>
      <c r="H3" s="89"/>
      <c r="I3" s="89" t="s">
        <v>15</v>
      </c>
      <c r="J3" s="89"/>
      <c r="K3" s="89"/>
    </row>
    <row r="4" spans="1:11" ht="18.75">
      <c r="A4" s="90"/>
      <c r="B4" s="90"/>
      <c r="C4" s="91" t="s">
        <v>8</v>
      </c>
      <c r="D4" s="92" t="s">
        <v>9</v>
      </c>
      <c r="E4" s="92" t="s">
        <v>10</v>
      </c>
      <c r="F4" s="91" t="s">
        <v>8</v>
      </c>
      <c r="G4" s="92" t="s">
        <v>9</v>
      </c>
      <c r="H4" s="92" t="s">
        <v>10</v>
      </c>
      <c r="I4" s="91" t="s">
        <v>8</v>
      </c>
      <c r="J4" s="92" t="s">
        <v>9</v>
      </c>
      <c r="K4" s="92" t="s">
        <v>10</v>
      </c>
    </row>
    <row r="5" spans="1:11" ht="24.95" customHeight="1">
      <c r="A5" s="86" t="s">
        <v>0</v>
      </c>
      <c r="B5" s="19">
        <f>COUNTIFS(Table1[Class],"&lt;6",Table1[Date of Distribution],$J$2)</f>
        <v>1</v>
      </c>
      <c r="C5" s="20">
        <f>_xlfn.IFERROR(VLOOKUP($J$2,daily_bal,10,0),"NoData")</f>
        <v>615.5</v>
      </c>
      <c r="D5" s="20">
        <f>_xlfn.IFERROR(VLOOKUP($J$2,daily_bal,11,0),"NoData")</f>
        <v>300.15</v>
      </c>
      <c r="E5" s="20">
        <f>SUM(C5:D5)</f>
        <v>915.65</v>
      </c>
      <c r="F5" s="20">
        <f>C5-'Total Vitrit by date'!C16</f>
        <v>615.5</v>
      </c>
      <c r="G5" s="20">
        <f>D5-'Total Vitrit by date'!C17</f>
        <v>300.15</v>
      </c>
      <c r="H5" s="20">
        <f>SUM(F5:G5)</f>
        <v>915.65</v>
      </c>
      <c r="I5" s="17"/>
      <c r="J5" s="17"/>
      <c r="K5" s="17"/>
    </row>
    <row r="6" spans="1:11" ht="24.95" customHeight="1">
      <c r="A6" s="86" t="s">
        <v>1</v>
      </c>
      <c r="B6" s="19">
        <f>COUNTIFS(Table1[Class],"&lt;9",Table1[Class],"&gt;5",Table1[Date of Distribution],$J$2)</f>
        <v>0</v>
      </c>
      <c r="C6" s="20">
        <f>_xlfn.IFERROR(VLOOKUP($J$2,daily_bal,12,0),"NoData")</f>
        <v>700.6</v>
      </c>
      <c r="D6" s="20">
        <f>_xlfn.IFERROR(VLOOKUP($J$2,daily_bal,13,0),"NoData")</f>
        <v>400.17</v>
      </c>
      <c r="E6" s="20">
        <f>SUM(C6:D6)</f>
        <v>1100.77</v>
      </c>
      <c r="F6" s="20">
        <f>C6-'Total Vitrit by date'!C18</f>
        <v>700.6</v>
      </c>
      <c r="G6" s="20">
        <f>D6-'Total Vitrit by date'!C19</f>
        <v>400.17</v>
      </c>
      <c r="H6" s="20">
        <f>SUM(F6:G6)</f>
        <v>1100.77</v>
      </c>
      <c r="I6" s="17"/>
      <c r="J6" s="17"/>
      <c r="K6" s="17"/>
    </row>
    <row r="8" ht="23.25">
      <c r="A8" s="18"/>
    </row>
  </sheetData>
  <sheetProtection password="CC6A" sheet="1" objects="1" scenarios="1" formatCells="0" formatColumns="0" formatRows="0"/>
  <mergeCells count="8">
    <mergeCell ref="A1:K1"/>
    <mergeCell ref="J2:K2"/>
    <mergeCell ref="C3:E3"/>
    <mergeCell ref="F3:H3"/>
    <mergeCell ref="I3:K3"/>
    <mergeCell ref="A3:A4"/>
    <mergeCell ref="B3:B4"/>
    <mergeCell ref="A2:D2"/>
  </mergeCells>
  <conditionalFormatting sqref="F5:H6">
    <cfRule type="cellIs" priority="1" dxfId="0" operator="lessThan">
      <formula>0</formula>
    </cfRule>
  </conditionalFormatting>
  <dataValidations count="1" xWindow="1024" yWindow="395">
    <dataValidation allowBlank="1" showInputMessage="1" showErrorMessage="1" prompt="यदि अतिरिक्त खाद्यान्न की आवश्यकता हो तो इनकी पूर्ति करे " sqref="I5:K6"/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5" zoomScaleSheetLayoutView="85" workbookViewId="0" topLeftCell="A1">
      <selection activeCell="A1" sqref="A1:H1"/>
    </sheetView>
  </sheetViews>
  <sheetFormatPr defaultColWidth="9.140625" defaultRowHeight="15"/>
  <cols>
    <col min="1" max="1" width="9.57421875" style="4" customWidth="1"/>
    <col min="2" max="2" width="11.8515625" style="4" customWidth="1"/>
    <col min="3" max="3" width="14.7109375" style="4" customWidth="1"/>
    <col min="4" max="7" width="11.7109375" style="4" customWidth="1"/>
    <col min="8" max="8" width="13.7109375" style="4" customWidth="1"/>
    <col min="9" max="16384" width="9.140625" style="4" customWidth="1"/>
  </cols>
  <sheetData>
    <row r="1" spans="1:8" ht="29.25" customHeight="1">
      <c r="A1" s="28" t="str">
        <f>Master!A1</f>
        <v>jktdh; mPp ek/;fed fo|ky;] :iiqjk ¼CykWd&amp;dqpkeu flVh½ ukxkSj</v>
      </c>
      <c r="B1" s="28"/>
      <c r="C1" s="28"/>
      <c r="D1" s="28"/>
      <c r="E1" s="28"/>
      <c r="F1" s="28"/>
      <c r="G1" s="28"/>
      <c r="H1" s="28"/>
    </row>
    <row r="3" spans="1:8" ht="25.5" customHeight="1">
      <c r="A3" s="93" t="s">
        <v>289</v>
      </c>
      <c r="B3" s="93"/>
      <c r="C3" s="93"/>
      <c r="D3" s="93"/>
      <c r="E3" s="93"/>
      <c r="F3" s="93"/>
      <c r="G3" s="93"/>
      <c r="H3" s="93"/>
    </row>
    <row r="4" spans="1:8" ht="26.25" customHeight="1">
      <c r="A4" s="30" t="s">
        <v>296</v>
      </c>
      <c r="B4" s="30"/>
      <c r="C4" s="30"/>
      <c r="D4" s="30"/>
      <c r="E4" s="30"/>
      <c r="F4" s="30"/>
      <c r="G4" s="30"/>
      <c r="H4" s="30"/>
    </row>
    <row r="6" spans="1:11" ht="18.75">
      <c r="A6" s="95" t="s">
        <v>2</v>
      </c>
      <c r="B6" s="95" t="s">
        <v>5</v>
      </c>
      <c r="C6" s="95" t="s">
        <v>292</v>
      </c>
      <c r="D6" s="96" t="s">
        <v>290</v>
      </c>
      <c r="E6" s="96"/>
      <c r="F6" s="96" t="s">
        <v>291</v>
      </c>
      <c r="G6" s="96"/>
      <c r="H6" s="96"/>
      <c r="I6" s="21"/>
      <c r="J6" s="21"/>
      <c r="K6" s="21"/>
    </row>
    <row r="7" spans="1:8" ht="18.75">
      <c r="A7" s="97"/>
      <c r="B7" s="97"/>
      <c r="C7" s="97"/>
      <c r="D7" s="92" t="s">
        <v>294</v>
      </c>
      <c r="E7" s="92" t="s">
        <v>295</v>
      </c>
      <c r="F7" s="92" t="s">
        <v>8</v>
      </c>
      <c r="G7" s="92" t="s">
        <v>9</v>
      </c>
      <c r="H7" s="92" t="s">
        <v>293</v>
      </c>
    </row>
    <row r="8" spans="1:8" ht="24.95" customHeight="1">
      <c r="A8" s="23">
        <v>1</v>
      </c>
      <c r="B8" s="23">
        <v>1</v>
      </c>
      <c r="C8" s="22">
        <f>Enrollment!T6</f>
        <v>8</v>
      </c>
      <c r="D8" s="22">
        <f>Enrollment!R6</f>
        <v>6</v>
      </c>
      <c r="E8" s="22">
        <f>Enrollment!S6</f>
        <v>2</v>
      </c>
      <c r="F8" s="23">
        <f>SUMIF(Table1[Class],'GT upto date'!$B8,Table1[Distributed Wheat in KG])</f>
        <v>0</v>
      </c>
      <c r="G8" s="23">
        <f>SUMIF(Table1[Class],'GT upto date'!$B8,Table1[Distributed Rice in KG])</f>
        <v>0</v>
      </c>
      <c r="H8" s="23">
        <f>SUM(F8:G8)</f>
        <v>0</v>
      </c>
    </row>
    <row r="9" spans="1:8" ht="24.95" customHeight="1">
      <c r="A9" s="23">
        <v>2</v>
      </c>
      <c r="B9" s="23">
        <v>2</v>
      </c>
      <c r="C9" s="22">
        <f>Enrollment!T7</f>
        <v>6</v>
      </c>
      <c r="D9" s="22">
        <f>Enrollment!R7</f>
        <v>3</v>
      </c>
      <c r="E9" s="22">
        <f>Enrollment!S7</f>
        <v>3</v>
      </c>
      <c r="F9" s="23">
        <f>SUMIF(Table1[Class],'GT upto date'!$B9,Table1[Distributed Wheat in KG])</f>
        <v>0</v>
      </c>
      <c r="G9" s="23">
        <f>SUMIF(Table1[Class],'GT upto date'!$B9,Table1[Distributed Rice in KG])</f>
        <v>0</v>
      </c>
      <c r="H9" s="23">
        <f aca="true" t="shared" si="0" ref="H9:H15">SUM(F9:G9)</f>
        <v>0</v>
      </c>
    </row>
    <row r="10" spans="1:8" ht="24.95" customHeight="1">
      <c r="A10" s="23">
        <v>3</v>
      </c>
      <c r="B10" s="23">
        <v>3</v>
      </c>
      <c r="C10" s="22">
        <f>Enrollment!T8</f>
        <v>9</v>
      </c>
      <c r="D10" s="22">
        <f>Enrollment!R8</f>
        <v>4</v>
      </c>
      <c r="E10" s="22">
        <f>Enrollment!S8</f>
        <v>5</v>
      </c>
      <c r="F10" s="23">
        <f>SUMIF(Table1[Class],'GT upto date'!$B10,Table1[Distributed Wheat in KG])</f>
        <v>0</v>
      </c>
      <c r="G10" s="23">
        <f>SUMIF(Table1[Class],'GT upto date'!$B10,Table1[Distributed Rice in KG])</f>
        <v>0</v>
      </c>
      <c r="H10" s="23">
        <f t="shared" si="0"/>
        <v>0</v>
      </c>
    </row>
    <row r="11" spans="1:8" ht="24.95" customHeight="1">
      <c r="A11" s="23">
        <v>4</v>
      </c>
      <c r="B11" s="23">
        <v>4</v>
      </c>
      <c r="C11" s="22">
        <f>Enrollment!T9</f>
        <v>11</v>
      </c>
      <c r="D11" s="22">
        <f>Enrollment!R9</f>
        <v>5</v>
      </c>
      <c r="E11" s="22">
        <f>Enrollment!S9</f>
        <v>6</v>
      </c>
      <c r="F11" s="23">
        <f>SUMIF(Table1[Class],'GT upto date'!$B11,Table1[Distributed Wheat in KG])</f>
        <v>0</v>
      </c>
      <c r="G11" s="23">
        <f>SUMIF(Table1[Class],'GT upto date'!$B11,Table1[Distributed Rice in KG])</f>
        <v>0</v>
      </c>
      <c r="H11" s="23">
        <f t="shared" si="0"/>
        <v>0</v>
      </c>
    </row>
    <row r="12" spans="1:8" ht="24.95" customHeight="1">
      <c r="A12" s="23">
        <v>5</v>
      </c>
      <c r="B12" s="23">
        <v>5</v>
      </c>
      <c r="C12" s="22">
        <f>Enrollment!T10</f>
        <v>8</v>
      </c>
      <c r="D12" s="22">
        <f>Enrollment!R10</f>
        <v>5</v>
      </c>
      <c r="E12" s="22">
        <f>Enrollment!S10</f>
        <v>3</v>
      </c>
      <c r="F12" s="23">
        <f>SUMIF(Table1[Class],'GT upto date'!$B12,Table1[Distributed Wheat in KG])</f>
        <v>0</v>
      </c>
      <c r="G12" s="23">
        <f>SUMIF(Table1[Class],'GT upto date'!$B12,Table1[Distributed Rice in KG])</f>
        <v>0</v>
      </c>
      <c r="H12" s="23">
        <f t="shared" si="0"/>
        <v>0</v>
      </c>
    </row>
    <row r="13" spans="1:8" ht="24.95" customHeight="1">
      <c r="A13" s="23">
        <v>6</v>
      </c>
      <c r="B13" s="23">
        <v>6</v>
      </c>
      <c r="C13" s="22">
        <f>Enrollment!T11</f>
        <v>11</v>
      </c>
      <c r="D13" s="22">
        <f>Enrollment!R11</f>
        <v>6</v>
      </c>
      <c r="E13" s="22">
        <f>Enrollment!S11</f>
        <v>5</v>
      </c>
      <c r="F13" s="23">
        <f>SUMIF(Table1[Class],'GT upto date'!$B13,Table1[Distributed Wheat in KG])</f>
        <v>0</v>
      </c>
      <c r="G13" s="23">
        <f>SUMIF(Table1[Class],'GT upto date'!$B13,Table1[Distributed Rice in KG])</f>
        <v>0</v>
      </c>
      <c r="H13" s="23">
        <f t="shared" si="0"/>
        <v>0</v>
      </c>
    </row>
    <row r="14" spans="1:8" ht="24.95" customHeight="1">
      <c r="A14" s="23">
        <v>7</v>
      </c>
      <c r="B14" s="23">
        <v>7</v>
      </c>
      <c r="C14" s="22">
        <f>Enrollment!T12</f>
        <v>16</v>
      </c>
      <c r="D14" s="22">
        <f>Enrollment!R12</f>
        <v>7</v>
      </c>
      <c r="E14" s="22">
        <f>Enrollment!S12</f>
        <v>9</v>
      </c>
      <c r="F14" s="23">
        <f>SUMIF(Table1[Class],'GT upto date'!$B14,Table1[Distributed Wheat in KG])</f>
        <v>0</v>
      </c>
      <c r="G14" s="23">
        <f>SUMIF(Table1[Class],'GT upto date'!$B14,Table1[Distributed Rice in KG])</f>
        <v>0</v>
      </c>
      <c r="H14" s="23">
        <f t="shared" si="0"/>
        <v>0</v>
      </c>
    </row>
    <row r="15" spans="1:8" ht="24.95" customHeight="1">
      <c r="A15" s="23">
        <v>8</v>
      </c>
      <c r="B15" s="23">
        <v>8</v>
      </c>
      <c r="C15" s="22">
        <f>Enrollment!T13</f>
        <v>15</v>
      </c>
      <c r="D15" s="22">
        <f>Enrollment!R13</f>
        <v>3</v>
      </c>
      <c r="E15" s="22">
        <f>Enrollment!S13</f>
        <v>12</v>
      </c>
      <c r="F15" s="23">
        <f>SUMIF(Table1[Class],'GT upto date'!$B15,Table1[Distributed Wheat in KG])</f>
        <v>0</v>
      </c>
      <c r="G15" s="23">
        <f>SUMIF(Table1[Class],'GT upto date'!$B15,Table1[Distributed Rice in KG])</f>
        <v>0</v>
      </c>
      <c r="H15" s="23">
        <f t="shared" si="0"/>
        <v>0</v>
      </c>
    </row>
    <row r="18" spans="1:8" ht="30" customHeight="1">
      <c r="A18" s="98" t="s">
        <v>287</v>
      </c>
      <c r="B18" s="98"/>
      <c r="C18" s="94" t="s">
        <v>284</v>
      </c>
      <c r="D18" s="32">
        <f>SUM(F8:F12)</f>
        <v>0</v>
      </c>
      <c r="E18" s="33"/>
      <c r="F18" s="31">
        <f>SUM(D18:E19)</f>
        <v>0</v>
      </c>
      <c r="G18" s="31"/>
      <c r="H18" s="31"/>
    </row>
    <row r="19" spans="1:8" ht="30" customHeight="1">
      <c r="A19" s="98"/>
      <c r="B19" s="98"/>
      <c r="C19" s="94" t="s">
        <v>285</v>
      </c>
      <c r="D19" s="32">
        <f>SUM(G8:G12)</f>
        <v>0</v>
      </c>
      <c r="E19" s="33"/>
      <c r="F19" s="31"/>
      <c r="G19" s="31"/>
      <c r="H19" s="31"/>
    </row>
    <row r="20" spans="1:8" ht="30" customHeight="1">
      <c r="A20" s="98" t="s">
        <v>288</v>
      </c>
      <c r="B20" s="98"/>
      <c r="C20" s="94" t="s">
        <v>284</v>
      </c>
      <c r="D20" s="32">
        <f>SUM(F13:F15)</f>
        <v>0</v>
      </c>
      <c r="E20" s="33"/>
      <c r="F20" s="31">
        <f>SUM(D20:E21)</f>
        <v>0</v>
      </c>
      <c r="G20" s="31"/>
      <c r="H20" s="31"/>
    </row>
    <row r="21" spans="1:8" ht="30" customHeight="1">
      <c r="A21" s="98"/>
      <c r="B21" s="98"/>
      <c r="C21" s="94" t="s">
        <v>285</v>
      </c>
      <c r="D21" s="32">
        <f>SUM(G13:G15)</f>
        <v>0</v>
      </c>
      <c r="E21" s="33"/>
      <c r="F21" s="31"/>
      <c r="G21" s="31"/>
      <c r="H21" s="31"/>
    </row>
  </sheetData>
  <sheetProtection password="CC6A" sheet="1" objects="1" scenarios="1" formatCells="0" formatColumns="0" formatRows="0"/>
  <mergeCells count="16">
    <mergeCell ref="A1:H1"/>
    <mergeCell ref="A3:H3"/>
    <mergeCell ref="A18:B19"/>
    <mergeCell ref="A20:B21"/>
    <mergeCell ref="F6:H6"/>
    <mergeCell ref="A6:A7"/>
    <mergeCell ref="B6:B7"/>
    <mergeCell ref="C6:C7"/>
    <mergeCell ref="D6:E6"/>
    <mergeCell ref="F18:H19"/>
    <mergeCell ref="F20:H21"/>
    <mergeCell ref="A4:H4"/>
    <mergeCell ref="D18:E18"/>
    <mergeCell ref="D19:E19"/>
    <mergeCell ref="D20:E20"/>
    <mergeCell ref="D21:E21"/>
  </mergeCells>
  <printOptions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2020-09-10T11:17:00Z</cp:lastPrinted>
  <dcterms:created xsi:type="dcterms:W3CDTF">2020-06-11T00:32:03Z</dcterms:created>
  <dcterms:modified xsi:type="dcterms:W3CDTF">2020-09-10T11:30:04Z</dcterms:modified>
  <cp:category/>
  <cp:version/>
  <cp:contentType/>
  <cp:contentStatus/>
</cp:coreProperties>
</file>