
<file path=[Content_Types].xml><?xml version="1.0" encoding="utf-8"?>
<Types xmlns="http://schemas.openxmlformats.org/package/2006/content-types">
  <Default Extension="bin" ContentType="application/vnd.openxmlformats-officedocument.spreadsheetml.printerSettings"/>
  <Override PartName="/xl/drawings/drawing9.xml" ContentType="application/vnd.openxmlformats-officedocument.drawing+xml"/>
  <Override PartName="/xl/worksheets/sheet9.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Default Extension="jpeg" ContentType="image/jpeg"/>
  <Override PartName="/xl/drawings/drawing4.xml" ContentType="application/vnd.openxmlformats-officedocument.drawing+xml"/>
  <Override PartName="/xl/drawings/drawing5.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xl/comments4.xml" ContentType="application/vnd.openxmlformats-officedocument.spreadsheetml.comments+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drawings/drawing11.xml" ContentType="application/vnd.openxmlformats-officedocument.drawing+xml"/>
  <Override PartName="/xl/calcChain.xml" ContentType="application/vnd.openxmlformats-officedocument.spreadsheetml.calcChain+xml"/>
  <Override PartName="/xl/sharedStrings.xml" ContentType="application/vnd.openxmlformats-officedocument.spreadsheetml.sharedStrings+xml"/>
  <Override PartName="/xl/drawings/drawing10.xml" ContentType="application/vnd.openxmlformats-officedocument.drawing+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bookViews>
    <workbookView xWindow="0" yWindow="465" windowWidth="15480" windowHeight="11640"/>
  </bookViews>
  <sheets>
    <sheet name="Master" sheetId="1" r:id="rId1"/>
    <sheet name="gen. detail" sheetId="2" r:id="rId2"/>
    <sheet name="Attendance dairy" sheetId="7" r:id="rId3"/>
    <sheet name="primary B. sheet" sheetId="3" r:id="rId4"/>
    <sheet name="Middle B. sheet" sheetId="4" r:id="rId5"/>
    <sheet name="uc formet" sheetId="5" r:id="rId6"/>
    <sheet name="Old ENG DAK" sheetId="8" r:id="rId7"/>
    <sheet name="Milk Report" sheetId="14" r:id="rId8"/>
    <sheet name="Milk Uc" sheetId="15" r:id="rId9"/>
    <sheet name="Namankan" sheetId="13" r:id="rId10"/>
    <sheet name="Stock &amp; Bill" sheetId="9" r:id="rId11"/>
    <sheet name="daily coum." sheetId="10" r:id="rId12"/>
    <sheet name="How to Use" sheetId="11" r:id="rId13"/>
  </sheets>
  <definedNames>
    <definedName name="_xlnm.Print_Area" localSheetId="4">'Middle B. sheet'!$DA$2:$DU$37</definedName>
    <definedName name="_xlnm.Print_Area" localSheetId="7">'Milk Report'!$A$1:$K$44</definedName>
    <definedName name="_xlnm.Print_Area" localSheetId="6">'Old ENG DAK'!$A$1:$K$70</definedName>
    <definedName name="_xlnm.Print_Area" localSheetId="3">'primary B. sheet'!$DA$2:$DU$37</definedName>
    <definedName name="_xlnm.Print_Area" localSheetId="10">'Stock &amp; Bill'!$T$29:$AC$58,'Stock &amp; Bill'!$AJ$6:$BI$21</definedName>
    <definedName name="_xlnm.Print_Area" localSheetId="5">'uc formet'!$A$1:$M$44,'uc formet'!$A$46:$M$86</definedName>
  </definedNames>
  <calcPr calcId="124519"/>
  <extLst>
    <ext xmlns:x14="http://schemas.microsoft.com/office/spreadsheetml/2009/9/main" uri="{79F54976-1DA5-4618-B147-4CDE4B953A38}">
      <x14:workbookPr defaultImageDpi="32767"/>
    </ext>
    <ext xmlns:mx="http://schemas.microsoft.com/office/mac/excel/2008/main" uri="{7523E5D3-25F3-A5E0-1632-64F254C22452}">
      <mx:ArchID Flags="2"/>
    </ext>
  </extLst>
</workbook>
</file>

<file path=xl/calcChain.xml><?xml version="1.0" encoding="utf-8"?>
<calcChain xmlns="http://schemas.openxmlformats.org/spreadsheetml/2006/main">
  <c r="I86" i="5"/>
  <c r="B86"/>
  <c r="K35" i="15"/>
  <c r="K34"/>
  <c r="L55" i="5"/>
  <c r="F55"/>
  <c r="E55"/>
  <c r="C55"/>
  <c r="I49"/>
  <c r="D3" i="15"/>
  <c r="P3"/>
  <c r="U3"/>
  <c r="L13" i="5"/>
  <c r="L14"/>
  <c r="L15"/>
  <c r="L16"/>
  <c r="L17"/>
  <c r="L18"/>
  <c r="L19"/>
  <c r="L20"/>
  <c r="L21"/>
  <c r="L22"/>
  <c r="L23"/>
  <c r="L24"/>
  <c r="L25"/>
  <c r="L26"/>
  <c r="L27"/>
  <c r="L28"/>
  <c r="L29"/>
  <c r="L30"/>
  <c r="L31"/>
  <c r="L32"/>
  <c r="L33"/>
  <c r="L34"/>
  <c r="L35"/>
  <c r="L36"/>
  <c r="L37"/>
  <c r="L38"/>
  <c r="L39"/>
  <c r="L40"/>
  <c r="L41"/>
  <c r="L42"/>
  <c r="L12"/>
  <c r="G13"/>
  <c r="G14"/>
  <c r="G15"/>
  <c r="G16"/>
  <c r="G17"/>
  <c r="G18"/>
  <c r="G19"/>
  <c r="G20"/>
  <c r="G21"/>
  <c r="G22"/>
  <c r="G24"/>
  <c r="G25"/>
  <c r="G26"/>
  <c r="G27"/>
  <c r="G28"/>
  <c r="G29"/>
  <c r="G30"/>
  <c r="G31"/>
  <c r="G32"/>
  <c r="G33"/>
  <c r="G34"/>
  <c r="G35"/>
  <c r="G36"/>
  <c r="G37"/>
  <c r="G38"/>
  <c r="G39"/>
  <c r="G40"/>
  <c r="G41"/>
  <c r="G42"/>
  <c r="G12"/>
  <c r="H49" i="8"/>
  <c r="G49"/>
  <c r="D49"/>
  <c r="C49"/>
  <c r="Q35" i="15" l="1"/>
  <c r="Q34"/>
  <c r="Q36" s="1"/>
  <c r="O35"/>
  <c r="S35" s="1"/>
  <c r="O34"/>
  <c r="O36" s="1"/>
  <c r="K36"/>
  <c r="F26" i="2"/>
  <c r="M26" i="15"/>
  <c r="M27"/>
  <c r="M28"/>
  <c r="M29"/>
  <c r="M25"/>
  <c r="U26"/>
  <c r="U27"/>
  <c r="U28"/>
  <c r="U29"/>
  <c r="U25"/>
  <c r="Q26"/>
  <c r="Q27"/>
  <c r="Q28"/>
  <c r="Q29"/>
  <c r="Q25"/>
  <c r="O25"/>
  <c r="O26"/>
  <c r="O27"/>
  <c r="O28"/>
  <c r="O29"/>
  <c r="J31" i="8"/>
  <c r="B31"/>
  <c r="G26" i="15"/>
  <c r="G27"/>
  <c r="G28"/>
  <c r="G29"/>
  <c r="G25"/>
  <c r="E26"/>
  <c r="E27"/>
  <c r="E28"/>
  <c r="E29"/>
  <c r="E25"/>
  <c r="B26"/>
  <c r="B27"/>
  <c r="S27" s="1"/>
  <c r="B28"/>
  <c r="X28" s="1"/>
  <c r="B29"/>
  <c r="S29" s="1"/>
  <c r="B25"/>
  <c r="Q19"/>
  <c r="T19"/>
  <c r="S19"/>
  <c r="V19"/>
  <c r="AD11"/>
  <c r="AD10"/>
  <c r="AD12" s="1"/>
  <c r="O18" i="2"/>
  <c r="Y11" i="15"/>
  <c r="Y10"/>
  <c r="O11"/>
  <c r="N11"/>
  <c r="O10"/>
  <c r="O12" s="1"/>
  <c r="N10"/>
  <c r="E11"/>
  <c r="D11"/>
  <c r="E10"/>
  <c r="D10"/>
  <c r="D12" s="1"/>
  <c r="E6" i="4"/>
  <c r="D6"/>
  <c r="B11" i="15" s="1"/>
  <c r="E6" i="3"/>
  <c r="C10" i="15" s="1"/>
  <c r="D6" i="3"/>
  <c r="C11" i="15"/>
  <c r="B10"/>
  <c r="B12" s="1"/>
  <c r="J18" i="2"/>
  <c r="E18"/>
  <c r="N12" i="15" l="1"/>
  <c r="S28"/>
  <c r="S26"/>
  <c r="X26" s="1"/>
  <c r="S25"/>
  <c r="X25" s="1"/>
  <c r="X29"/>
  <c r="X27"/>
  <c r="S34"/>
  <c r="S36" s="1"/>
  <c r="C12"/>
  <c r="Y12"/>
  <c r="E12"/>
  <c r="X19"/>
  <c r="U4"/>
  <c r="K4"/>
  <c r="Q4"/>
  <c r="D4"/>
  <c r="A10" i="14"/>
  <c r="A11"/>
  <c r="A12"/>
  <c r="A13"/>
  <c r="A14"/>
  <c r="A15"/>
  <c r="A16"/>
  <c r="A17"/>
  <c r="A18"/>
  <c r="A19"/>
  <c r="A20"/>
  <c r="A21"/>
  <c r="A22"/>
  <c r="A23"/>
  <c r="A24"/>
  <c r="A25"/>
  <c r="A26"/>
  <c r="A27"/>
  <c r="A28"/>
  <c r="A29"/>
  <c r="A30"/>
  <c r="A31"/>
  <c r="A32"/>
  <c r="A33"/>
  <c r="A34"/>
  <c r="A35"/>
  <c r="A36"/>
  <c r="A37"/>
  <c r="A38"/>
  <c r="A39"/>
  <c r="A9"/>
  <c r="I4"/>
  <c r="I5"/>
  <c r="I3"/>
  <c r="I2"/>
  <c r="C5"/>
  <c r="C4"/>
  <c r="C3"/>
  <c r="C2"/>
  <c r="G63" i="8"/>
  <c r="G62"/>
  <c r="G61"/>
  <c r="G60"/>
  <c r="G44"/>
  <c r="D44"/>
  <c r="B44"/>
  <c r="L40" i="2"/>
  <c r="J44" i="8" s="1"/>
  <c r="H55"/>
  <c r="H54"/>
  <c r="G55"/>
  <c r="G54"/>
  <c r="D55"/>
  <c r="D54"/>
  <c r="C55"/>
  <c r="C54"/>
  <c r="G40"/>
  <c r="B40"/>
  <c r="F35" i="2"/>
  <c r="F37" s="1"/>
  <c r="E64" i="5" s="1"/>
  <c r="I35" i="2"/>
  <c r="I37" s="1"/>
  <c r="H64" i="5" s="1"/>
  <c r="K35" i="2"/>
  <c r="K37" s="1"/>
  <c r="J64" i="5" s="1"/>
  <c r="F36" i="2"/>
  <c r="I36"/>
  <c r="K36"/>
  <c r="E36"/>
  <c r="E35"/>
  <c r="E37" s="1"/>
  <c r="C64" i="5" s="1"/>
  <c r="H10" i="2"/>
  <c r="K10" s="1"/>
  <c r="F34" i="8"/>
  <c r="F35"/>
  <c r="E34"/>
  <c r="E35"/>
  <c r="K72" i="5"/>
  <c r="D9" i="8"/>
  <c r="F49" i="5"/>
  <c r="C49"/>
  <c r="AJ1" i="4"/>
  <c r="CQ6" i="7"/>
  <c r="CT6"/>
  <c r="CW6"/>
  <c r="CR6"/>
  <c r="CU6"/>
  <c r="CX6"/>
  <c r="S6" i="4"/>
  <c r="R6" i="3"/>
  <c r="S6"/>
  <c r="AX35" i="7"/>
  <c r="BA35"/>
  <c r="BD35"/>
  <c r="AY35"/>
  <c r="BB35"/>
  <c r="BE35"/>
  <c r="DA35" s="1"/>
  <c r="Q35" i="3" s="1"/>
  <c r="R35"/>
  <c r="S35"/>
  <c r="AX36" i="7"/>
  <c r="BD36"/>
  <c r="BE36"/>
  <c r="AY36"/>
  <c r="R36" i="3"/>
  <c r="S36"/>
  <c r="CW36" i="7"/>
  <c r="CQ36"/>
  <c r="CT36"/>
  <c r="CX36"/>
  <c r="CR36"/>
  <c r="CU36"/>
  <c r="CQ24"/>
  <c r="CT24"/>
  <c r="CW24"/>
  <c r="DF24" s="1"/>
  <c r="CR24"/>
  <c r="CU24"/>
  <c r="CX24"/>
  <c r="DG24" s="1"/>
  <c r="R24" i="4"/>
  <c r="S24"/>
  <c r="CQ25" i="7"/>
  <c r="CT25"/>
  <c r="CW25"/>
  <c r="DF25" s="1"/>
  <c r="CR25"/>
  <c r="CU25"/>
  <c r="CX25"/>
  <c r="R25" i="4"/>
  <c r="S25"/>
  <c r="U25" s="1"/>
  <c r="I31" i="5" s="1"/>
  <c r="CQ26" i="7"/>
  <c r="CT26"/>
  <c r="CW26"/>
  <c r="CR26"/>
  <c r="CU26"/>
  <c r="CX26"/>
  <c r="R26" i="4"/>
  <c r="S26"/>
  <c r="U26" s="1"/>
  <c r="I32" i="5" s="1"/>
  <c r="CQ27" i="7"/>
  <c r="CT27"/>
  <c r="CW27"/>
  <c r="CR27"/>
  <c r="CU27"/>
  <c r="CX27"/>
  <c r="R27" i="4"/>
  <c r="S27"/>
  <c r="U27" s="1"/>
  <c r="I33" i="5" s="1"/>
  <c r="CQ28" i="7"/>
  <c r="CT28"/>
  <c r="CW28"/>
  <c r="CR28"/>
  <c r="CU28"/>
  <c r="CX28"/>
  <c r="R28" i="4"/>
  <c r="S28"/>
  <c r="U28" s="1"/>
  <c r="I34" i="5" s="1"/>
  <c r="CQ29" i="7"/>
  <c r="CT29"/>
  <c r="CW29"/>
  <c r="CR29"/>
  <c r="CU29"/>
  <c r="CX29"/>
  <c r="R29" i="4"/>
  <c r="S29"/>
  <c r="CQ30" i="7"/>
  <c r="CT30"/>
  <c r="CW30"/>
  <c r="CR30"/>
  <c r="CU30"/>
  <c r="CX30"/>
  <c r="R30" i="4"/>
  <c r="S30"/>
  <c r="CQ31" i="7"/>
  <c r="CT31"/>
  <c r="CW31"/>
  <c r="CR31"/>
  <c r="CU31"/>
  <c r="CX31"/>
  <c r="R31" i="4"/>
  <c r="S31"/>
  <c r="U31" s="1"/>
  <c r="I37" i="5" s="1"/>
  <c r="CQ32" i="7"/>
  <c r="CT32"/>
  <c r="CW32"/>
  <c r="CR32"/>
  <c r="CU32"/>
  <c r="CX32"/>
  <c r="R32" i="4"/>
  <c r="S32"/>
  <c r="U32" s="1"/>
  <c r="I38" i="5" s="1"/>
  <c r="CQ33" i="7"/>
  <c r="CT33"/>
  <c r="CW33"/>
  <c r="CR33"/>
  <c r="CU33"/>
  <c r="CX33"/>
  <c r="R33" i="4"/>
  <c r="S33"/>
  <c r="CQ34" i="7"/>
  <c r="CT34"/>
  <c r="CW34"/>
  <c r="CR34"/>
  <c r="CU34"/>
  <c r="CX34"/>
  <c r="R34" i="4"/>
  <c r="S34"/>
  <c r="CQ35" i="7"/>
  <c r="CT35"/>
  <c r="CW35"/>
  <c r="CR35"/>
  <c r="CU35"/>
  <c r="CX35"/>
  <c r="R35" i="4"/>
  <c r="S35"/>
  <c r="R36"/>
  <c r="S36"/>
  <c r="R24" i="3"/>
  <c r="S24"/>
  <c r="AI1"/>
  <c r="R25"/>
  <c r="S25"/>
  <c r="R26"/>
  <c r="S26"/>
  <c r="R27"/>
  <c r="S27"/>
  <c r="R28"/>
  <c r="S28"/>
  <c r="R29"/>
  <c r="S29"/>
  <c r="R30"/>
  <c r="S30"/>
  <c r="R31"/>
  <c r="S31"/>
  <c r="R32"/>
  <c r="S32"/>
  <c r="R33"/>
  <c r="S33"/>
  <c r="R34"/>
  <c r="S34"/>
  <c r="R7" i="4"/>
  <c r="S7"/>
  <c r="AL7"/>
  <c r="DR7" i="7"/>
  <c r="DQ7" s="1"/>
  <c r="D7" s="1"/>
  <c r="R8" i="4"/>
  <c r="S8"/>
  <c r="AL8"/>
  <c r="DR8" i="7"/>
  <c r="DQ8" s="1"/>
  <c r="D8" s="1"/>
  <c r="R9" i="4"/>
  <c r="S9"/>
  <c r="AL9"/>
  <c r="DR9" i="7"/>
  <c r="DQ9" s="1"/>
  <c r="D9" s="1"/>
  <c r="R10" i="4"/>
  <c r="S10"/>
  <c r="AL10"/>
  <c r="DR10" i="7"/>
  <c r="DQ10" s="1"/>
  <c r="D10" s="1"/>
  <c r="R11" i="4"/>
  <c r="S11"/>
  <c r="AL11"/>
  <c r="DR11" i="7"/>
  <c r="DQ11" s="1"/>
  <c r="D11" s="1"/>
  <c r="R12" i="4"/>
  <c r="S12"/>
  <c r="AL12"/>
  <c r="DR12" i="7"/>
  <c r="DQ12" s="1"/>
  <c r="D12" s="1"/>
  <c r="R13" i="4"/>
  <c r="S13"/>
  <c r="AL13"/>
  <c r="DR13" i="7"/>
  <c r="DQ13" s="1"/>
  <c r="D13" s="1"/>
  <c r="R14" i="4"/>
  <c r="S14"/>
  <c r="U14" s="1"/>
  <c r="I20" i="5" s="1"/>
  <c r="Z20" s="1"/>
  <c r="AL14" i="4"/>
  <c r="DR14" i="7"/>
  <c r="DQ14" s="1"/>
  <c r="D14" s="1"/>
  <c r="R15" i="4"/>
  <c r="S15"/>
  <c r="AL15"/>
  <c r="DR15" i="7"/>
  <c r="DQ15" s="1"/>
  <c r="D15" s="1"/>
  <c r="R16" i="4"/>
  <c r="S16"/>
  <c r="AL16"/>
  <c r="DR16" i="7"/>
  <c r="DQ16" s="1"/>
  <c r="D16" s="1"/>
  <c r="R17" i="4"/>
  <c r="S17"/>
  <c r="AL17"/>
  <c r="DR17" i="7"/>
  <c r="DQ17" s="1"/>
  <c r="D17" s="1"/>
  <c r="R18" i="4"/>
  <c r="S18"/>
  <c r="U18" s="1"/>
  <c r="I24" i="5" s="1"/>
  <c r="AL18" i="4"/>
  <c r="DR18" i="7"/>
  <c r="DQ18" s="1"/>
  <c r="D18" s="1"/>
  <c r="R19" i="4"/>
  <c r="S19"/>
  <c r="AL19"/>
  <c r="DR19" i="7"/>
  <c r="DQ19" s="1"/>
  <c r="D19" s="1"/>
  <c r="R20" i="4"/>
  <c r="S20"/>
  <c r="U20" s="1"/>
  <c r="I26" i="5" s="1"/>
  <c r="AL20" i="4"/>
  <c r="DR20" i="7"/>
  <c r="DQ20" s="1"/>
  <c r="D20" s="1"/>
  <c r="R21" i="4"/>
  <c r="S21"/>
  <c r="AL21"/>
  <c r="DR21" i="7"/>
  <c r="DQ21" s="1"/>
  <c r="D21" s="1"/>
  <c r="R22" i="4"/>
  <c r="S22"/>
  <c r="AL22"/>
  <c r="DR22" i="7"/>
  <c r="DQ22" s="1"/>
  <c r="D22" s="1"/>
  <c r="R23" i="4"/>
  <c r="S23"/>
  <c r="AL23"/>
  <c r="DR23" i="7"/>
  <c r="DQ23" s="1"/>
  <c r="D23" s="1"/>
  <c r="AL24" i="4"/>
  <c r="DR24" i="7"/>
  <c r="DQ24" s="1"/>
  <c r="D24" s="1"/>
  <c r="AL25" i="4"/>
  <c r="DR25" i="7"/>
  <c r="DQ25" s="1"/>
  <c r="D25" s="1"/>
  <c r="AL26" i="4"/>
  <c r="DR26" i="7"/>
  <c r="DQ26" s="1"/>
  <c r="D26" s="1"/>
  <c r="AL27" i="4"/>
  <c r="DR27" i="7"/>
  <c r="DQ27" s="1"/>
  <c r="D27" s="1"/>
  <c r="AL28" i="4"/>
  <c r="DR28" i="7"/>
  <c r="DQ28" s="1"/>
  <c r="D28" s="1"/>
  <c r="AL29" i="4"/>
  <c r="DR29" i="7"/>
  <c r="DQ29" s="1"/>
  <c r="D29" s="1"/>
  <c r="AL30" i="4"/>
  <c r="DR30" i="7"/>
  <c r="DQ30" s="1"/>
  <c r="D30" s="1"/>
  <c r="AL31" i="4"/>
  <c r="DR31" i="7"/>
  <c r="DQ31" s="1"/>
  <c r="D31" s="1"/>
  <c r="AL32" i="4"/>
  <c r="DR32" i="7"/>
  <c r="DQ32" s="1"/>
  <c r="D32" s="1"/>
  <c r="AL33" i="4"/>
  <c r="DR33" i="7"/>
  <c r="DQ33" s="1"/>
  <c r="D33" s="1"/>
  <c r="AL34" i="4"/>
  <c r="DR34" i="7"/>
  <c r="DQ34" s="1"/>
  <c r="D34" s="1"/>
  <c r="AL35" i="4"/>
  <c r="DR35" i="7"/>
  <c r="DQ35" s="1"/>
  <c r="D35" s="1"/>
  <c r="DR36"/>
  <c r="DQ36" s="1"/>
  <c r="D36" s="1"/>
  <c r="AL36" i="4"/>
  <c r="R7" i="3"/>
  <c r="S7"/>
  <c r="AL7"/>
  <c r="R8"/>
  <c r="S8"/>
  <c r="AL8"/>
  <c r="R9"/>
  <c r="S9"/>
  <c r="AL9"/>
  <c r="R10"/>
  <c r="S10"/>
  <c r="AL10"/>
  <c r="R11"/>
  <c r="S11"/>
  <c r="AL11"/>
  <c r="R12"/>
  <c r="S12"/>
  <c r="AL12"/>
  <c r="R13"/>
  <c r="S13"/>
  <c r="AL13"/>
  <c r="R14"/>
  <c r="S14"/>
  <c r="AL14"/>
  <c r="R15"/>
  <c r="S15"/>
  <c r="AL15"/>
  <c r="R16"/>
  <c r="S16"/>
  <c r="AL16"/>
  <c r="R17"/>
  <c r="S17"/>
  <c r="AL17"/>
  <c r="R18"/>
  <c r="S18"/>
  <c r="AL18"/>
  <c r="R19"/>
  <c r="S19"/>
  <c r="AL19"/>
  <c r="R20"/>
  <c r="S20"/>
  <c r="AL20"/>
  <c r="R21"/>
  <c r="S21"/>
  <c r="AL21"/>
  <c r="R22"/>
  <c r="S22"/>
  <c r="AL22"/>
  <c r="R23"/>
  <c r="S23"/>
  <c r="AL23"/>
  <c r="AL24"/>
  <c r="AL25"/>
  <c r="AL26"/>
  <c r="AL27"/>
  <c r="AL28"/>
  <c r="AL29"/>
  <c r="AL30"/>
  <c r="AL31"/>
  <c r="AL32"/>
  <c r="AL33"/>
  <c r="AL34"/>
  <c r="AL35"/>
  <c r="AL36"/>
  <c r="AL6" i="4"/>
  <c r="DR6" i="7"/>
  <c r="DQ6" s="1"/>
  <c r="D6" s="1"/>
  <c r="R6" i="4"/>
  <c r="U6" s="1"/>
  <c r="I12" i="5" s="1"/>
  <c r="AL6" i="3"/>
  <c r="F72" i="5"/>
  <c r="F73"/>
  <c r="F74"/>
  <c r="F76"/>
  <c r="F75"/>
  <c r="AZ3" i="1"/>
  <c r="AW5"/>
  <c r="AT5" s="1"/>
  <c r="BA5" s="1"/>
  <c r="AW6"/>
  <c r="AT6" s="1"/>
  <c r="BA6" s="1"/>
  <c r="AZ6" s="1"/>
  <c r="AW7"/>
  <c r="AT7" s="1"/>
  <c r="BA7" s="1"/>
  <c r="BE5"/>
  <c r="BB5" s="1"/>
  <c r="BE6"/>
  <c r="BB6" s="1"/>
  <c r="BE7"/>
  <c r="BB7" s="1"/>
  <c r="AW8"/>
  <c r="AT8" s="1"/>
  <c r="BA8" s="1"/>
  <c r="BE8"/>
  <c r="BB8" s="1"/>
  <c r="AW9"/>
  <c r="AT9" s="1"/>
  <c r="BA9" s="1"/>
  <c r="BE9"/>
  <c r="BB9" s="1"/>
  <c r="AW10"/>
  <c r="AT10" s="1"/>
  <c r="BA10" s="1"/>
  <c r="BE10"/>
  <c r="BB10" s="1"/>
  <c r="AW11"/>
  <c r="AT11" s="1"/>
  <c r="BA11" s="1"/>
  <c r="BE11"/>
  <c r="BB11" s="1"/>
  <c r="AW12"/>
  <c r="AT12" s="1"/>
  <c r="BA12" s="1"/>
  <c r="BE12"/>
  <c r="BB12" s="1"/>
  <c r="AW13"/>
  <c r="AT13" s="1"/>
  <c r="BA13" s="1"/>
  <c r="BE13"/>
  <c r="BB13" s="1"/>
  <c r="AW14"/>
  <c r="AT14" s="1"/>
  <c r="BA14" s="1"/>
  <c r="BE14"/>
  <c r="BB14" s="1"/>
  <c r="AW15"/>
  <c r="AT15" s="1"/>
  <c r="BA15" s="1"/>
  <c r="BE15"/>
  <c r="BB15" s="1"/>
  <c r="AW16"/>
  <c r="AT16" s="1"/>
  <c r="BA16" s="1"/>
  <c r="AZ16" s="1"/>
  <c r="BE16"/>
  <c r="BB16" s="1"/>
  <c r="BI7" i="7"/>
  <c r="BR7"/>
  <c r="CA7"/>
  <c r="BL7"/>
  <c r="CM7" s="1"/>
  <c r="W7" i="4" s="1"/>
  <c r="DM7" s="1"/>
  <c r="BU7" i="7"/>
  <c r="CD7"/>
  <c r="BO7"/>
  <c r="BX7"/>
  <c r="CG7"/>
  <c r="BI8"/>
  <c r="BR8"/>
  <c r="CA8"/>
  <c r="BL8"/>
  <c r="BU8"/>
  <c r="CD8"/>
  <c r="CM8"/>
  <c r="W8" i="4" s="1"/>
  <c r="DM8" s="1"/>
  <c r="BO8" i="7"/>
  <c r="BX8"/>
  <c r="CG8"/>
  <c r="BI9"/>
  <c r="BR9"/>
  <c r="CA9"/>
  <c r="BL9"/>
  <c r="CM9" s="1"/>
  <c r="W9" i="4" s="1"/>
  <c r="DM9" s="1"/>
  <c r="BU9" i="7"/>
  <c r="CD9"/>
  <c r="BO9"/>
  <c r="BX9"/>
  <c r="CG9"/>
  <c r="BI10"/>
  <c r="BR10"/>
  <c r="CA10"/>
  <c r="CJ10" s="1"/>
  <c r="V10" i="4" s="1"/>
  <c r="DL10" s="1"/>
  <c r="BL10" i="7"/>
  <c r="BU10"/>
  <c r="CD10"/>
  <c r="CM10"/>
  <c r="W10" i="4" s="1"/>
  <c r="DM10" s="1"/>
  <c r="BO10" i="7"/>
  <c r="BX10"/>
  <c r="CG10"/>
  <c r="BI11"/>
  <c r="BR11"/>
  <c r="CA11"/>
  <c r="BL11"/>
  <c r="CM11" s="1"/>
  <c r="W11" i="4" s="1"/>
  <c r="DM11" s="1"/>
  <c r="BU11" i="7"/>
  <c r="CD11"/>
  <c r="BO11"/>
  <c r="BX11"/>
  <c r="CG11"/>
  <c r="BI12"/>
  <c r="BR12"/>
  <c r="CA12"/>
  <c r="BL12"/>
  <c r="BU12"/>
  <c r="CD12"/>
  <c r="CM12"/>
  <c r="W12" i="4" s="1"/>
  <c r="DM12" s="1"/>
  <c r="BO12" i="7"/>
  <c r="BX12"/>
  <c r="CG12"/>
  <c r="BI13"/>
  <c r="BR13"/>
  <c r="CA13"/>
  <c r="BL13"/>
  <c r="CM13" s="1"/>
  <c r="W13" i="4" s="1"/>
  <c r="DM13" s="1"/>
  <c r="BU13" i="7"/>
  <c r="CD13"/>
  <c r="BO13"/>
  <c r="BX13"/>
  <c r="CG13"/>
  <c r="BI14"/>
  <c r="BR14"/>
  <c r="CA14"/>
  <c r="BL14"/>
  <c r="BU14"/>
  <c r="CD14"/>
  <c r="CM14"/>
  <c r="W14" i="4" s="1"/>
  <c r="DM14" s="1"/>
  <c r="BO14" i="7"/>
  <c r="BX14"/>
  <c r="CG14"/>
  <c r="BI15"/>
  <c r="BR15"/>
  <c r="CA15"/>
  <c r="BL15"/>
  <c r="CM15" s="1"/>
  <c r="W15" i="4" s="1"/>
  <c r="DM15" s="1"/>
  <c r="BU15" i="7"/>
  <c r="CD15"/>
  <c r="BO15"/>
  <c r="BX15"/>
  <c r="CG15"/>
  <c r="BI16"/>
  <c r="BR16"/>
  <c r="CA16"/>
  <c r="BL16"/>
  <c r="BU16"/>
  <c r="CD16"/>
  <c r="BO16"/>
  <c r="BX16"/>
  <c r="CG16"/>
  <c r="BI17"/>
  <c r="BR17"/>
  <c r="CA17"/>
  <c r="BL17"/>
  <c r="CM17" s="1"/>
  <c r="W17" i="4" s="1"/>
  <c r="DM17" s="1"/>
  <c r="BU17" i="7"/>
  <c r="CD17"/>
  <c r="BO17"/>
  <c r="BX17"/>
  <c r="CG17"/>
  <c r="BI18"/>
  <c r="BR18"/>
  <c r="CA18"/>
  <c r="BL18"/>
  <c r="BU18"/>
  <c r="CD18"/>
  <c r="CM18"/>
  <c r="W18" i="4" s="1"/>
  <c r="DM18" s="1"/>
  <c r="BO18" i="7"/>
  <c r="BX18"/>
  <c r="CG18"/>
  <c r="BI19"/>
  <c r="BR19"/>
  <c r="CA19"/>
  <c r="BL19"/>
  <c r="CM19" s="1"/>
  <c r="W19" i="4" s="1"/>
  <c r="DM19" s="1"/>
  <c r="BU19" i="7"/>
  <c r="CD19"/>
  <c r="BO19"/>
  <c r="BX19"/>
  <c r="CG19"/>
  <c r="BI20"/>
  <c r="BR20"/>
  <c r="CA20"/>
  <c r="BL20"/>
  <c r="BU20"/>
  <c r="CD20"/>
  <c r="BO20"/>
  <c r="BX20"/>
  <c r="CG20"/>
  <c r="BI21"/>
  <c r="BR21"/>
  <c r="CA21"/>
  <c r="BL21"/>
  <c r="CM21" s="1"/>
  <c r="W21" i="4" s="1"/>
  <c r="DM21" s="1"/>
  <c r="BU21" i="7"/>
  <c r="CD21"/>
  <c r="BO21"/>
  <c r="BX21"/>
  <c r="CG21"/>
  <c r="BI22"/>
  <c r="BR22"/>
  <c r="CA22"/>
  <c r="BL22"/>
  <c r="BU22"/>
  <c r="CD22"/>
  <c r="CM22"/>
  <c r="W22" i="4" s="1"/>
  <c r="DM22" s="1"/>
  <c r="BO22" i="7"/>
  <c r="BX22"/>
  <c r="CG22"/>
  <c r="BI23"/>
  <c r="BR23"/>
  <c r="CA23"/>
  <c r="BL23"/>
  <c r="CM23" s="1"/>
  <c r="W23" i="4" s="1"/>
  <c r="DM23" s="1"/>
  <c r="BU23" i="7"/>
  <c r="CD23"/>
  <c r="BO23"/>
  <c r="BX23"/>
  <c r="CG23"/>
  <c r="BI24"/>
  <c r="BR24"/>
  <c r="CA24"/>
  <c r="BL24"/>
  <c r="BU24"/>
  <c r="CD24"/>
  <c r="CM24"/>
  <c r="W24" i="4" s="1"/>
  <c r="DM24" s="1"/>
  <c r="BO24" i="7"/>
  <c r="BX24"/>
  <c r="CG24"/>
  <c r="BI25"/>
  <c r="BR25"/>
  <c r="CA25"/>
  <c r="BL25"/>
  <c r="CM25" s="1"/>
  <c r="W25" i="4" s="1"/>
  <c r="DM25" s="1"/>
  <c r="BU25" i="7"/>
  <c r="CD25"/>
  <c r="BO25"/>
  <c r="BX25"/>
  <c r="CG25"/>
  <c r="BI26"/>
  <c r="BR26"/>
  <c r="CA26"/>
  <c r="BL26"/>
  <c r="BU26"/>
  <c r="CD26"/>
  <c r="CM26"/>
  <c r="W26" i="4" s="1"/>
  <c r="DM26" s="1"/>
  <c r="BO26" i="7"/>
  <c r="BX26"/>
  <c r="CG26"/>
  <c r="BI27"/>
  <c r="BR27"/>
  <c r="CA27"/>
  <c r="BL27"/>
  <c r="CM27" s="1"/>
  <c r="W27" i="4" s="1"/>
  <c r="DM27" s="1"/>
  <c r="BU27" i="7"/>
  <c r="CD27"/>
  <c r="BO27"/>
  <c r="BX27"/>
  <c r="CG27"/>
  <c r="BI28"/>
  <c r="BR28"/>
  <c r="CA28"/>
  <c r="BL28"/>
  <c r="BU28"/>
  <c r="CD28"/>
  <c r="CM28"/>
  <c r="W28" i="4" s="1"/>
  <c r="DM28" s="1"/>
  <c r="BO28" i="7"/>
  <c r="BX28"/>
  <c r="CG28"/>
  <c r="BI29"/>
  <c r="BR29"/>
  <c r="CA29"/>
  <c r="BL29"/>
  <c r="CM29" s="1"/>
  <c r="W29" i="4" s="1"/>
  <c r="DM29" s="1"/>
  <c r="BU29" i="7"/>
  <c r="CD29"/>
  <c r="BO29"/>
  <c r="BX29"/>
  <c r="CG29"/>
  <c r="BI30"/>
  <c r="BR30"/>
  <c r="CA30"/>
  <c r="BL30"/>
  <c r="BU30"/>
  <c r="CD30"/>
  <c r="CM30"/>
  <c r="W30" i="4" s="1"/>
  <c r="DM30" s="1"/>
  <c r="BO30" i="7"/>
  <c r="BX30"/>
  <c r="CG30"/>
  <c r="BI31"/>
  <c r="BR31"/>
  <c r="CA31"/>
  <c r="BL31"/>
  <c r="CM31" s="1"/>
  <c r="W31" i="4" s="1"/>
  <c r="DM31" s="1"/>
  <c r="BU31" i="7"/>
  <c r="CD31"/>
  <c r="BO31"/>
  <c r="BX31"/>
  <c r="CG31"/>
  <c r="BI32"/>
  <c r="BR32"/>
  <c r="CA32"/>
  <c r="BL32"/>
  <c r="BU32"/>
  <c r="CD32"/>
  <c r="CM32"/>
  <c r="W32" i="4" s="1"/>
  <c r="DM32" s="1"/>
  <c r="BO32" i="7"/>
  <c r="BX32"/>
  <c r="CG32"/>
  <c r="BI33"/>
  <c r="BR33"/>
  <c r="CA33"/>
  <c r="BL33"/>
  <c r="CM33" s="1"/>
  <c r="W33" i="4" s="1"/>
  <c r="DM33" s="1"/>
  <c r="BU33" i="7"/>
  <c r="CD33"/>
  <c r="BO33"/>
  <c r="BX33"/>
  <c r="CG33"/>
  <c r="BI34"/>
  <c r="BR34"/>
  <c r="CA34"/>
  <c r="BL34"/>
  <c r="BU34"/>
  <c r="CD34"/>
  <c r="CM34"/>
  <c r="W34" i="4" s="1"/>
  <c r="DM34" s="1"/>
  <c r="BO34" i="7"/>
  <c r="BX34"/>
  <c r="CG34"/>
  <c r="BI35"/>
  <c r="BR35"/>
  <c r="CA35"/>
  <c r="BL35"/>
  <c r="CM35" s="1"/>
  <c r="W35" i="4" s="1"/>
  <c r="DM35" s="1"/>
  <c r="BU35" i="7"/>
  <c r="CD35"/>
  <c r="BO35"/>
  <c r="BX35"/>
  <c r="CG35"/>
  <c r="BI36"/>
  <c r="BR36"/>
  <c r="CA36"/>
  <c r="W36" i="4"/>
  <c r="BO36" i="7"/>
  <c r="BX36"/>
  <c r="CG36"/>
  <c r="BI6"/>
  <c r="BR6"/>
  <c r="CA6"/>
  <c r="BL6"/>
  <c r="CM6" s="1"/>
  <c r="W6" i="4" s="1"/>
  <c r="DM6" s="1"/>
  <c r="BU6" i="7"/>
  <c r="CD6"/>
  <c r="BO6"/>
  <c r="BX6"/>
  <c r="CG6"/>
  <c r="G7"/>
  <c r="P7"/>
  <c r="Y7"/>
  <c r="AH7"/>
  <c r="AQ7"/>
  <c r="J7"/>
  <c r="S7"/>
  <c r="AB7"/>
  <c r="AK7"/>
  <c r="AT7"/>
  <c r="BC7"/>
  <c r="W7" i="3" s="1"/>
  <c r="DM7" s="1"/>
  <c r="M7" i="7"/>
  <c r="V7"/>
  <c r="AE7"/>
  <c r="AN7"/>
  <c r="AW7"/>
  <c r="G8"/>
  <c r="P8"/>
  <c r="Y8"/>
  <c r="AH8"/>
  <c r="AQ8"/>
  <c r="J8"/>
  <c r="BC8" s="1"/>
  <c r="W8" i="3" s="1"/>
  <c r="DM8" s="1"/>
  <c r="S8" i="7"/>
  <c r="AB8"/>
  <c r="AK8"/>
  <c r="AT8"/>
  <c r="M8"/>
  <c r="V8"/>
  <c r="AE8"/>
  <c r="AN8"/>
  <c r="AW8"/>
  <c r="G9"/>
  <c r="P9"/>
  <c r="Y9"/>
  <c r="AH9"/>
  <c r="AQ9"/>
  <c r="J9"/>
  <c r="S9"/>
  <c r="AB9"/>
  <c r="AK9"/>
  <c r="AT9"/>
  <c r="BC9"/>
  <c r="W9" i="3" s="1"/>
  <c r="DM9" s="1"/>
  <c r="M9" i="7"/>
  <c r="V9"/>
  <c r="AE9"/>
  <c r="AN9"/>
  <c r="AW9"/>
  <c r="G10"/>
  <c r="P10"/>
  <c r="Y10"/>
  <c r="AH10"/>
  <c r="AQ10"/>
  <c r="J10"/>
  <c r="BC10" s="1"/>
  <c r="W10" i="3" s="1"/>
  <c r="DM10" s="1"/>
  <c r="S10" i="7"/>
  <c r="AB10"/>
  <c r="AK10"/>
  <c r="AT10"/>
  <c r="M10"/>
  <c r="V10"/>
  <c r="AE10"/>
  <c r="AN10"/>
  <c r="AW10"/>
  <c r="G11"/>
  <c r="P11"/>
  <c r="Y11"/>
  <c r="AH11"/>
  <c r="AQ11"/>
  <c r="J11"/>
  <c r="S11"/>
  <c r="AB11"/>
  <c r="AK11"/>
  <c r="AT11"/>
  <c r="BC11"/>
  <c r="W11" i="3" s="1"/>
  <c r="DM11" s="1"/>
  <c r="M11" i="7"/>
  <c r="V11"/>
  <c r="AE11"/>
  <c r="AN11"/>
  <c r="AW11"/>
  <c r="G12"/>
  <c r="P12"/>
  <c r="Y12"/>
  <c r="AH12"/>
  <c r="AQ12"/>
  <c r="J12"/>
  <c r="BC12" s="1"/>
  <c r="W12" i="3" s="1"/>
  <c r="DM12" s="1"/>
  <c r="S12" i="7"/>
  <c r="AB12"/>
  <c r="AK12"/>
  <c r="AT12"/>
  <c r="M12"/>
  <c r="V12"/>
  <c r="AE12"/>
  <c r="AN12"/>
  <c r="AW12"/>
  <c r="G13"/>
  <c r="P13"/>
  <c r="Y13"/>
  <c r="AH13"/>
  <c r="AQ13"/>
  <c r="J13"/>
  <c r="S13"/>
  <c r="AB13"/>
  <c r="AK13"/>
  <c r="AT13"/>
  <c r="BC13"/>
  <c r="W13" i="3" s="1"/>
  <c r="DM13" s="1"/>
  <c r="M13" i="7"/>
  <c r="V13"/>
  <c r="AE13"/>
  <c r="AN13"/>
  <c r="AW13"/>
  <c r="G14"/>
  <c r="P14"/>
  <c r="Y14"/>
  <c r="AH14"/>
  <c r="AQ14"/>
  <c r="J14"/>
  <c r="BC14" s="1"/>
  <c r="W14" i="3" s="1"/>
  <c r="DM14" s="1"/>
  <c r="S14" i="7"/>
  <c r="AB14"/>
  <c r="AK14"/>
  <c r="AT14"/>
  <c r="M14"/>
  <c r="V14"/>
  <c r="AE14"/>
  <c r="AN14"/>
  <c r="AW14"/>
  <c r="G15"/>
  <c r="P15"/>
  <c r="Y15"/>
  <c r="AH15"/>
  <c r="AQ15"/>
  <c r="J15"/>
  <c r="S15"/>
  <c r="AB15"/>
  <c r="AK15"/>
  <c r="AT15"/>
  <c r="BC15"/>
  <c r="W15" i="3" s="1"/>
  <c r="DM15" s="1"/>
  <c r="M15" i="7"/>
  <c r="V15"/>
  <c r="AE15"/>
  <c r="AN15"/>
  <c r="AW15"/>
  <c r="G16"/>
  <c r="P16"/>
  <c r="Y16"/>
  <c r="AH16"/>
  <c r="AQ16"/>
  <c r="J16"/>
  <c r="BC16" s="1"/>
  <c r="W16" i="3" s="1"/>
  <c r="DM16" s="1"/>
  <c r="S16" i="7"/>
  <c r="AB16"/>
  <c r="AK16"/>
  <c r="AT16"/>
  <c r="M16"/>
  <c r="V16"/>
  <c r="AE16"/>
  <c r="AN16"/>
  <c r="AW16"/>
  <c r="G17"/>
  <c r="P17"/>
  <c r="Y17"/>
  <c r="AH17"/>
  <c r="AQ17"/>
  <c r="J17"/>
  <c r="S17"/>
  <c r="AB17"/>
  <c r="AK17"/>
  <c r="AT17"/>
  <c r="BC17"/>
  <c r="W17" i="3" s="1"/>
  <c r="DM17" s="1"/>
  <c r="M17" i="7"/>
  <c r="V17"/>
  <c r="AE17"/>
  <c r="AN17"/>
  <c r="AW17"/>
  <c r="G18"/>
  <c r="P18"/>
  <c r="Y18"/>
  <c r="AH18"/>
  <c r="AQ18"/>
  <c r="J18"/>
  <c r="BC18" s="1"/>
  <c r="W18" i="3" s="1"/>
  <c r="DM18" s="1"/>
  <c r="S18" i="7"/>
  <c r="AB18"/>
  <c r="AK18"/>
  <c r="AT18"/>
  <c r="M18"/>
  <c r="V18"/>
  <c r="AE18"/>
  <c r="AN18"/>
  <c r="AW18"/>
  <c r="G19"/>
  <c r="P19"/>
  <c r="Y19"/>
  <c r="AH19"/>
  <c r="AQ19"/>
  <c r="J19"/>
  <c r="S19"/>
  <c r="AB19"/>
  <c r="AK19"/>
  <c r="AT19"/>
  <c r="BC19"/>
  <c r="W19" i="3" s="1"/>
  <c r="DM19" s="1"/>
  <c r="M19" i="7"/>
  <c r="V19"/>
  <c r="AE19"/>
  <c r="AN19"/>
  <c r="AW19"/>
  <c r="G20"/>
  <c r="P20"/>
  <c r="Y20"/>
  <c r="AH20"/>
  <c r="AQ20"/>
  <c r="J20"/>
  <c r="BC20" s="1"/>
  <c r="W20" i="3" s="1"/>
  <c r="DM20" s="1"/>
  <c r="S20" i="7"/>
  <c r="AB20"/>
  <c r="AK20"/>
  <c r="AT20"/>
  <c r="M20"/>
  <c r="V20"/>
  <c r="AE20"/>
  <c r="AN20"/>
  <c r="AW20"/>
  <c r="G21"/>
  <c r="P21"/>
  <c r="Y21"/>
  <c r="AH21"/>
  <c r="AQ21"/>
  <c r="J21"/>
  <c r="S21"/>
  <c r="AB21"/>
  <c r="AK21"/>
  <c r="AT21"/>
  <c r="BC21"/>
  <c r="W21" i="3" s="1"/>
  <c r="DM21" s="1"/>
  <c r="M21" i="7"/>
  <c r="V21"/>
  <c r="AE21"/>
  <c r="AN21"/>
  <c r="AW21"/>
  <c r="G22"/>
  <c r="P22"/>
  <c r="Y22"/>
  <c r="AH22"/>
  <c r="AQ22"/>
  <c r="J22"/>
  <c r="BC22" s="1"/>
  <c r="W22" i="3" s="1"/>
  <c r="DM22" s="1"/>
  <c r="S22" i="7"/>
  <c r="AB22"/>
  <c r="AK22"/>
  <c r="AT22"/>
  <c r="M22"/>
  <c r="V22"/>
  <c r="AE22"/>
  <c r="AN22"/>
  <c r="AW22"/>
  <c r="G23"/>
  <c r="P23"/>
  <c r="Y23"/>
  <c r="AH23"/>
  <c r="AQ23"/>
  <c r="J23"/>
  <c r="S23"/>
  <c r="AB23"/>
  <c r="AK23"/>
  <c r="AT23"/>
  <c r="BC23"/>
  <c r="W23" i="3" s="1"/>
  <c r="DM23" s="1"/>
  <c r="M23" i="7"/>
  <c r="V23"/>
  <c r="AE23"/>
  <c r="AN23"/>
  <c r="AW23"/>
  <c r="G24"/>
  <c r="P24"/>
  <c r="Y24"/>
  <c r="AH24"/>
  <c r="AQ24"/>
  <c r="J24"/>
  <c r="BC24" s="1"/>
  <c r="W24" i="3" s="1"/>
  <c r="DM24" s="1"/>
  <c r="S24" i="7"/>
  <c r="AB24"/>
  <c r="AK24"/>
  <c r="AT24"/>
  <c r="M24"/>
  <c r="V24"/>
  <c r="AE24"/>
  <c r="AN24"/>
  <c r="AW24"/>
  <c r="G25"/>
  <c r="P25"/>
  <c r="Y25"/>
  <c r="AH25"/>
  <c r="AQ25"/>
  <c r="J25"/>
  <c r="S25"/>
  <c r="AB25"/>
  <c r="AK25"/>
  <c r="AT25"/>
  <c r="BC25"/>
  <c r="W25" i="3" s="1"/>
  <c r="DM25" s="1"/>
  <c r="M25" i="7"/>
  <c r="V25"/>
  <c r="AE25"/>
  <c r="AN25"/>
  <c r="AW25"/>
  <c r="G26"/>
  <c r="P26"/>
  <c r="Y26"/>
  <c r="AH26"/>
  <c r="AQ26"/>
  <c r="J26"/>
  <c r="BC26" s="1"/>
  <c r="W26" i="3" s="1"/>
  <c r="DM26" s="1"/>
  <c r="S26" i="7"/>
  <c r="AB26"/>
  <c r="AK26"/>
  <c r="AT26"/>
  <c r="M26"/>
  <c r="V26"/>
  <c r="AE26"/>
  <c r="AN26"/>
  <c r="AW26"/>
  <c r="G27"/>
  <c r="P27"/>
  <c r="Y27"/>
  <c r="AH27"/>
  <c r="AQ27"/>
  <c r="J27"/>
  <c r="S27"/>
  <c r="AB27"/>
  <c r="AK27"/>
  <c r="AT27"/>
  <c r="BC27"/>
  <c r="W27" i="3" s="1"/>
  <c r="DM27" s="1"/>
  <c r="M27" i="7"/>
  <c r="V27"/>
  <c r="AE27"/>
  <c r="AN27"/>
  <c r="AW27"/>
  <c r="G28"/>
  <c r="P28"/>
  <c r="Y28"/>
  <c r="AH28"/>
  <c r="AQ28"/>
  <c r="J28"/>
  <c r="BC28" s="1"/>
  <c r="W28" i="3" s="1"/>
  <c r="DM28" s="1"/>
  <c r="S28" i="7"/>
  <c r="AB28"/>
  <c r="AK28"/>
  <c r="AT28"/>
  <c r="M28"/>
  <c r="V28"/>
  <c r="AE28"/>
  <c r="AN28"/>
  <c r="AW28"/>
  <c r="G29"/>
  <c r="P29"/>
  <c r="Y29"/>
  <c r="AH29"/>
  <c r="AQ29"/>
  <c r="J29"/>
  <c r="S29"/>
  <c r="AB29"/>
  <c r="AK29"/>
  <c r="AT29"/>
  <c r="BC29"/>
  <c r="W29" i="3" s="1"/>
  <c r="DM29" s="1"/>
  <c r="M29" i="7"/>
  <c r="V29"/>
  <c r="AE29"/>
  <c r="AN29"/>
  <c r="AW29"/>
  <c r="G30"/>
  <c r="P30"/>
  <c r="Y30"/>
  <c r="AH30"/>
  <c r="AQ30"/>
  <c r="J30"/>
  <c r="BC30" s="1"/>
  <c r="W30" i="3" s="1"/>
  <c r="DM30" s="1"/>
  <c r="S30" i="7"/>
  <c r="AB30"/>
  <c r="AK30"/>
  <c r="AT30"/>
  <c r="M30"/>
  <c r="V30"/>
  <c r="AE30"/>
  <c r="AN30"/>
  <c r="AW30"/>
  <c r="G31"/>
  <c r="P31"/>
  <c r="Y31"/>
  <c r="AH31"/>
  <c r="AQ31"/>
  <c r="J31"/>
  <c r="S31"/>
  <c r="AB31"/>
  <c r="AK31"/>
  <c r="AT31"/>
  <c r="BC31"/>
  <c r="W31" i="3" s="1"/>
  <c r="DM31" s="1"/>
  <c r="M31" i="7"/>
  <c r="V31"/>
  <c r="AE31"/>
  <c r="AN31"/>
  <c r="AW31"/>
  <c r="G32"/>
  <c r="P32"/>
  <c r="Y32"/>
  <c r="AH32"/>
  <c r="AQ32"/>
  <c r="J32"/>
  <c r="BC32" s="1"/>
  <c r="W32" i="3" s="1"/>
  <c r="DM32" s="1"/>
  <c r="S32" i="7"/>
  <c r="AB32"/>
  <c r="AK32"/>
  <c r="AT32"/>
  <c r="M32"/>
  <c r="V32"/>
  <c r="AE32"/>
  <c r="AN32"/>
  <c r="AW32"/>
  <c r="G33"/>
  <c r="P33"/>
  <c r="Y33"/>
  <c r="AH33"/>
  <c r="AQ33"/>
  <c r="J33"/>
  <c r="S33"/>
  <c r="AB33"/>
  <c r="AK33"/>
  <c r="AT33"/>
  <c r="BC33"/>
  <c r="W33" i="3" s="1"/>
  <c r="DM33" s="1"/>
  <c r="M33" i="7"/>
  <c r="V33"/>
  <c r="AE33"/>
  <c r="AN33"/>
  <c r="AW33"/>
  <c r="G34"/>
  <c r="P34"/>
  <c r="Y34"/>
  <c r="AH34"/>
  <c r="AQ34"/>
  <c r="J34"/>
  <c r="BC34" s="1"/>
  <c r="W34" i="3" s="1"/>
  <c r="DM34" s="1"/>
  <c r="S34" i="7"/>
  <c r="AB34"/>
  <c r="AK34"/>
  <c r="AT34"/>
  <c r="M34"/>
  <c r="V34"/>
  <c r="AE34"/>
  <c r="AN34"/>
  <c r="AW34"/>
  <c r="G35"/>
  <c r="P35"/>
  <c r="Y35"/>
  <c r="AH35"/>
  <c r="AQ35"/>
  <c r="J35"/>
  <c r="S35"/>
  <c r="AB35"/>
  <c r="AK35"/>
  <c r="AT35"/>
  <c r="BC35"/>
  <c r="W35" i="3" s="1"/>
  <c r="DM35" s="1"/>
  <c r="M35" i="7"/>
  <c r="V35"/>
  <c r="AE35"/>
  <c r="AN35"/>
  <c r="AW35"/>
  <c r="G36"/>
  <c r="P36"/>
  <c r="Y36"/>
  <c r="AH36"/>
  <c r="AQ36"/>
  <c r="W36" i="3"/>
  <c r="M36" i="7"/>
  <c r="V36"/>
  <c r="AE36"/>
  <c r="AN36"/>
  <c r="AW36"/>
  <c r="M6"/>
  <c r="V6"/>
  <c r="AE6"/>
  <c r="AN6"/>
  <c r="AW6"/>
  <c r="G6"/>
  <c r="P6"/>
  <c r="Y6"/>
  <c r="AH6"/>
  <c r="AQ6"/>
  <c r="J6"/>
  <c r="BC6" s="1"/>
  <c r="S6"/>
  <c r="AB6"/>
  <c r="AK6"/>
  <c r="AT6"/>
  <c r="BD6"/>
  <c r="AX6"/>
  <c r="BA6"/>
  <c r="BE6"/>
  <c r="AY6"/>
  <c r="BB6"/>
  <c r="AX7"/>
  <c r="BA7"/>
  <c r="BD7"/>
  <c r="AY7"/>
  <c r="BB7"/>
  <c r="BE7"/>
  <c r="DA7" s="1"/>
  <c r="CH7"/>
  <c r="CK7"/>
  <c r="CN7"/>
  <c r="CI7"/>
  <c r="CL7"/>
  <c r="CO7"/>
  <c r="DD7" s="1"/>
  <c r="Q7" i="4" s="1"/>
  <c r="CQ7" i="7"/>
  <c r="CT7"/>
  <c r="CW7"/>
  <c r="CR7"/>
  <c r="CU7"/>
  <c r="CX7"/>
  <c r="AX8"/>
  <c r="BA8"/>
  <c r="BD8"/>
  <c r="AY8"/>
  <c r="BB8"/>
  <c r="BE8"/>
  <c r="CH8"/>
  <c r="CK8"/>
  <c r="CN8"/>
  <c r="CI8"/>
  <c r="CL8"/>
  <c r="CO8"/>
  <c r="DD8" s="1"/>
  <c r="Q8" i="4" s="1"/>
  <c r="CQ8" i="7"/>
  <c r="CT8"/>
  <c r="CW8"/>
  <c r="CR8"/>
  <c r="CU8"/>
  <c r="CX8"/>
  <c r="AX9"/>
  <c r="BA9"/>
  <c r="BD9"/>
  <c r="AY9"/>
  <c r="BB9"/>
  <c r="BE9"/>
  <c r="DA9" s="1"/>
  <c r="Q9" i="3" s="1"/>
  <c r="CH9" i="7"/>
  <c r="CK9"/>
  <c r="CN9"/>
  <c r="CI9"/>
  <c r="CL9"/>
  <c r="CO9"/>
  <c r="DD9" s="1"/>
  <c r="Q9" i="4" s="1"/>
  <c r="CQ9" i="7"/>
  <c r="CT9"/>
  <c r="CW9"/>
  <c r="CR9"/>
  <c r="CU9"/>
  <c r="CX9"/>
  <c r="BD10"/>
  <c r="AX10"/>
  <c r="BA10"/>
  <c r="BE10"/>
  <c r="AY10"/>
  <c r="BB10"/>
  <c r="CH10"/>
  <c r="CK10"/>
  <c r="CN10"/>
  <c r="CI10"/>
  <c r="CL10"/>
  <c r="CO10"/>
  <c r="DD10" s="1"/>
  <c r="Q10" i="4" s="1"/>
  <c r="CW10" i="7"/>
  <c r="CQ10"/>
  <c r="CT10"/>
  <c r="CX10"/>
  <c r="CR10"/>
  <c r="CU10"/>
  <c r="AX11"/>
  <c r="BA11"/>
  <c r="BD11"/>
  <c r="AY11"/>
  <c r="BB11"/>
  <c r="BE11"/>
  <c r="CH11"/>
  <c r="CK11"/>
  <c r="CN11"/>
  <c r="CI11"/>
  <c r="CL11"/>
  <c r="CO11"/>
  <c r="DD11" s="1"/>
  <c r="Q11" i="4" s="1"/>
  <c r="CQ11" i="7"/>
  <c r="CT11"/>
  <c r="CW11"/>
  <c r="CR11"/>
  <c r="CU11"/>
  <c r="CX11"/>
  <c r="AX12"/>
  <c r="BA12"/>
  <c r="BD12"/>
  <c r="AY12"/>
  <c r="BB12"/>
  <c r="BE12"/>
  <c r="DA12" s="1"/>
  <c r="Q12" i="3" s="1"/>
  <c r="CH12" i="7"/>
  <c r="CK12"/>
  <c r="CN12"/>
  <c r="CI12"/>
  <c r="CL12"/>
  <c r="CO12"/>
  <c r="CQ12"/>
  <c r="CT12"/>
  <c r="CW12"/>
  <c r="CR12"/>
  <c r="CU12"/>
  <c r="CX12"/>
  <c r="DG12" s="1"/>
  <c r="AX13"/>
  <c r="BA13"/>
  <c r="BD13"/>
  <c r="AY13"/>
  <c r="BB13"/>
  <c r="BE13"/>
  <c r="CH13"/>
  <c r="CK13"/>
  <c r="CN13"/>
  <c r="CI13"/>
  <c r="CL13"/>
  <c r="CO13"/>
  <c r="DD13" s="1"/>
  <c r="Q13" i="4" s="1"/>
  <c r="CQ13" i="7"/>
  <c r="CT13"/>
  <c r="CW13"/>
  <c r="CR13"/>
  <c r="CU13"/>
  <c r="CX13"/>
  <c r="AX14"/>
  <c r="BA14"/>
  <c r="BD14"/>
  <c r="AY14"/>
  <c r="BB14"/>
  <c r="BE14"/>
  <c r="CH14"/>
  <c r="CK14"/>
  <c r="CN14"/>
  <c r="CI14"/>
  <c r="CL14"/>
  <c r="CO14"/>
  <c r="CQ14"/>
  <c r="CT14"/>
  <c r="CW14"/>
  <c r="CR14"/>
  <c r="CU14"/>
  <c r="CX14"/>
  <c r="DG14" s="1"/>
  <c r="AX15"/>
  <c r="BA15"/>
  <c r="BD15"/>
  <c r="AY15"/>
  <c r="BB15"/>
  <c r="BE15"/>
  <c r="CH15"/>
  <c r="CK15"/>
  <c r="CN15"/>
  <c r="CI15"/>
  <c r="CL15"/>
  <c r="CO15"/>
  <c r="DD15" s="1"/>
  <c r="Q15" i="4" s="1"/>
  <c r="CQ15" i="7"/>
  <c r="CT15"/>
  <c r="CW15"/>
  <c r="CR15"/>
  <c r="CU15"/>
  <c r="CX15"/>
  <c r="AX16"/>
  <c r="BA16"/>
  <c r="BD16"/>
  <c r="AY16"/>
  <c r="BB16"/>
  <c r="BE16"/>
  <c r="DA16" s="1"/>
  <c r="Q16" i="3" s="1"/>
  <c r="CH16" i="7"/>
  <c r="CK16"/>
  <c r="CN16"/>
  <c r="CI16"/>
  <c r="CL16"/>
  <c r="CO16"/>
  <c r="CQ16"/>
  <c r="CT16"/>
  <c r="CW16"/>
  <c r="CR16"/>
  <c r="CU16"/>
  <c r="CX16"/>
  <c r="DG16" s="1"/>
  <c r="AX17"/>
  <c r="BA17"/>
  <c r="BD17"/>
  <c r="AY17"/>
  <c r="BB17"/>
  <c r="BE17"/>
  <c r="CH17"/>
  <c r="CK17"/>
  <c r="CN17"/>
  <c r="CI17"/>
  <c r="CL17"/>
  <c r="CO17"/>
  <c r="DD17" s="1"/>
  <c r="Q17" i="4" s="1"/>
  <c r="CQ17" i="7"/>
  <c r="CT17"/>
  <c r="CW17"/>
  <c r="CR17"/>
  <c r="CU17"/>
  <c r="CX17"/>
  <c r="AX18"/>
  <c r="BA18"/>
  <c r="BD18"/>
  <c r="AY18"/>
  <c r="BB18"/>
  <c r="BE18"/>
  <c r="CH18"/>
  <c r="CK18"/>
  <c r="CN18"/>
  <c r="CI18"/>
  <c r="CL18"/>
  <c r="CO18"/>
  <c r="CQ18"/>
  <c r="CT18"/>
  <c r="CW18"/>
  <c r="CR18"/>
  <c r="CU18"/>
  <c r="CX18"/>
  <c r="DG18" s="1"/>
  <c r="AX19"/>
  <c r="BA19"/>
  <c r="BD19"/>
  <c r="AY19"/>
  <c r="BB19"/>
  <c r="BE19"/>
  <c r="CH19"/>
  <c r="CK19"/>
  <c r="CN19"/>
  <c r="CI19"/>
  <c r="CL19"/>
  <c r="CO19"/>
  <c r="DD19" s="1"/>
  <c r="Q19" i="4" s="1"/>
  <c r="CQ19" i="7"/>
  <c r="CT19"/>
  <c r="CW19"/>
  <c r="CR19"/>
  <c r="CU19"/>
  <c r="CX19"/>
  <c r="AX20"/>
  <c r="BA20"/>
  <c r="BD20"/>
  <c r="AY20"/>
  <c r="BB20"/>
  <c r="BE20"/>
  <c r="CH20"/>
  <c r="CK20"/>
  <c r="CN20"/>
  <c r="CI20"/>
  <c r="CL20"/>
  <c r="CO20"/>
  <c r="CQ20"/>
  <c r="CT20"/>
  <c r="CW20"/>
  <c r="CR20"/>
  <c r="CU20"/>
  <c r="CX20"/>
  <c r="DG20" s="1"/>
  <c r="AX21"/>
  <c r="BA21"/>
  <c r="BD21"/>
  <c r="AY21"/>
  <c r="BB21"/>
  <c r="BE21"/>
  <c r="CH21"/>
  <c r="CK21"/>
  <c r="CN21"/>
  <c r="CI21"/>
  <c r="CL21"/>
  <c r="CO21"/>
  <c r="DD21" s="1"/>
  <c r="Q21" i="4" s="1"/>
  <c r="CQ21" i="7"/>
  <c r="CT21"/>
  <c r="CW21"/>
  <c r="CR21"/>
  <c r="CU21"/>
  <c r="CX21"/>
  <c r="AX22"/>
  <c r="BA22"/>
  <c r="BD22"/>
  <c r="AY22"/>
  <c r="BB22"/>
  <c r="BE22"/>
  <c r="CH22"/>
  <c r="CK22"/>
  <c r="CN22"/>
  <c r="CI22"/>
  <c r="CL22"/>
  <c r="CO22"/>
  <c r="CQ22"/>
  <c r="CT22"/>
  <c r="CW22"/>
  <c r="CR22"/>
  <c r="CU22"/>
  <c r="CX22"/>
  <c r="DG22" s="1"/>
  <c r="AX23"/>
  <c r="BA23"/>
  <c r="BD23"/>
  <c r="AY23"/>
  <c r="BB23"/>
  <c r="BE23"/>
  <c r="CH23"/>
  <c r="CK23"/>
  <c r="CN23"/>
  <c r="CI23"/>
  <c r="CL23"/>
  <c r="CO23"/>
  <c r="DD23" s="1"/>
  <c r="Q23" i="4" s="1"/>
  <c r="CQ23" i="7"/>
  <c r="CT23"/>
  <c r="CW23"/>
  <c r="CR23"/>
  <c r="CU23"/>
  <c r="CX23"/>
  <c r="BD24"/>
  <c r="AX24"/>
  <c r="BA24"/>
  <c r="BE24"/>
  <c r="AY24"/>
  <c r="BB24"/>
  <c r="CH24"/>
  <c r="CK24"/>
  <c r="CN24"/>
  <c r="CI24"/>
  <c r="CL24"/>
  <c r="CO24"/>
  <c r="BD25"/>
  <c r="AX25"/>
  <c r="BA25"/>
  <c r="BE25"/>
  <c r="AY25"/>
  <c r="BB25"/>
  <c r="CH25"/>
  <c r="CK25"/>
  <c r="CN25"/>
  <c r="CI25"/>
  <c r="CL25"/>
  <c r="CO25"/>
  <c r="DD25" s="1"/>
  <c r="Q25" i="4" s="1"/>
  <c r="BD26" i="7"/>
  <c r="AX26"/>
  <c r="BA26"/>
  <c r="BE26"/>
  <c r="AY26"/>
  <c r="BB26"/>
  <c r="CH26"/>
  <c r="CK26"/>
  <c r="CN26"/>
  <c r="CI26"/>
  <c r="CL26"/>
  <c r="CO26"/>
  <c r="BD27"/>
  <c r="AX27"/>
  <c r="BA27"/>
  <c r="BE27"/>
  <c r="AY27"/>
  <c r="BB27"/>
  <c r="CH27"/>
  <c r="CK27"/>
  <c r="CN27"/>
  <c r="CI27"/>
  <c r="CL27"/>
  <c r="CO27"/>
  <c r="DD27" s="1"/>
  <c r="Q27" i="4" s="1"/>
  <c r="BD28" i="7"/>
  <c r="AX28"/>
  <c r="BA28"/>
  <c r="BE28"/>
  <c r="AY28"/>
  <c r="BB28"/>
  <c r="CH28"/>
  <c r="CK28"/>
  <c r="CN28"/>
  <c r="CI28"/>
  <c r="CL28"/>
  <c r="CO28"/>
  <c r="BD29"/>
  <c r="AX29"/>
  <c r="BA29"/>
  <c r="BE29"/>
  <c r="AY29"/>
  <c r="BB29"/>
  <c r="CH29"/>
  <c r="CK29"/>
  <c r="CN29"/>
  <c r="CI29"/>
  <c r="CL29"/>
  <c r="CO29"/>
  <c r="DD29" s="1"/>
  <c r="Q29" i="4" s="1"/>
  <c r="AX30" i="7"/>
  <c r="BA30"/>
  <c r="BD30"/>
  <c r="AY30"/>
  <c r="BB30"/>
  <c r="BE30"/>
  <c r="CH30"/>
  <c r="CK30"/>
  <c r="CN30"/>
  <c r="CI30"/>
  <c r="CL30"/>
  <c r="CO30"/>
  <c r="AX31"/>
  <c r="BA31"/>
  <c r="BD31"/>
  <c r="AY31"/>
  <c r="BB31"/>
  <c r="BE31"/>
  <c r="DA31" s="1"/>
  <c r="Q31" i="3" s="1"/>
  <c r="CH31" i="7"/>
  <c r="CK31"/>
  <c r="CN31"/>
  <c r="CI31"/>
  <c r="CL31"/>
  <c r="CO31"/>
  <c r="DD31" s="1"/>
  <c r="Q31" i="4" s="1"/>
  <c r="BD32" i="7"/>
  <c r="AX32"/>
  <c r="BA32"/>
  <c r="BE32"/>
  <c r="AY32"/>
  <c r="BB32"/>
  <c r="CH32"/>
  <c r="CK32"/>
  <c r="CN32"/>
  <c r="CI32"/>
  <c r="CL32"/>
  <c r="CO32"/>
  <c r="BD33"/>
  <c r="AX33"/>
  <c r="BA33"/>
  <c r="BE33"/>
  <c r="AY33"/>
  <c r="BB33"/>
  <c r="CH33"/>
  <c r="CK33"/>
  <c r="CN33"/>
  <c r="CI33"/>
  <c r="CL33"/>
  <c r="CO33"/>
  <c r="DD33" s="1"/>
  <c r="Q33" i="4" s="1"/>
  <c r="BD34" i="7"/>
  <c r="AX34"/>
  <c r="BA34"/>
  <c r="BE34"/>
  <c r="AY34"/>
  <c r="BB34"/>
  <c r="CH34"/>
  <c r="CK34"/>
  <c r="CN34"/>
  <c r="CI34"/>
  <c r="CL34"/>
  <c r="CO34"/>
  <c r="CH35"/>
  <c r="CK35"/>
  <c r="CN35"/>
  <c r="CI35"/>
  <c r="CL35"/>
  <c r="CO35"/>
  <c r="DD35" s="1"/>
  <c r="Q35" i="4" s="1"/>
  <c r="BA36" i="7"/>
  <c r="BB36"/>
  <c r="J36"/>
  <c r="S36"/>
  <c r="AB36"/>
  <c r="AK36"/>
  <c r="AT36"/>
  <c r="BC36"/>
  <c r="CH36"/>
  <c r="CK36"/>
  <c r="CN36"/>
  <c r="CI36"/>
  <c r="CL36"/>
  <c r="CO36"/>
  <c r="BL36"/>
  <c r="BU36"/>
  <c r="CD36"/>
  <c r="CM36"/>
  <c r="CH6"/>
  <c r="CK6"/>
  <c r="CN6"/>
  <c r="CI6"/>
  <c r="CL6"/>
  <c r="CO6"/>
  <c r="DD6" s="1"/>
  <c r="Q6" i="4" s="1"/>
  <c r="F5" i="7"/>
  <c r="O5"/>
  <c r="CR5" s="1"/>
  <c r="X5"/>
  <c r="AG5"/>
  <c r="AP5"/>
  <c r="BH5"/>
  <c r="BQ5"/>
  <c r="BZ5"/>
  <c r="I5"/>
  <c r="BB5" s="1"/>
  <c r="R5"/>
  <c r="AA5"/>
  <c r="AJ5"/>
  <c r="AS5"/>
  <c r="BK5"/>
  <c r="BT5"/>
  <c r="CL5" s="1"/>
  <c r="CC5"/>
  <c r="CU5"/>
  <c r="L5"/>
  <c r="U5"/>
  <c r="V5" s="1"/>
  <c r="AD5"/>
  <c r="AM5"/>
  <c r="AV5"/>
  <c r="BN5"/>
  <c r="BW5"/>
  <c r="CF5"/>
  <c r="E5"/>
  <c r="N5"/>
  <c r="AX5" s="1"/>
  <c r="W5"/>
  <c r="AF5"/>
  <c r="AH5" s="1"/>
  <c r="AO5"/>
  <c r="AQ5" s="1"/>
  <c r="BG5"/>
  <c r="BP5"/>
  <c r="BR5" s="1"/>
  <c r="BY5"/>
  <c r="H5"/>
  <c r="Q5"/>
  <c r="CT5" s="1"/>
  <c r="CV5" s="1"/>
  <c r="Z5"/>
  <c r="AI5"/>
  <c r="AK5" s="1"/>
  <c r="AR5"/>
  <c r="BJ5"/>
  <c r="BL5" s="1"/>
  <c r="BS5"/>
  <c r="CB5"/>
  <c r="CD5" s="1"/>
  <c r="K5"/>
  <c r="BD5" s="1"/>
  <c r="T5"/>
  <c r="AC5"/>
  <c r="AL5"/>
  <c r="AU5"/>
  <c r="BM5"/>
  <c r="BV5"/>
  <c r="BX5" s="1"/>
  <c r="CE5"/>
  <c r="CA5"/>
  <c r="BU5"/>
  <c r="CI5"/>
  <c r="CO5"/>
  <c r="CN5"/>
  <c r="G5"/>
  <c r="P5"/>
  <c r="J5"/>
  <c r="AB5"/>
  <c r="AT5"/>
  <c r="M5"/>
  <c r="AN5"/>
  <c r="BE5"/>
  <c r="BA5"/>
  <c r="DG6" i="4"/>
  <c r="DG7"/>
  <c r="DG8"/>
  <c r="DG9"/>
  <c r="DG10"/>
  <c r="DG11"/>
  <c r="DG12"/>
  <c r="DG13"/>
  <c r="DG14"/>
  <c r="DG15"/>
  <c r="DG16"/>
  <c r="DG17"/>
  <c r="DG18"/>
  <c r="DG19"/>
  <c r="DG20"/>
  <c r="DG21"/>
  <c r="DG22"/>
  <c r="DG23"/>
  <c r="DG24"/>
  <c r="DG25"/>
  <c r="DG26"/>
  <c r="DG27"/>
  <c r="DG28"/>
  <c r="DG29"/>
  <c r="DG30"/>
  <c r="DG31"/>
  <c r="DG32"/>
  <c r="DG33"/>
  <c r="DG34"/>
  <c r="DG35"/>
  <c r="DG36"/>
  <c r="DG37"/>
  <c r="DF6"/>
  <c r="DF7"/>
  <c r="DF8"/>
  <c r="DF9"/>
  <c r="DF10"/>
  <c r="DF11"/>
  <c r="DF12"/>
  <c r="DF13"/>
  <c r="DF14"/>
  <c r="DF15"/>
  <c r="DF16"/>
  <c r="DF17"/>
  <c r="DF18"/>
  <c r="DF19"/>
  <c r="DF20"/>
  <c r="DF21"/>
  <c r="DF22"/>
  <c r="DF23"/>
  <c r="DF24"/>
  <c r="DF25"/>
  <c r="DF26"/>
  <c r="DF27"/>
  <c r="DF28"/>
  <c r="DF29"/>
  <c r="DF30"/>
  <c r="DF31"/>
  <c r="DF32"/>
  <c r="DF33"/>
  <c r="DF34"/>
  <c r="DF35"/>
  <c r="DF36"/>
  <c r="DF37"/>
  <c r="DE6"/>
  <c r="DE7"/>
  <c r="DE8"/>
  <c r="DE9"/>
  <c r="DE10"/>
  <c r="DE11"/>
  <c r="DE12"/>
  <c r="DE13"/>
  <c r="DE14"/>
  <c r="DE15"/>
  <c r="DE16"/>
  <c r="DE17"/>
  <c r="DE18"/>
  <c r="DE19"/>
  <c r="DE20"/>
  <c r="DE21"/>
  <c r="DE22"/>
  <c r="DE23"/>
  <c r="DE24"/>
  <c r="DE25"/>
  <c r="DE26"/>
  <c r="DE27"/>
  <c r="DE28"/>
  <c r="DE29"/>
  <c r="DE30"/>
  <c r="DE31"/>
  <c r="DE32"/>
  <c r="DE33"/>
  <c r="DE34"/>
  <c r="DE35"/>
  <c r="DE36"/>
  <c r="DE37"/>
  <c r="DD6"/>
  <c r="DD7"/>
  <c r="DD8"/>
  <c r="DD9"/>
  <c r="DD10"/>
  <c r="DD11"/>
  <c r="DD12"/>
  <c r="DD13"/>
  <c r="DD14"/>
  <c r="DD15"/>
  <c r="DD16"/>
  <c r="DD17"/>
  <c r="DD18"/>
  <c r="DD19"/>
  <c r="DD20"/>
  <c r="DD21"/>
  <c r="DD22"/>
  <c r="DD23"/>
  <c r="DD24"/>
  <c r="DD25"/>
  <c r="DD26"/>
  <c r="DD27"/>
  <c r="DD28"/>
  <c r="DD29"/>
  <c r="DD30"/>
  <c r="DD31"/>
  <c r="DD32"/>
  <c r="DD33"/>
  <c r="DD34"/>
  <c r="DD35"/>
  <c r="DD36"/>
  <c r="DD37"/>
  <c r="M6"/>
  <c r="L6"/>
  <c r="DM36"/>
  <c r="B36"/>
  <c r="DA36" s="1"/>
  <c r="B35"/>
  <c r="DA35" s="1"/>
  <c r="B34"/>
  <c r="DA34" s="1"/>
  <c r="B33"/>
  <c r="DA33" s="1"/>
  <c r="B32"/>
  <c r="DA32" s="1"/>
  <c r="B31"/>
  <c r="DA31" s="1"/>
  <c r="B30"/>
  <c r="DA30" s="1"/>
  <c r="B29"/>
  <c r="DA29" s="1"/>
  <c r="B28"/>
  <c r="DA28" s="1"/>
  <c r="B27"/>
  <c r="DA27" s="1"/>
  <c r="B26"/>
  <c r="DA26" s="1"/>
  <c r="B25"/>
  <c r="DA25" s="1"/>
  <c r="B24"/>
  <c r="DA24" s="1"/>
  <c r="B23"/>
  <c r="DA23" s="1"/>
  <c r="B22"/>
  <c r="DA22" s="1"/>
  <c r="B21"/>
  <c r="DA21" s="1"/>
  <c r="B20"/>
  <c r="DA20" s="1"/>
  <c r="B19"/>
  <c r="DA19" s="1"/>
  <c r="B18"/>
  <c r="DA18" s="1"/>
  <c r="B17"/>
  <c r="DA17" s="1"/>
  <c r="B16"/>
  <c r="DA16" s="1"/>
  <c r="B15"/>
  <c r="DA15" s="1"/>
  <c r="B14"/>
  <c r="DA14" s="1"/>
  <c r="B13"/>
  <c r="DA13" s="1"/>
  <c r="B12"/>
  <c r="DA12" s="1"/>
  <c r="B11"/>
  <c r="DA11" s="1"/>
  <c r="B10"/>
  <c r="DA10" s="1"/>
  <c r="B9"/>
  <c r="DA9" s="1"/>
  <c r="B8"/>
  <c r="DA8" s="1"/>
  <c r="B7"/>
  <c r="DA7" s="1"/>
  <c r="B6"/>
  <c r="DA6" s="1"/>
  <c r="M6" i="3"/>
  <c r="L6"/>
  <c r="DM36"/>
  <c r="DG6"/>
  <c r="DG7"/>
  <c r="DG8"/>
  <c r="DG9"/>
  <c r="DG10"/>
  <c r="DG11"/>
  <c r="DG12"/>
  <c r="DG13"/>
  <c r="DG14"/>
  <c r="DG15"/>
  <c r="DG16"/>
  <c r="DG17"/>
  <c r="DG18"/>
  <c r="DG37" s="1"/>
  <c r="DG19"/>
  <c r="DG20"/>
  <c r="DG21"/>
  <c r="DG22"/>
  <c r="DG23"/>
  <c r="DG24"/>
  <c r="DG25"/>
  <c r="DG26"/>
  <c r="DG27"/>
  <c r="DG28"/>
  <c r="DG29"/>
  <c r="DG30"/>
  <c r="DG31"/>
  <c r="DG32"/>
  <c r="DG33"/>
  <c r="DG34"/>
  <c r="DG35"/>
  <c r="DG36"/>
  <c r="DE6"/>
  <c r="DE7"/>
  <c r="DE8"/>
  <c r="DE9"/>
  <c r="DE10"/>
  <c r="DE11"/>
  <c r="DE12"/>
  <c r="DE13"/>
  <c r="DE14"/>
  <c r="DE15"/>
  <c r="DE16"/>
  <c r="DE17"/>
  <c r="DE18"/>
  <c r="DE19"/>
  <c r="DE20"/>
  <c r="DE21"/>
  <c r="DE22"/>
  <c r="DE23"/>
  <c r="DE24"/>
  <c r="DE25"/>
  <c r="DE26"/>
  <c r="DE27"/>
  <c r="DE28"/>
  <c r="DE29"/>
  <c r="DE30"/>
  <c r="DE31"/>
  <c r="DE32"/>
  <c r="DE33"/>
  <c r="DE34"/>
  <c r="DE35"/>
  <c r="DE36"/>
  <c r="DD6"/>
  <c r="DD7"/>
  <c r="DD8"/>
  <c r="DD9"/>
  <c r="DD10"/>
  <c r="DD11"/>
  <c r="DD12"/>
  <c r="DD13"/>
  <c r="DD14"/>
  <c r="DD15"/>
  <c r="DD16"/>
  <c r="DD17"/>
  <c r="DD18"/>
  <c r="DD19"/>
  <c r="DD20"/>
  <c r="DD21"/>
  <c r="DD22"/>
  <c r="DD23"/>
  <c r="DD24"/>
  <c r="DD25"/>
  <c r="DD26"/>
  <c r="DD27"/>
  <c r="DD28"/>
  <c r="DD29"/>
  <c r="DD30"/>
  <c r="DD31"/>
  <c r="DD32"/>
  <c r="DD33"/>
  <c r="DD34"/>
  <c r="DD35"/>
  <c r="DD36"/>
  <c r="DD37"/>
  <c r="DF7"/>
  <c r="DF8"/>
  <c r="DF9"/>
  <c r="DF10"/>
  <c r="DF11"/>
  <c r="DF12"/>
  <c r="DF13"/>
  <c r="DF14"/>
  <c r="DF15"/>
  <c r="DF16"/>
  <c r="DF17"/>
  <c r="DF18"/>
  <c r="DF37" s="1"/>
  <c r="DF19"/>
  <c r="DF20"/>
  <c r="DF21"/>
  <c r="DF22"/>
  <c r="DF23"/>
  <c r="DF24"/>
  <c r="DF25"/>
  <c r="DF26"/>
  <c r="DF27"/>
  <c r="DF28"/>
  <c r="DF29"/>
  <c r="DF30"/>
  <c r="DF31"/>
  <c r="DF32"/>
  <c r="DF33"/>
  <c r="DF34"/>
  <c r="DF35"/>
  <c r="DF36"/>
  <c r="DC6"/>
  <c r="DF6"/>
  <c r="DB6"/>
  <c r="B6"/>
  <c r="DA6" s="1"/>
  <c r="B7"/>
  <c r="DA7" s="1"/>
  <c r="B8"/>
  <c r="DA8" s="1"/>
  <c r="B9"/>
  <c r="DA9" s="1"/>
  <c r="B10"/>
  <c r="DA10" s="1"/>
  <c r="B11"/>
  <c r="DA11" s="1"/>
  <c r="B12"/>
  <c r="DA12" s="1"/>
  <c r="B13"/>
  <c r="DA13" s="1"/>
  <c r="B14"/>
  <c r="DA14" s="1"/>
  <c r="B15"/>
  <c r="DA15" s="1"/>
  <c r="B16"/>
  <c r="DA16" s="1"/>
  <c r="B17"/>
  <c r="DA17" s="1"/>
  <c r="B18"/>
  <c r="DA18" s="1"/>
  <c r="B19"/>
  <c r="DA19" s="1"/>
  <c r="B20"/>
  <c r="DA20" s="1"/>
  <c r="B21"/>
  <c r="DA21" s="1"/>
  <c r="B22"/>
  <c r="DA22" s="1"/>
  <c r="B23"/>
  <c r="DA23" s="1"/>
  <c r="B24"/>
  <c r="DA24" s="1"/>
  <c r="B25"/>
  <c r="DA25" s="1"/>
  <c r="B26"/>
  <c r="DA26" s="1"/>
  <c r="B27"/>
  <c r="DA27" s="1"/>
  <c r="B28"/>
  <c r="DA28" s="1"/>
  <c r="B29"/>
  <c r="DA29" s="1"/>
  <c r="B30"/>
  <c r="DA30" s="1"/>
  <c r="B31"/>
  <c r="DA31" s="1"/>
  <c r="B32"/>
  <c r="DA32" s="1"/>
  <c r="B33"/>
  <c r="DA33" s="1"/>
  <c r="B34"/>
  <c r="DA34" s="1"/>
  <c r="B35"/>
  <c r="DA35" s="1"/>
  <c r="B36"/>
  <c r="DA36" s="1"/>
  <c r="J37" i="4"/>
  <c r="H37"/>
  <c r="J39"/>
  <c r="F37"/>
  <c r="G37"/>
  <c r="I37"/>
  <c r="K37"/>
  <c r="K39" s="1"/>
  <c r="U15" i="1"/>
  <c r="Z15"/>
  <c r="U16"/>
  <c r="Z16"/>
  <c r="U17"/>
  <c r="Z17"/>
  <c r="Z18"/>
  <c r="R15"/>
  <c r="Y15" s="1"/>
  <c r="R16"/>
  <c r="Y16" s="1"/>
  <c r="R17"/>
  <c r="Y17" s="1"/>
  <c r="L15"/>
  <c r="O15"/>
  <c r="X15"/>
  <c r="L16"/>
  <c r="O16"/>
  <c r="X16"/>
  <c r="L17"/>
  <c r="O17"/>
  <c r="X17"/>
  <c r="F37" i="3"/>
  <c r="H37"/>
  <c r="J37"/>
  <c r="G37"/>
  <c r="I37"/>
  <c r="K37"/>
  <c r="K39" s="1"/>
  <c r="U9" i="1"/>
  <c r="Z9"/>
  <c r="U10"/>
  <c r="Z10"/>
  <c r="U11"/>
  <c r="Z11"/>
  <c r="U12"/>
  <c r="Z12"/>
  <c r="U13"/>
  <c r="Z13"/>
  <c r="Z14"/>
  <c r="R9"/>
  <c r="Y9" s="1"/>
  <c r="R10"/>
  <c r="Y10" s="1"/>
  <c r="R11"/>
  <c r="Y11" s="1"/>
  <c r="R12"/>
  <c r="Y12" s="1"/>
  <c r="R13"/>
  <c r="Y13" s="1"/>
  <c r="L9"/>
  <c r="O9"/>
  <c r="X9"/>
  <c r="L10"/>
  <c r="O10"/>
  <c r="X10"/>
  <c r="L11"/>
  <c r="O11"/>
  <c r="X11"/>
  <c r="L12"/>
  <c r="O12"/>
  <c r="X12"/>
  <c r="L13"/>
  <c r="O13"/>
  <c r="X13"/>
  <c r="G31" i="2"/>
  <c r="G32"/>
  <c r="G10" i="15" s="1"/>
  <c r="I10" s="1"/>
  <c r="G33" i="2"/>
  <c r="F11" i="15" s="1"/>
  <c r="H11" s="1"/>
  <c r="G34" i="2"/>
  <c r="G11" i="15" s="1"/>
  <c r="I11" s="1"/>
  <c r="C37" i="4"/>
  <c r="M8" i="2"/>
  <c r="C37" i="3"/>
  <c r="M7" i="2"/>
  <c r="L8"/>
  <c r="W46" i="9" s="1"/>
  <c r="W45"/>
  <c r="AK7" i="2"/>
  <c r="AI7"/>
  <c r="AI1" i="4"/>
  <c r="O41" i="13"/>
  <c r="O39"/>
  <c r="F41"/>
  <c r="F39"/>
  <c r="CD37" i="7"/>
  <c r="M35" i="13" s="1"/>
  <c r="CC37" i="7"/>
  <c r="L35" i="13"/>
  <c r="CB37" i="7"/>
  <c r="K35" i="13" s="1"/>
  <c r="BZ37" i="7"/>
  <c r="I35" i="13" s="1"/>
  <c r="BY37" i="7"/>
  <c r="H35" i="13" s="1"/>
  <c r="BR37" i="7"/>
  <c r="J34" i="13" s="1"/>
  <c r="BQ37" i="7"/>
  <c r="I34" i="13" s="1"/>
  <c r="BP37" i="7"/>
  <c r="H34" i="13" s="1"/>
  <c r="BU37" i="7"/>
  <c r="M34" i="13"/>
  <c r="BT37" i="7"/>
  <c r="L34" i="13"/>
  <c r="BS37" i="7"/>
  <c r="K34" i="13"/>
  <c r="BL37" i="7"/>
  <c r="M33" i="13" s="1"/>
  <c r="BK37" i="7"/>
  <c r="L33" i="13" s="1"/>
  <c r="L36" s="1"/>
  <c r="BJ37" i="7"/>
  <c r="K33" i="13" s="1"/>
  <c r="BI37" i="7"/>
  <c r="J33" i="13" s="1"/>
  <c r="BH37" i="7"/>
  <c r="I33" i="13" s="1"/>
  <c r="BG37" i="7"/>
  <c r="H33" i="13" s="1"/>
  <c r="AT37" i="7"/>
  <c r="M31" i="13" s="1"/>
  <c r="AS37" i="7"/>
  <c r="L31" i="13" s="1"/>
  <c r="AR37" i="7"/>
  <c r="K31" i="13" s="1"/>
  <c r="AP37" i="7"/>
  <c r="I31" i="13" s="1"/>
  <c r="AO37" i="7"/>
  <c r="H31" i="13" s="1"/>
  <c r="AK37" i="7"/>
  <c r="M30" i="13" s="1"/>
  <c r="AJ37" i="7"/>
  <c r="L30" i="13"/>
  <c r="AI37" i="7"/>
  <c r="K30" i="13" s="1"/>
  <c r="AG37" i="7"/>
  <c r="I30" i="13" s="1"/>
  <c r="AF37" i="7"/>
  <c r="H30" i="13" s="1"/>
  <c r="AB37" i="7"/>
  <c r="M29" i="13" s="1"/>
  <c r="AA37" i="7"/>
  <c r="L29" i="13" s="1"/>
  <c r="Z37" i="7"/>
  <c r="K29" i="13" s="1"/>
  <c r="Y37" i="7"/>
  <c r="J29" i="13" s="1"/>
  <c r="X37" i="7"/>
  <c r="I29" i="13" s="1"/>
  <c r="W37" i="7"/>
  <c r="H29" i="13" s="1"/>
  <c r="S37" i="7"/>
  <c r="M28" i="13" s="1"/>
  <c r="R37" i="7"/>
  <c r="L28" i="13" s="1"/>
  <c r="Q37" i="7"/>
  <c r="K28" i="13" s="1"/>
  <c r="P37" i="7"/>
  <c r="J28" i="13" s="1"/>
  <c r="O37" i="7"/>
  <c r="I28" i="13" s="1"/>
  <c r="N37" i="7"/>
  <c r="H28" i="13" s="1"/>
  <c r="J37" i="7"/>
  <c r="M27" i="13"/>
  <c r="I37" i="7"/>
  <c r="L27" i="13" s="1"/>
  <c r="H37" i="7"/>
  <c r="K27" i="13" s="1"/>
  <c r="G37" i="7"/>
  <c r="J27" i="13" s="1"/>
  <c r="F37" i="7"/>
  <c r="I27" i="13" s="1"/>
  <c r="E37" i="7"/>
  <c r="H27" i="13" s="1"/>
  <c r="CG37" i="7"/>
  <c r="P35" i="13" s="1"/>
  <c r="CF37" i="7"/>
  <c r="O35" i="13" s="1"/>
  <c r="CE37" i="7"/>
  <c r="N35" i="13" s="1"/>
  <c r="BX37" i="7"/>
  <c r="P34" i="13" s="1"/>
  <c r="BW37" i="7"/>
  <c r="O34" i="13" s="1"/>
  <c r="BV37" i="7"/>
  <c r="N34" i="13" s="1"/>
  <c r="BN37" i="7"/>
  <c r="O33" i="13" s="1"/>
  <c r="BM37" i="7"/>
  <c r="N33" i="13" s="1"/>
  <c r="AV37" i="7"/>
  <c r="O31" i="13" s="1"/>
  <c r="AU37" i="7"/>
  <c r="N31" i="13" s="1"/>
  <c r="AM37" i="7"/>
  <c r="O30" i="13" s="1"/>
  <c r="AL37" i="7"/>
  <c r="N30" i="13" s="1"/>
  <c r="AD37" i="7"/>
  <c r="O29" i="13" s="1"/>
  <c r="AC37" i="7"/>
  <c r="N29" i="13" s="1"/>
  <c r="U37" i="7"/>
  <c r="O28" i="13" s="1"/>
  <c r="T37" i="7"/>
  <c r="N28" i="13" s="1"/>
  <c r="M37" i="7"/>
  <c r="P27" i="13" s="1"/>
  <c r="L37" i="7"/>
  <c r="O27" i="13" s="1"/>
  <c r="K37" i="7"/>
  <c r="N27" i="13" s="1"/>
  <c r="B12"/>
  <c r="C12"/>
  <c r="D12"/>
  <c r="E12"/>
  <c r="F12"/>
  <c r="G12"/>
  <c r="H12"/>
  <c r="I12"/>
  <c r="J12"/>
  <c r="K12"/>
  <c r="L12"/>
  <c r="M12"/>
  <c r="N12"/>
  <c r="O12"/>
  <c r="P12"/>
  <c r="AB10" i="1"/>
  <c r="Q12" i="13" s="1"/>
  <c r="AC10" i="1"/>
  <c r="R12" i="13" s="1"/>
  <c r="AD10" i="1"/>
  <c r="S12" i="13" s="1"/>
  <c r="B13"/>
  <c r="C13"/>
  <c r="D13"/>
  <c r="E13"/>
  <c r="F13"/>
  <c r="G13"/>
  <c r="H13"/>
  <c r="I13"/>
  <c r="K13"/>
  <c r="L13"/>
  <c r="M13"/>
  <c r="N13"/>
  <c r="O13"/>
  <c r="P13"/>
  <c r="AB11" i="1"/>
  <c r="Q13" i="13" s="1"/>
  <c r="AC11" i="1"/>
  <c r="R13" i="13" s="1"/>
  <c r="AD11" i="1"/>
  <c r="S13" i="13" s="1"/>
  <c r="B14"/>
  <c r="C14"/>
  <c r="D14"/>
  <c r="E14"/>
  <c r="F14"/>
  <c r="G14"/>
  <c r="H14"/>
  <c r="I14"/>
  <c r="J14"/>
  <c r="K14"/>
  <c r="L14"/>
  <c r="M14"/>
  <c r="N14"/>
  <c r="O14"/>
  <c r="P14"/>
  <c r="AB12" i="1"/>
  <c r="Q14" i="13" s="1"/>
  <c r="AC12" i="1"/>
  <c r="R14" i="13" s="1"/>
  <c r="AD12" i="1"/>
  <c r="S14" i="13" s="1"/>
  <c r="B15"/>
  <c r="C15"/>
  <c r="D15"/>
  <c r="E15"/>
  <c r="F15"/>
  <c r="G15"/>
  <c r="H15"/>
  <c r="I15"/>
  <c r="K15"/>
  <c r="L15"/>
  <c r="M15"/>
  <c r="N15"/>
  <c r="O15"/>
  <c r="P15"/>
  <c r="AB13" i="1"/>
  <c r="Q15" i="13" s="1"/>
  <c r="AC13" i="1"/>
  <c r="R15" i="13" s="1"/>
  <c r="AD13" i="1"/>
  <c r="S15" i="13" s="1"/>
  <c r="J14" i="1"/>
  <c r="B16" i="13"/>
  <c r="K14" i="1"/>
  <c r="C16" i="13"/>
  <c r="L14" i="1"/>
  <c r="D16" i="13"/>
  <c r="M14" i="1"/>
  <c r="E16" i="13" s="1"/>
  <c r="N14" i="1"/>
  <c r="F16" i="13" s="1"/>
  <c r="P14" i="1"/>
  <c r="H16" i="13" s="1"/>
  <c r="Q14" i="1"/>
  <c r="I16" i="13" s="1"/>
  <c r="S14" i="1"/>
  <c r="K16" i="13"/>
  <c r="T14" i="1"/>
  <c r="L16" i="13"/>
  <c r="U14" i="1"/>
  <c r="M16" i="13"/>
  <c r="V14" i="1"/>
  <c r="N16" i="13" s="1"/>
  <c r="W14" i="1"/>
  <c r="O16" i="13" s="1"/>
  <c r="X14" i="1"/>
  <c r="P16" i="13" s="1"/>
  <c r="AB9" i="1"/>
  <c r="AB14" s="1"/>
  <c r="AC9"/>
  <c r="AC14" s="1"/>
  <c r="AD9"/>
  <c r="AD14" s="1"/>
  <c r="B17" i="13"/>
  <c r="C17"/>
  <c r="D17"/>
  <c r="E17"/>
  <c r="F17"/>
  <c r="G17"/>
  <c r="H17"/>
  <c r="I17"/>
  <c r="J17"/>
  <c r="K17"/>
  <c r="L17"/>
  <c r="M17"/>
  <c r="N17"/>
  <c r="O17"/>
  <c r="P17"/>
  <c r="AB15" i="1"/>
  <c r="Q17" i="13" s="1"/>
  <c r="AC15" i="1"/>
  <c r="R17" i="13" s="1"/>
  <c r="AD15" i="1"/>
  <c r="S17" i="13" s="1"/>
  <c r="B18"/>
  <c r="C18"/>
  <c r="D18"/>
  <c r="E18"/>
  <c r="F18"/>
  <c r="G18"/>
  <c r="H18"/>
  <c r="I18"/>
  <c r="J18"/>
  <c r="K18"/>
  <c r="L18"/>
  <c r="M18"/>
  <c r="N18"/>
  <c r="O18"/>
  <c r="P18"/>
  <c r="AB16" i="1"/>
  <c r="Q18" i="13" s="1"/>
  <c r="AC16" i="1"/>
  <c r="R18" i="13" s="1"/>
  <c r="AD16" i="1"/>
  <c r="S18" i="13" s="1"/>
  <c r="B19"/>
  <c r="C19"/>
  <c r="D19"/>
  <c r="E19"/>
  <c r="F19"/>
  <c r="G19"/>
  <c r="H19"/>
  <c r="I19"/>
  <c r="J19"/>
  <c r="K19"/>
  <c r="L19"/>
  <c r="M19"/>
  <c r="N19"/>
  <c r="O19"/>
  <c r="P19"/>
  <c r="AB17" i="1"/>
  <c r="Q19" i="13" s="1"/>
  <c r="AC17" i="1"/>
  <c r="R19" i="13" s="1"/>
  <c r="AD17" i="1"/>
  <c r="S19" i="13" s="1"/>
  <c r="J18" i="1"/>
  <c r="B20" i="13"/>
  <c r="K18" i="1"/>
  <c r="C20" i="13"/>
  <c r="L18" i="1"/>
  <c r="D20" i="13"/>
  <c r="M18" i="1"/>
  <c r="E20" i="13" s="1"/>
  <c r="N18" i="1"/>
  <c r="F20" i="13" s="1"/>
  <c r="O18" i="1"/>
  <c r="G20" i="13" s="1"/>
  <c r="P18" i="1"/>
  <c r="H20" i="13" s="1"/>
  <c r="Q18" i="1"/>
  <c r="I20" i="13" s="1"/>
  <c r="R18" i="1"/>
  <c r="J20" i="13" s="1"/>
  <c r="S18" i="1"/>
  <c r="K20" i="13"/>
  <c r="T18" i="1"/>
  <c r="L20" i="13"/>
  <c r="U18" i="1"/>
  <c r="M20" i="13"/>
  <c r="V18" i="1"/>
  <c r="N20" i="13" s="1"/>
  <c r="W18" i="1"/>
  <c r="O20" i="13" s="1"/>
  <c r="X18" i="1"/>
  <c r="P20" i="13" s="1"/>
  <c r="AB18" i="1"/>
  <c r="Q20" i="13" s="1"/>
  <c r="AC18" i="1"/>
  <c r="R20" i="13" s="1"/>
  <c r="AD18" i="1"/>
  <c r="S20" i="13" s="1"/>
  <c r="J19" i="1"/>
  <c r="B21" i="13" s="1"/>
  <c r="K19" i="1"/>
  <c r="C21" i="13" s="1"/>
  <c r="L19" i="1"/>
  <c r="D21" i="13" s="1"/>
  <c r="N19" i="1"/>
  <c r="F21" i="13" s="1"/>
  <c r="P19" i="1"/>
  <c r="H21" i="13" s="1"/>
  <c r="S19" i="1"/>
  <c r="K21" i="13"/>
  <c r="T19" i="1"/>
  <c r="L21" i="13"/>
  <c r="U19" i="1"/>
  <c r="M21" i="13"/>
  <c r="V19" i="1"/>
  <c r="N21" i="13" s="1"/>
  <c r="W19" i="1"/>
  <c r="O21" i="13" s="1"/>
  <c r="X19" i="1"/>
  <c r="P21" i="13" s="1"/>
  <c r="R11"/>
  <c r="Q11"/>
  <c r="C11"/>
  <c r="D11"/>
  <c r="E11"/>
  <c r="F11"/>
  <c r="H11"/>
  <c r="I11"/>
  <c r="K11"/>
  <c r="L11"/>
  <c r="M11"/>
  <c r="N11"/>
  <c r="O11"/>
  <c r="P11"/>
  <c r="B11"/>
  <c r="F2"/>
  <c r="Z19" i="1"/>
  <c r="AM6" i="4"/>
  <c r="AM6" i="3"/>
  <c r="H33" i="10"/>
  <c r="H150" s="1"/>
  <c r="A33"/>
  <c r="A150" s="1"/>
  <c r="H32"/>
  <c r="H149" s="1"/>
  <c r="A32"/>
  <c r="A149" s="1"/>
  <c r="H31"/>
  <c r="H148" s="1"/>
  <c r="A31"/>
  <c r="A148" s="1"/>
  <c r="H30"/>
  <c r="H147" s="1"/>
  <c r="A30"/>
  <c r="A147" s="1"/>
  <c r="H29"/>
  <c r="H146" s="1"/>
  <c r="A29"/>
  <c r="A146" s="1"/>
  <c r="H28"/>
  <c r="H145" s="1"/>
  <c r="A28"/>
  <c r="A145" s="1"/>
  <c r="H27"/>
  <c r="H144" s="1"/>
  <c r="A27"/>
  <c r="A144" s="1"/>
  <c r="H26"/>
  <c r="H143" s="1"/>
  <c r="A26"/>
  <c r="A143" s="1"/>
  <c r="H25"/>
  <c r="H142" s="1"/>
  <c r="A25"/>
  <c r="A142" s="1"/>
  <c r="H24"/>
  <c r="H141" s="1"/>
  <c r="A24"/>
  <c r="A141" s="1"/>
  <c r="H23"/>
  <c r="H140" s="1"/>
  <c r="A23"/>
  <c r="A140" s="1"/>
  <c r="H22"/>
  <c r="H139" s="1"/>
  <c r="A22"/>
  <c r="A139" s="1"/>
  <c r="H21"/>
  <c r="H138" s="1"/>
  <c r="A21"/>
  <c r="A138" s="1"/>
  <c r="H20"/>
  <c r="H137" s="1"/>
  <c r="A20"/>
  <c r="A137" s="1"/>
  <c r="H19"/>
  <c r="H136" s="1"/>
  <c r="A19"/>
  <c r="A136" s="1"/>
  <c r="H18"/>
  <c r="H135" s="1"/>
  <c r="A18"/>
  <c r="A135" s="1"/>
  <c r="H17"/>
  <c r="H134" s="1"/>
  <c r="A17"/>
  <c r="A134" s="1"/>
  <c r="H16"/>
  <c r="H133" s="1"/>
  <c r="A16"/>
  <c r="A133" s="1"/>
  <c r="H15"/>
  <c r="H132" s="1"/>
  <c r="A15"/>
  <c r="A132" s="1"/>
  <c r="H14"/>
  <c r="H131" s="1"/>
  <c r="A14"/>
  <c r="A131" s="1"/>
  <c r="H13"/>
  <c r="H130" s="1"/>
  <c r="A13"/>
  <c r="A130" s="1"/>
  <c r="H12"/>
  <c r="H129" s="1"/>
  <c r="A12"/>
  <c r="A129" s="1"/>
  <c r="H11"/>
  <c r="H128" s="1"/>
  <c r="A11"/>
  <c r="A128" s="1"/>
  <c r="H10"/>
  <c r="H127" s="1"/>
  <c r="A10"/>
  <c r="A127" s="1"/>
  <c r="H9"/>
  <c r="H126" s="1"/>
  <c r="A9"/>
  <c r="A126" s="1"/>
  <c r="H8"/>
  <c r="H125" s="1"/>
  <c r="A8"/>
  <c r="A125" s="1"/>
  <c r="H7"/>
  <c r="H124" s="1"/>
  <c r="A7"/>
  <c r="A124" s="1"/>
  <c r="H6"/>
  <c r="H123" s="1"/>
  <c r="A6"/>
  <c r="A123" s="1"/>
  <c r="H5"/>
  <c r="H122" s="1"/>
  <c r="A5"/>
  <c r="A122" s="1"/>
  <c r="H4"/>
  <c r="H121" s="1"/>
  <c r="A4"/>
  <c r="A121" s="1"/>
  <c r="H3"/>
  <c r="H120" s="1"/>
  <c r="A3"/>
  <c r="A120" s="1"/>
  <c r="F43"/>
  <c r="F41"/>
  <c r="R40"/>
  <c r="DN6" i="7"/>
  <c r="P46" i="9" s="1"/>
  <c r="O46" s="1"/>
  <c r="DN7" i="7"/>
  <c r="P47" i="9" s="1"/>
  <c r="O47" s="1"/>
  <c r="DN8" i="7"/>
  <c r="P48" i="9" s="1"/>
  <c r="O48" s="1"/>
  <c r="DN9" i="7"/>
  <c r="P49" i="9" s="1"/>
  <c r="O49" s="1"/>
  <c r="DN10" i="7"/>
  <c r="P50" i="9" s="1"/>
  <c r="O50" s="1"/>
  <c r="DN11" i="7"/>
  <c r="P51" i="9" s="1"/>
  <c r="O51" s="1"/>
  <c r="DN12" i="7"/>
  <c r="P52" i="9" s="1"/>
  <c r="O52" s="1"/>
  <c r="DN13" i="7"/>
  <c r="P53" i="9" s="1"/>
  <c r="O53" s="1"/>
  <c r="DN14" i="7"/>
  <c r="P54" i="9" s="1"/>
  <c r="O54" s="1"/>
  <c r="DN15" i="7"/>
  <c r="P55" i="9" s="1"/>
  <c r="O55" s="1"/>
  <c r="DN16" i="7"/>
  <c r="P56" i="9" s="1"/>
  <c r="O56" s="1"/>
  <c r="DN17" i="7"/>
  <c r="P57" i="9" s="1"/>
  <c r="O57" s="1"/>
  <c r="DN18" i="7"/>
  <c r="P58" i="9" s="1"/>
  <c r="O58" s="1"/>
  <c r="DN19" i="7"/>
  <c r="P59" i="9" s="1"/>
  <c r="O59" s="1"/>
  <c r="DN20" i="7"/>
  <c r="P60" i="9" s="1"/>
  <c r="O60" s="1"/>
  <c r="DN21" i="7"/>
  <c r="P61" i="9" s="1"/>
  <c r="O61" s="1"/>
  <c r="DN22" i="7"/>
  <c r="P62" i="9" s="1"/>
  <c r="O62" s="1"/>
  <c r="DN23" i="7"/>
  <c r="P63" i="9" s="1"/>
  <c r="O63" s="1"/>
  <c r="DN24" i="7"/>
  <c r="P64" i="9" s="1"/>
  <c r="O64" s="1"/>
  <c r="DN25" i="7"/>
  <c r="P65" i="9" s="1"/>
  <c r="O65" s="1"/>
  <c r="DN26" i="7"/>
  <c r="P66" i="9" s="1"/>
  <c r="O66" s="1"/>
  <c r="DN27" i="7"/>
  <c r="P67" i="9" s="1"/>
  <c r="O67" s="1"/>
  <c r="DN28" i="7"/>
  <c r="P68" i="9" s="1"/>
  <c r="O68" s="1"/>
  <c r="DN29" i="7"/>
  <c r="P69" i="9" s="1"/>
  <c r="O69" s="1"/>
  <c r="DN30" i="7"/>
  <c r="P70" i="9" s="1"/>
  <c r="O70" s="1"/>
  <c r="DN31" i="7"/>
  <c r="P71" i="9" s="1"/>
  <c r="O71" s="1"/>
  <c r="DN32" i="7"/>
  <c r="P72" i="9" s="1"/>
  <c r="O72" s="1"/>
  <c r="DN33" i="7"/>
  <c r="P73" i="9" s="1"/>
  <c r="O73" s="1"/>
  <c r="DN34" i="7"/>
  <c r="P74" i="9" s="1"/>
  <c r="O74" s="1"/>
  <c r="DN35" i="7"/>
  <c r="P75" i="9" s="1"/>
  <c r="O75" s="1"/>
  <c r="DN36" i="7"/>
  <c r="P76" i="9" s="1"/>
  <c r="O76" s="1"/>
  <c r="N77"/>
  <c r="A76"/>
  <c r="A75"/>
  <c r="A74"/>
  <c r="A73"/>
  <c r="A72"/>
  <c r="A71"/>
  <c r="A70"/>
  <c r="A69"/>
  <c r="A68"/>
  <c r="A67"/>
  <c r="A66"/>
  <c r="A65"/>
  <c r="A64"/>
  <c r="A63"/>
  <c r="A62"/>
  <c r="A61"/>
  <c r="A60"/>
  <c r="A59"/>
  <c r="A58"/>
  <c r="A57"/>
  <c r="A56"/>
  <c r="A55"/>
  <c r="A54"/>
  <c r="A53"/>
  <c r="A52"/>
  <c r="A51"/>
  <c r="A50"/>
  <c r="A49"/>
  <c r="A48"/>
  <c r="A47"/>
  <c r="A46"/>
  <c r="DK6" i="7"/>
  <c r="P8" i="9" s="1"/>
  <c r="O8" s="1"/>
  <c r="DK7" i="7"/>
  <c r="P9" i="9" s="1"/>
  <c r="O9" s="1"/>
  <c r="DK8" i="7"/>
  <c r="P10" i="9" s="1"/>
  <c r="O10" s="1"/>
  <c r="DK9" i="7"/>
  <c r="P11" i="9" s="1"/>
  <c r="O11" s="1"/>
  <c r="DK10" i="7"/>
  <c r="P12" i="9" s="1"/>
  <c r="O12" s="1"/>
  <c r="DK11" i="7"/>
  <c r="P13" i="9" s="1"/>
  <c r="O13" s="1"/>
  <c r="DK12" i="7"/>
  <c r="P14" i="9" s="1"/>
  <c r="O14" s="1"/>
  <c r="DK13" i="7"/>
  <c r="P15" i="9" s="1"/>
  <c r="O15" s="1"/>
  <c r="DK14" i="7"/>
  <c r="P16" i="9" s="1"/>
  <c r="O16" s="1"/>
  <c r="DK15" i="7"/>
  <c r="P17" i="9" s="1"/>
  <c r="O17" s="1"/>
  <c r="DK16" i="7"/>
  <c r="P18" i="9" s="1"/>
  <c r="O18" s="1"/>
  <c r="DK17" i="7"/>
  <c r="P19" i="9" s="1"/>
  <c r="O19" s="1"/>
  <c r="DK18" i="7"/>
  <c r="P20" i="9" s="1"/>
  <c r="O20" s="1"/>
  <c r="DK19" i="7"/>
  <c r="P21" i="9" s="1"/>
  <c r="O21" s="1"/>
  <c r="DK20" i="7"/>
  <c r="P22" i="9" s="1"/>
  <c r="O22" s="1"/>
  <c r="DK21" i="7"/>
  <c r="P23" i="9" s="1"/>
  <c r="O23" s="1"/>
  <c r="DK22" i="7"/>
  <c r="P24" i="9" s="1"/>
  <c r="O24" s="1"/>
  <c r="DK23" i="7"/>
  <c r="P25" i="9" s="1"/>
  <c r="O25" s="1"/>
  <c r="DK24" i="7"/>
  <c r="P26" i="9" s="1"/>
  <c r="O26" s="1"/>
  <c r="DK25" i="7"/>
  <c r="P27" i="9" s="1"/>
  <c r="O27" s="1"/>
  <c r="DK26" i="7"/>
  <c r="P28" i="9" s="1"/>
  <c r="O28" s="1"/>
  <c r="DK27" i="7"/>
  <c r="P29" i="9" s="1"/>
  <c r="O29" s="1"/>
  <c r="DK28" i="7"/>
  <c r="P30" i="9"/>
  <c r="O30" s="1"/>
  <c r="DK29" i="7"/>
  <c r="P31" i="9" s="1"/>
  <c r="O31" s="1"/>
  <c r="DK30" i="7"/>
  <c r="P32" i="9" s="1"/>
  <c r="O32" s="1"/>
  <c r="DK31" i="7"/>
  <c r="P33" i="9" s="1"/>
  <c r="O33" s="1"/>
  <c r="DK32" i="7"/>
  <c r="P34" i="9" s="1"/>
  <c r="O34" s="1"/>
  <c r="DK33" i="7"/>
  <c r="P35" i="9" s="1"/>
  <c r="O35" s="1"/>
  <c r="DK34" i="7"/>
  <c r="P36" i="9" s="1"/>
  <c r="O36" s="1"/>
  <c r="DK35" i="7"/>
  <c r="P37" i="9" s="1"/>
  <c r="O37" s="1"/>
  <c r="DK36" i="7"/>
  <c r="P38" i="9" s="1"/>
  <c r="O38" s="1"/>
  <c r="N39"/>
  <c r="V11" s="1"/>
  <c r="Y11" s="1"/>
  <c r="A38"/>
  <c r="A37"/>
  <c r="A36"/>
  <c r="A35"/>
  <c r="A34"/>
  <c r="A33"/>
  <c r="A32"/>
  <c r="A31"/>
  <c r="A30"/>
  <c r="V29"/>
  <c r="A29"/>
  <c r="A28"/>
  <c r="A27"/>
  <c r="A26"/>
  <c r="A25"/>
  <c r="A24"/>
  <c r="AA11"/>
  <c r="AD11" s="1"/>
  <c r="A23"/>
  <c r="A22"/>
  <c r="A21"/>
  <c r="A20"/>
  <c r="A19"/>
  <c r="A18"/>
  <c r="BI15"/>
  <c r="BF15"/>
  <c r="BC15"/>
  <c r="AZ15"/>
  <c r="AW15"/>
  <c r="AT15"/>
  <c r="AQ15"/>
  <c r="AN15"/>
  <c r="A17"/>
  <c r="A16"/>
  <c r="A15"/>
  <c r="A14"/>
  <c r="A13"/>
  <c r="A12"/>
  <c r="A11"/>
  <c r="A10"/>
  <c r="A9"/>
  <c r="AR8"/>
  <c r="A8"/>
  <c r="J35" i="8"/>
  <c r="H35"/>
  <c r="G35"/>
  <c r="B35"/>
  <c r="J34"/>
  <c r="H34"/>
  <c r="G34"/>
  <c r="B34"/>
  <c r="J33"/>
  <c r="H33"/>
  <c r="G33"/>
  <c r="Z23"/>
  <c r="F33" s="1"/>
  <c r="B33"/>
  <c r="J32"/>
  <c r="H32"/>
  <c r="G32"/>
  <c r="Z22"/>
  <c r="F32" s="1"/>
  <c r="B32"/>
  <c r="H31"/>
  <c r="G31"/>
  <c r="Z21"/>
  <c r="F31" s="1"/>
  <c r="B28"/>
  <c r="D28"/>
  <c r="D18"/>
  <c r="Z17"/>
  <c r="F13" s="1"/>
  <c r="Z15"/>
  <c r="F17" s="1"/>
  <c r="I16"/>
  <c r="F16"/>
  <c r="I15"/>
  <c r="F15"/>
  <c r="I14"/>
  <c r="Z13"/>
  <c r="K11" s="1"/>
  <c r="I13"/>
  <c r="K12"/>
  <c r="I9"/>
  <c r="AA5" i="1"/>
  <c r="I8" i="8" s="1"/>
  <c r="D8"/>
  <c r="H32" i="2"/>
  <c r="H34"/>
  <c r="J82" i="5"/>
  <c r="I80"/>
  <c r="H78"/>
  <c r="J72"/>
  <c r="L26" i="2"/>
  <c r="M69" i="5" s="1"/>
  <c r="J26" i="2"/>
  <c r="M68" i="5" s="1"/>
  <c r="H26" i="2"/>
  <c r="M67" i="5" s="1"/>
  <c r="H31" i="2"/>
  <c r="J10" i="15" s="1"/>
  <c r="H33" i="2"/>
  <c r="J63" i="5"/>
  <c r="H63"/>
  <c r="F63"/>
  <c r="E63"/>
  <c r="D63"/>
  <c r="J62"/>
  <c r="H62"/>
  <c r="F62"/>
  <c r="E62"/>
  <c r="D62"/>
  <c r="J61"/>
  <c r="H61"/>
  <c r="F61"/>
  <c r="E61"/>
  <c r="D61"/>
  <c r="J60"/>
  <c r="H60"/>
  <c r="E60"/>
  <c r="D60"/>
  <c r="B42"/>
  <c r="B41"/>
  <c r="B40"/>
  <c r="B39"/>
  <c r="B38"/>
  <c r="B37"/>
  <c r="B36"/>
  <c r="B35"/>
  <c r="B34"/>
  <c r="B33"/>
  <c r="B32"/>
  <c r="B31"/>
  <c r="B30"/>
  <c r="B29"/>
  <c r="B28"/>
  <c r="B27"/>
  <c r="B26"/>
  <c r="B25"/>
  <c r="B24"/>
  <c r="B23"/>
  <c r="B22"/>
  <c r="B21"/>
  <c r="B20"/>
  <c r="B19"/>
  <c r="B18"/>
  <c r="B17"/>
  <c r="B16"/>
  <c r="B15"/>
  <c r="B14"/>
  <c r="B13"/>
  <c r="B12"/>
  <c r="K9"/>
  <c r="D9"/>
  <c r="K8"/>
  <c r="D8"/>
  <c r="K7"/>
  <c r="L6"/>
  <c r="H6"/>
  <c r="C6"/>
  <c r="M5"/>
  <c r="K5"/>
  <c r="H5"/>
  <c r="C5"/>
  <c r="BF44" i="4"/>
  <c r="BG44"/>
  <c r="AM44"/>
  <c r="AL43"/>
  <c r="AM43" s="1"/>
  <c r="BF43"/>
  <c r="AL42"/>
  <c r="AM42" s="1"/>
  <c r="BF42"/>
  <c r="AL41"/>
  <c r="AM41" s="1"/>
  <c r="BF41"/>
  <c r="BG41"/>
  <c r="AL40"/>
  <c r="AM40" s="1"/>
  <c r="BF40"/>
  <c r="BG40"/>
  <c r="AD38"/>
  <c r="AD39"/>
  <c r="AL39"/>
  <c r="AM39" s="1"/>
  <c r="BF39"/>
  <c r="BG39"/>
  <c r="AL38"/>
  <c r="AM38" s="1"/>
  <c r="BF38"/>
  <c r="AL37"/>
  <c r="AM37" s="1"/>
  <c r="AN37"/>
  <c r="BF37" s="1"/>
  <c r="S37"/>
  <c r="AM36"/>
  <c r="AM35"/>
  <c r="AM34"/>
  <c r="AM33"/>
  <c r="AM32"/>
  <c r="AM31"/>
  <c r="AM30"/>
  <c r="AM29"/>
  <c r="AM28"/>
  <c r="AM27"/>
  <c r="AM26"/>
  <c r="AM25"/>
  <c r="AM24"/>
  <c r="AM23"/>
  <c r="AM22"/>
  <c r="AM21"/>
  <c r="AM20"/>
  <c r="AM19"/>
  <c r="AM18"/>
  <c r="AM17"/>
  <c r="AM16"/>
  <c r="AM15"/>
  <c r="AM14"/>
  <c r="AM13"/>
  <c r="AM12"/>
  <c r="AM11"/>
  <c r="AM10"/>
  <c r="AM9"/>
  <c r="AM8"/>
  <c r="AM7"/>
  <c r="BF44" i="3"/>
  <c r="BG44"/>
  <c r="AM44"/>
  <c r="AL43"/>
  <c r="AM43" s="1"/>
  <c r="BF43"/>
  <c r="AL42"/>
  <c r="AM42" s="1"/>
  <c r="BF42"/>
  <c r="BG42"/>
  <c r="AL41"/>
  <c r="AM41" s="1"/>
  <c r="BF41"/>
  <c r="AL40"/>
  <c r="AM40" s="1"/>
  <c r="BF40"/>
  <c r="BG40"/>
  <c r="AD38"/>
  <c r="AD39"/>
  <c r="AL39"/>
  <c r="AM39" s="1"/>
  <c r="BF39"/>
  <c r="BG39"/>
  <c r="AL38"/>
  <c r="AM38" s="1"/>
  <c r="BF38"/>
  <c r="AL37"/>
  <c r="AM37" s="1"/>
  <c r="AN37"/>
  <c r="BF37" s="1"/>
  <c r="R37"/>
  <c r="AM36"/>
  <c r="AM35"/>
  <c r="AM34"/>
  <c r="AM33"/>
  <c r="AM32"/>
  <c r="AM31"/>
  <c r="AM30"/>
  <c r="AM29"/>
  <c r="AM28"/>
  <c r="AM27"/>
  <c r="AM26"/>
  <c r="AM25"/>
  <c r="AM24"/>
  <c r="AM23"/>
  <c r="AM22"/>
  <c r="AM21"/>
  <c r="AM20"/>
  <c r="AM19"/>
  <c r="AM18"/>
  <c r="AM17"/>
  <c r="AM16"/>
  <c r="AM15"/>
  <c r="AM14"/>
  <c r="AM13"/>
  <c r="AM12"/>
  <c r="AM11"/>
  <c r="AM10"/>
  <c r="AM9"/>
  <c r="AM8"/>
  <c r="AM7"/>
  <c r="DP38" i="7"/>
  <c r="DM37"/>
  <c r="DL37"/>
  <c r="DJ37"/>
  <c r="DI37"/>
  <c r="CY6"/>
  <c r="CY10"/>
  <c r="CY12"/>
  <c r="CY14"/>
  <c r="CY16"/>
  <c r="CY18"/>
  <c r="CY22"/>
  <c r="CY26"/>
  <c r="CY31"/>
  <c r="CY35"/>
  <c r="CV9"/>
  <c r="CV6"/>
  <c r="CV7"/>
  <c r="CV37" s="1"/>
  <c r="CV24"/>
  <c r="CV8"/>
  <c r="CV10"/>
  <c r="CV11"/>
  <c r="CV12"/>
  <c r="CV13"/>
  <c r="CV14"/>
  <c r="CV15"/>
  <c r="CV16"/>
  <c r="CV17"/>
  <c r="CV18"/>
  <c r="CV19"/>
  <c r="CV20"/>
  <c r="CV21"/>
  <c r="CV22"/>
  <c r="CV23"/>
  <c r="CV25"/>
  <c r="CV26"/>
  <c r="CV27"/>
  <c r="CV28"/>
  <c r="CV29"/>
  <c r="CV30"/>
  <c r="CV31"/>
  <c r="CV32"/>
  <c r="CV33"/>
  <c r="CV34"/>
  <c r="CV35"/>
  <c r="CV36"/>
  <c r="CU37"/>
  <c r="CT37"/>
  <c r="CS24"/>
  <c r="CS25"/>
  <c r="CS26"/>
  <c r="CS27"/>
  <c r="CS28"/>
  <c r="CS29"/>
  <c r="CS32"/>
  <c r="CS33"/>
  <c r="CS34"/>
  <c r="CS35"/>
  <c r="CS30"/>
  <c r="CS31"/>
  <c r="CS7"/>
  <c r="CS8"/>
  <c r="CS9"/>
  <c r="CS10"/>
  <c r="CS11"/>
  <c r="CS12"/>
  <c r="CS13"/>
  <c r="CS14"/>
  <c r="CS16"/>
  <c r="CS17"/>
  <c r="CS18"/>
  <c r="CS19"/>
  <c r="CS20"/>
  <c r="CS21"/>
  <c r="CS22"/>
  <c r="CS23"/>
  <c r="CS36"/>
  <c r="CO37"/>
  <c r="CL37"/>
  <c r="CK37"/>
  <c r="CI37"/>
  <c r="CH37"/>
  <c r="BB37"/>
  <c r="BA37"/>
  <c r="AY37"/>
  <c r="Z12" i="5" l="1"/>
  <c r="M12"/>
  <c r="M38"/>
  <c r="Z38"/>
  <c r="Z37"/>
  <c r="M37"/>
  <c r="M34"/>
  <c r="Z34"/>
  <c r="Z33"/>
  <c r="M33"/>
  <c r="M32"/>
  <c r="Z32"/>
  <c r="Z31"/>
  <c r="M31"/>
  <c r="M26"/>
  <c r="Z26"/>
  <c r="M24"/>
  <c r="Z24"/>
  <c r="I12" i="15"/>
  <c r="J33" i="2"/>
  <c r="I62" i="5" s="1"/>
  <c r="J11" i="15"/>
  <c r="L11" s="1"/>
  <c r="G61" i="5"/>
  <c r="K10" i="15"/>
  <c r="M10" s="1"/>
  <c r="F60" i="5"/>
  <c r="F10" i="15"/>
  <c r="J34" i="2"/>
  <c r="I63" i="5" s="1"/>
  <c r="K11" i="15"/>
  <c r="M11" s="1"/>
  <c r="AA45" i="9"/>
  <c r="Z10" i="15"/>
  <c r="AA46" i="9"/>
  <c r="Z11" i="15"/>
  <c r="AA11" s="1"/>
  <c r="J12"/>
  <c r="G12"/>
  <c r="F14" i="8"/>
  <c r="G34" i="14"/>
  <c r="H34" s="1"/>
  <c r="K34" s="1"/>
  <c r="G30"/>
  <c r="H30" s="1"/>
  <c r="K30" s="1"/>
  <c r="G28"/>
  <c r="H28" s="1"/>
  <c r="K28" s="1"/>
  <c r="U30" i="3"/>
  <c r="U28"/>
  <c r="G35" i="14"/>
  <c r="H35" s="1"/>
  <c r="K35" s="1"/>
  <c r="G31"/>
  <c r="H31" s="1"/>
  <c r="K31" s="1"/>
  <c r="G29"/>
  <c r="H29" s="1"/>
  <c r="K29" s="1"/>
  <c r="G23"/>
  <c r="H23" s="1"/>
  <c r="K23" s="1"/>
  <c r="G21"/>
  <c r="H21" s="1"/>
  <c r="K21" s="1"/>
  <c r="G17"/>
  <c r="H17" s="1"/>
  <c r="K17" s="1"/>
  <c r="G9"/>
  <c r="H9" s="1"/>
  <c r="G28" i="8"/>
  <c r="J31" i="2"/>
  <c r="I60" i="5" s="1"/>
  <c r="H36" i="2"/>
  <c r="G35"/>
  <c r="C40" i="8"/>
  <c r="H40"/>
  <c r="G36" i="2"/>
  <c r="DE37" i="3"/>
  <c r="H35" i="2"/>
  <c r="DC6" i="4"/>
  <c r="G60" i="5"/>
  <c r="G62"/>
  <c r="DB6" i="4"/>
  <c r="J39" i="3"/>
  <c r="CM5" i="7"/>
  <c r="W6" i="3"/>
  <c r="BC37" i="7"/>
  <c r="BG38" i="3"/>
  <c r="BG43"/>
  <c r="BG43" i="4"/>
  <c r="DK37" i="7"/>
  <c r="S5"/>
  <c r="BC5" s="1"/>
  <c r="CK5"/>
  <c r="CG5"/>
  <c r="BO5"/>
  <c r="AY5"/>
  <c r="DC6"/>
  <c r="P6" i="4" s="1"/>
  <c r="DC35" i="7"/>
  <c r="P35" i="4" s="1"/>
  <c r="DC33" i="7"/>
  <c r="P33" i="4" s="1"/>
  <c r="DC31" i="7"/>
  <c r="P31" i="4" s="1"/>
  <c r="CZ31" i="7"/>
  <c r="P31" i="3" s="1"/>
  <c r="DC29" i="7"/>
  <c r="P29" i="4" s="1"/>
  <c r="CZ28" i="7"/>
  <c r="P28" i="3" s="1"/>
  <c r="DC27" i="7"/>
  <c r="P27" i="4" s="1"/>
  <c r="DC25" i="7"/>
  <c r="P25" i="4" s="1"/>
  <c r="DC23" i="7"/>
  <c r="P23" i="4" s="1"/>
  <c r="DF22" i="7"/>
  <c r="CZ22"/>
  <c r="P22" i="3" s="1"/>
  <c r="DC21" i="7"/>
  <c r="P21" i="4" s="1"/>
  <c r="CZ20" i="7"/>
  <c r="P20" i="3" s="1"/>
  <c r="DC19" i="7"/>
  <c r="P19" i="4" s="1"/>
  <c r="DF18" i="7"/>
  <c r="CZ18"/>
  <c r="P18" i="3" s="1"/>
  <c r="DC17" i="7"/>
  <c r="P17" i="4" s="1"/>
  <c r="CZ16" i="7"/>
  <c r="P16" i="3" s="1"/>
  <c r="DC15" i="7"/>
  <c r="P15" i="4" s="1"/>
  <c r="DF14" i="7"/>
  <c r="DC13"/>
  <c r="P13" i="4" s="1"/>
  <c r="DF12" i="7"/>
  <c r="CZ12"/>
  <c r="P12" i="3" s="1"/>
  <c r="DC11" i="7"/>
  <c r="P11" i="4" s="1"/>
  <c r="DC10" i="7"/>
  <c r="P10" i="4" s="1"/>
  <c r="DC9" i="7"/>
  <c r="P9" i="4" s="1"/>
  <c r="CZ9" i="7"/>
  <c r="P9" i="3" s="1"/>
  <c r="DC8" i="7"/>
  <c r="P8" i="4" s="1"/>
  <c r="DC7" i="7"/>
  <c r="P7" i="4" s="1"/>
  <c r="CZ7" i="7"/>
  <c r="AN37"/>
  <c r="P30" i="13" s="1"/>
  <c r="CM20" i="7"/>
  <c r="CP17"/>
  <c r="X17" i="4" s="1"/>
  <c r="DN17" s="1"/>
  <c r="CM16" i="7"/>
  <c r="W16" i="4" s="1"/>
  <c r="DM16" s="1"/>
  <c r="M32" i="13"/>
  <c r="K32"/>
  <c r="CP13" i="7"/>
  <c r="X13" i="4" s="1"/>
  <c r="DN13" s="1"/>
  <c r="CY33" i="7"/>
  <c r="CY29"/>
  <c r="CY24"/>
  <c r="CY20"/>
  <c r="CP35"/>
  <c r="X35" i="4" s="1"/>
  <c r="DN35" s="1"/>
  <c r="CP33" i="7"/>
  <c r="X33" i="4" s="1"/>
  <c r="DN33" s="1"/>
  <c r="CP29" i="7"/>
  <c r="X29" i="4" s="1"/>
  <c r="DN29" s="1"/>
  <c r="CP21" i="7"/>
  <c r="X21" i="4" s="1"/>
  <c r="DN21" s="1"/>
  <c r="U18" i="3"/>
  <c r="U12"/>
  <c r="E33" i="8"/>
  <c r="K10"/>
  <c r="E31"/>
  <c r="E32"/>
  <c r="K36" i="13"/>
  <c r="DF16" i="7"/>
  <c r="AZ15" i="1"/>
  <c r="AZ14"/>
  <c r="AZ13"/>
  <c r="AZ12"/>
  <c r="AZ11"/>
  <c r="AZ10"/>
  <c r="AZ9"/>
  <c r="AZ8"/>
  <c r="AZ7"/>
  <c r="AZ5"/>
  <c r="AX3" s="1"/>
  <c r="Q5" s="1"/>
  <c r="W2" i="15" s="1"/>
  <c r="U35" i="3"/>
  <c r="U34" i="4"/>
  <c r="G37" i="14" s="1"/>
  <c r="H37" s="1"/>
  <c r="K37" s="1"/>
  <c r="U34" i="3"/>
  <c r="U33" i="4"/>
  <c r="U33" i="3"/>
  <c r="DK31" i="4"/>
  <c r="U31" i="3"/>
  <c r="U29" i="4"/>
  <c r="G32" i="14" s="1"/>
  <c r="H32" s="1"/>
  <c r="K32" s="1"/>
  <c r="U29" i="3"/>
  <c r="U24" i="4"/>
  <c r="U21"/>
  <c r="U21" i="3"/>
  <c r="B24" i="14" s="1"/>
  <c r="C24" s="1"/>
  <c r="F24" s="1"/>
  <c r="U16" i="4"/>
  <c r="U15"/>
  <c r="DK14"/>
  <c r="I11" i="10"/>
  <c r="I128" s="1"/>
  <c r="U14" i="3"/>
  <c r="U10" i="4"/>
  <c r="U10" i="3"/>
  <c r="U8" i="4"/>
  <c r="U7"/>
  <c r="U7" i="3"/>
  <c r="CA37" i="7"/>
  <c r="J35" i="13" s="1"/>
  <c r="CP25" i="7"/>
  <c r="X25" i="4" s="1"/>
  <c r="DN25" s="1"/>
  <c r="CS15" i="7"/>
  <c r="BO37"/>
  <c r="P33" i="13" s="1"/>
  <c r="AQ37" i="7"/>
  <c r="J31" i="13" s="1"/>
  <c r="AW37" i="7"/>
  <c r="P31" i="13" s="1"/>
  <c r="AH37" i="7"/>
  <c r="J30" i="13" s="1"/>
  <c r="CQ37" i="7"/>
  <c r="AX37"/>
  <c r="CR37"/>
  <c r="BF14"/>
  <c r="X14" i="3" s="1"/>
  <c r="DN14" s="1"/>
  <c r="V37" i="7"/>
  <c r="P28" i="13" s="1"/>
  <c r="B15" i="10"/>
  <c r="B132" s="1"/>
  <c r="U23" i="3"/>
  <c r="U13"/>
  <c r="U12" i="4"/>
  <c r="U35"/>
  <c r="U30"/>
  <c r="AN36"/>
  <c r="AN36" i="3"/>
  <c r="B38" i="9"/>
  <c r="B76"/>
  <c r="AN34" i="4"/>
  <c r="C74" i="9"/>
  <c r="AN34" i="3"/>
  <c r="B36" i="9"/>
  <c r="B74"/>
  <c r="AN31" i="4"/>
  <c r="C71" i="9"/>
  <c r="B71"/>
  <c r="L71" s="1"/>
  <c r="AN31" i="3"/>
  <c r="B33" i="9"/>
  <c r="AN29" i="4"/>
  <c r="AN29" i="3"/>
  <c r="B31" i="9"/>
  <c r="B69"/>
  <c r="AN25" i="4"/>
  <c r="AN25" i="3"/>
  <c r="B27" i="9"/>
  <c r="C65"/>
  <c r="B65"/>
  <c r="AN24" i="4"/>
  <c r="AN24" i="3"/>
  <c r="B64" i="9"/>
  <c r="B26"/>
  <c r="AN14" i="4"/>
  <c r="AN14" i="3"/>
  <c r="B16" i="9"/>
  <c r="C54"/>
  <c r="C16"/>
  <c r="B54"/>
  <c r="L54" s="1"/>
  <c r="AN10" i="4"/>
  <c r="B12" i="9"/>
  <c r="AN10" i="3"/>
  <c r="B50" i="9"/>
  <c r="AN9" i="4"/>
  <c r="AN9" i="3"/>
  <c r="B49" i="9"/>
  <c r="B11"/>
  <c r="I4" i="10"/>
  <c r="I121" s="1"/>
  <c r="DK7" i="4"/>
  <c r="I30" i="10"/>
  <c r="I147" s="1"/>
  <c r="DK33" i="4"/>
  <c r="I25" i="10"/>
  <c r="I142" s="1"/>
  <c r="DK28" i="4"/>
  <c r="DK25"/>
  <c r="DK35" i="3"/>
  <c r="B32" i="10"/>
  <c r="B149" s="1"/>
  <c r="AN35" i="4"/>
  <c r="B75" i="9"/>
  <c r="AN35" i="3"/>
  <c r="B37" i="9"/>
  <c r="C75"/>
  <c r="C37"/>
  <c r="AN33" i="4"/>
  <c r="AN33" i="3"/>
  <c r="B35" i="9"/>
  <c r="C73"/>
  <c r="B73"/>
  <c r="AN30" i="4"/>
  <c r="AN30" i="3"/>
  <c r="B32" i="9"/>
  <c r="M70" s="1"/>
  <c r="B70"/>
  <c r="C70"/>
  <c r="AN28" i="4"/>
  <c r="B30" i="9"/>
  <c r="M68" s="1"/>
  <c r="B68"/>
  <c r="AN28" i="3"/>
  <c r="C68" i="9"/>
  <c r="AN23" i="4"/>
  <c r="B25" i="9"/>
  <c r="M63" s="1"/>
  <c r="AN23" i="3"/>
  <c r="B63" i="9"/>
  <c r="AN22" i="4"/>
  <c r="AN22" i="3"/>
  <c r="B62" i="9"/>
  <c r="B24"/>
  <c r="AN11" i="4"/>
  <c r="AN11" i="3"/>
  <c r="B51" i="9"/>
  <c r="B13"/>
  <c r="AN8" i="4"/>
  <c r="AN8" i="3"/>
  <c r="B10" i="9"/>
  <c r="B48"/>
  <c r="DK35" i="4"/>
  <c r="I32" i="10"/>
  <c r="I149" s="1"/>
  <c r="DK30" i="4"/>
  <c r="I27" i="10"/>
  <c r="I144" s="1"/>
  <c r="U22" i="3"/>
  <c r="U20"/>
  <c r="U19"/>
  <c r="U17"/>
  <c r="U16"/>
  <c r="U15"/>
  <c r="U11"/>
  <c r="U9"/>
  <c r="U8"/>
  <c r="U22" i="4"/>
  <c r="U36"/>
  <c r="G63" i="5"/>
  <c r="L82"/>
  <c r="J32" i="2"/>
  <c r="J36" s="1"/>
  <c r="L32" i="13"/>
  <c r="BG41" i="3"/>
  <c r="BG42" i="4"/>
  <c r="L37" i="13"/>
  <c r="BG38" i="4"/>
  <c r="M25" i="9"/>
  <c r="BG37" i="3"/>
  <c r="BG37" i="4"/>
  <c r="R30" i="13"/>
  <c r="K37"/>
  <c r="M65" i="9"/>
  <c r="M36" i="13"/>
  <c r="M37" s="1"/>
  <c r="R37" i="4"/>
  <c r="C69" i="9"/>
  <c r="I31" i="10"/>
  <c r="I148" s="1"/>
  <c r="I28"/>
  <c r="I145" s="1"/>
  <c r="I26"/>
  <c r="I143" s="1"/>
  <c r="CP31" i="7"/>
  <c r="X31" i="4" s="1"/>
  <c r="DN31" s="1"/>
  <c r="CJ7" i="7"/>
  <c r="V7" i="4" s="1"/>
  <c r="DL7" s="1"/>
  <c r="CY17" i="7"/>
  <c r="CY15"/>
  <c r="CY13"/>
  <c r="CY11"/>
  <c r="CY7"/>
  <c r="CY23"/>
  <c r="CY21"/>
  <c r="CY19"/>
  <c r="BF33"/>
  <c r="X33" i="3" s="1"/>
  <c r="DN33" s="1"/>
  <c r="CY34" i="7"/>
  <c r="CY32"/>
  <c r="CY30"/>
  <c r="CY28"/>
  <c r="CY25"/>
  <c r="CY36"/>
  <c r="BD37"/>
  <c r="BF34"/>
  <c r="X34" i="3" s="1"/>
  <c r="DN34" s="1"/>
  <c r="BF28" i="7"/>
  <c r="X28" i="3" s="1"/>
  <c r="DN28" s="1"/>
  <c r="CZ34" i="7"/>
  <c r="P34" i="3" s="1"/>
  <c r="B8" i="9"/>
  <c r="B46"/>
  <c r="AN6" i="4"/>
  <c r="AN6" i="3"/>
  <c r="BF36" i="4"/>
  <c r="BG36" s="1"/>
  <c r="AA36" s="1"/>
  <c r="AO36"/>
  <c r="AO34"/>
  <c r="BF34"/>
  <c r="BG34" s="1"/>
  <c r="BF31"/>
  <c r="BG31" s="1"/>
  <c r="AO31"/>
  <c r="AO29"/>
  <c r="BF29"/>
  <c r="BG29" s="1"/>
  <c r="AO25"/>
  <c r="BF25"/>
  <c r="BG25" s="1"/>
  <c r="BF23"/>
  <c r="BG23" s="1"/>
  <c r="AO23"/>
  <c r="BF14"/>
  <c r="BG14" s="1"/>
  <c r="AO14"/>
  <c r="AN13"/>
  <c r="AN13" i="3"/>
  <c r="B15" i="9"/>
  <c r="B53"/>
  <c r="AN12" i="3"/>
  <c r="C52" i="9"/>
  <c r="AN12" i="4"/>
  <c r="B14" i="9"/>
  <c r="B52"/>
  <c r="AN7" i="3"/>
  <c r="B47" i="9"/>
  <c r="AN7" i="4"/>
  <c r="B9" i="9"/>
  <c r="C47"/>
  <c r="BF35" i="4"/>
  <c r="BG35" s="1"/>
  <c r="AO35"/>
  <c r="BF33"/>
  <c r="BG33" s="1"/>
  <c r="AO33"/>
  <c r="AN32" i="3"/>
  <c r="B34" i="9"/>
  <c r="AN32" i="4"/>
  <c r="B72" i="9"/>
  <c r="BF30" i="4"/>
  <c r="BG30" s="1"/>
  <c r="AO30"/>
  <c r="BF28"/>
  <c r="BG28" s="1"/>
  <c r="AO28"/>
  <c r="B29" i="9"/>
  <c r="B67"/>
  <c r="AN27" i="4"/>
  <c r="AN27" i="3"/>
  <c r="AN26"/>
  <c r="B28" i="9"/>
  <c r="AN26" i="4"/>
  <c r="B66" i="9"/>
  <c r="BF24" i="4"/>
  <c r="BG24" s="1"/>
  <c r="AA24" s="1"/>
  <c r="AO24"/>
  <c r="BF22"/>
  <c r="BG22" s="1"/>
  <c r="AA22" s="1"/>
  <c r="AO22"/>
  <c r="AN21" i="3"/>
  <c r="C23" i="9"/>
  <c r="AN21" i="4"/>
  <c r="B23" i="9"/>
  <c r="B61"/>
  <c r="AN20" i="3"/>
  <c r="B22" i="9"/>
  <c r="AN20" i="4"/>
  <c r="B60" i="9"/>
  <c r="B21"/>
  <c r="B59"/>
  <c r="AN19" i="4"/>
  <c r="AN19" i="3"/>
  <c r="B58" i="9"/>
  <c r="AN18" i="4"/>
  <c r="AN18" i="3"/>
  <c r="B20" i="9"/>
  <c r="C20"/>
  <c r="AN17" i="4"/>
  <c r="AN17" i="3"/>
  <c r="B19" i="9"/>
  <c r="B57"/>
  <c r="AN16" i="3"/>
  <c r="B56" i="9"/>
  <c r="AN16" i="4"/>
  <c r="B18" i="9"/>
  <c r="B17"/>
  <c r="B55"/>
  <c r="AN15" i="4"/>
  <c r="AN15" i="3"/>
  <c r="M32" i="9"/>
  <c r="L73"/>
  <c r="L70"/>
  <c r="M74"/>
  <c r="M69"/>
  <c r="J11" i="13"/>
  <c r="Q19" i="1"/>
  <c r="I21" i="13" s="1"/>
  <c r="R14" i="1"/>
  <c r="J15" i="13"/>
  <c r="J13"/>
  <c r="DA5" i="7"/>
  <c r="DJ5" s="1"/>
  <c r="CQ5"/>
  <c r="CS5" s="1"/>
  <c r="AA17" i="1"/>
  <c r="AA15"/>
  <c r="AA16"/>
  <c r="AA12"/>
  <c r="AA10"/>
  <c r="AA13"/>
  <c r="AA11"/>
  <c r="AA9"/>
  <c r="O6" i="4"/>
  <c r="O27"/>
  <c r="O25"/>
  <c r="O23"/>
  <c r="O21"/>
  <c r="O19"/>
  <c r="O11"/>
  <c r="O9"/>
  <c r="O8"/>
  <c r="O7"/>
  <c r="N35"/>
  <c r="N33"/>
  <c r="N31"/>
  <c r="N29"/>
  <c r="N17"/>
  <c r="N15"/>
  <c r="N13"/>
  <c r="N10"/>
  <c r="AW5" i="7"/>
  <c r="AE5"/>
  <c r="F10" i="8"/>
  <c r="F11"/>
  <c r="F12"/>
  <c r="Z36" i="4"/>
  <c r="DK36"/>
  <c r="I33" i="10"/>
  <c r="I150" s="1"/>
  <c r="C76" i="9"/>
  <c r="U36" i="3"/>
  <c r="B39" i="14" s="1"/>
  <c r="C39" s="1"/>
  <c r="F39" s="1"/>
  <c r="DK32" i="4"/>
  <c r="I29" i="10"/>
  <c r="I146" s="1"/>
  <c r="C72" i="9"/>
  <c r="U32" i="3"/>
  <c r="DK27" i="4"/>
  <c r="I24" i="10"/>
  <c r="I141" s="1"/>
  <c r="C67" i="9"/>
  <c r="U27" i="3"/>
  <c r="B30" i="14" s="1"/>
  <c r="C30" s="1"/>
  <c r="F30" s="1"/>
  <c r="DK26" i="4"/>
  <c r="I23" i="10"/>
  <c r="I140" s="1"/>
  <c r="C66" i="9"/>
  <c r="I66" s="1"/>
  <c r="U26" i="3"/>
  <c r="B29" i="14" s="1"/>
  <c r="C29" s="1"/>
  <c r="F29" s="1"/>
  <c r="H65" i="9"/>
  <c r="J65"/>
  <c r="I22" i="10"/>
  <c r="I139" s="1"/>
  <c r="U25" i="3"/>
  <c r="B28" i="14" s="1"/>
  <c r="C28" s="1"/>
  <c r="F28" s="1"/>
  <c r="DK24" i="4"/>
  <c r="Z24"/>
  <c r="I21" i="10"/>
  <c r="I138" s="1"/>
  <c r="C64" i="9"/>
  <c r="U24" i="3"/>
  <c r="U23" i="4"/>
  <c r="DK23" i="3"/>
  <c r="B20" i="10"/>
  <c r="B137" s="1"/>
  <c r="C25" i="9"/>
  <c r="I19" i="10"/>
  <c r="I136" s="1"/>
  <c r="DK22" i="4"/>
  <c r="C62" i="9"/>
  <c r="DK22" i="3"/>
  <c r="B19" i="10"/>
  <c r="B136" s="1"/>
  <c r="C24" i="9"/>
  <c r="C60"/>
  <c r="DK20" i="4"/>
  <c r="I17" i="10"/>
  <c r="I134" s="1"/>
  <c r="C22" i="9"/>
  <c r="DK20" i="3"/>
  <c r="B17" i="10"/>
  <c r="B134" s="1"/>
  <c r="W20" i="4"/>
  <c r="CM37" i="7"/>
  <c r="DF20"/>
  <c r="U19" i="4"/>
  <c r="C21" i="9"/>
  <c r="DK19" i="3"/>
  <c r="B16" i="10"/>
  <c r="B133" s="1"/>
  <c r="S37" i="3"/>
  <c r="I15" i="10"/>
  <c r="I132" s="1"/>
  <c r="DK18" i="4"/>
  <c r="C58" i="9"/>
  <c r="DI39" i="7"/>
  <c r="U17" i="4"/>
  <c r="G20" i="14" s="1"/>
  <c r="H20" s="1"/>
  <c r="K20" s="1"/>
  <c r="DK17" i="3"/>
  <c r="B14" i="10"/>
  <c r="B131" s="1"/>
  <c r="C19" i="9"/>
  <c r="DK16" i="4"/>
  <c r="C56" i="9"/>
  <c r="I13" i="10"/>
  <c r="I130" s="1"/>
  <c r="DK16" i="3"/>
  <c r="B13" i="10"/>
  <c r="B130" s="1"/>
  <c r="C18" i="9"/>
  <c r="DN37" i="7"/>
  <c r="DL39"/>
  <c r="DK15" i="3"/>
  <c r="C17" i="9"/>
  <c r="B12" i="10"/>
  <c r="B129" s="1"/>
  <c r="U13" i="4"/>
  <c r="DK13" i="3"/>
  <c r="B10" i="10"/>
  <c r="B127" s="1"/>
  <c r="C15" i="9"/>
  <c r="K52"/>
  <c r="I9" i="10"/>
  <c r="I126" s="1"/>
  <c r="DK12" i="4"/>
  <c r="B9" i="10"/>
  <c r="B126" s="1"/>
  <c r="DK12" i="3"/>
  <c r="C14" i="9"/>
  <c r="U11" i="4"/>
  <c r="DK11" i="3"/>
  <c r="B8" i="10"/>
  <c r="B125" s="1"/>
  <c r="C13" i="9"/>
  <c r="DK10" i="4"/>
  <c r="I7" i="10"/>
  <c r="I124" s="1"/>
  <c r="C50" i="9"/>
  <c r="DK10" i="3"/>
  <c r="C12" i="9"/>
  <c r="B7" i="10"/>
  <c r="B124" s="1"/>
  <c r="U9" i="4"/>
  <c r="C11" i="9"/>
  <c r="DK9" i="3"/>
  <c r="B6" i="10"/>
  <c r="B123" s="1"/>
  <c r="DK8" i="4"/>
  <c r="I5" i="10"/>
  <c r="I122" s="1"/>
  <c r="C48" i="9"/>
  <c r="B5" i="10"/>
  <c r="B122" s="1"/>
  <c r="C10" i="9"/>
  <c r="DK8" i="3"/>
  <c r="U6"/>
  <c r="DK6" i="4"/>
  <c r="I3" i="10"/>
  <c r="C46" i="9"/>
  <c r="DK23" i="4"/>
  <c r="I20" i="10"/>
  <c r="I137" s="1"/>
  <c r="C63" i="9"/>
  <c r="AA23" i="4"/>
  <c r="DK21"/>
  <c r="I18" i="10"/>
  <c r="I135" s="1"/>
  <c r="C61" i="9"/>
  <c r="DK19" i="4"/>
  <c r="I16" i="10"/>
  <c r="I133" s="1"/>
  <c r="C59" i="9"/>
  <c r="I14" i="10"/>
  <c r="I131" s="1"/>
  <c r="DK15" i="4"/>
  <c r="I12" i="10"/>
  <c r="I129" s="1"/>
  <c r="C55" i="9"/>
  <c r="DK13" i="4"/>
  <c r="C51" i="9"/>
  <c r="O77"/>
  <c r="Z22" i="4"/>
  <c r="DK34" i="3"/>
  <c r="B31" i="10"/>
  <c r="B148" s="1"/>
  <c r="C36" i="9"/>
  <c r="B30" i="10"/>
  <c r="B147" s="1"/>
  <c r="C35" i="9"/>
  <c r="M35" s="1"/>
  <c r="DK33" i="3"/>
  <c r="DK32"/>
  <c r="B29" i="10"/>
  <c r="B146" s="1"/>
  <c r="C34" i="9"/>
  <c r="B28" i="10"/>
  <c r="B145" s="1"/>
  <c r="C33" i="9"/>
  <c r="DK31" i="3"/>
  <c r="DK30"/>
  <c r="B27" i="10"/>
  <c r="B144" s="1"/>
  <c r="C32" i="9"/>
  <c r="B26" i="10"/>
  <c r="B143" s="1"/>
  <c r="C31" i="9"/>
  <c r="DK29" i="3"/>
  <c r="DK28"/>
  <c r="B25" i="10"/>
  <c r="B142" s="1"/>
  <c r="C30" i="9"/>
  <c r="L30" s="1"/>
  <c r="C29"/>
  <c r="B23" i="10"/>
  <c r="B140" s="1"/>
  <c r="B22"/>
  <c r="B139" s="1"/>
  <c r="B33"/>
  <c r="B150" s="1"/>
  <c r="O39" i="9"/>
  <c r="B4" i="10"/>
  <c r="B121" s="1"/>
  <c r="C9" i="9"/>
  <c r="DK7" i="3"/>
  <c r="DK24"/>
  <c r="C26" i="9"/>
  <c r="CP19" i="7"/>
  <c r="X19" i="4" s="1"/>
  <c r="DN19" s="1"/>
  <c r="CP27" i="7"/>
  <c r="X27" i="4" s="1"/>
  <c r="DN27" s="1"/>
  <c r="CP23" i="7"/>
  <c r="X23" i="4" s="1"/>
  <c r="DN23" s="1"/>
  <c r="CP15" i="7"/>
  <c r="X15" i="4" s="1"/>
  <c r="DN15" s="1"/>
  <c r="CY8" i="7"/>
  <c r="CN37"/>
  <c r="CP6"/>
  <c r="X6" i="4" s="1"/>
  <c r="CJ11" i="7"/>
  <c r="V11" i="4" s="1"/>
  <c r="DL11" s="1"/>
  <c r="CJ9" i="7"/>
  <c r="V9" i="4" s="1"/>
  <c r="DL9" s="1"/>
  <c r="CJ8" i="7"/>
  <c r="V8" i="4" s="1"/>
  <c r="DL8" s="1"/>
  <c r="CJ6" i="7"/>
  <c r="V6" i="4" s="1"/>
  <c r="DL6" s="1"/>
  <c r="T13"/>
  <c r="DJ13" s="1"/>
  <c r="O13"/>
  <c r="R35" i="13"/>
  <c r="CP16" i="7"/>
  <c r="X16" i="4" s="1"/>
  <c r="DN16" s="1"/>
  <c r="Q35" i="13"/>
  <c r="S35" s="1"/>
  <c r="CP36" i="7"/>
  <c r="X36" i="4" s="1"/>
  <c r="DN36" s="1"/>
  <c r="CP30" i="7"/>
  <c r="X30" i="4" s="1"/>
  <c r="DN30" s="1"/>
  <c r="CP26" i="7"/>
  <c r="X26" i="4" s="1"/>
  <c r="DN26" s="1"/>
  <c r="CP22" i="7"/>
  <c r="X22" i="4" s="1"/>
  <c r="DN22" s="1"/>
  <c r="CP18" i="7"/>
  <c r="X18" i="4" s="1"/>
  <c r="DN18" s="1"/>
  <c r="T10"/>
  <c r="DJ10" s="1"/>
  <c r="O10"/>
  <c r="T8"/>
  <c r="DJ8" s="1"/>
  <c r="N8"/>
  <c r="N36" i="13"/>
  <c r="P36"/>
  <c r="Q34"/>
  <c r="CP12" i="7"/>
  <c r="X12" i="4" s="1"/>
  <c r="DN12" s="1"/>
  <c r="CP10" i="7"/>
  <c r="DE10" s="1"/>
  <c r="CP9"/>
  <c r="O36" i="13"/>
  <c r="R34"/>
  <c r="CP34" i="7"/>
  <c r="X34" i="4" s="1"/>
  <c r="DN34" s="1"/>
  <c r="CP32" i="7"/>
  <c r="X32" i="4" s="1"/>
  <c r="DN32" s="1"/>
  <c r="CP28" i="7"/>
  <c r="X28" i="4" s="1"/>
  <c r="DN28" s="1"/>
  <c r="CP24" i="7"/>
  <c r="X24" i="4" s="1"/>
  <c r="DN24" s="1"/>
  <c r="CP20" i="7"/>
  <c r="X20" i="4" s="1"/>
  <c r="DN20" s="1"/>
  <c r="CP14" i="7"/>
  <c r="X14" i="4" s="1"/>
  <c r="DN14" s="1"/>
  <c r="CP11" i="7"/>
  <c r="DE11" s="1"/>
  <c r="CP8"/>
  <c r="CP7"/>
  <c r="DE7" s="1"/>
  <c r="J36" i="13"/>
  <c r="CJ36" i="7"/>
  <c r="CJ35"/>
  <c r="CJ33"/>
  <c r="CJ30"/>
  <c r="CJ29"/>
  <c r="CJ26"/>
  <c r="CJ25"/>
  <c r="CJ22"/>
  <c r="CJ21"/>
  <c r="CJ18"/>
  <c r="V18" i="4" s="1"/>
  <c r="CJ16" i="7"/>
  <c r="CJ15"/>
  <c r="CJ12"/>
  <c r="CJ34"/>
  <c r="CJ32"/>
  <c r="CJ31"/>
  <c r="CJ28"/>
  <c r="CJ27"/>
  <c r="CJ24"/>
  <c r="CJ23"/>
  <c r="CJ20"/>
  <c r="CJ19"/>
  <c r="CJ17"/>
  <c r="CJ14"/>
  <c r="CJ13"/>
  <c r="T6" i="4"/>
  <c r="DJ6" s="1"/>
  <c r="N6"/>
  <c r="T27"/>
  <c r="DJ27" s="1"/>
  <c r="N27"/>
  <c r="T25"/>
  <c r="DJ25" s="1"/>
  <c r="N25"/>
  <c r="T23"/>
  <c r="DJ23" s="1"/>
  <c r="N23"/>
  <c r="N21"/>
  <c r="T21"/>
  <c r="DJ21" s="1"/>
  <c r="T19"/>
  <c r="DJ19" s="1"/>
  <c r="N19"/>
  <c r="N11"/>
  <c r="T11"/>
  <c r="DJ11" s="1"/>
  <c r="N9"/>
  <c r="T9"/>
  <c r="DJ9" s="1"/>
  <c r="N7"/>
  <c r="T7"/>
  <c r="DJ7" s="1"/>
  <c r="DN6"/>
  <c r="X10"/>
  <c r="X8"/>
  <c r="DE8" i="7"/>
  <c r="T35" i="4"/>
  <c r="DJ35" s="1"/>
  <c r="O35"/>
  <c r="T33"/>
  <c r="DJ33" s="1"/>
  <c r="O33"/>
  <c r="T31"/>
  <c r="DJ31" s="1"/>
  <c r="O31"/>
  <c r="T29"/>
  <c r="DJ29" s="1"/>
  <c r="O29"/>
  <c r="T17"/>
  <c r="DJ17" s="1"/>
  <c r="O17"/>
  <c r="T15"/>
  <c r="DJ15" s="1"/>
  <c r="O15"/>
  <c r="X9"/>
  <c r="DE9" i="7"/>
  <c r="X7" i="4"/>
  <c r="DC36" i="7"/>
  <c r="P36" i="4" s="1"/>
  <c r="N36" s="1"/>
  <c r="DC34" i="7"/>
  <c r="P34" i="4" s="1"/>
  <c r="N34" s="1"/>
  <c r="DC32" i="7"/>
  <c r="P32" i="4" s="1"/>
  <c r="N32" s="1"/>
  <c r="DC30" i="7"/>
  <c r="P30" i="4" s="1"/>
  <c r="N30" s="1"/>
  <c r="DC28" i="7"/>
  <c r="P28" i="4" s="1"/>
  <c r="N28" s="1"/>
  <c r="DC26" i="7"/>
  <c r="P26" i="4" s="1"/>
  <c r="DC24" i="7"/>
  <c r="P24" i="4" s="1"/>
  <c r="N24" s="1"/>
  <c r="DC22" i="7"/>
  <c r="P22" i="4" s="1"/>
  <c r="DC20" i="7"/>
  <c r="P20" i="4" s="1"/>
  <c r="N20" s="1"/>
  <c r="DC18" i="7"/>
  <c r="P18" i="4" s="1"/>
  <c r="N18" s="1"/>
  <c r="DC16" i="7"/>
  <c r="P16" i="4" s="1"/>
  <c r="N16" s="1"/>
  <c r="DC14" i="7"/>
  <c r="P14" i="4" s="1"/>
  <c r="DC12" i="7"/>
  <c r="P12" i="4" s="1"/>
  <c r="DD36" i="7"/>
  <c r="Q36" i="4" s="1"/>
  <c r="O36" s="1"/>
  <c r="DD34" i="7"/>
  <c r="Q34" i="4" s="1"/>
  <c r="O34" s="1"/>
  <c r="DD32" i="7"/>
  <c r="Q32" i="4" s="1"/>
  <c r="O32" s="1"/>
  <c r="DD30" i="7"/>
  <c r="Q30" i="4" s="1"/>
  <c r="O30" s="1"/>
  <c r="DD28" i="7"/>
  <c r="Q28" i="4" s="1"/>
  <c r="O28" s="1"/>
  <c r="DD26" i="7"/>
  <c r="Q26" i="4" s="1"/>
  <c r="O26" s="1"/>
  <c r="DD24" i="7"/>
  <c r="Q24" i="4" s="1"/>
  <c r="O24" s="1"/>
  <c r="DD22" i="7"/>
  <c r="Q22" i="4" s="1"/>
  <c r="O22" s="1"/>
  <c r="DD20" i="7"/>
  <c r="Q20" i="4" s="1"/>
  <c r="O20" s="1"/>
  <c r="DD18" i="7"/>
  <c r="Q18" i="4" s="1"/>
  <c r="O18" s="1"/>
  <c r="DD16" i="7"/>
  <c r="Q16" i="4" s="1"/>
  <c r="O16" s="1"/>
  <c r="DD14" i="7"/>
  <c r="Q14" i="4" s="1"/>
  <c r="O14" s="1"/>
  <c r="DD12" i="7"/>
  <c r="Q12" i="4" s="1"/>
  <c r="I36" i="13"/>
  <c r="R33"/>
  <c r="N26" i="4"/>
  <c r="V35"/>
  <c r="DE35" i="7"/>
  <c r="V33" i="4"/>
  <c r="DE33" i="7"/>
  <c r="V31" i="4"/>
  <c r="DE31" i="7"/>
  <c r="V29" i="4"/>
  <c r="DE29" i="7"/>
  <c r="V27" i="4"/>
  <c r="DE27" i="7"/>
  <c r="V25" i="4"/>
  <c r="DE25" i="7"/>
  <c r="V23" i="4"/>
  <c r="DE23" i="7"/>
  <c r="V21" i="4"/>
  <c r="DE21" i="7"/>
  <c r="V19" i="4"/>
  <c r="DE19" i="7"/>
  <c r="V17" i="4"/>
  <c r="DE17" i="7"/>
  <c r="V15" i="4"/>
  <c r="DE15" i="7"/>
  <c r="V13" i="4"/>
  <c r="DE13" i="7"/>
  <c r="H36" i="13"/>
  <c r="Q33"/>
  <c r="V36" i="4"/>
  <c r="DE36" i="7"/>
  <c r="V34" i="4"/>
  <c r="V32"/>
  <c r="DE32" i="7"/>
  <c r="V30" i="4"/>
  <c r="DE30" i="7"/>
  <c r="V28" i="4"/>
  <c r="DE28" i="7"/>
  <c r="V26" i="4"/>
  <c r="DE26" i="7"/>
  <c r="V24" i="4"/>
  <c r="DE24" i="7"/>
  <c r="V22" i="4"/>
  <c r="DE22" i="7"/>
  <c r="V20" i="4"/>
  <c r="DE18" i="7"/>
  <c r="V16" i="4"/>
  <c r="DE16" i="7"/>
  <c r="V14" i="4"/>
  <c r="DE14" i="7"/>
  <c r="V12" i="4"/>
  <c r="DE12" i="7"/>
  <c r="Q31" i="13"/>
  <c r="BF30" i="7"/>
  <c r="X30" i="3" s="1"/>
  <c r="DN30" s="1"/>
  <c r="R31" i="13"/>
  <c r="Q30"/>
  <c r="S30" s="1"/>
  <c r="BE37" i="7"/>
  <c r="CX37"/>
  <c r="CY9"/>
  <c r="BF35"/>
  <c r="X35" i="3" s="1"/>
  <c r="DN35" s="1"/>
  <c r="AE37" i="7"/>
  <c r="P29" i="13" s="1"/>
  <c r="CY27" i="7"/>
  <c r="DA6"/>
  <c r="Q6" i="3" s="1"/>
  <c r="Q29" i="13"/>
  <c r="R29"/>
  <c r="BF29" i="7"/>
  <c r="X29" i="3" s="1"/>
  <c r="DN29" s="1"/>
  <c r="DA34" i="7"/>
  <c r="Q34" i="3" s="1"/>
  <c r="DA28" i="7"/>
  <c r="Q28" i="3" s="1"/>
  <c r="BF36" i="7"/>
  <c r="X36" i="3" s="1"/>
  <c r="DN36" s="1"/>
  <c r="CW37" i="7"/>
  <c r="BF32"/>
  <c r="X32" i="3" s="1"/>
  <c r="DN32" s="1"/>
  <c r="BF26" i="7"/>
  <c r="X26" i="3" s="1"/>
  <c r="DN26" s="1"/>
  <c r="BF24" i="7"/>
  <c r="X24" i="3" s="1"/>
  <c r="DN24" s="1"/>
  <c r="BF22" i="7"/>
  <c r="X22" i="3" s="1"/>
  <c r="DN22" s="1"/>
  <c r="BF20" i="7"/>
  <c r="X20" i="3" s="1"/>
  <c r="DN20" s="1"/>
  <c r="DA18" i="7"/>
  <c r="Q18" i="3" s="1"/>
  <c r="O18" s="1"/>
  <c r="BF18" i="7"/>
  <c r="X18" i="3" s="1"/>
  <c r="DN18" s="1"/>
  <c r="BF16" i="7"/>
  <c r="X16" i="3" s="1"/>
  <c r="DN16" s="1"/>
  <c r="DA26" i="7"/>
  <c r="Q26" i="3" s="1"/>
  <c r="DA32" i="7"/>
  <c r="Q32" i="3" s="1"/>
  <c r="O32" s="1"/>
  <c r="CZ27" i="7"/>
  <c r="P27" i="3" s="1"/>
  <c r="N27" s="1"/>
  <c r="CZ25" i="7"/>
  <c r="P25" i="3" s="1"/>
  <c r="DA24" i="7"/>
  <c r="Q24" i="3" s="1"/>
  <c r="O24" s="1"/>
  <c r="CZ24" i="7"/>
  <c r="P24" i="3" s="1"/>
  <c r="N24" s="1"/>
  <c r="DH18" i="7"/>
  <c r="CS6"/>
  <c r="CS37" s="1"/>
  <c r="CZ6"/>
  <c r="P6" i="3" s="1"/>
  <c r="N6" s="1"/>
  <c r="AZ6" i="7"/>
  <c r="O32" i="13"/>
  <c r="R28"/>
  <c r="T31" i="3"/>
  <c r="DJ31" s="1"/>
  <c r="DA30" i="7"/>
  <c r="Q30" i="3" s="1"/>
  <c r="DH14" i="7"/>
  <c r="AD14" i="4" s="1"/>
  <c r="Y20" i="5" s="1"/>
  <c r="M20" s="1"/>
  <c r="DA14" i="7"/>
  <c r="Q14" i="3" s="1"/>
  <c r="O14" s="1"/>
  <c r="DH12" i="7"/>
  <c r="AD12" i="4" s="1"/>
  <c r="Y18" i="5" s="1"/>
  <c r="BF6" i="7"/>
  <c r="X6" i="3" s="1"/>
  <c r="DN6" s="1"/>
  <c r="BF31" i="7"/>
  <c r="X31" i="3" s="1"/>
  <c r="DN31" s="1"/>
  <c r="BF27" i="7"/>
  <c r="X27" i="3" s="1"/>
  <c r="DN27" s="1"/>
  <c r="BF25" i="7"/>
  <c r="X25" i="3" s="1"/>
  <c r="DN25" s="1"/>
  <c r="BF23" i="7"/>
  <c r="X23" i="3" s="1"/>
  <c r="DN23" s="1"/>
  <c r="BF21" i="7"/>
  <c r="X21" i="3" s="1"/>
  <c r="DN21" s="1"/>
  <c r="BF19" i="7"/>
  <c r="X19" i="3" s="1"/>
  <c r="DN19" s="1"/>
  <c r="BF17" i="7"/>
  <c r="X17" i="3" s="1"/>
  <c r="DN17" s="1"/>
  <c r="BF15" i="7"/>
  <c r="X15" i="3" s="1"/>
  <c r="DN15" s="1"/>
  <c r="BF12" i="7"/>
  <c r="X12" i="3" s="1"/>
  <c r="DN12" s="1"/>
  <c r="BF10" i="7"/>
  <c r="X10" i="3" s="1"/>
  <c r="DN10" s="1"/>
  <c r="BF8" i="7"/>
  <c r="X8" i="3" s="1"/>
  <c r="DN8" s="1"/>
  <c r="N32" i="13"/>
  <c r="N37" s="1"/>
  <c r="Q28"/>
  <c r="CZ30" i="7"/>
  <c r="P30" i="3" s="1"/>
  <c r="N30" s="1"/>
  <c r="DA20" i="7"/>
  <c r="Q20" i="3" s="1"/>
  <c r="T20" s="1"/>
  <c r="DJ20" s="1"/>
  <c r="CZ14" i="7"/>
  <c r="P14" i="3" s="1"/>
  <c r="N14" s="1"/>
  <c r="BF13" i="7"/>
  <c r="X13" i="3" s="1"/>
  <c r="DN13" s="1"/>
  <c r="BF11" i="7"/>
  <c r="X11" i="3" s="1"/>
  <c r="DN11" s="1"/>
  <c r="BF9" i="7"/>
  <c r="X9" i="3" s="1"/>
  <c r="DN9" s="1"/>
  <c r="BF7" i="7"/>
  <c r="CZ32"/>
  <c r="P32" i="3" s="1"/>
  <c r="N32" s="1"/>
  <c r="CZ26" i="7"/>
  <c r="P26" i="3" s="1"/>
  <c r="T26" s="1"/>
  <c r="DJ26" s="1"/>
  <c r="DH20" i="7"/>
  <c r="AD20" i="4" s="1"/>
  <c r="Y26" i="5" s="1"/>
  <c r="CZ10" i="7"/>
  <c r="P10" i="3" s="1"/>
  <c r="N10" s="1"/>
  <c r="AZ35" i="7"/>
  <c r="AZ33"/>
  <c r="AZ31"/>
  <c r="AZ30"/>
  <c r="AZ27"/>
  <c r="AZ25"/>
  <c r="AZ23"/>
  <c r="AZ21"/>
  <c r="AZ19"/>
  <c r="AZ17"/>
  <c r="V17" i="3" s="1"/>
  <c r="AZ15" i="7"/>
  <c r="AZ14"/>
  <c r="DB14" s="1"/>
  <c r="AZ12"/>
  <c r="V12" i="3" s="1"/>
  <c r="AZ10" i="7"/>
  <c r="DB10" s="1"/>
  <c r="AZ8"/>
  <c r="J32" i="13"/>
  <c r="DF10" i="7"/>
  <c r="DA10"/>
  <c r="Q10" i="3" s="1"/>
  <c r="O10" s="1"/>
  <c r="AZ36" i="7"/>
  <c r="AZ34"/>
  <c r="AZ32"/>
  <c r="AZ29"/>
  <c r="AZ28"/>
  <c r="AZ26"/>
  <c r="V26" i="3" s="1"/>
  <c r="AZ24" i="7"/>
  <c r="AZ22"/>
  <c r="DB22" s="1"/>
  <c r="AZ20"/>
  <c r="AZ18"/>
  <c r="AZ16"/>
  <c r="AZ13"/>
  <c r="AZ11"/>
  <c r="V11" i="3" s="1"/>
  <c r="AZ9" i="7"/>
  <c r="AZ7"/>
  <c r="DF36"/>
  <c r="DA36"/>
  <c r="Q36" i="3" s="1"/>
  <c r="DG25" i="7"/>
  <c r="DH25" s="1"/>
  <c r="DA22"/>
  <c r="Q22" i="3" s="1"/>
  <c r="T22" s="1"/>
  <c r="DJ22" s="1"/>
  <c r="DH16" i="7"/>
  <c r="AD16" i="4" s="1"/>
  <c r="Y22" i="5" s="1"/>
  <c r="DA8" i="7"/>
  <c r="Q8" i="3" s="1"/>
  <c r="O8" s="1"/>
  <c r="CZ8" i="7"/>
  <c r="P8" i="3" s="1"/>
  <c r="N8" s="1"/>
  <c r="DH22" i="7"/>
  <c r="CZ33"/>
  <c r="P33" i="3" s="1"/>
  <c r="CZ29" i="7"/>
  <c r="P29" i="3" s="1"/>
  <c r="T28"/>
  <c r="DJ28" s="1"/>
  <c r="T18"/>
  <c r="DJ18" s="1"/>
  <c r="T16"/>
  <c r="DJ16" s="1"/>
  <c r="T14"/>
  <c r="DJ14" s="1"/>
  <c r="T12"/>
  <c r="DJ12" s="1"/>
  <c r="DA33" i="7"/>
  <c r="Q33" i="3" s="1"/>
  <c r="DA29" i="7"/>
  <c r="Q29" i="3" s="1"/>
  <c r="DA27" i="7"/>
  <c r="Q27" i="3" s="1"/>
  <c r="T27" s="1"/>
  <c r="DJ27" s="1"/>
  <c r="DA25" i="7"/>
  <c r="Q25" i="3" s="1"/>
  <c r="DG10" i="7"/>
  <c r="DG36"/>
  <c r="CZ36"/>
  <c r="P36" i="3" s="1"/>
  <c r="N36" s="1"/>
  <c r="V6"/>
  <c r="P7"/>
  <c r="N7" s="1"/>
  <c r="X7"/>
  <c r="T9"/>
  <c r="DJ9" s="1"/>
  <c r="DH24" i="7"/>
  <c r="Q7" i="3"/>
  <c r="O7" s="1"/>
  <c r="T34"/>
  <c r="DJ34" s="1"/>
  <c r="T30"/>
  <c r="DJ30" s="1"/>
  <c r="DF23" i="7"/>
  <c r="DA23"/>
  <c r="Q23" i="3" s="1"/>
  <c r="O23" s="1"/>
  <c r="DF21" i="7"/>
  <c r="DA21"/>
  <c r="Q21" i="3" s="1"/>
  <c r="O21" s="1"/>
  <c r="DF19" i="7"/>
  <c r="DA19"/>
  <c r="Q19" i="3" s="1"/>
  <c r="DF17" i="7"/>
  <c r="DA17"/>
  <c r="Q17" i="3" s="1"/>
  <c r="O17" s="1"/>
  <c r="DF15" i="7"/>
  <c r="DA15"/>
  <c r="Q15" i="3" s="1"/>
  <c r="DF13" i="7"/>
  <c r="DA13"/>
  <c r="Q13" i="3" s="1"/>
  <c r="DF11" i="7"/>
  <c r="DA11"/>
  <c r="Q11" i="3" s="1"/>
  <c r="O11" s="1"/>
  <c r="DF9" i="7"/>
  <c r="DG8"/>
  <c r="DF7"/>
  <c r="DG35"/>
  <c r="DF34"/>
  <c r="DG33"/>
  <c r="DF32"/>
  <c r="DG31"/>
  <c r="DF30"/>
  <c r="DG29"/>
  <c r="DF28"/>
  <c r="DG27"/>
  <c r="DF26"/>
  <c r="DF6"/>
  <c r="DG23"/>
  <c r="CZ23"/>
  <c r="P23" i="3" s="1"/>
  <c r="DG21" i="7"/>
  <c r="DH21" s="1"/>
  <c r="CZ21"/>
  <c r="P21" i="3" s="1"/>
  <c r="T21" s="1"/>
  <c r="DJ21" s="1"/>
  <c r="DG19" i="7"/>
  <c r="CZ19"/>
  <c r="P19" i="3" s="1"/>
  <c r="T19" s="1"/>
  <c r="DJ19" s="1"/>
  <c r="DG17" i="7"/>
  <c r="CZ17"/>
  <c r="P17" i="3" s="1"/>
  <c r="T17" s="1"/>
  <c r="DJ17" s="1"/>
  <c r="DG15" i="7"/>
  <c r="CZ15"/>
  <c r="P15" i="3" s="1"/>
  <c r="DG13" i="7"/>
  <c r="CZ13"/>
  <c r="P13" i="3" s="1"/>
  <c r="T13" s="1"/>
  <c r="DJ13" s="1"/>
  <c r="DG11" i="7"/>
  <c r="CZ11"/>
  <c r="P11" i="3" s="1"/>
  <c r="T11" s="1"/>
  <c r="DJ11" s="1"/>
  <c r="DG9" i="7"/>
  <c r="DF8"/>
  <c r="DH8" s="1"/>
  <c r="AD8" i="3" s="1"/>
  <c r="X14" i="5" s="1"/>
  <c r="DG7" i="7"/>
  <c r="T6" i="3"/>
  <c r="DJ6" s="1"/>
  <c r="DF35" i="7"/>
  <c r="DG34"/>
  <c r="DF33"/>
  <c r="DG32"/>
  <c r="DF31"/>
  <c r="DG30"/>
  <c r="DF29"/>
  <c r="DG28"/>
  <c r="DF27"/>
  <c r="DG26"/>
  <c r="CZ35"/>
  <c r="P35" i="3" s="1"/>
  <c r="T35" s="1"/>
  <c r="DG6" i="7"/>
  <c r="I32" i="13"/>
  <c r="R27"/>
  <c r="H32"/>
  <c r="Q27"/>
  <c r="AD20" i="3"/>
  <c r="X26" i="5" s="1"/>
  <c r="AD18" i="4"/>
  <c r="Y24" i="5" s="1"/>
  <c r="AD16" i="3"/>
  <c r="X22" i="5" s="1"/>
  <c r="AD14" i="3"/>
  <c r="X20" i="5" s="1"/>
  <c r="AE14" i="4"/>
  <c r="DU14" s="1"/>
  <c r="V35" i="3"/>
  <c r="DB35" i="7"/>
  <c r="V33" i="3"/>
  <c r="DB33" i="7"/>
  <c r="V31" i="3"/>
  <c r="V29"/>
  <c r="DB29" i="7"/>
  <c r="V27" i="3"/>
  <c r="DB27" i="7"/>
  <c r="V25" i="3"/>
  <c r="V23"/>
  <c r="DB23" i="7"/>
  <c r="V21" i="3"/>
  <c r="DB21" i="7"/>
  <c r="V19" i="3"/>
  <c r="DB17" i="7"/>
  <c r="V15" i="3"/>
  <c r="V13"/>
  <c r="DB13" i="7"/>
  <c r="DB11"/>
  <c r="V9" i="3"/>
  <c r="DB9" i="7"/>
  <c r="V7" i="3"/>
  <c r="DB7" i="7"/>
  <c r="V36" i="3"/>
  <c r="V34"/>
  <c r="V32"/>
  <c r="V30"/>
  <c r="DB30" i="7"/>
  <c r="V28" i="3"/>
  <c r="DB28" i="7"/>
  <c r="V24" i="3"/>
  <c r="V22"/>
  <c r="V20"/>
  <c r="DB20" i="7"/>
  <c r="V18" i="3"/>
  <c r="V16"/>
  <c r="DB16" i="7"/>
  <c r="V14" i="3"/>
  <c r="V10"/>
  <c r="V8"/>
  <c r="I61" i="5"/>
  <c r="H49"/>
  <c r="J49" s="1"/>
  <c r="J28" i="8"/>
  <c r="DI6" i="4"/>
  <c r="DI6" i="3"/>
  <c r="DH6" i="4"/>
  <c r="DH6" i="3"/>
  <c r="CH5" i="7"/>
  <c r="DC5" s="1"/>
  <c r="DL5" s="1"/>
  <c r="BI5"/>
  <c r="CJ5" s="1"/>
  <c r="M19" i="1"/>
  <c r="E21" i="13" s="1"/>
  <c r="CX5" i="7"/>
  <c r="DD5"/>
  <c r="DM5" s="1"/>
  <c r="CP5"/>
  <c r="Y18" i="1"/>
  <c r="AK6" i="2" s="1"/>
  <c r="Y5" i="7"/>
  <c r="AZ5" s="1"/>
  <c r="CW5"/>
  <c r="CY5" s="1"/>
  <c r="Y14" i="1"/>
  <c r="AI6" i="2" s="1"/>
  <c r="DG5" i="7"/>
  <c r="AA14" i="1"/>
  <c r="O14"/>
  <c r="G16" i="13" s="1"/>
  <c r="CZ5" i="7"/>
  <c r="DI5" s="1"/>
  <c r="BF5"/>
  <c r="R16" i="13"/>
  <c r="O31" i="3"/>
  <c r="O6"/>
  <c r="AC19" i="1"/>
  <c r="R21" i="13" s="1"/>
  <c r="Y19" i="1"/>
  <c r="O9" i="3"/>
  <c r="O12"/>
  <c r="O13"/>
  <c r="O15"/>
  <c r="O16"/>
  <c r="O19"/>
  <c r="O26"/>
  <c r="O28"/>
  <c r="O29"/>
  <c r="O30"/>
  <c r="O33"/>
  <c r="O34"/>
  <c r="O35"/>
  <c r="O36"/>
  <c r="G11" i="13"/>
  <c r="S11"/>
  <c r="S16"/>
  <c r="AD19" i="1"/>
  <c r="G7" i="5"/>
  <c r="Q16" i="13"/>
  <c r="AB19" i="1"/>
  <c r="Q21" i="13" s="1"/>
  <c r="N33" i="3"/>
  <c r="N29"/>
  <c r="N25"/>
  <c r="N9"/>
  <c r="N34"/>
  <c r="N31"/>
  <c r="N28"/>
  <c r="N26"/>
  <c r="N22"/>
  <c r="N20"/>
  <c r="N18"/>
  <c r="N16"/>
  <c r="N12"/>
  <c r="AI8" i="2"/>
  <c r="M12" i="15" l="1"/>
  <c r="Z12"/>
  <c r="AA10"/>
  <c r="AA12" s="1"/>
  <c r="F12"/>
  <c r="H10"/>
  <c r="K12"/>
  <c r="J22" i="8"/>
  <c r="V11" i="15"/>
  <c r="H22" i="8"/>
  <c r="V10" i="15"/>
  <c r="V12" s="1"/>
  <c r="J28" i="5"/>
  <c r="I25" i="14"/>
  <c r="K29" i="5"/>
  <c r="J26" i="14"/>
  <c r="I29" i="5"/>
  <c r="G26" i="14"/>
  <c r="H26" s="1"/>
  <c r="K26" s="1"/>
  <c r="J30" i="5"/>
  <c r="I27" i="14"/>
  <c r="D38" i="5"/>
  <c r="B35" i="14"/>
  <c r="C35" s="1"/>
  <c r="F35" s="1"/>
  <c r="J42" i="5"/>
  <c r="I39" i="14"/>
  <c r="I28" i="5"/>
  <c r="G25" i="14"/>
  <c r="H25" s="1"/>
  <c r="K25" s="1"/>
  <c r="D15" i="5"/>
  <c r="W15" s="1"/>
  <c r="B12" i="14"/>
  <c r="C12" s="1"/>
  <c r="F12" s="1"/>
  <c r="D21" i="5"/>
  <c r="W21" s="1"/>
  <c r="B18" i="14"/>
  <c r="C18" s="1"/>
  <c r="F18" s="1"/>
  <c r="D23" i="5"/>
  <c r="W23" s="1"/>
  <c r="B20" i="14"/>
  <c r="F20" s="1"/>
  <c r="G23" i="5" s="1"/>
  <c r="D26"/>
  <c r="B23" i="14"/>
  <c r="C23" s="1"/>
  <c r="F23" s="1"/>
  <c r="I41" i="5"/>
  <c r="G38" i="14"/>
  <c r="H38" s="1"/>
  <c r="K38" s="1"/>
  <c r="D19" i="5"/>
  <c r="B16" i="14"/>
  <c r="C16" s="1"/>
  <c r="F16" s="1"/>
  <c r="I13" i="5"/>
  <c r="Z13" s="1"/>
  <c r="G10" i="14"/>
  <c r="H10" s="1"/>
  <c r="K10" s="1"/>
  <c r="D16" i="5"/>
  <c r="W16" s="1"/>
  <c r="B13" i="14"/>
  <c r="C13" s="1"/>
  <c r="F13" s="1"/>
  <c r="D20" i="5"/>
  <c r="W20" s="1"/>
  <c r="B17" i="14"/>
  <c r="C17" s="1"/>
  <c r="F17" s="1"/>
  <c r="I22" i="5"/>
  <c r="Z22" s="1"/>
  <c r="G19" i="14"/>
  <c r="H19" s="1"/>
  <c r="K19" s="1"/>
  <c r="I27" i="5"/>
  <c r="G24" i="14"/>
  <c r="H24" s="1"/>
  <c r="K24" s="1"/>
  <c r="D35" i="5"/>
  <c r="B32" i="14"/>
  <c r="C32" s="1"/>
  <c r="F32" s="1"/>
  <c r="D37" i="5"/>
  <c r="B34" i="14"/>
  <c r="C34" s="1"/>
  <c r="F34" s="1"/>
  <c r="D39" i="5"/>
  <c r="B36" i="14"/>
  <c r="C36" s="1"/>
  <c r="F36" s="1"/>
  <c r="D40" i="5"/>
  <c r="B37" i="14"/>
  <c r="C37" s="1"/>
  <c r="F37" s="1"/>
  <c r="D41" i="5"/>
  <c r="B38" i="14"/>
  <c r="C38" s="1"/>
  <c r="F38" s="1"/>
  <c r="D24" i="5"/>
  <c r="B21" i="14"/>
  <c r="C21" s="1"/>
  <c r="F21" s="1"/>
  <c r="D34" i="5"/>
  <c r="B31" i="14"/>
  <c r="C31" s="1"/>
  <c r="F31" s="1"/>
  <c r="DK9" i="4"/>
  <c r="G12" i="14"/>
  <c r="H12" s="1"/>
  <c r="K12" s="1"/>
  <c r="DK11" i="4"/>
  <c r="G14" i="14"/>
  <c r="H14" s="1"/>
  <c r="K14" s="1"/>
  <c r="I19" i="5"/>
  <c r="G16" i="14"/>
  <c r="H16" s="1"/>
  <c r="K16" s="1"/>
  <c r="I25" i="5"/>
  <c r="G22" i="14"/>
  <c r="H22" s="1"/>
  <c r="K22" s="1"/>
  <c r="D30" i="5"/>
  <c r="B27" i="14"/>
  <c r="C27" s="1"/>
  <c r="F27" s="1"/>
  <c r="K28" i="5"/>
  <c r="J25" i="14"/>
  <c r="K30" i="5"/>
  <c r="J27" i="14"/>
  <c r="K42" i="5"/>
  <c r="J39" i="14"/>
  <c r="I42" i="5"/>
  <c r="G39" i="14"/>
  <c r="H39" s="1"/>
  <c r="K39" s="1"/>
  <c r="D14" i="5"/>
  <c r="W14" s="1"/>
  <c r="B11" i="14"/>
  <c r="C11" s="1"/>
  <c r="F11" s="1"/>
  <c r="D17" i="5"/>
  <c r="W17" s="1"/>
  <c r="B14" i="14"/>
  <c r="C14" s="1"/>
  <c r="F14" s="1"/>
  <c r="D22" i="5"/>
  <c r="W22" s="1"/>
  <c r="B19" i="14"/>
  <c r="C19" s="1"/>
  <c r="F19" s="1"/>
  <c r="D25" i="5"/>
  <c r="B22" i="14"/>
  <c r="C22" s="1"/>
  <c r="F22" s="1"/>
  <c r="D28" i="5"/>
  <c r="B25" i="14"/>
  <c r="C25" s="1"/>
  <c r="F25" s="1"/>
  <c r="I36" i="5"/>
  <c r="G33" i="14"/>
  <c r="H33" s="1"/>
  <c r="K33" s="1"/>
  <c r="I18" i="5"/>
  <c r="Z18" s="1"/>
  <c r="G15" i="14"/>
  <c r="H15" s="1"/>
  <c r="K15" s="1"/>
  <c r="D29" i="5"/>
  <c r="B26" i="14"/>
  <c r="C26" s="1"/>
  <c r="F26" s="1"/>
  <c r="D13" i="5"/>
  <c r="W13" s="1"/>
  <c r="B10" i="14"/>
  <c r="C10" s="1"/>
  <c r="F10" s="1"/>
  <c r="I14" i="5"/>
  <c r="Z14" s="1"/>
  <c r="G11" i="14"/>
  <c r="H11" s="1"/>
  <c r="K11" s="1"/>
  <c r="I16" i="5"/>
  <c r="Z16" s="1"/>
  <c r="G13" i="14"/>
  <c r="H13" s="1"/>
  <c r="K13" s="1"/>
  <c r="I21" i="5"/>
  <c r="Z21" s="1"/>
  <c r="G18" i="14"/>
  <c r="H18" s="1"/>
  <c r="K18" s="1"/>
  <c r="I30" i="5"/>
  <c r="G27" i="14"/>
  <c r="H27" s="1"/>
  <c r="K27" s="1"/>
  <c r="I39" i="5"/>
  <c r="G36" i="14"/>
  <c r="H36" s="1"/>
  <c r="K36" s="1"/>
  <c r="D18" i="5"/>
  <c r="W18" s="1"/>
  <c r="B15" i="14"/>
  <c r="C15" s="1"/>
  <c r="F15" s="1"/>
  <c r="D36" i="5"/>
  <c r="B33" i="14"/>
  <c r="C33" s="1"/>
  <c r="F33" s="1"/>
  <c r="D12" i="5"/>
  <c r="B9" i="14"/>
  <c r="K9"/>
  <c r="H35" i="15"/>
  <c r="B35" s="1"/>
  <c r="G40" i="14"/>
  <c r="D35" i="15" s="1"/>
  <c r="J35" i="2"/>
  <c r="G37"/>
  <c r="F64" i="5" s="1"/>
  <c r="H37" i="2"/>
  <c r="G64" i="5" s="1"/>
  <c r="J37" i="2"/>
  <c r="I64" i="5" s="1"/>
  <c r="C53" i="9"/>
  <c r="DK18" i="3"/>
  <c r="DM6"/>
  <c r="W37"/>
  <c r="C19" i="15" s="1"/>
  <c r="X11" i="4"/>
  <c r="I10" i="10"/>
  <c r="I127" s="1"/>
  <c r="T28" i="4"/>
  <c r="DJ28" s="1"/>
  <c r="U37" i="3"/>
  <c r="X10" i="15" s="1"/>
  <c r="DK36" i="3"/>
  <c r="D42" i="5"/>
  <c r="L76" i="9"/>
  <c r="DK17" i="4"/>
  <c r="I23" i="5"/>
  <c r="Z23" s="1"/>
  <c r="C27" i="9"/>
  <c r="D31" i="5"/>
  <c r="DK26" i="3"/>
  <c r="D32" i="5"/>
  <c r="B24" i="10"/>
  <c r="B141" s="1"/>
  <c r="D33" i="5"/>
  <c r="B18" i="10"/>
  <c r="B135" s="1"/>
  <c r="D27" i="5"/>
  <c r="DK29" i="4"/>
  <c r="I35" i="5"/>
  <c r="DK34" i="4"/>
  <c r="I40" i="5"/>
  <c r="L55" i="9"/>
  <c r="L58"/>
  <c r="L72"/>
  <c r="L34"/>
  <c r="L48"/>
  <c r="L13"/>
  <c r="L24"/>
  <c r="L65"/>
  <c r="L27"/>
  <c r="L31"/>
  <c r="F17" i="10"/>
  <c r="I6"/>
  <c r="I123" s="1"/>
  <c r="I15" i="5"/>
  <c r="Z15" s="1"/>
  <c r="I8" i="10"/>
  <c r="I125" s="1"/>
  <c r="I17" i="5"/>
  <c r="Z17" s="1"/>
  <c r="L17" i="9"/>
  <c r="M30"/>
  <c r="L10"/>
  <c r="L51"/>
  <c r="L62"/>
  <c r="L69"/>
  <c r="X35"/>
  <c r="K4" i="5"/>
  <c r="I6" i="13"/>
  <c r="F46" i="5"/>
  <c r="R1" i="7"/>
  <c r="L75" i="9"/>
  <c r="L74"/>
  <c r="DK21" i="3"/>
  <c r="DK14"/>
  <c r="B11" i="10"/>
  <c r="B128" s="1"/>
  <c r="C49" i="9"/>
  <c r="B3" i="10"/>
  <c r="DK6" i="3"/>
  <c r="C8" i="9"/>
  <c r="CP37" i="7"/>
  <c r="DE6"/>
  <c r="T30" i="4"/>
  <c r="DJ30" s="1"/>
  <c r="DE34" i="7"/>
  <c r="T34" i="4"/>
  <c r="DJ34" s="1"/>
  <c r="DB19" i="7"/>
  <c r="S31" i="13"/>
  <c r="N19" i="3"/>
  <c r="N35"/>
  <c r="AD24"/>
  <c r="DB15" i="7"/>
  <c r="T15" i="3"/>
  <c r="DJ15" s="1"/>
  <c r="DH34" i="7"/>
  <c r="P32" i="13"/>
  <c r="P37" s="1"/>
  <c r="T23" i="3"/>
  <c r="DJ23" s="1"/>
  <c r="S28" i="13"/>
  <c r="N13" i="3"/>
  <c r="N23"/>
  <c r="O20"/>
  <c r="T25"/>
  <c r="DJ25" s="1"/>
  <c r="B21" i="10"/>
  <c r="B138" s="1"/>
  <c r="C38" i="9"/>
  <c r="L38" s="1"/>
  <c r="DK25" i="3"/>
  <c r="C28" i="9"/>
  <c r="DK27" i="3"/>
  <c r="C57" i="9"/>
  <c r="E62"/>
  <c r="E64"/>
  <c r="DQ24" i="4"/>
  <c r="AA28"/>
  <c r="Z28"/>
  <c r="AA30"/>
  <c r="Z30"/>
  <c r="AA33"/>
  <c r="Z33"/>
  <c r="AA35"/>
  <c r="Z35"/>
  <c r="Z14"/>
  <c r="AA14"/>
  <c r="Z31"/>
  <c r="AA31"/>
  <c r="DQ36"/>
  <c r="E76" i="9"/>
  <c r="BF8" i="3"/>
  <c r="BG8" s="1"/>
  <c r="AO8"/>
  <c r="BF11"/>
  <c r="BG11" s="1"/>
  <c r="AO11"/>
  <c r="BF22"/>
  <c r="BG22" s="1"/>
  <c r="AO22"/>
  <c r="AE22" s="1"/>
  <c r="DU22" s="1"/>
  <c r="I68" i="9"/>
  <c r="H68"/>
  <c r="K68"/>
  <c r="J68"/>
  <c r="G68"/>
  <c r="BF30" i="3"/>
  <c r="BG30" s="1"/>
  <c r="AO30"/>
  <c r="I75" i="9"/>
  <c r="H75"/>
  <c r="K75"/>
  <c r="J75"/>
  <c r="G75"/>
  <c r="BF35" i="3"/>
  <c r="BG35" s="1"/>
  <c r="AO35"/>
  <c r="BF9" i="4"/>
  <c r="BG9" s="1"/>
  <c r="AO9"/>
  <c r="BF10" i="3"/>
  <c r="BG10" s="1"/>
  <c r="AO10"/>
  <c r="BF10" i="4"/>
  <c r="BG10" s="1"/>
  <c r="AO10"/>
  <c r="F54" i="9"/>
  <c r="F16"/>
  <c r="K16"/>
  <c r="J16"/>
  <c r="I16"/>
  <c r="H16"/>
  <c r="G16"/>
  <c r="M54"/>
  <c r="M16"/>
  <c r="L16"/>
  <c r="K65"/>
  <c r="G65"/>
  <c r="I65"/>
  <c r="BF25" i="3"/>
  <c r="BG25" s="1"/>
  <c r="AO25"/>
  <c r="BF29"/>
  <c r="BG29" s="1"/>
  <c r="AO29"/>
  <c r="M71" i="9"/>
  <c r="M33"/>
  <c r="K74"/>
  <c r="J74"/>
  <c r="G74"/>
  <c r="I74"/>
  <c r="H74"/>
  <c r="BF36" i="3"/>
  <c r="BG36" s="1"/>
  <c r="AO36"/>
  <c r="T14" i="4"/>
  <c r="DJ14" s="1"/>
  <c r="L60" i="9"/>
  <c r="L22"/>
  <c r="L61"/>
  <c r="L29"/>
  <c r="L47"/>
  <c r="L15"/>
  <c r="Z23" i="4"/>
  <c r="L68" i="9"/>
  <c r="M73"/>
  <c r="L36"/>
  <c r="F58"/>
  <c r="F20"/>
  <c r="K20"/>
  <c r="J20"/>
  <c r="I20"/>
  <c r="H20"/>
  <c r="G20"/>
  <c r="F61"/>
  <c r="F23"/>
  <c r="K23"/>
  <c r="J23"/>
  <c r="I23"/>
  <c r="H23"/>
  <c r="G23"/>
  <c r="K47"/>
  <c r="J47"/>
  <c r="I47"/>
  <c r="H47"/>
  <c r="G47"/>
  <c r="H52"/>
  <c r="G52"/>
  <c r="J52"/>
  <c r="I52"/>
  <c r="Z25" i="4"/>
  <c r="AA25"/>
  <c r="Z29"/>
  <c r="AA29"/>
  <c r="Z34"/>
  <c r="AA34"/>
  <c r="K69" i="9"/>
  <c r="J69"/>
  <c r="G69"/>
  <c r="I69"/>
  <c r="H69"/>
  <c r="BF8" i="4"/>
  <c r="BG8" s="1"/>
  <c r="AO8"/>
  <c r="BF11"/>
  <c r="BG11" s="1"/>
  <c r="AO11"/>
  <c r="BF23" i="3"/>
  <c r="BG23" s="1"/>
  <c r="AO23"/>
  <c r="BF28"/>
  <c r="BG28" s="1"/>
  <c r="AO28"/>
  <c r="I70" i="9"/>
  <c r="H70"/>
  <c r="K70"/>
  <c r="J70"/>
  <c r="G70"/>
  <c r="I73"/>
  <c r="H73"/>
  <c r="K73"/>
  <c r="J73"/>
  <c r="G73"/>
  <c r="BF33" i="3"/>
  <c r="BG33" s="1"/>
  <c r="AO33"/>
  <c r="F75" i="9"/>
  <c r="F37"/>
  <c r="K37"/>
  <c r="J37"/>
  <c r="I37"/>
  <c r="H37"/>
  <c r="G37"/>
  <c r="M75"/>
  <c r="M37"/>
  <c r="L37"/>
  <c r="M49"/>
  <c r="M11"/>
  <c r="BF9" i="3"/>
  <c r="BG9" s="1"/>
  <c r="AO9"/>
  <c r="M50" i="9"/>
  <c r="M12"/>
  <c r="J54"/>
  <c r="I54"/>
  <c r="K54"/>
  <c r="H54"/>
  <c r="G54"/>
  <c r="BF14" i="3"/>
  <c r="BG14" s="1"/>
  <c r="AO14"/>
  <c r="M64" i="9"/>
  <c r="M26"/>
  <c r="BF24" i="3"/>
  <c r="BG24" s="1"/>
  <c r="AO24"/>
  <c r="AE24" s="1"/>
  <c r="DU24" s="1"/>
  <c r="BF31"/>
  <c r="BG31" s="1"/>
  <c r="AO31"/>
  <c r="K71" i="9"/>
  <c r="J71"/>
  <c r="G71"/>
  <c r="I71"/>
  <c r="H71"/>
  <c r="BF34" i="3"/>
  <c r="BG34" s="1"/>
  <c r="AO34"/>
  <c r="L67" i="9"/>
  <c r="L53"/>
  <c r="DQ22" i="4"/>
  <c r="L8" i="9"/>
  <c r="L46"/>
  <c r="DH23" i="7"/>
  <c r="AE23" i="4" s="1"/>
  <c r="DU23" s="1"/>
  <c r="O25" i="3"/>
  <c r="O22"/>
  <c r="AE24" i="4"/>
  <c r="DU24" s="1"/>
  <c r="DB8" i="7"/>
  <c r="DB24"/>
  <c r="DB32"/>
  <c r="DB34"/>
  <c r="DB31"/>
  <c r="AE14" i="3"/>
  <c r="DU14" s="1"/>
  <c r="DB18" i="7"/>
  <c r="N11" i="3"/>
  <c r="N17"/>
  <c r="N21"/>
  <c r="O27"/>
  <c r="AE8"/>
  <c r="DU8" s="1"/>
  <c r="DH28" i="7"/>
  <c r="AD28" i="4" s="1"/>
  <c r="Y34" i="5" s="1"/>
  <c r="DH30" i="7"/>
  <c r="AD30" i="3" s="1"/>
  <c r="X36" i="5" s="1"/>
  <c r="DH13" i="7"/>
  <c r="AE13" i="4" s="1"/>
  <c r="DU13" s="1"/>
  <c r="BF15"/>
  <c r="BG15" s="1"/>
  <c r="AO15"/>
  <c r="BF16"/>
  <c r="BG16" s="1"/>
  <c r="AO16"/>
  <c r="AE16" s="1"/>
  <c r="DU16" s="1"/>
  <c r="BF16" i="3"/>
  <c r="BG16" s="1"/>
  <c r="AO16"/>
  <c r="AE16" s="1"/>
  <c r="DU16" s="1"/>
  <c r="M57" i="9"/>
  <c r="M19"/>
  <c r="BF17" i="4"/>
  <c r="BG17" s="1"/>
  <c r="AO17"/>
  <c r="M20" i="9"/>
  <c r="L20"/>
  <c r="BF18" i="4"/>
  <c r="BG18" s="1"/>
  <c r="AO18"/>
  <c r="BF19" i="3"/>
  <c r="BG19" s="1"/>
  <c r="AO19"/>
  <c r="BF21" i="4"/>
  <c r="BG21" s="1"/>
  <c r="AO21"/>
  <c r="BF21" i="3"/>
  <c r="BG21" s="1"/>
  <c r="AO21"/>
  <c r="BF26" i="4"/>
  <c r="BG26" s="1"/>
  <c r="AO26"/>
  <c r="AO26" i="3"/>
  <c r="BF26"/>
  <c r="BG26" s="1"/>
  <c r="BF27" i="4"/>
  <c r="BG27" s="1"/>
  <c r="AO27"/>
  <c r="BF32"/>
  <c r="BG32" s="1"/>
  <c r="AO32"/>
  <c r="AO32" i="3"/>
  <c r="BF32"/>
  <c r="BG32" s="1"/>
  <c r="M47" i="9"/>
  <c r="M9"/>
  <c r="L9"/>
  <c r="BF12" i="4"/>
  <c r="BG12" s="1"/>
  <c r="AO12"/>
  <c r="AE12" s="1"/>
  <c r="DU12" s="1"/>
  <c r="BF12" i="3"/>
  <c r="BG12" s="1"/>
  <c r="AO12"/>
  <c r="BF13" i="4"/>
  <c r="BG13" s="1"/>
  <c r="AO13"/>
  <c r="BF6"/>
  <c r="BG6" s="1"/>
  <c r="AO6"/>
  <c r="BF15" i="3"/>
  <c r="BG15" s="1"/>
  <c r="AO15"/>
  <c r="M56" i="9"/>
  <c r="M18"/>
  <c r="BF17" i="3"/>
  <c r="BG17" s="1"/>
  <c r="AO17"/>
  <c r="BF18"/>
  <c r="BG18" s="1"/>
  <c r="AO18"/>
  <c r="BF19" i="4"/>
  <c r="BG19" s="1"/>
  <c r="AO19"/>
  <c r="M21" i="9"/>
  <c r="M59"/>
  <c r="BF20" i="4"/>
  <c r="BG20" s="1"/>
  <c r="AO20"/>
  <c r="AE20" s="1"/>
  <c r="DU20" s="1"/>
  <c r="AO20" i="3"/>
  <c r="BF20"/>
  <c r="BG20" s="1"/>
  <c r="M61" i="9"/>
  <c r="M23"/>
  <c r="L23"/>
  <c r="M28"/>
  <c r="M66"/>
  <c r="BF27" i="3"/>
  <c r="BG27" s="1"/>
  <c r="AO27"/>
  <c r="BF7" i="4"/>
  <c r="BG7" s="1"/>
  <c r="AO7"/>
  <c r="AO7" i="3"/>
  <c r="BF7"/>
  <c r="BG7" s="1"/>
  <c r="M52" i="9"/>
  <c r="M14"/>
  <c r="BF13" i="3"/>
  <c r="BG13" s="1"/>
  <c r="AO13"/>
  <c r="BF6"/>
  <c r="BG6" s="1"/>
  <c r="AO6"/>
  <c r="AE20"/>
  <c r="DU20" s="1"/>
  <c r="AE18"/>
  <c r="DU18" s="1"/>
  <c r="L52" i="9"/>
  <c r="DB5" i="7"/>
  <c r="DK5" s="1"/>
  <c r="J16" i="13"/>
  <c r="R19" i="1"/>
  <c r="J21" i="13" s="1"/>
  <c r="DF5" i="7"/>
  <c r="DH5" s="1"/>
  <c r="AA18" i="1"/>
  <c r="DE5" i="7"/>
  <c r="DN5" s="1"/>
  <c r="M76" i="9"/>
  <c r="K76"/>
  <c r="H76"/>
  <c r="G76"/>
  <c r="J76"/>
  <c r="I76"/>
  <c r="DP36" i="4"/>
  <c r="D76" i="9"/>
  <c r="M72"/>
  <c r="I72"/>
  <c r="H72"/>
  <c r="K72"/>
  <c r="J72"/>
  <c r="G72"/>
  <c r="M67"/>
  <c r="J67"/>
  <c r="I67"/>
  <c r="K67"/>
  <c r="H67"/>
  <c r="G67"/>
  <c r="L66"/>
  <c r="G66"/>
  <c r="K66"/>
  <c r="J66"/>
  <c r="H66"/>
  <c r="L64"/>
  <c r="K64"/>
  <c r="J64"/>
  <c r="I64"/>
  <c r="H64"/>
  <c r="G64"/>
  <c r="D64"/>
  <c r="DP24" i="4"/>
  <c r="F63" i="9"/>
  <c r="L25"/>
  <c r="J25"/>
  <c r="H25"/>
  <c r="F25"/>
  <c r="K25"/>
  <c r="I25"/>
  <c r="G25"/>
  <c r="M62"/>
  <c r="J62"/>
  <c r="H62"/>
  <c r="K62"/>
  <c r="I62"/>
  <c r="G62"/>
  <c r="F62"/>
  <c r="F24"/>
  <c r="K24"/>
  <c r="J24"/>
  <c r="I24"/>
  <c r="H24"/>
  <c r="G24"/>
  <c r="M24"/>
  <c r="M60"/>
  <c r="K60"/>
  <c r="J60"/>
  <c r="I60"/>
  <c r="H60"/>
  <c r="G60"/>
  <c r="F60"/>
  <c r="K22"/>
  <c r="I22"/>
  <c r="G22"/>
  <c r="F22"/>
  <c r="M22"/>
  <c r="J22"/>
  <c r="H22"/>
  <c r="DM20" i="4"/>
  <c r="W37"/>
  <c r="G19" i="15" s="1"/>
  <c r="F59" i="9"/>
  <c r="F21"/>
  <c r="L21"/>
  <c r="K21"/>
  <c r="J21"/>
  <c r="I21"/>
  <c r="G21"/>
  <c r="H21"/>
  <c r="M58"/>
  <c r="K58"/>
  <c r="I58"/>
  <c r="G58"/>
  <c r="J58"/>
  <c r="H58"/>
  <c r="G44" i="5"/>
  <c r="F57" i="9"/>
  <c r="F19"/>
  <c r="J19"/>
  <c r="H19"/>
  <c r="L19"/>
  <c r="K19"/>
  <c r="I19"/>
  <c r="G19"/>
  <c r="L56"/>
  <c r="K56"/>
  <c r="J56"/>
  <c r="I56"/>
  <c r="H56"/>
  <c r="G56"/>
  <c r="F56"/>
  <c r="F18"/>
  <c r="L18"/>
  <c r="K18"/>
  <c r="J18"/>
  <c r="I18"/>
  <c r="H18"/>
  <c r="G18"/>
  <c r="L44" i="5"/>
  <c r="F55" i="9"/>
  <c r="M17"/>
  <c r="K17"/>
  <c r="I17"/>
  <c r="G17"/>
  <c r="F17"/>
  <c r="J17"/>
  <c r="H17"/>
  <c r="F53"/>
  <c r="F15"/>
  <c r="M15"/>
  <c r="K15"/>
  <c r="J15"/>
  <c r="I15"/>
  <c r="H15"/>
  <c r="G15"/>
  <c r="F52"/>
  <c r="L14"/>
  <c r="K14"/>
  <c r="I14"/>
  <c r="G14"/>
  <c r="F14"/>
  <c r="J14"/>
  <c r="H14"/>
  <c r="U37" i="4"/>
  <c r="F51" i="9"/>
  <c r="M13"/>
  <c r="F13"/>
  <c r="K13"/>
  <c r="J13"/>
  <c r="I13"/>
  <c r="H13"/>
  <c r="G13"/>
  <c r="J50"/>
  <c r="H50"/>
  <c r="L50"/>
  <c r="K50"/>
  <c r="I50"/>
  <c r="G50"/>
  <c r="F50"/>
  <c r="L12"/>
  <c r="J12"/>
  <c r="H12"/>
  <c r="F12"/>
  <c r="K12"/>
  <c r="I12"/>
  <c r="G12"/>
  <c r="F49"/>
  <c r="K11"/>
  <c r="J11"/>
  <c r="I11"/>
  <c r="H11"/>
  <c r="G11"/>
  <c r="F11"/>
  <c r="L11"/>
  <c r="M48"/>
  <c r="K48"/>
  <c r="J48"/>
  <c r="I48"/>
  <c r="H48"/>
  <c r="G48"/>
  <c r="F48"/>
  <c r="F10"/>
  <c r="M10"/>
  <c r="J10"/>
  <c r="H10"/>
  <c r="K10"/>
  <c r="I10"/>
  <c r="G10"/>
  <c r="L49"/>
  <c r="K49"/>
  <c r="J49"/>
  <c r="I49"/>
  <c r="H49"/>
  <c r="G49"/>
  <c r="M53"/>
  <c r="K53"/>
  <c r="J53"/>
  <c r="I53"/>
  <c r="H53"/>
  <c r="G53"/>
  <c r="L57"/>
  <c r="K57"/>
  <c r="J57"/>
  <c r="I57"/>
  <c r="H57"/>
  <c r="G57"/>
  <c r="K61"/>
  <c r="J61"/>
  <c r="I61"/>
  <c r="H61"/>
  <c r="G61"/>
  <c r="E63"/>
  <c r="DQ23" i="4"/>
  <c r="L63" i="9"/>
  <c r="K63"/>
  <c r="J63"/>
  <c r="I63"/>
  <c r="H63"/>
  <c r="G63"/>
  <c r="I120" i="10"/>
  <c r="I151" s="1"/>
  <c r="I34"/>
  <c r="J24" i="8"/>
  <c r="DP22" i="4"/>
  <c r="D62" i="9"/>
  <c r="AA9"/>
  <c r="AD9" s="1"/>
  <c r="BH16"/>
  <c r="BH17" s="1"/>
  <c r="M51"/>
  <c r="K51"/>
  <c r="J51"/>
  <c r="I51"/>
  <c r="H51"/>
  <c r="G51"/>
  <c r="M55"/>
  <c r="K55"/>
  <c r="J55"/>
  <c r="I55"/>
  <c r="H55"/>
  <c r="G55"/>
  <c r="L59"/>
  <c r="K59"/>
  <c r="J59"/>
  <c r="I59"/>
  <c r="H59"/>
  <c r="G59"/>
  <c r="K46"/>
  <c r="J46"/>
  <c r="I46"/>
  <c r="H46"/>
  <c r="G46"/>
  <c r="M46"/>
  <c r="F8"/>
  <c r="K8"/>
  <c r="J8"/>
  <c r="I8"/>
  <c r="H8"/>
  <c r="G8"/>
  <c r="F46"/>
  <c r="M8"/>
  <c r="F38"/>
  <c r="K38"/>
  <c r="J38"/>
  <c r="I38"/>
  <c r="H38"/>
  <c r="F76"/>
  <c r="M38"/>
  <c r="G38"/>
  <c r="M27"/>
  <c r="F65"/>
  <c r="F27"/>
  <c r="K27"/>
  <c r="J27"/>
  <c r="I27"/>
  <c r="H27"/>
  <c r="G27"/>
  <c r="F28"/>
  <c r="L28"/>
  <c r="K28"/>
  <c r="J28"/>
  <c r="I28"/>
  <c r="H28"/>
  <c r="F66"/>
  <c r="G28"/>
  <c r="M29"/>
  <c r="F67"/>
  <c r="F29"/>
  <c r="K29"/>
  <c r="J29"/>
  <c r="I29"/>
  <c r="H29"/>
  <c r="G29"/>
  <c r="DK37" i="3"/>
  <c r="A49" i="5"/>
  <c r="W37" i="9"/>
  <c r="H24" i="8"/>
  <c r="B120" i="10"/>
  <c r="B34"/>
  <c r="F26" i="9"/>
  <c r="L26"/>
  <c r="K26"/>
  <c r="J26"/>
  <c r="I26"/>
  <c r="H26"/>
  <c r="G26"/>
  <c r="F64"/>
  <c r="F47"/>
  <c r="F9"/>
  <c r="K9"/>
  <c r="J9"/>
  <c r="I9"/>
  <c r="H9"/>
  <c r="G9"/>
  <c r="BG16"/>
  <c r="V9"/>
  <c r="Y9" s="1"/>
  <c r="F30"/>
  <c r="K30"/>
  <c r="J30"/>
  <c r="I30"/>
  <c r="H30"/>
  <c r="F68"/>
  <c r="G30"/>
  <c r="M31"/>
  <c r="F69"/>
  <c r="F31"/>
  <c r="K31"/>
  <c r="J31"/>
  <c r="I31"/>
  <c r="H31"/>
  <c r="G31"/>
  <c r="F32"/>
  <c r="L32"/>
  <c r="K32"/>
  <c r="J32"/>
  <c r="I32"/>
  <c r="H32"/>
  <c r="F70"/>
  <c r="G32"/>
  <c r="F71"/>
  <c r="F33"/>
  <c r="L33"/>
  <c r="K33"/>
  <c r="J33"/>
  <c r="I33"/>
  <c r="H33"/>
  <c r="G33"/>
  <c r="F34"/>
  <c r="K34"/>
  <c r="J34"/>
  <c r="I34"/>
  <c r="H34"/>
  <c r="F72"/>
  <c r="M34"/>
  <c r="G34"/>
  <c r="F73"/>
  <c r="F35"/>
  <c r="L35"/>
  <c r="K35"/>
  <c r="J35"/>
  <c r="I35"/>
  <c r="H35"/>
  <c r="G35"/>
  <c r="F36"/>
  <c r="K36"/>
  <c r="J36"/>
  <c r="I36"/>
  <c r="H36"/>
  <c r="F74"/>
  <c r="M36"/>
  <c r="G36"/>
  <c r="T26" i="4"/>
  <c r="DJ26" s="1"/>
  <c r="T22"/>
  <c r="DJ22" s="1"/>
  <c r="T18"/>
  <c r="DJ18" s="1"/>
  <c r="Q36" i="13"/>
  <c r="T24" i="4"/>
  <c r="DJ24" s="1"/>
  <c r="N22"/>
  <c r="CY37" i="7"/>
  <c r="O37" i="13"/>
  <c r="DE20" i="7"/>
  <c r="DL42" s="1"/>
  <c r="DD37"/>
  <c r="S33" i="13"/>
  <c r="R36"/>
  <c r="T36" i="4"/>
  <c r="DJ36" s="1"/>
  <c r="T32"/>
  <c r="DJ32" s="1"/>
  <c r="AD24"/>
  <c r="Y30" i="5" s="1"/>
  <c r="T20" i="4"/>
  <c r="DJ20" s="1"/>
  <c r="DH19" i="7"/>
  <c r="AE19" i="4" s="1"/>
  <c r="DU19" s="1"/>
  <c r="AE18"/>
  <c r="DU18" s="1"/>
  <c r="AD18" i="3"/>
  <c r="J37" i="13"/>
  <c r="CJ37" i="7"/>
  <c r="S36" i="13"/>
  <c r="T16" i="4"/>
  <c r="DJ16" s="1"/>
  <c r="Y6"/>
  <c r="DO6" s="1"/>
  <c r="DC37" i="7"/>
  <c r="N14" i="4"/>
  <c r="DH9" i="7"/>
  <c r="DH7"/>
  <c r="AD7" i="4" s="1"/>
  <c r="Y13" i="5" s="1"/>
  <c r="M13" s="1"/>
  <c r="DH11" i="7"/>
  <c r="AD11" i="4" s="1"/>
  <c r="Y17" i="5" s="1"/>
  <c r="M17" s="1"/>
  <c r="DH17" i="7"/>
  <c r="AD17" i="4" s="1"/>
  <c r="Y23" i="5" s="1"/>
  <c r="M23" s="1"/>
  <c r="DH10" i="7"/>
  <c r="S34" i="13"/>
  <c r="Y7" i="4"/>
  <c r="DO7" s="1"/>
  <c r="DN7"/>
  <c r="Y9"/>
  <c r="DO9" s="1"/>
  <c r="DN9"/>
  <c r="Y11"/>
  <c r="DO11" s="1"/>
  <c r="DN11"/>
  <c r="Y8"/>
  <c r="DO8" s="1"/>
  <c r="DN8"/>
  <c r="Y10"/>
  <c r="DO10" s="1"/>
  <c r="DN10"/>
  <c r="X37"/>
  <c r="E19" i="15" s="1"/>
  <c r="DL12" i="4"/>
  <c r="Y12"/>
  <c r="V37"/>
  <c r="F19" i="15" s="1"/>
  <c r="DL14" i="4"/>
  <c r="Y14"/>
  <c r="DO14" s="1"/>
  <c r="DL16"/>
  <c r="Y16"/>
  <c r="DO16" s="1"/>
  <c r="DL18"/>
  <c r="Y18"/>
  <c r="DO18" s="1"/>
  <c r="DL20"/>
  <c r="Y20"/>
  <c r="DO20" s="1"/>
  <c r="DL22"/>
  <c r="Y22"/>
  <c r="DO22" s="1"/>
  <c r="DL24"/>
  <c r="Y24"/>
  <c r="DO24" s="1"/>
  <c r="DL26"/>
  <c r="Y26"/>
  <c r="DO26" s="1"/>
  <c r="DL28"/>
  <c r="Y28"/>
  <c r="DO28" s="1"/>
  <c r="DL30"/>
  <c r="Y30"/>
  <c r="DO30" s="1"/>
  <c r="DL32"/>
  <c r="Y32"/>
  <c r="DO32" s="1"/>
  <c r="DL34"/>
  <c r="Y34"/>
  <c r="DO34" s="1"/>
  <c r="DL36"/>
  <c r="Y36"/>
  <c r="DO36" s="1"/>
  <c r="O12"/>
  <c r="Q37"/>
  <c r="DL13"/>
  <c r="Y13"/>
  <c r="DO13" s="1"/>
  <c r="DL15"/>
  <c r="Y15"/>
  <c r="DO15" s="1"/>
  <c r="DL17"/>
  <c r="Y17"/>
  <c r="DO17" s="1"/>
  <c r="DL19"/>
  <c r="Y19"/>
  <c r="DO19" s="1"/>
  <c r="DL21"/>
  <c r="Y21"/>
  <c r="DO21" s="1"/>
  <c r="DL23"/>
  <c r="Y23"/>
  <c r="DO23" s="1"/>
  <c r="Y25"/>
  <c r="DO25" s="1"/>
  <c r="DL25"/>
  <c r="Y27"/>
  <c r="DO27" s="1"/>
  <c r="DL27"/>
  <c r="Y29"/>
  <c r="DO29" s="1"/>
  <c r="DL29"/>
  <c r="DL31"/>
  <c r="Y31"/>
  <c r="DO31" s="1"/>
  <c r="Y33"/>
  <c r="DO33" s="1"/>
  <c r="DL33"/>
  <c r="Y35"/>
  <c r="DO35" s="1"/>
  <c r="DL35"/>
  <c r="P37"/>
  <c r="T12"/>
  <c r="N12"/>
  <c r="DE37" i="7"/>
  <c r="DB6"/>
  <c r="DB36"/>
  <c r="N15" i="3"/>
  <c r="T24"/>
  <c r="DJ24" s="1"/>
  <c r="DH32" i="7"/>
  <c r="AD32" i="3" s="1"/>
  <c r="X38" i="5" s="1"/>
  <c r="DB26" i="7"/>
  <c r="DB25"/>
  <c r="AD12" i="3"/>
  <c r="X18" i="5" s="1"/>
  <c r="H18" s="1"/>
  <c r="DH15" i="7"/>
  <c r="AD15" i="4" s="1"/>
  <c r="Y21" i="5" s="1"/>
  <c r="M21" s="1"/>
  <c r="S29" i="13"/>
  <c r="AD10" i="4"/>
  <c r="Y16" i="5" s="1"/>
  <c r="M16" s="1"/>
  <c r="AE10" i="4"/>
  <c r="DU10" s="1"/>
  <c r="AD10" i="3"/>
  <c r="X16" i="5" s="1"/>
  <c r="H16" s="1"/>
  <c r="T36" i="3"/>
  <c r="DJ36" s="1"/>
  <c r="T32"/>
  <c r="DJ32" s="1"/>
  <c r="DH26" i="7"/>
  <c r="AD26" i="3" s="1"/>
  <c r="X32" i="5" s="1"/>
  <c r="DG37" i="7"/>
  <c r="AE22" i="4"/>
  <c r="DU22" s="1"/>
  <c r="DB12" i="7"/>
  <c r="AE12" i="3"/>
  <c r="DU12" s="1"/>
  <c r="BF37" i="7"/>
  <c r="AE10" i="3"/>
  <c r="DU10" s="1"/>
  <c r="T10"/>
  <c r="DJ10" s="1"/>
  <c r="DH36" i="7"/>
  <c r="AE36" i="3" s="1"/>
  <c r="DU36" s="1"/>
  <c r="AD22" i="4"/>
  <c r="Y28" i="5" s="1"/>
  <c r="AD22" i="3"/>
  <c r="AD8" i="4"/>
  <c r="Y14" i="5" s="1"/>
  <c r="M14" s="1"/>
  <c r="AZ37" i="7"/>
  <c r="T29" i="3"/>
  <c r="DJ29" s="1"/>
  <c r="T33"/>
  <c r="DJ33" s="1"/>
  <c r="AE25"/>
  <c r="DU25" s="1"/>
  <c r="AE25" i="4"/>
  <c r="DU25" s="1"/>
  <c r="AD25" i="3"/>
  <c r="X31" i="5" s="1"/>
  <c r="AD25" i="4"/>
  <c r="Y31" i="5" s="1"/>
  <c r="Q37" i="3"/>
  <c r="T8"/>
  <c r="DJ8" s="1"/>
  <c r="AE8" i="4"/>
  <c r="DU8" s="1"/>
  <c r="S27" i="13"/>
  <c r="DH27" i="7"/>
  <c r="DH29"/>
  <c r="DH31"/>
  <c r="DH33"/>
  <c r="DH35"/>
  <c r="Y6" i="3"/>
  <c r="DO6" s="1"/>
  <c r="DL6"/>
  <c r="DN7"/>
  <c r="X37"/>
  <c r="A19" i="15" s="1"/>
  <c r="T7" i="3"/>
  <c r="DJ7" s="1"/>
  <c r="P37"/>
  <c r="DH6" i="7"/>
  <c r="DF37"/>
  <c r="DA37"/>
  <c r="CZ37"/>
  <c r="DJ35" i="3"/>
  <c r="E21" i="10"/>
  <c r="E138" s="1"/>
  <c r="C21"/>
  <c r="AE26" i="3"/>
  <c r="DU26" s="1"/>
  <c r="AD30" i="4"/>
  <c r="Y36" i="5" s="1"/>
  <c r="AE30" i="3"/>
  <c r="DU30" s="1"/>
  <c r="AD34"/>
  <c r="X40" i="5" s="1"/>
  <c r="AD34" i="4"/>
  <c r="Y40" i="5" s="1"/>
  <c r="AE34" i="4"/>
  <c r="DU34" s="1"/>
  <c r="AE34" i="3"/>
  <c r="DU34" s="1"/>
  <c r="AD9" i="4"/>
  <c r="Y15" i="5" s="1"/>
  <c r="M15" s="1"/>
  <c r="AE9" i="4"/>
  <c r="DU9" s="1"/>
  <c r="AD9" i="3"/>
  <c r="X15" i="5" s="1"/>
  <c r="H15" s="1"/>
  <c r="AE9" i="3"/>
  <c r="DU9" s="1"/>
  <c r="AD13" i="4"/>
  <c r="Y19" i="5" s="1"/>
  <c r="AD13" i="3"/>
  <c r="X19" i="5" s="1"/>
  <c r="AE17" i="4"/>
  <c r="DU17" s="1"/>
  <c r="AE17" i="3"/>
  <c r="DU17" s="1"/>
  <c r="AD21" i="4"/>
  <c r="Y27" i="5" s="1"/>
  <c r="AE21" i="4"/>
  <c r="DU21" s="1"/>
  <c r="AD21" i="3"/>
  <c r="X27" i="5" s="1"/>
  <c r="AE21" i="3"/>
  <c r="DU21" s="1"/>
  <c r="Y7"/>
  <c r="DL7"/>
  <c r="V37"/>
  <c r="B19" i="15" s="1"/>
  <c r="K19" s="1"/>
  <c r="Y9" i="3"/>
  <c r="DO9" s="1"/>
  <c r="DL9"/>
  <c r="Y11"/>
  <c r="DO11" s="1"/>
  <c r="DL11"/>
  <c r="Y13"/>
  <c r="DO13" s="1"/>
  <c r="DL13"/>
  <c r="Y15"/>
  <c r="DO15" s="1"/>
  <c r="DL15"/>
  <c r="Y17"/>
  <c r="DO17" s="1"/>
  <c r="DL17"/>
  <c r="Y19"/>
  <c r="DO19" s="1"/>
  <c r="DL19"/>
  <c r="Y21"/>
  <c r="DO21" s="1"/>
  <c r="DL21"/>
  <c r="Y23"/>
  <c r="DO23" s="1"/>
  <c r="DL23"/>
  <c r="Y25"/>
  <c r="DO25" s="1"/>
  <c r="DL25"/>
  <c r="Y27"/>
  <c r="DO27" s="1"/>
  <c r="DL27"/>
  <c r="Y29"/>
  <c r="DO29" s="1"/>
  <c r="DL29"/>
  <c r="Y31"/>
  <c r="DO31" s="1"/>
  <c r="DL31"/>
  <c r="Y33"/>
  <c r="DO33" s="1"/>
  <c r="DL33"/>
  <c r="Y35"/>
  <c r="DO35" s="1"/>
  <c r="DL35"/>
  <c r="E9" i="10"/>
  <c r="E126" s="1"/>
  <c r="E11"/>
  <c r="E128" s="1"/>
  <c r="G11"/>
  <c r="G128" s="1"/>
  <c r="DT14" i="3"/>
  <c r="C11" i="10"/>
  <c r="E13"/>
  <c r="E130" s="1"/>
  <c r="G13"/>
  <c r="G130" s="1"/>
  <c r="DT16" i="3"/>
  <c r="C13" i="10"/>
  <c r="DT18" i="4"/>
  <c r="L15" i="10"/>
  <c r="L132" s="1"/>
  <c r="N15"/>
  <c r="N132" s="1"/>
  <c r="J15"/>
  <c r="M15"/>
  <c r="M132" s="1"/>
  <c r="DT20" i="3"/>
  <c r="E17" i="10"/>
  <c r="E134" s="1"/>
  <c r="G17"/>
  <c r="G134" s="1"/>
  <c r="C17"/>
  <c r="F134"/>
  <c r="I37" i="13"/>
  <c r="R32"/>
  <c r="J21" i="10"/>
  <c r="Y8" i="3"/>
  <c r="DO8" s="1"/>
  <c r="DL8"/>
  <c r="Y10"/>
  <c r="DO10" s="1"/>
  <c r="DL10"/>
  <c r="Y12"/>
  <c r="DO12" s="1"/>
  <c r="DL12"/>
  <c r="Y14"/>
  <c r="DO14" s="1"/>
  <c r="DL14"/>
  <c r="Y16"/>
  <c r="DO16" s="1"/>
  <c r="DL16"/>
  <c r="Y18"/>
  <c r="DO18" s="1"/>
  <c r="DL18"/>
  <c r="Y20"/>
  <c r="DO20" s="1"/>
  <c r="DL20"/>
  <c r="Y22"/>
  <c r="DO22" s="1"/>
  <c r="DL22"/>
  <c r="Y24"/>
  <c r="DO24" s="1"/>
  <c r="DL24"/>
  <c r="Y26"/>
  <c r="DO26" s="1"/>
  <c r="DL26"/>
  <c r="Y28"/>
  <c r="DO28" s="1"/>
  <c r="DL28"/>
  <c r="Y30"/>
  <c r="DO30" s="1"/>
  <c r="DL30"/>
  <c r="Y32"/>
  <c r="DO32" s="1"/>
  <c r="DL32"/>
  <c r="Y34"/>
  <c r="DO34" s="1"/>
  <c r="DL34"/>
  <c r="Y36"/>
  <c r="DO36" s="1"/>
  <c r="DL36"/>
  <c r="E5" i="10"/>
  <c r="E122" s="1"/>
  <c r="G5"/>
  <c r="G122" s="1"/>
  <c r="DT8" i="3"/>
  <c r="C5" i="10"/>
  <c r="AD28" i="3"/>
  <c r="X34" i="5" s="1"/>
  <c r="AE28" i="4"/>
  <c r="DU28" s="1"/>
  <c r="AE7"/>
  <c r="DU7" s="1"/>
  <c r="AE7" i="3"/>
  <c r="DU7" s="1"/>
  <c r="AE11" i="4"/>
  <c r="DU11" s="1"/>
  <c r="AE11" i="3"/>
  <c r="DU11" s="1"/>
  <c r="AD19" i="4"/>
  <c r="Y25" i="5" s="1"/>
  <c r="AD19" i="3"/>
  <c r="X25" i="5" s="1"/>
  <c r="AD23" i="4"/>
  <c r="Y29" i="5" s="1"/>
  <c r="AD23" i="3"/>
  <c r="X29" i="5" s="1"/>
  <c r="L7" i="10"/>
  <c r="L124" s="1"/>
  <c r="J7"/>
  <c r="DT12" i="4"/>
  <c r="L9" i="10"/>
  <c r="L126" s="1"/>
  <c r="N9"/>
  <c r="N126" s="1"/>
  <c r="J9"/>
  <c r="DT14" i="4"/>
  <c r="L11" i="10"/>
  <c r="L128" s="1"/>
  <c r="N11"/>
  <c r="N128" s="1"/>
  <c r="J11"/>
  <c r="M11"/>
  <c r="M128" s="1"/>
  <c r="DT16" i="4"/>
  <c r="L13" i="10"/>
  <c r="L130" s="1"/>
  <c r="N13"/>
  <c r="N130" s="1"/>
  <c r="J13"/>
  <c r="DT18" i="3"/>
  <c r="DT20" i="4"/>
  <c r="L17" i="10"/>
  <c r="L134" s="1"/>
  <c r="N17"/>
  <c r="N134" s="1"/>
  <c r="J17"/>
  <c r="M17"/>
  <c r="M134" s="1"/>
  <c r="H37" i="13"/>
  <c r="Q37" s="1"/>
  <c r="Q32"/>
  <c r="O19" i="1"/>
  <c r="G21" i="13" s="1"/>
  <c r="AI9" i="2"/>
  <c r="I17" i="8"/>
  <c r="S21" i="13"/>
  <c r="H42" i="5" l="1"/>
  <c r="W42"/>
  <c r="H12"/>
  <c r="W12"/>
  <c r="H36"/>
  <c r="W36"/>
  <c r="Z39"/>
  <c r="M39"/>
  <c r="M30"/>
  <c r="Z30"/>
  <c r="H29"/>
  <c r="W29"/>
  <c r="M36"/>
  <c r="Z36"/>
  <c r="H28"/>
  <c r="W28"/>
  <c r="H25"/>
  <c r="W25"/>
  <c r="M42"/>
  <c r="Z42"/>
  <c r="H30"/>
  <c r="W30"/>
  <c r="Z25"/>
  <c r="M25"/>
  <c r="Z19"/>
  <c r="M19"/>
  <c r="H34"/>
  <c r="W34"/>
  <c r="H24"/>
  <c r="W24"/>
  <c r="H41"/>
  <c r="W41"/>
  <c r="H40"/>
  <c r="W40"/>
  <c r="H39"/>
  <c r="W39"/>
  <c r="H37"/>
  <c r="W37"/>
  <c r="H35"/>
  <c r="W35"/>
  <c r="Z27"/>
  <c r="M27"/>
  <c r="H19"/>
  <c r="W19"/>
  <c r="Z41"/>
  <c r="M41"/>
  <c r="H26"/>
  <c r="W26"/>
  <c r="M28"/>
  <c r="Z28"/>
  <c r="H38"/>
  <c r="W38"/>
  <c r="Z29"/>
  <c r="M29"/>
  <c r="H14"/>
  <c r="H22"/>
  <c r="M40"/>
  <c r="Z40"/>
  <c r="Z35"/>
  <c r="M35"/>
  <c r="H27"/>
  <c r="W27"/>
  <c r="H33"/>
  <c r="W33"/>
  <c r="H32"/>
  <c r="W32"/>
  <c r="H31"/>
  <c r="W31"/>
  <c r="M18"/>
  <c r="H20"/>
  <c r="M22"/>
  <c r="E19" i="10"/>
  <c r="E136" s="1"/>
  <c r="X28" i="5"/>
  <c r="H12" i="15"/>
  <c r="L10"/>
  <c r="L12" s="1"/>
  <c r="E15" i="10"/>
  <c r="E132" s="1"/>
  <c r="X24" i="5"/>
  <c r="DT24" i="3"/>
  <c r="X30" i="5"/>
  <c r="M43"/>
  <c r="I43"/>
  <c r="D43"/>
  <c r="J40"/>
  <c r="I37" i="14"/>
  <c r="J35" i="5"/>
  <c r="I32" i="14"/>
  <c r="J31" i="5"/>
  <c r="I28" i="14"/>
  <c r="J37" i="5"/>
  <c r="I34" i="14"/>
  <c r="J20" i="5"/>
  <c r="I17" i="14"/>
  <c r="K41" i="5"/>
  <c r="J38" i="14"/>
  <c r="K39" i="5"/>
  <c r="J36" i="14"/>
  <c r="K36" i="5"/>
  <c r="J33" i="14"/>
  <c r="K34" i="5"/>
  <c r="J31" i="14"/>
  <c r="K40" i="5"/>
  <c r="J37" i="14"/>
  <c r="K35" i="5"/>
  <c r="J32" i="14"/>
  <c r="K31" i="5"/>
  <c r="J28" i="14"/>
  <c r="J29" i="5"/>
  <c r="I26" i="14"/>
  <c r="K37" i="5"/>
  <c r="J34" i="14"/>
  <c r="K20" i="5"/>
  <c r="J17" i="14"/>
  <c r="J41" i="5"/>
  <c r="I38" i="14"/>
  <c r="J39" i="5"/>
  <c r="I36" i="14"/>
  <c r="J36" i="5"/>
  <c r="I33" i="14"/>
  <c r="J34" i="5"/>
  <c r="I31" i="14"/>
  <c r="I19" i="15"/>
  <c r="D19"/>
  <c r="E49" i="5"/>
  <c r="X11" i="15"/>
  <c r="C9" i="14"/>
  <c r="B40"/>
  <c r="D34" i="15" s="1"/>
  <c r="D36" s="1"/>
  <c r="H19"/>
  <c r="X12"/>
  <c r="M19"/>
  <c r="G15" i="10"/>
  <c r="G132" s="1"/>
  <c r="N7"/>
  <c r="N124" s="1"/>
  <c r="DT10" i="4"/>
  <c r="L21" i="10"/>
  <c r="L138" s="1"/>
  <c r="C40" i="14"/>
  <c r="K40"/>
  <c r="I35" i="15" s="1"/>
  <c r="M35" s="1"/>
  <c r="K18" i="2" s="1"/>
  <c r="DM37" i="3"/>
  <c r="D68" i="5"/>
  <c r="C19" i="10"/>
  <c r="DT25" i="4"/>
  <c r="AD7" i="3"/>
  <c r="X13" i="5" s="1"/>
  <c r="H13" s="1"/>
  <c r="AD17" i="3"/>
  <c r="AE30" i="4"/>
  <c r="DU30" s="1"/>
  <c r="AD26"/>
  <c r="Y32" i="5" s="1"/>
  <c r="AE13" i="3"/>
  <c r="DU13" s="1"/>
  <c r="C15" i="10"/>
  <c r="C132" s="1"/>
  <c r="M22"/>
  <c r="M139" s="1"/>
  <c r="AE23" i="3"/>
  <c r="DU23" s="1"/>
  <c r="AE19"/>
  <c r="DU19" s="1"/>
  <c r="AE28"/>
  <c r="DU28" s="1"/>
  <c r="M21" i="10"/>
  <c r="M138" s="1"/>
  <c r="N21"/>
  <c r="N138" s="1"/>
  <c r="DT24" i="4"/>
  <c r="AE26"/>
  <c r="DU26" s="1"/>
  <c r="G21" i="10"/>
  <c r="G138" s="1"/>
  <c r="DT22" i="3"/>
  <c r="G9" i="10"/>
  <c r="G126" s="1"/>
  <c r="F15"/>
  <c r="F132" s="1"/>
  <c r="F25"/>
  <c r="F142" s="1"/>
  <c r="F27"/>
  <c r="F23"/>
  <c r="DT25" i="3"/>
  <c r="F22" i="10"/>
  <c r="DT8" i="4"/>
  <c r="DT22"/>
  <c r="G7" i="10"/>
  <c r="G124" s="1"/>
  <c r="F29"/>
  <c r="B151"/>
  <c r="AD11" i="3"/>
  <c r="DT12"/>
  <c r="DT10"/>
  <c r="E7" i="10"/>
  <c r="E124" s="1"/>
  <c r="T37" i="3"/>
  <c r="DK37" i="4"/>
  <c r="AA7" i="3"/>
  <c r="Z7"/>
  <c r="D10" i="14" s="1"/>
  <c r="AA20" i="4"/>
  <c r="Z20"/>
  <c r="AA19"/>
  <c r="Z19"/>
  <c r="AA18" i="3"/>
  <c r="Z18"/>
  <c r="AA17"/>
  <c r="Z17"/>
  <c r="AA15"/>
  <c r="Z15"/>
  <c r="AA13" i="4"/>
  <c r="Z13"/>
  <c r="AA12" i="3"/>
  <c r="Z12"/>
  <c r="AA12" i="4"/>
  <c r="Z12"/>
  <c r="I15" i="14" s="1"/>
  <c r="Z32" i="3"/>
  <c r="AA32"/>
  <c r="AA26"/>
  <c r="Z26"/>
  <c r="AA31"/>
  <c r="Z31"/>
  <c r="AA24"/>
  <c r="Z24"/>
  <c r="D27" i="14" s="1"/>
  <c r="AA14" i="3"/>
  <c r="Z14"/>
  <c r="D17" i="14" s="1"/>
  <c r="DP34" i="4"/>
  <c r="D74" i="9"/>
  <c r="DP29" i="4"/>
  <c r="D69" i="9"/>
  <c r="DP25" i="4"/>
  <c r="D65" i="9"/>
  <c r="AA36" i="3"/>
  <c r="Z36"/>
  <c r="AA10" i="4"/>
  <c r="Z10"/>
  <c r="I13" i="14" s="1"/>
  <c r="AA10" i="3"/>
  <c r="Z10"/>
  <c r="Z9" i="4"/>
  <c r="AA9"/>
  <c r="Z35" i="3"/>
  <c r="AA35"/>
  <c r="AA22"/>
  <c r="Z22"/>
  <c r="Z11"/>
  <c r="AA11"/>
  <c r="AA8"/>
  <c r="Z8"/>
  <c r="D11" i="14" s="1"/>
  <c r="DQ31" i="4"/>
  <c r="E71" i="9"/>
  <c r="E54"/>
  <c r="DQ14" i="4"/>
  <c r="D75" i="9"/>
  <c r="DP35" i="4"/>
  <c r="D73" i="9"/>
  <c r="DP33" i="4"/>
  <c r="DP30"/>
  <c r="D70" i="9"/>
  <c r="DP28" i="4"/>
  <c r="D68" i="9"/>
  <c r="L22" i="10"/>
  <c r="L139" s="1"/>
  <c r="C9"/>
  <c r="M77" i="9"/>
  <c r="H77"/>
  <c r="J77"/>
  <c r="W38"/>
  <c r="AA13" i="3"/>
  <c r="Z13"/>
  <c r="Z7" i="4"/>
  <c r="AA7"/>
  <c r="AA27" i="3"/>
  <c r="Z27"/>
  <c r="AA20"/>
  <c r="Z20"/>
  <c r="Z32" i="4"/>
  <c r="AA32"/>
  <c r="AA27"/>
  <c r="Z27"/>
  <c r="AA26"/>
  <c r="Z26"/>
  <c r="AA21" i="3"/>
  <c r="Z21"/>
  <c r="AA21" i="4"/>
  <c r="Z21"/>
  <c r="AA19" i="3"/>
  <c r="Z19"/>
  <c r="Z18" i="4"/>
  <c r="AA18"/>
  <c r="AA17"/>
  <c r="Z17"/>
  <c r="Z16" i="3"/>
  <c r="D19" i="14" s="1"/>
  <c r="AA16" i="3"/>
  <c r="Z16" i="4"/>
  <c r="I19" i="14" s="1"/>
  <c r="AA16" i="4"/>
  <c r="AA15"/>
  <c r="Z15"/>
  <c r="AA34" i="3"/>
  <c r="Z34"/>
  <c r="Z9"/>
  <c r="AA9"/>
  <c r="AA33"/>
  <c r="Z33"/>
  <c r="Z28"/>
  <c r="AA28"/>
  <c r="Z23"/>
  <c r="AA23"/>
  <c r="Z11" i="4"/>
  <c r="AA11"/>
  <c r="AA8"/>
  <c r="Z8"/>
  <c r="DQ34"/>
  <c r="E74" i="9"/>
  <c r="DQ29" i="4"/>
  <c r="E69" i="9"/>
  <c r="E65"/>
  <c r="DQ25" i="4"/>
  <c r="DP23"/>
  <c r="D63" i="9"/>
  <c r="AA29" i="3"/>
  <c r="Z29"/>
  <c r="Z25"/>
  <c r="AA25"/>
  <c r="Z30"/>
  <c r="AA30"/>
  <c r="DP31" i="4"/>
  <c r="D71" i="9"/>
  <c r="DP14" i="4"/>
  <c r="D54" i="9"/>
  <c r="E75"/>
  <c r="DQ35" i="4"/>
  <c r="E73" i="9"/>
  <c r="DQ33" i="4"/>
  <c r="E70" i="9"/>
  <c r="DQ30" i="4"/>
  <c r="E68" i="9"/>
  <c r="DQ28" i="4"/>
  <c r="AA6"/>
  <c r="Z6"/>
  <c r="AA6" i="3"/>
  <c r="Z6"/>
  <c r="G77" i="9"/>
  <c r="AA14" s="1"/>
  <c r="AD14" s="1"/>
  <c r="I77"/>
  <c r="AV16" s="1"/>
  <c r="AV17" s="1"/>
  <c r="K77"/>
  <c r="BB16" s="1"/>
  <c r="BB17" s="1"/>
  <c r="AK8" i="2"/>
  <c r="AK9" s="1"/>
  <c r="AA19" i="1"/>
  <c r="DM37" i="4"/>
  <c r="I68" i="5"/>
  <c r="Y42" i="9"/>
  <c r="AA12"/>
  <c r="AD12" s="1"/>
  <c r="AS16"/>
  <c r="AS17" s="1"/>
  <c r="AA15"/>
  <c r="AD15" s="1"/>
  <c r="AY16"/>
  <c r="AY17" s="1"/>
  <c r="AA17"/>
  <c r="AD17" s="1"/>
  <c r="AP16"/>
  <c r="AP17" s="1"/>
  <c r="AA16"/>
  <c r="AD16" s="1"/>
  <c r="AA18"/>
  <c r="AD18" s="1"/>
  <c r="L77"/>
  <c r="BI16"/>
  <c r="BI17" s="1"/>
  <c r="BG17"/>
  <c r="L39"/>
  <c r="F77"/>
  <c r="H39"/>
  <c r="J39"/>
  <c r="F39"/>
  <c r="M39"/>
  <c r="G39"/>
  <c r="I39"/>
  <c r="K39"/>
  <c r="M19" i="10"/>
  <c r="M136" s="1"/>
  <c r="C7"/>
  <c r="G19"/>
  <c r="G136" s="1"/>
  <c r="AE32" i="4"/>
  <c r="DU32" s="1"/>
  <c r="C22" i="10"/>
  <c r="C139" s="1"/>
  <c r="N19"/>
  <c r="N136" s="1"/>
  <c r="R37" i="13"/>
  <c r="S37" s="1"/>
  <c r="AE32" i="3"/>
  <c r="DU32" s="1"/>
  <c r="AD32" i="4"/>
  <c r="G22" i="10"/>
  <c r="G139" s="1"/>
  <c r="J19"/>
  <c r="J136" s="1"/>
  <c r="L19"/>
  <c r="L136" s="1"/>
  <c r="AE15" i="4"/>
  <c r="DU15" s="1"/>
  <c r="AE15" i="3"/>
  <c r="DU15" s="1"/>
  <c r="DH37" i="7"/>
  <c r="J5" i="10"/>
  <c r="L5"/>
  <c r="L122" s="1"/>
  <c r="F68" i="5"/>
  <c r="DN37" i="4"/>
  <c r="M5" i="10"/>
  <c r="M122" s="1"/>
  <c r="N5"/>
  <c r="N122" s="1"/>
  <c r="J23" i="8"/>
  <c r="T37" i="4"/>
  <c r="DJ12"/>
  <c r="DL37"/>
  <c r="H68" i="5"/>
  <c r="Y37" i="4"/>
  <c r="DO12"/>
  <c r="DB37" i="7"/>
  <c r="AD36" i="3"/>
  <c r="X42" i="5" s="1"/>
  <c r="AE36" i="4"/>
  <c r="DU36" s="1"/>
  <c r="AD36"/>
  <c r="Y42" i="5" s="1"/>
  <c r="DI42" i="7"/>
  <c r="H23" i="8" s="1"/>
  <c r="F139" i="10"/>
  <c r="E22"/>
  <c r="E139" s="1"/>
  <c r="AD15" i="3"/>
  <c r="X21" i="5" s="1"/>
  <c r="H21" s="1"/>
  <c r="N22" i="10"/>
  <c r="N139" s="1"/>
  <c r="J22"/>
  <c r="J139" s="1"/>
  <c r="S32" i="13"/>
  <c r="AE35" i="3"/>
  <c r="DU35" s="1"/>
  <c r="AD35"/>
  <c r="X41" i="5" s="1"/>
  <c r="AD35" i="4"/>
  <c r="Y41" i="5" s="1"/>
  <c r="AE35" i="4"/>
  <c r="DU35" s="1"/>
  <c r="AE31" i="3"/>
  <c r="DU31" s="1"/>
  <c r="AD31" i="4"/>
  <c r="Y37" i="5" s="1"/>
  <c r="AE31" i="4"/>
  <c r="DU31" s="1"/>
  <c r="AD31" i="3"/>
  <c r="X37" i="5" s="1"/>
  <c r="AE27" i="3"/>
  <c r="DU27" s="1"/>
  <c r="AE27" i="4"/>
  <c r="DU27" s="1"/>
  <c r="AD27" i="3"/>
  <c r="X33" i="5" s="1"/>
  <c r="AD27" i="4"/>
  <c r="Y33" i="5" s="1"/>
  <c r="AE33" i="3"/>
  <c r="DU33" s="1"/>
  <c r="AD33" i="4"/>
  <c r="Y39" i="5" s="1"/>
  <c r="AE33" i="4"/>
  <c r="DU33" s="1"/>
  <c r="AD33" i="3"/>
  <c r="X39" i="5" s="1"/>
  <c r="AE29" i="3"/>
  <c r="DU29" s="1"/>
  <c r="AD29" i="4"/>
  <c r="Y35" i="5" s="1"/>
  <c r="AE29" i="4"/>
  <c r="DU29" s="1"/>
  <c r="AD29" i="3"/>
  <c r="X35" i="5" s="1"/>
  <c r="AD6" i="3"/>
  <c r="AE6" i="4"/>
  <c r="DU6" s="1"/>
  <c r="AD6"/>
  <c r="Y12" i="5" s="1"/>
  <c r="AE6" i="3"/>
  <c r="DU6" s="1"/>
  <c r="DN37"/>
  <c r="A68" i="5"/>
  <c r="C4" i="10"/>
  <c r="E4"/>
  <c r="E121" s="1"/>
  <c r="G4"/>
  <c r="G121" s="1"/>
  <c r="DT7" i="3"/>
  <c r="DT7" i="4"/>
  <c r="J4" i="10"/>
  <c r="L4"/>
  <c r="L121" s="1"/>
  <c r="N4"/>
  <c r="N121" s="1"/>
  <c r="M4"/>
  <c r="M121" s="1"/>
  <c r="DT32" i="3"/>
  <c r="E29" i="10"/>
  <c r="E146" s="1"/>
  <c r="G29"/>
  <c r="G146" s="1"/>
  <c r="C29"/>
  <c r="F146"/>
  <c r="DT28" i="3"/>
  <c r="E25" i="10"/>
  <c r="E142" s="1"/>
  <c r="G25"/>
  <c r="G142" s="1"/>
  <c r="C25"/>
  <c r="K21"/>
  <c r="K138" s="1"/>
  <c r="J138"/>
  <c r="DT21" i="3"/>
  <c r="C18" i="10"/>
  <c r="E18"/>
  <c r="E135" s="1"/>
  <c r="G18"/>
  <c r="G135" s="1"/>
  <c r="DT21" i="4"/>
  <c r="J18" i="10"/>
  <c r="L18"/>
  <c r="L135" s="1"/>
  <c r="N18"/>
  <c r="N135" s="1"/>
  <c r="M18"/>
  <c r="M135" s="1"/>
  <c r="C14"/>
  <c r="G14"/>
  <c r="G131" s="1"/>
  <c r="DT17" i="4"/>
  <c r="J14" i="10"/>
  <c r="L14"/>
  <c r="L131" s="1"/>
  <c r="N14"/>
  <c r="N131" s="1"/>
  <c r="M14"/>
  <c r="M131" s="1"/>
  <c r="C10"/>
  <c r="E10"/>
  <c r="E127" s="1"/>
  <c r="G10"/>
  <c r="G127" s="1"/>
  <c r="DT13" i="3"/>
  <c r="DT13" i="4"/>
  <c r="J10" i="10"/>
  <c r="L10"/>
  <c r="L127" s="1"/>
  <c r="N10"/>
  <c r="N127" s="1"/>
  <c r="M10"/>
  <c r="M127" s="1"/>
  <c r="C6"/>
  <c r="E6"/>
  <c r="E123" s="1"/>
  <c r="G6"/>
  <c r="G123" s="1"/>
  <c r="DT9" i="3"/>
  <c r="DT9" i="4"/>
  <c r="J6" i="10"/>
  <c r="L6"/>
  <c r="L123" s="1"/>
  <c r="N6"/>
  <c r="N123" s="1"/>
  <c r="M6"/>
  <c r="M123" s="1"/>
  <c r="DT34" i="3"/>
  <c r="C31" i="10"/>
  <c r="E31"/>
  <c r="E148" s="1"/>
  <c r="G31"/>
  <c r="G148" s="1"/>
  <c r="DT30" i="3"/>
  <c r="E27" i="10"/>
  <c r="E144" s="1"/>
  <c r="G27"/>
  <c r="G144" s="1"/>
  <c r="C27"/>
  <c r="F144"/>
  <c r="DT26" i="3"/>
  <c r="E23" i="10"/>
  <c r="E140" s="1"/>
  <c r="G23"/>
  <c r="G140" s="1"/>
  <c r="C23"/>
  <c r="F140"/>
  <c r="C138"/>
  <c r="C136"/>
  <c r="K17"/>
  <c r="K134" s="1"/>
  <c r="J134"/>
  <c r="D15"/>
  <c r="D132" s="1"/>
  <c r="J130"/>
  <c r="K11"/>
  <c r="K128" s="1"/>
  <c r="J128"/>
  <c r="J126"/>
  <c r="J124"/>
  <c r="DT23" i="3"/>
  <c r="C20" i="10"/>
  <c r="E20"/>
  <c r="E137" s="1"/>
  <c r="G20"/>
  <c r="G137" s="1"/>
  <c r="DT23" i="4"/>
  <c r="J20" i="10"/>
  <c r="L20"/>
  <c r="L137" s="1"/>
  <c r="N20"/>
  <c r="N137" s="1"/>
  <c r="M20"/>
  <c r="M137" s="1"/>
  <c r="DT19" i="3"/>
  <c r="C16" i="10"/>
  <c r="E16"/>
  <c r="E133" s="1"/>
  <c r="G16"/>
  <c r="G133" s="1"/>
  <c r="DT19" i="4"/>
  <c r="J16" i="10"/>
  <c r="L16"/>
  <c r="L133" s="1"/>
  <c r="N16"/>
  <c r="N133" s="1"/>
  <c r="M16"/>
  <c r="M133" s="1"/>
  <c r="DT15" i="3"/>
  <c r="DT15" i="4"/>
  <c r="J12" i="10"/>
  <c r="L12"/>
  <c r="L129" s="1"/>
  <c r="N12"/>
  <c r="N129" s="1"/>
  <c r="M12"/>
  <c r="M129" s="1"/>
  <c r="E8"/>
  <c r="E125" s="1"/>
  <c r="DT11" i="3"/>
  <c r="DT11" i="4"/>
  <c r="J8" i="10"/>
  <c r="L8"/>
  <c r="L125" s="1"/>
  <c r="N8"/>
  <c r="N125" s="1"/>
  <c r="M8"/>
  <c r="M125" s="1"/>
  <c r="L29"/>
  <c r="L146" s="1"/>
  <c r="DT28" i="4"/>
  <c r="L25" i="10"/>
  <c r="L142" s="1"/>
  <c r="N25"/>
  <c r="N142" s="1"/>
  <c r="J25"/>
  <c r="M25"/>
  <c r="M142" s="1"/>
  <c r="C122"/>
  <c r="K19"/>
  <c r="K136" s="1"/>
  <c r="D17"/>
  <c r="D134" s="1"/>
  <c r="C134"/>
  <c r="K15"/>
  <c r="K132" s="1"/>
  <c r="J132"/>
  <c r="C130"/>
  <c r="C128"/>
  <c r="C126"/>
  <c r="C124"/>
  <c r="DL37" i="3"/>
  <c r="C68" i="5"/>
  <c r="DO7" i="3"/>
  <c r="Y37"/>
  <c r="DT34" i="4"/>
  <c r="L31" i="10"/>
  <c r="L148" s="1"/>
  <c r="N31"/>
  <c r="N148" s="1"/>
  <c r="J31"/>
  <c r="M31"/>
  <c r="M148" s="1"/>
  <c r="DT30" i="4"/>
  <c r="L27" i="10"/>
  <c r="L144" s="1"/>
  <c r="N27"/>
  <c r="N144" s="1"/>
  <c r="J27"/>
  <c r="M27"/>
  <c r="M144" s="1"/>
  <c r="DT26" i="4"/>
  <c r="N23" i="10"/>
  <c r="N140" s="1"/>
  <c r="M23"/>
  <c r="M140" s="1"/>
  <c r="J122"/>
  <c r="F34" i="15" l="1"/>
  <c r="A55" i="5"/>
  <c r="Z43"/>
  <c r="W43"/>
  <c r="F3" i="10"/>
  <c r="X12" i="5"/>
  <c r="DT17" i="3"/>
  <c r="X23" i="5"/>
  <c r="H23" s="1"/>
  <c r="I49" i="8"/>
  <c r="J49" s="1"/>
  <c r="G55" i="5"/>
  <c r="J29" i="10"/>
  <c r="Y38" i="5"/>
  <c r="Y43" s="1"/>
  <c r="C8" i="10"/>
  <c r="X17" i="5"/>
  <c r="H17" s="1"/>
  <c r="H43" s="1"/>
  <c r="E36"/>
  <c r="D33" i="14"/>
  <c r="E31" i="5"/>
  <c r="D28" i="14"/>
  <c r="F35" i="5"/>
  <c r="E32" i="14"/>
  <c r="K14" i="5"/>
  <c r="J11" i="14"/>
  <c r="J17" i="5"/>
  <c r="I14" i="14"/>
  <c r="E29" i="5"/>
  <c r="D26" i="14"/>
  <c r="E34" i="5"/>
  <c r="D31" i="14"/>
  <c r="F39" i="5"/>
  <c r="E36" i="14"/>
  <c r="E15" i="5"/>
  <c r="D12" i="14"/>
  <c r="F40" i="5"/>
  <c r="E37" i="14"/>
  <c r="K21" i="5"/>
  <c r="J18" i="14"/>
  <c r="K23" i="5"/>
  <c r="J20" i="14"/>
  <c r="J24" i="5"/>
  <c r="I21" i="14"/>
  <c r="F25" i="5"/>
  <c r="E22" i="14"/>
  <c r="K27" i="5"/>
  <c r="J24" i="14"/>
  <c r="F27" i="5"/>
  <c r="E24" i="14"/>
  <c r="K32" i="5"/>
  <c r="J29" i="14"/>
  <c r="K33" i="5"/>
  <c r="J30" i="14"/>
  <c r="J38" i="5"/>
  <c r="I35" i="14"/>
  <c r="F26" i="5"/>
  <c r="E23" i="14"/>
  <c r="F33" i="5"/>
  <c r="E30" i="14"/>
  <c r="J13" i="5"/>
  <c r="I10" i="14"/>
  <c r="F19" i="5"/>
  <c r="E16" i="14"/>
  <c r="F14" i="5"/>
  <c r="E11" i="14"/>
  <c r="E17" i="5"/>
  <c r="D14" i="14"/>
  <c r="F28" i="5"/>
  <c r="E25" i="14"/>
  <c r="E41" i="5"/>
  <c r="D38" i="14"/>
  <c r="J15" i="5"/>
  <c r="I12" i="14"/>
  <c r="F16" i="5"/>
  <c r="E13" i="14"/>
  <c r="K16" i="5"/>
  <c r="J13" i="14"/>
  <c r="F42" i="5"/>
  <c r="E39" i="14"/>
  <c r="F20" i="5"/>
  <c r="E17" i="14"/>
  <c r="F30" i="5"/>
  <c r="E27" i="14"/>
  <c r="F37" i="5"/>
  <c r="E34" i="14"/>
  <c r="F32" i="5"/>
  <c r="E29" i="14"/>
  <c r="E38" i="5"/>
  <c r="D35" i="14"/>
  <c r="K18" i="5"/>
  <c r="J15" i="14"/>
  <c r="F18" i="5"/>
  <c r="E15" i="14"/>
  <c r="K19" i="5"/>
  <c r="J16" i="14"/>
  <c r="F21" i="5"/>
  <c r="E18" i="14"/>
  <c r="F23" i="5"/>
  <c r="E20" i="14"/>
  <c r="F24" i="5"/>
  <c r="E21" i="14"/>
  <c r="K25" i="5"/>
  <c r="J22" i="14"/>
  <c r="K26" i="5"/>
  <c r="J23" i="14"/>
  <c r="F13" i="5"/>
  <c r="E10" i="14"/>
  <c r="F36" i="5"/>
  <c r="E33" i="14"/>
  <c r="F31" i="5"/>
  <c r="E28" i="14"/>
  <c r="E35" i="5"/>
  <c r="D32" i="14"/>
  <c r="J14" i="5"/>
  <c r="I11" i="14"/>
  <c r="K17" i="5"/>
  <c r="J14" i="14"/>
  <c r="F29" i="5"/>
  <c r="E26" i="14"/>
  <c r="F34" i="5"/>
  <c r="E31" i="14"/>
  <c r="E39" i="5"/>
  <c r="D36" i="14"/>
  <c r="F15" i="5"/>
  <c r="E12" i="14"/>
  <c r="E40" i="5"/>
  <c r="D37" i="14"/>
  <c r="J21" i="5"/>
  <c r="I18" i="14"/>
  <c r="K22" i="5"/>
  <c r="J19" i="14"/>
  <c r="F22" i="5"/>
  <c r="E19" i="14"/>
  <c r="J23" i="5"/>
  <c r="I20" i="14"/>
  <c r="K24" i="5"/>
  <c r="J21" i="14"/>
  <c r="E25" i="5"/>
  <c r="D22" i="14"/>
  <c r="J27" i="5"/>
  <c r="I24" i="14"/>
  <c r="E27" i="5"/>
  <c r="D24" i="14"/>
  <c r="J32" i="5"/>
  <c r="I29" i="14"/>
  <c r="J33" i="5"/>
  <c r="I30" i="14"/>
  <c r="K38" i="5"/>
  <c r="J35" i="14"/>
  <c r="E26" i="5"/>
  <c r="D23" i="14"/>
  <c r="E33" i="5"/>
  <c r="D30" i="14"/>
  <c r="K13" i="5"/>
  <c r="J10" i="14"/>
  <c r="E19" i="5"/>
  <c r="D16" i="14"/>
  <c r="F17" i="5"/>
  <c r="E14" i="14"/>
  <c r="E28" i="5"/>
  <c r="D25" i="14"/>
  <c r="F41" i="5"/>
  <c r="E38" i="14"/>
  <c r="K15" i="5"/>
  <c r="J12" i="14"/>
  <c r="E16" i="5"/>
  <c r="D13" i="14"/>
  <c r="E42" i="5"/>
  <c r="D39" i="14"/>
  <c r="E37" i="5"/>
  <c r="D34" i="14"/>
  <c r="E32" i="5"/>
  <c r="D29" i="14"/>
  <c r="F38" i="5"/>
  <c r="E35" i="14"/>
  <c r="E18" i="5"/>
  <c r="D15" i="14"/>
  <c r="J19" i="5"/>
  <c r="I16" i="14"/>
  <c r="E21" i="5"/>
  <c r="D18" i="14"/>
  <c r="E23" i="5"/>
  <c r="D20" i="14"/>
  <c r="E24" i="5"/>
  <c r="D21" i="14"/>
  <c r="J25" i="5"/>
  <c r="I22" i="14"/>
  <c r="J26" i="5"/>
  <c r="I23" i="14"/>
  <c r="DJ37" i="4"/>
  <c r="W11" i="15"/>
  <c r="F12" i="5"/>
  <c r="E9" i="14"/>
  <c r="E40" s="1"/>
  <c r="K12" i="5"/>
  <c r="K43" s="1"/>
  <c r="J9" i="14"/>
  <c r="J40" s="1"/>
  <c r="DJ37" i="3"/>
  <c r="W10" i="15"/>
  <c r="W12" s="1"/>
  <c r="L18" i="2"/>
  <c r="U35" i="15"/>
  <c r="X35" s="1"/>
  <c r="F9" i="14"/>
  <c r="F40" s="1"/>
  <c r="I34" i="15" s="1"/>
  <c r="H34"/>
  <c r="E12" i="5"/>
  <c r="D9" i="14"/>
  <c r="D40" s="1"/>
  <c r="J12" i="5"/>
  <c r="I9" i="14"/>
  <c r="I40" s="1"/>
  <c r="O19" i="15"/>
  <c r="K5" i="10"/>
  <c r="K122" s="1"/>
  <c r="J23"/>
  <c r="K23" s="1"/>
  <c r="K140" s="1"/>
  <c r="L23"/>
  <c r="L140" s="1"/>
  <c r="G8"/>
  <c r="G125" s="1"/>
  <c r="E14"/>
  <c r="E131" s="1"/>
  <c r="H40" i="14"/>
  <c r="F35" i="15" s="1"/>
  <c r="F36" s="1"/>
  <c r="J18" i="5"/>
  <c r="M9" i="10"/>
  <c r="F9"/>
  <c r="J33"/>
  <c r="J150" s="1"/>
  <c r="F33"/>
  <c r="F150" s="1"/>
  <c r="F24"/>
  <c r="F141" s="1"/>
  <c r="C12"/>
  <c r="F12"/>
  <c r="F129" s="1"/>
  <c r="E14" i="5"/>
  <c r="F5" i="10"/>
  <c r="D5" s="1"/>
  <c r="D122" s="1"/>
  <c r="M7"/>
  <c r="J16" i="5"/>
  <c r="E20"/>
  <c r="F11" i="10"/>
  <c r="D11" s="1"/>
  <c r="D128" s="1"/>
  <c r="E30" i="5"/>
  <c r="F6" i="10"/>
  <c r="F123" s="1"/>
  <c r="F14"/>
  <c r="F131" s="1"/>
  <c r="F18"/>
  <c r="F135" s="1"/>
  <c r="F16"/>
  <c r="F133" s="1"/>
  <c r="F20"/>
  <c r="F137" s="1"/>
  <c r="F19"/>
  <c r="F136" s="1"/>
  <c r="F26"/>
  <c r="F143" s="1"/>
  <c r="F30"/>
  <c r="F147" s="1"/>
  <c r="F28"/>
  <c r="F32"/>
  <c r="DT32" i="4"/>
  <c r="M13" i="10"/>
  <c r="J22" i="5"/>
  <c r="E22"/>
  <c r="F13" i="10"/>
  <c r="D13" s="1"/>
  <c r="D130" s="1"/>
  <c r="F8"/>
  <c r="F125" s="1"/>
  <c r="F7"/>
  <c r="D7" s="1"/>
  <c r="D124" s="1"/>
  <c r="F31"/>
  <c r="F148" s="1"/>
  <c r="F10"/>
  <c r="F127" s="1"/>
  <c r="F21"/>
  <c r="D21" s="1"/>
  <c r="D138" s="1"/>
  <c r="F4"/>
  <c r="F121" s="1"/>
  <c r="E13" i="5"/>
  <c r="F124" i="10"/>
  <c r="E12"/>
  <c r="E129" s="1"/>
  <c r="DP30" i="3"/>
  <c r="D32" i="9"/>
  <c r="DP25" i="3"/>
  <c r="D27" i="9"/>
  <c r="E31"/>
  <c r="DQ29" i="3"/>
  <c r="DQ8" i="4"/>
  <c r="E48" i="9"/>
  <c r="D51"/>
  <c r="DP11" i="4"/>
  <c r="DP23" i="3"/>
  <c r="D25" i="9"/>
  <c r="D30"/>
  <c r="DP28" i="3"/>
  <c r="E35" i="9"/>
  <c r="DQ33" i="3"/>
  <c r="D11" i="9"/>
  <c r="DP9" i="3"/>
  <c r="DQ34"/>
  <c r="E36" i="9"/>
  <c r="E55"/>
  <c r="DQ15" i="4"/>
  <c r="D56" i="9"/>
  <c r="DP16" i="4"/>
  <c r="DP16" i="3"/>
  <c r="D18" i="9"/>
  <c r="DQ17" i="4"/>
  <c r="E57" i="9"/>
  <c r="DP18" i="4"/>
  <c r="D58" i="9"/>
  <c r="E21"/>
  <c r="DQ19" i="3"/>
  <c r="DQ21" i="4"/>
  <c r="E61" i="9"/>
  <c r="DQ21" i="3"/>
  <c r="E23" i="9"/>
  <c r="E66"/>
  <c r="DQ26" i="4"/>
  <c r="DQ27"/>
  <c r="E67" i="9"/>
  <c r="DP32" i="4"/>
  <c r="D72" i="9"/>
  <c r="DQ20" i="3"/>
  <c r="E22" i="9"/>
  <c r="DQ27" i="3"/>
  <c r="E29" i="9"/>
  <c r="D47"/>
  <c r="DP7" i="4"/>
  <c r="DQ13" i="3"/>
  <c r="E15" i="9"/>
  <c r="D10"/>
  <c r="DP8" i="3"/>
  <c r="DQ11"/>
  <c r="E13" i="9"/>
  <c r="D24"/>
  <c r="DP22" i="3"/>
  <c r="DQ35"/>
  <c r="E37" i="9"/>
  <c r="DQ9" i="4"/>
  <c r="E49" i="9"/>
  <c r="D12"/>
  <c r="DP10" i="3"/>
  <c r="DP10" i="4"/>
  <c r="D50" i="9"/>
  <c r="DP36" i="3"/>
  <c r="D38" i="9"/>
  <c r="E16"/>
  <c r="DQ14" i="3"/>
  <c r="E26" i="9"/>
  <c r="DQ24" i="3"/>
  <c r="DQ31"/>
  <c r="E33" i="9"/>
  <c r="DQ26" i="3"/>
  <c r="E28" i="9"/>
  <c r="DP32" i="3"/>
  <c r="D34" i="9"/>
  <c r="DQ12" i="4"/>
  <c r="E52" i="9"/>
  <c r="DQ12" i="3"/>
  <c r="E14" i="9"/>
  <c r="DQ13" i="4"/>
  <c r="E53" i="9"/>
  <c r="DQ15" i="3"/>
  <c r="E17" i="9"/>
  <c r="DQ17" i="3"/>
  <c r="E19" i="9"/>
  <c r="DQ18" i="3"/>
  <c r="E20" i="9"/>
  <c r="E59"/>
  <c r="DQ19" i="4"/>
  <c r="E60" i="9"/>
  <c r="DQ20" i="4"/>
  <c r="DQ7" i="3"/>
  <c r="E9" i="9"/>
  <c r="E32"/>
  <c r="DQ30" i="3"/>
  <c r="DQ25"/>
  <c r="E27" i="9"/>
  <c r="DP29" i="3"/>
  <c r="D31" i="9"/>
  <c r="DP8" i="4"/>
  <c r="D48" i="9"/>
  <c r="E51"/>
  <c r="DQ11" i="4"/>
  <c r="E25" i="9"/>
  <c r="DQ23" i="3"/>
  <c r="DQ28"/>
  <c r="E30" i="9"/>
  <c r="DP33" i="3"/>
  <c r="D35" i="9"/>
  <c r="DQ9" i="3"/>
  <c r="E11" i="9"/>
  <c r="DP34" i="3"/>
  <c r="D36" i="9"/>
  <c r="D55"/>
  <c r="DP15" i="4"/>
  <c r="DQ16"/>
  <c r="E56" i="9"/>
  <c r="E18"/>
  <c r="DQ16" i="3"/>
  <c r="DP17" i="4"/>
  <c r="D57" i="9"/>
  <c r="DQ18" i="4"/>
  <c r="E58" i="9"/>
  <c r="DP19" i="3"/>
  <c r="D21" i="9"/>
  <c r="D61"/>
  <c r="DP21" i="4"/>
  <c r="DP21" i="3"/>
  <c r="D23" i="9"/>
  <c r="D66"/>
  <c r="DP26" i="4"/>
  <c r="D67" i="9"/>
  <c r="DP27" i="4"/>
  <c r="E72" i="9"/>
  <c r="DQ32" i="4"/>
  <c r="D22" i="9"/>
  <c r="DP20" i="3"/>
  <c r="DP27"/>
  <c r="D29" i="9"/>
  <c r="DQ7" i="4"/>
  <c r="E47" i="9"/>
  <c r="DP13" i="3"/>
  <c r="D15" i="9"/>
  <c r="DQ8" i="3"/>
  <c r="E10" i="9"/>
  <c r="DP11" i="3"/>
  <c r="D13" i="9"/>
  <c r="DQ22" i="3"/>
  <c r="E24" i="9"/>
  <c r="DP35" i="3"/>
  <c r="D37" i="9"/>
  <c r="DP9" i="4"/>
  <c r="D49" i="9"/>
  <c r="DQ10" i="3"/>
  <c r="E12" i="9"/>
  <c r="DQ10" i="4"/>
  <c r="E50" i="9"/>
  <c r="DQ36" i="3"/>
  <c r="E38" i="9"/>
  <c r="DP14" i="3"/>
  <c r="D16" i="9"/>
  <c r="D26"/>
  <c r="DP24" i="3"/>
  <c r="D33" i="9"/>
  <c r="DP31" i="3"/>
  <c r="D28" i="9"/>
  <c r="DP26" i="3"/>
  <c r="DQ32"/>
  <c r="E34" i="9"/>
  <c r="DP12" i="4"/>
  <c r="D52" i="9"/>
  <c r="D14"/>
  <c r="DP12" i="3"/>
  <c r="DP13" i="4"/>
  <c r="D53" i="9"/>
  <c r="D17"/>
  <c r="DP15" i="3"/>
  <c r="D19" i="9"/>
  <c r="DP17" i="3"/>
  <c r="D20" i="9"/>
  <c r="DP18" i="3"/>
  <c r="D59" i="9"/>
  <c r="DP19" i="4"/>
  <c r="DP20"/>
  <c r="D60" i="9"/>
  <c r="DP7" i="3"/>
  <c r="D9" i="9"/>
  <c r="F43" i="5"/>
  <c r="E8" i="9"/>
  <c r="DQ6" i="3"/>
  <c r="DQ37" s="1"/>
  <c r="AC6"/>
  <c r="AA37"/>
  <c r="E55" i="8" s="1"/>
  <c r="E46" i="9"/>
  <c r="E77" s="1"/>
  <c r="DQ6" i="4"/>
  <c r="AC6"/>
  <c r="AA37"/>
  <c r="I55" i="8" s="1"/>
  <c r="AB6" i="3"/>
  <c r="D8" i="9"/>
  <c r="DP6" i="3"/>
  <c r="DP37" s="1"/>
  <c r="Z37"/>
  <c r="E54" i="8" s="1"/>
  <c r="AB6" i="4"/>
  <c r="Z37"/>
  <c r="I54" i="8" s="1"/>
  <c r="DP6" i="4"/>
  <c r="DP37" s="1"/>
  <c r="D46" i="9"/>
  <c r="M29" i="10"/>
  <c r="M146" s="1"/>
  <c r="N29"/>
  <c r="N146" s="1"/>
  <c r="N33"/>
  <c r="N150" s="1"/>
  <c r="G12"/>
  <c r="G129" s="1"/>
  <c r="L33"/>
  <c r="L150" s="1"/>
  <c r="BE16" i="9"/>
  <c r="BE17" s="1"/>
  <c r="Y41"/>
  <c r="AA19"/>
  <c r="AD19" s="1"/>
  <c r="V18"/>
  <c r="Y18" s="1"/>
  <c r="BA16"/>
  <c r="AO16"/>
  <c r="V14"/>
  <c r="W43"/>
  <c r="V13"/>
  <c r="Y13" s="1"/>
  <c r="AL16"/>
  <c r="X14"/>
  <c r="V15"/>
  <c r="Y15" s="1"/>
  <c r="AR16"/>
  <c r="V16"/>
  <c r="Y16" s="1"/>
  <c r="AU16"/>
  <c r="W42"/>
  <c r="AA42" s="1"/>
  <c r="V12"/>
  <c r="Y12" s="1"/>
  <c r="V17"/>
  <c r="Y17" s="1"/>
  <c r="AX16"/>
  <c r="Y43"/>
  <c r="AA13"/>
  <c r="AD13" s="1"/>
  <c r="AM16"/>
  <c r="AM17" s="1"/>
  <c r="W41"/>
  <c r="V19"/>
  <c r="Y19" s="1"/>
  <c r="BD16"/>
  <c r="D19" i="10"/>
  <c r="D136" s="1"/>
  <c r="DO37" i="4"/>
  <c r="J68" i="5"/>
  <c r="AD37" i="3"/>
  <c r="N7" i="2" s="1"/>
  <c r="M33" i="10"/>
  <c r="M150" s="1"/>
  <c r="K22"/>
  <c r="K139" s="1"/>
  <c r="C33"/>
  <c r="G33"/>
  <c r="G150" s="1"/>
  <c r="DT36" i="3"/>
  <c r="E33" i="10"/>
  <c r="E150" s="1"/>
  <c r="DT36" i="4"/>
  <c r="D22" i="10"/>
  <c r="D139" s="1"/>
  <c r="K33"/>
  <c r="K150" s="1"/>
  <c r="DT27" i="3"/>
  <c r="E24" i="10"/>
  <c r="E141" s="1"/>
  <c r="C24"/>
  <c r="G24"/>
  <c r="G141" s="1"/>
  <c r="DT35" i="4"/>
  <c r="L32" i="10"/>
  <c r="L149" s="1"/>
  <c r="M32"/>
  <c r="M149" s="1"/>
  <c r="J32"/>
  <c r="N32"/>
  <c r="N149" s="1"/>
  <c r="C26"/>
  <c r="G26"/>
  <c r="G143" s="1"/>
  <c r="DT29" i="3"/>
  <c r="E26" i="10"/>
  <c r="E143" s="1"/>
  <c r="DT29" i="4"/>
  <c r="L26" i="10"/>
  <c r="L143" s="1"/>
  <c r="M26"/>
  <c r="M143" s="1"/>
  <c r="J26"/>
  <c r="N26"/>
  <c r="N143" s="1"/>
  <c r="C30"/>
  <c r="G30"/>
  <c r="G147" s="1"/>
  <c r="DT33" i="3"/>
  <c r="E30" i="10"/>
  <c r="E147" s="1"/>
  <c r="DT33" i="4"/>
  <c r="L30" i="10"/>
  <c r="L147" s="1"/>
  <c r="M30"/>
  <c r="M147" s="1"/>
  <c r="J30"/>
  <c r="N30"/>
  <c r="N147" s="1"/>
  <c r="J24"/>
  <c r="N24"/>
  <c r="N141" s="1"/>
  <c r="DT27" i="4"/>
  <c r="L24" i="10"/>
  <c r="L141" s="1"/>
  <c r="M24"/>
  <c r="M141" s="1"/>
  <c r="C28"/>
  <c r="G28"/>
  <c r="G145" s="1"/>
  <c r="DT31" i="3"/>
  <c r="E28" i="10"/>
  <c r="E145" s="1"/>
  <c r="F145"/>
  <c r="DT31" i="4"/>
  <c r="L28" i="10"/>
  <c r="L145" s="1"/>
  <c r="M28"/>
  <c r="M145" s="1"/>
  <c r="J28"/>
  <c r="N28"/>
  <c r="N145" s="1"/>
  <c r="DT35" i="3"/>
  <c r="E32" i="10"/>
  <c r="E149" s="1"/>
  <c r="F149"/>
  <c r="C32"/>
  <c r="G32"/>
  <c r="G149" s="1"/>
  <c r="AD37" i="4"/>
  <c r="DT6"/>
  <c r="N3" i="10"/>
  <c r="N120" s="1"/>
  <c r="L3"/>
  <c r="L120" s="1"/>
  <c r="J3"/>
  <c r="M3"/>
  <c r="M120" s="1"/>
  <c r="G3"/>
  <c r="G120" s="1"/>
  <c r="E3"/>
  <c r="E120" s="1"/>
  <c r="G43" i="5"/>
  <c r="DT6" i="3"/>
  <c r="C3" i="10"/>
  <c r="J140"/>
  <c r="K27"/>
  <c r="K144" s="1"/>
  <c r="J144"/>
  <c r="K31"/>
  <c r="K148" s="1"/>
  <c r="J148"/>
  <c r="DO37" i="3"/>
  <c r="E68" i="5"/>
  <c r="K8" i="10"/>
  <c r="K125" s="1"/>
  <c r="J125"/>
  <c r="K12"/>
  <c r="K129" s="1"/>
  <c r="J129"/>
  <c r="K16"/>
  <c r="K133" s="1"/>
  <c r="J133"/>
  <c r="D16"/>
  <c r="D133" s="1"/>
  <c r="C133"/>
  <c r="K20"/>
  <c r="K137" s="1"/>
  <c r="J137"/>
  <c r="D20"/>
  <c r="D137" s="1"/>
  <c r="C137"/>
  <c r="K6"/>
  <c r="K123" s="1"/>
  <c r="J123"/>
  <c r="K10"/>
  <c r="K127" s="1"/>
  <c r="J127"/>
  <c r="K14"/>
  <c r="K131" s="1"/>
  <c r="J131"/>
  <c r="D14"/>
  <c r="D131" s="1"/>
  <c r="C131"/>
  <c r="K18"/>
  <c r="K135" s="1"/>
  <c r="J135"/>
  <c r="D18"/>
  <c r="D135" s="1"/>
  <c r="C135"/>
  <c r="K4"/>
  <c r="K121" s="1"/>
  <c r="J121"/>
  <c r="K25"/>
  <c r="K142" s="1"/>
  <c r="J142"/>
  <c r="K29"/>
  <c r="K146" s="1"/>
  <c r="J146"/>
  <c r="C125"/>
  <c r="C129"/>
  <c r="C140"/>
  <c r="D23"/>
  <c r="D140" s="1"/>
  <c r="C144"/>
  <c r="D27"/>
  <c r="D144" s="1"/>
  <c r="C148"/>
  <c r="D31"/>
  <c r="D148" s="1"/>
  <c r="C123"/>
  <c r="D10"/>
  <c r="D127" s="1"/>
  <c r="C127"/>
  <c r="C142"/>
  <c r="D25"/>
  <c r="D142" s="1"/>
  <c r="C146"/>
  <c r="D29"/>
  <c r="D146" s="1"/>
  <c r="C121"/>
  <c r="X43" i="5" l="1"/>
  <c r="E43"/>
  <c r="J43"/>
  <c r="L151" i="10"/>
  <c r="D77" i="9"/>
  <c r="AA10" s="1"/>
  <c r="AD10" s="1"/>
  <c r="Z50" s="1"/>
  <c r="DQ37" i="4"/>
  <c r="E39" i="9"/>
  <c r="D40" i="8"/>
  <c r="AB10" i="15"/>
  <c r="I36"/>
  <c r="M34"/>
  <c r="B34"/>
  <c r="B36" s="1"/>
  <c r="H36"/>
  <c r="D12" i="10"/>
  <c r="D129" s="1"/>
  <c r="L34"/>
  <c r="D4"/>
  <c r="D121" s="1"/>
  <c r="D6"/>
  <c r="D123" s="1"/>
  <c r="D8"/>
  <c r="D125" s="1"/>
  <c r="G151"/>
  <c r="DT37" i="4"/>
  <c r="F126" i="10"/>
  <c r="D9"/>
  <c r="D126" s="1"/>
  <c r="M126"/>
  <c r="K9"/>
  <c r="K126" s="1"/>
  <c r="AA41" i="9"/>
  <c r="M124" i="10"/>
  <c r="K7"/>
  <c r="K124" s="1"/>
  <c r="F128"/>
  <c r="M130"/>
  <c r="K13"/>
  <c r="K130" s="1"/>
  <c r="F130"/>
  <c r="F138"/>
  <c r="F122"/>
  <c r="J34"/>
  <c r="D39" i="9"/>
  <c r="V10" s="1"/>
  <c r="Y10" s="1"/>
  <c r="W50" s="1"/>
  <c r="DS6" i="4"/>
  <c r="E7"/>
  <c r="DR6"/>
  <c r="D7"/>
  <c r="DR6" i="3"/>
  <c r="D7"/>
  <c r="DS6"/>
  <c r="E7"/>
  <c r="L32" i="2"/>
  <c r="Q10" i="15" s="1"/>
  <c r="AA38" i="4"/>
  <c r="L33" i="2"/>
  <c r="P11" i="15" s="1"/>
  <c r="R11" s="1"/>
  <c r="T11" s="1"/>
  <c r="AA38" i="3"/>
  <c r="L31" i="2"/>
  <c r="P10" i="15" s="1"/>
  <c r="L34" i="2"/>
  <c r="Q11" i="15" s="1"/>
  <c r="S11" s="1"/>
  <c r="U11" s="1"/>
  <c r="AW16" i="9"/>
  <c r="AW17" s="1"/>
  <c r="AU17"/>
  <c r="AT16"/>
  <c r="AT17" s="1"/>
  <c r="AR17"/>
  <c r="AQ16"/>
  <c r="AQ17" s="1"/>
  <c r="AO17"/>
  <c r="BF16"/>
  <c r="BF17" s="1"/>
  <c r="BD17"/>
  <c r="AZ16"/>
  <c r="AZ17" s="1"/>
  <c r="AX17"/>
  <c r="AN16"/>
  <c r="AN17" s="1"/>
  <c r="AL17"/>
  <c r="BC16"/>
  <c r="BC17" s="1"/>
  <c r="BA17"/>
  <c r="AA43"/>
  <c r="Y14"/>
  <c r="Y20" s="1"/>
  <c r="BQ44"/>
  <c r="W49" s="1"/>
  <c r="N151" i="10"/>
  <c r="N34"/>
  <c r="G34"/>
  <c r="DT37" i="3"/>
  <c r="E151" i="10"/>
  <c r="M34"/>
  <c r="E34"/>
  <c r="X21" i="9"/>
  <c r="L43" i="5"/>
  <c r="D49"/>
  <c r="AD40" i="3"/>
  <c r="D33" i="10"/>
  <c r="D150" s="1"/>
  <c r="C150"/>
  <c r="C149"/>
  <c r="D32"/>
  <c r="D149" s="1"/>
  <c r="J145"/>
  <c r="K28"/>
  <c r="K145" s="1"/>
  <c r="J147"/>
  <c r="K30"/>
  <c r="K147" s="1"/>
  <c r="J143"/>
  <c r="K26"/>
  <c r="K143" s="1"/>
  <c r="J149"/>
  <c r="K32"/>
  <c r="K149" s="1"/>
  <c r="C141"/>
  <c r="D24"/>
  <c r="D141" s="1"/>
  <c r="C145"/>
  <c r="D28"/>
  <c r="D145" s="1"/>
  <c r="J141"/>
  <c r="K24"/>
  <c r="K141" s="1"/>
  <c r="C147"/>
  <c r="D30"/>
  <c r="D147" s="1"/>
  <c r="C143"/>
  <c r="D26"/>
  <c r="D143" s="1"/>
  <c r="F120"/>
  <c r="F34"/>
  <c r="N8" i="2"/>
  <c r="AD40" i="4"/>
  <c r="AD20" i="9"/>
  <c r="AD21" s="1"/>
  <c r="G49" i="5"/>
  <c r="BR44" i="9"/>
  <c r="D3" i="10"/>
  <c r="D120" s="1"/>
  <c r="C34"/>
  <c r="C120"/>
  <c r="K3"/>
  <c r="J120"/>
  <c r="O7" i="2"/>
  <c r="K49" i="5" l="1"/>
  <c r="I40" i="8"/>
  <c r="AB11" i="15"/>
  <c r="AC11" s="1"/>
  <c r="P12"/>
  <c r="R10"/>
  <c r="Q12"/>
  <c r="S10"/>
  <c r="M36"/>
  <c r="F18" i="2"/>
  <c r="AC10" i="15"/>
  <c r="AC12" s="1"/>
  <c r="F151" i="10"/>
  <c r="J151"/>
  <c r="L35" i="2"/>
  <c r="L36"/>
  <c r="M151" i="10"/>
  <c r="C151"/>
  <c r="L7" i="4"/>
  <c r="DB7"/>
  <c r="M7"/>
  <c r="DC7"/>
  <c r="M7" i="3"/>
  <c r="DC7"/>
  <c r="L7"/>
  <c r="DB7"/>
  <c r="W51" i="9"/>
  <c r="AA23"/>
  <c r="M34" i="2"/>
  <c r="K63" i="5"/>
  <c r="M31" i="2"/>
  <c r="N31" s="1"/>
  <c r="K60" i="5"/>
  <c r="F54" i="8"/>
  <c r="F55"/>
  <c r="J55"/>
  <c r="K62" i="5"/>
  <c r="M33" i="2"/>
  <c r="J54" i="8"/>
  <c r="M32" i="2"/>
  <c r="K61" i="5"/>
  <c r="W52" i="9"/>
  <c r="D151" i="10"/>
  <c r="D34"/>
  <c r="Q38" s="1"/>
  <c r="R38" s="1"/>
  <c r="D38" s="1"/>
  <c r="K120"/>
  <c r="K151" s="1"/>
  <c r="K34"/>
  <c r="Q39" s="1"/>
  <c r="R39" s="1"/>
  <c r="D39" s="1"/>
  <c r="O8" i="2"/>
  <c r="Z49" i="9"/>
  <c r="Z51"/>
  <c r="Z52"/>
  <c r="E49" i="8" l="1"/>
  <c r="F49" s="1"/>
  <c r="D55" i="5"/>
  <c r="H55" s="1"/>
  <c r="J55"/>
  <c r="AB12" i="15"/>
  <c r="U34"/>
  <c r="G18" i="2"/>
  <c r="S12" i="15"/>
  <c r="U10"/>
  <c r="U12" s="1"/>
  <c r="R12"/>
  <c r="T10"/>
  <c r="T12" s="1"/>
  <c r="L37" i="2"/>
  <c r="K64" i="5" s="1"/>
  <c r="M35" i="2"/>
  <c r="M36"/>
  <c r="W53" i="9"/>
  <c r="W54" s="1"/>
  <c r="W56" s="1"/>
  <c r="DI7" i="4"/>
  <c r="AC7"/>
  <c r="DH7"/>
  <c r="AB7"/>
  <c r="AB7" i="3"/>
  <c r="DH7"/>
  <c r="DI7"/>
  <c r="AC7"/>
  <c r="L60" i="5"/>
  <c r="L63"/>
  <c r="N34" i="2"/>
  <c r="M63" i="5" s="1"/>
  <c r="N32" i="2"/>
  <c r="L61" i="5"/>
  <c r="N33" i="2"/>
  <c r="M62" i="5" s="1"/>
  <c r="L62"/>
  <c r="F38" i="10"/>
  <c r="C155" s="1"/>
  <c r="D153"/>
  <c r="D40"/>
  <c r="F40" s="1"/>
  <c r="E40" i="8"/>
  <c r="K153" i="10"/>
  <c r="Z53" i="9"/>
  <c r="Z54" s="1"/>
  <c r="W57" s="1"/>
  <c r="F39" i="10"/>
  <c r="J155" s="1"/>
  <c r="U36" i="15" l="1"/>
  <c r="X34"/>
  <c r="X36" s="1"/>
  <c r="M37" i="2"/>
  <c r="L64" i="5" s="1"/>
  <c r="M61"/>
  <c r="N36" i="2"/>
  <c r="M60" i="5"/>
  <c r="N35" i="2"/>
  <c r="DR7" i="4"/>
  <c r="D8"/>
  <c r="DS7"/>
  <c r="E8"/>
  <c r="DR7" i="3"/>
  <c r="D8"/>
  <c r="DS7"/>
  <c r="E8"/>
  <c r="N37" i="2" l="1"/>
  <c r="M64" i="5" s="1"/>
  <c r="M8" i="4"/>
  <c r="DC8"/>
  <c r="L8"/>
  <c r="DB8"/>
  <c r="DC8" i="3"/>
  <c r="M8"/>
  <c r="L8"/>
  <c r="DB8"/>
  <c r="J40" i="8"/>
  <c r="AB8" i="4" l="1"/>
  <c r="DH8"/>
  <c r="DI8"/>
  <c r="AC8"/>
  <c r="DH8" i="3"/>
  <c r="AB8"/>
  <c r="DI8"/>
  <c r="AC8"/>
  <c r="D9" i="4" l="1"/>
  <c r="DR8"/>
  <c r="DS8"/>
  <c r="E9"/>
  <c r="E9" i="3"/>
  <c r="DS8"/>
  <c r="DR8"/>
  <c r="D9"/>
  <c r="L9" i="4" l="1"/>
  <c r="DB9"/>
  <c r="M9"/>
  <c r="DC9"/>
  <c r="M9" i="3"/>
  <c r="DC9"/>
  <c r="L9"/>
  <c r="DB9"/>
  <c r="AC9" i="4" l="1"/>
  <c r="DI9"/>
  <c r="DH9"/>
  <c r="AB9"/>
  <c r="AB9" i="3"/>
  <c r="DH9"/>
  <c r="DI9"/>
  <c r="AC9"/>
  <c r="DS9" i="4" l="1"/>
  <c r="E10"/>
  <c r="DR9"/>
  <c r="D10"/>
  <c r="DR9" i="3"/>
  <c r="D10"/>
  <c r="DS9"/>
  <c r="E10"/>
  <c r="DB10" i="4" l="1"/>
  <c r="L10"/>
  <c r="M10"/>
  <c r="DC10"/>
  <c r="DC10" i="3"/>
  <c r="M10"/>
  <c r="L10"/>
  <c r="DB10"/>
  <c r="DI10" i="4" l="1"/>
  <c r="AC10"/>
  <c r="DH10"/>
  <c r="AB10"/>
  <c r="DH10" i="3"/>
  <c r="AB10"/>
  <c r="DI10"/>
  <c r="AC10"/>
  <c r="DR10" i="4" l="1"/>
  <c r="D11"/>
  <c r="E11"/>
  <c r="DS10"/>
  <c r="DS10" i="3"/>
  <c r="E11"/>
  <c r="D11"/>
  <c r="DR10"/>
  <c r="DC11" i="4" l="1"/>
  <c r="M11"/>
  <c r="DB11"/>
  <c r="L11"/>
  <c r="DB11" i="3"/>
  <c r="L11"/>
  <c r="DC11"/>
  <c r="M11"/>
  <c r="DH11" i="4" l="1"/>
  <c r="AB11"/>
  <c r="AC11"/>
  <c r="DI11"/>
  <c r="DI11" i="3"/>
  <c r="AC11"/>
  <c r="AB11"/>
  <c r="DH11"/>
  <c r="DS11" i="4" l="1"/>
  <c r="E12"/>
  <c r="DR11"/>
  <c r="D12"/>
  <c r="D12" i="3"/>
  <c r="DR11"/>
  <c r="DS11"/>
  <c r="E12"/>
  <c r="DB12" i="4" l="1"/>
  <c r="L12"/>
  <c r="M12"/>
  <c r="DC12"/>
  <c r="L12" i="3"/>
  <c r="DB12"/>
  <c r="DC12"/>
  <c r="M12"/>
  <c r="DI12" i="4" l="1"/>
  <c r="AC12"/>
  <c r="DH12"/>
  <c r="AB12"/>
  <c r="DH12" i="3"/>
  <c r="AB12"/>
  <c r="DI12"/>
  <c r="AC12"/>
  <c r="DR12" i="4" l="1"/>
  <c r="D13"/>
  <c r="E13"/>
  <c r="DS12"/>
  <c r="DS12" i="3"/>
  <c r="E13"/>
  <c r="D13"/>
  <c r="DR12"/>
  <c r="DC13" i="4" l="1"/>
  <c r="M13"/>
  <c r="DB13"/>
  <c r="L13"/>
  <c r="DB13" i="3"/>
  <c r="L13"/>
  <c r="DC13"/>
  <c r="M13"/>
  <c r="DH13" i="4" l="1"/>
  <c r="AB13"/>
  <c r="AC13"/>
  <c r="DI13"/>
  <c r="DI13" i="3"/>
  <c r="AC13"/>
  <c r="AB13"/>
  <c r="DH13"/>
  <c r="DS13" i="4" l="1"/>
  <c r="E14"/>
  <c r="DR13"/>
  <c r="D14"/>
  <c r="DR13" i="3"/>
  <c r="D14"/>
  <c r="DS13"/>
  <c r="E14"/>
  <c r="DB14" i="4" l="1"/>
  <c r="L14"/>
  <c r="M14"/>
  <c r="DC14"/>
  <c r="DC14" i="3"/>
  <c r="M14"/>
  <c r="L14"/>
  <c r="DB14"/>
  <c r="DI14" i="4" l="1"/>
  <c r="AC14"/>
  <c r="DH14"/>
  <c r="AB14"/>
  <c r="DH14" i="3"/>
  <c r="AB14"/>
  <c r="DI14"/>
  <c r="AC14"/>
  <c r="DR14" i="4" l="1"/>
  <c r="D15"/>
  <c r="E15"/>
  <c r="DS14"/>
  <c r="DS14" i="3"/>
  <c r="E15"/>
  <c r="D15"/>
  <c r="DR14"/>
  <c r="DC15" i="4" l="1"/>
  <c r="M15"/>
  <c r="DB15"/>
  <c r="L15"/>
  <c r="DB15" i="3"/>
  <c r="L15"/>
  <c r="DC15"/>
  <c r="M15"/>
  <c r="DH15" i="4" l="1"/>
  <c r="AB15"/>
  <c r="AC15"/>
  <c r="DI15"/>
  <c r="DI15" i="3"/>
  <c r="AC15"/>
  <c r="AB15"/>
  <c r="DH15"/>
  <c r="DS15" i="4" l="1"/>
  <c r="E16"/>
  <c r="DR15"/>
  <c r="D16"/>
  <c r="DR15" i="3"/>
  <c r="D16"/>
  <c r="DS15"/>
  <c r="E16"/>
  <c r="DB16" i="4" l="1"/>
  <c r="L16"/>
  <c r="M16"/>
  <c r="DC16"/>
  <c r="DC16" i="3"/>
  <c r="M16"/>
  <c r="L16"/>
  <c r="DB16"/>
  <c r="DI16" i="4" l="1"/>
  <c r="AC16"/>
  <c r="DH16"/>
  <c r="AB16"/>
  <c r="DH16" i="3"/>
  <c r="AB16"/>
  <c r="DI16"/>
  <c r="AC16"/>
  <c r="DR16" i="4" l="1"/>
  <c r="D17"/>
  <c r="E17"/>
  <c r="DS16"/>
  <c r="DS16" i="3"/>
  <c r="E17"/>
  <c r="D17"/>
  <c r="DR16"/>
  <c r="DC17" i="4" l="1"/>
  <c r="M17"/>
  <c r="DB17"/>
  <c r="L17"/>
  <c r="DB17" i="3"/>
  <c r="L17"/>
  <c r="DC17"/>
  <c r="M17"/>
  <c r="DH17" i="4" l="1"/>
  <c r="AB17"/>
  <c r="AC17"/>
  <c r="DI17"/>
  <c r="DI17" i="3"/>
  <c r="AC17"/>
  <c r="AB17"/>
  <c r="DH17"/>
  <c r="DS17" i="4" l="1"/>
  <c r="E18"/>
  <c r="DR17"/>
  <c r="D18"/>
  <c r="DR17" i="3"/>
  <c r="D18"/>
  <c r="DS17"/>
  <c r="E18"/>
  <c r="DB18" i="4" l="1"/>
  <c r="L18"/>
  <c r="M18"/>
  <c r="DC18"/>
  <c r="DC18" i="3"/>
  <c r="M18"/>
  <c r="L18"/>
  <c r="DB18"/>
  <c r="DI18" i="4" l="1"/>
  <c r="AC18"/>
  <c r="DH18"/>
  <c r="AB18"/>
  <c r="DH18" i="3"/>
  <c r="AB18"/>
  <c r="DI18"/>
  <c r="AC18"/>
  <c r="DR18" i="4" l="1"/>
  <c r="D19"/>
  <c r="E19"/>
  <c r="DS18"/>
  <c r="E19" i="3"/>
  <c r="DS18"/>
  <c r="DR18"/>
  <c r="D19"/>
  <c r="DC19" i="4" l="1"/>
  <c r="M19"/>
  <c r="DB19"/>
  <c r="L19"/>
  <c r="DC19" i="3"/>
  <c r="M19"/>
  <c r="DB19"/>
  <c r="L19"/>
  <c r="AB19" i="4" l="1"/>
  <c r="DH19"/>
  <c r="AC19"/>
  <c r="DI19"/>
  <c r="AB19" i="3"/>
  <c r="DH19"/>
  <c r="DI19"/>
  <c r="AC19"/>
  <c r="DS19" i="4" l="1"/>
  <c r="E20"/>
  <c r="DR19"/>
  <c r="D20"/>
  <c r="DR19" i="3"/>
  <c r="D20"/>
  <c r="DS19"/>
  <c r="E20"/>
  <c r="DB20" i="4" l="1"/>
  <c r="L20"/>
  <c r="M20"/>
  <c r="DC20"/>
  <c r="DC20" i="3"/>
  <c r="M20"/>
  <c r="L20"/>
  <c r="DB20"/>
  <c r="DI20" i="4" l="1"/>
  <c r="AC20"/>
  <c r="DH20"/>
  <c r="AB20"/>
  <c r="DH20" i="3"/>
  <c r="AB20"/>
  <c r="DI20"/>
  <c r="AC20"/>
  <c r="DR20" i="4" l="1"/>
  <c r="D21"/>
  <c r="E21"/>
  <c r="DS20"/>
  <c r="E21" i="3"/>
  <c r="DS20"/>
  <c r="DR20"/>
  <c r="D21"/>
  <c r="DC21" i="4" l="1"/>
  <c r="M21"/>
  <c r="DB21"/>
  <c r="L21"/>
  <c r="DC21" i="3"/>
  <c r="M21"/>
  <c r="DB21"/>
  <c r="L21"/>
  <c r="DH21" i="4" l="1"/>
  <c r="AB21"/>
  <c r="AC21"/>
  <c r="DI21"/>
  <c r="AB21" i="3"/>
  <c r="DH21"/>
  <c r="DI21"/>
  <c r="AC21"/>
  <c r="DS21" i="4" l="1"/>
  <c r="E22"/>
  <c r="DR21"/>
  <c r="D22"/>
  <c r="DR21" i="3"/>
  <c r="D22"/>
  <c r="DS21"/>
  <c r="E22"/>
  <c r="DB22" i="4" l="1"/>
  <c r="L22"/>
  <c r="M22"/>
  <c r="DC22"/>
  <c r="DC22" i="3"/>
  <c r="M22"/>
  <c r="L22"/>
  <c r="DB22"/>
  <c r="DI22" i="4" l="1"/>
  <c r="AC22"/>
  <c r="DH22"/>
  <c r="AB22"/>
  <c r="DH22" i="3"/>
  <c r="AB22"/>
  <c r="DI22"/>
  <c r="AC22"/>
  <c r="DR22" i="4" l="1"/>
  <c r="D23"/>
  <c r="E23"/>
  <c r="DS22"/>
  <c r="E23" i="3"/>
  <c r="DS22"/>
  <c r="DR22"/>
  <c r="D23"/>
  <c r="DC23" i="4" l="1"/>
  <c r="M23"/>
  <c r="DB23"/>
  <c r="L23"/>
  <c r="DC23" i="3"/>
  <c r="M23"/>
  <c r="DB23"/>
  <c r="L23"/>
  <c r="DH23" i="4" l="1"/>
  <c r="AB23"/>
  <c r="AC23"/>
  <c r="DI23"/>
  <c r="AB23" i="3"/>
  <c r="DH23"/>
  <c r="DI23"/>
  <c r="AC23"/>
  <c r="DS23" i="4" l="1"/>
  <c r="E24"/>
  <c r="DR23"/>
  <c r="D24"/>
  <c r="DR23" i="3"/>
  <c r="D24"/>
  <c r="DS23"/>
  <c r="E24"/>
  <c r="DB24" i="4" l="1"/>
  <c r="L24"/>
  <c r="M24"/>
  <c r="DC24"/>
  <c r="DC24" i="3"/>
  <c r="M24"/>
  <c r="L24"/>
  <c r="DB24"/>
  <c r="DI24" i="4" l="1"/>
  <c r="AC24"/>
  <c r="DH24"/>
  <c r="AB24"/>
  <c r="DH24" i="3"/>
  <c r="AB24"/>
  <c r="DI24"/>
  <c r="AC24"/>
  <c r="DR24" i="4" l="1"/>
  <c r="D25"/>
  <c r="E25"/>
  <c r="DS24"/>
  <c r="E25" i="3"/>
  <c r="DS24"/>
  <c r="DR24"/>
  <c r="D25"/>
  <c r="DC25" i="4" l="1"/>
  <c r="M25"/>
  <c r="DB25"/>
  <c r="L25"/>
  <c r="DC25" i="3"/>
  <c r="M25"/>
  <c r="DB25"/>
  <c r="L25"/>
  <c r="AB25" i="4" l="1"/>
  <c r="DH25"/>
  <c r="DI25"/>
  <c r="AC25"/>
  <c r="AB25" i="3"/>
  <c r="DH25"/>
  <c r="DI25"/>
  <c r="AC25"/>
  <c r="DR25" i="4" l="1"/>
  <c r="D26"/>
  <c r="DS25"/>
  <c r="E26"/>
  <c r="DR25" i="3"/>
  <c r="D26"/>
  <c r="DS25"/>
  <c r="E26"/>
  <c r="M26" i="4" l="1"/>
  <c r="DC26"/>
  <c r="DB26"/>
  <c r="L26"/>
  <c r="DC26" i="3"/>
  <c r="M26"/>
  <c r="L26"/>
  <c r="DB26"/>
  <c r="DI26" i="4" l="1"/>
  <c r="AC26"/>
  <c r="DH26"/>
  <c r="AB26"/>
  <c r="DH26" i="3"/>
  <c r="AB26"/>
  <c r="DI26"/>
  <c r="AC26"/>
  <c r="DR26" i="4" l="1"/>
  <c r="D27"/>
  <c r="E27"/>
  <c r="DS26"/>
  <c r="E27" i="3"/>
  <c r="DS26"/>
  <c r="DR26"/>
  <c r="D27"/>
  <c r="DC27" i="4" l="1"/>
  <c r="M27"/>
  <c r="DB27"/>
  <c r="L27"/>
  <c r="DC27" i="3"/>
  <c r="M27"/>
  <c r="DB27"/>
  <c r="L27"/>
  <c r="AB27" i="4" l="1"/>
  <c r="DH27"/>
  <c r="DI27"/>
  <c r="AC27"/>
  <c r="AB27" i="3"/>
  <c r="DH27"/>
  <c r="DI27"/>
  <c r="AC27"/>
  <c r="DR27" i="4" l="1"/>
  <c r="D28"/>
  <c r="DS27"/>
  <c r="E28"/>
  <c r="DR27" i="3"/>
  <c r="D28"/>
  <c r="DS27"/>
  <c r="E28"/>
  <c r="M28" i="4" l="1"/>
  <c r="DC28"/>
  <c r="DB28"/>
  <c r="L28"/>
  <c r="DC28" i="3"/>
  <c r="M28"/>
  <c r="L28"/>
  <c r="DB28"/>
  <c r="DI28" i="4" l="1"/>
  <c r="AC28"/>
  <c r="DH28"/>
  <c r="AB28"/>
  <c r="DH28" i="3"/>
  <c r="AB28"/>
  <c r="DI28"/>
  <c r="AC28"/>
  <c r="DR28" i="4" l="1"/>
  <c r="D29"/>
  <c r="E29"/>
  <c r="DS28"/>
  <c r="E29" i="3"/>
  <c r="DS28"/>
  <c r="DR28"/>
  <c r="D29"/>
  <c r="DC29" i="4" l="1"/>
  <c r="M29"/>
  <c r="DB29"/>
  <c r="L29"/>
  <c r="DC29" i="3"/>
  <c r="M29"/>
  <c r="DB29"/>
  <c r="L29"/>
  <c r="AB29" i="4" l="1"/>
  <c r="DH29"/>
  <c r="DI29"/>
  <c r="AC29"/>
  <c r="AB29" i="3"/>
  <c r="DH29"/>
  <c r="DI29"/>
  <c r="AC29"/>
  <c r="DR29" i="4" l="1"/>
  <c r="D30"/>
  <c r="DS29"/>
  <c r="E30"/>
  <c r="DR29" i="3"/>
  <c r="D30"/>
  <c r="DS29"/>
  <c r="E30"/>
  <c r="M30" i="4" l="1"/>
  <c r="DC30"/>
  <c r="DB30"/>
  <c r="L30"/>
  <c r="DC30" i="3"/>
  <c r="M30"/>
  <c r="L30"/>
  <c r="DB30"/>
  <c r="DI30" i="4" l="1"/>
  <c r="AC30"/>
  <c r="DH30"/>
  <c r="AB30"/>
  <c r="DH30" i="3"/>
  <c r="AB30"/>
  <c r="DI30"/>
  <c r="AC30"/>
  <c r="DR30" i="4" l="1"/>
  <c r="D31"/>
  <c r="E31"/>
  <c r="DS30"/>
  <c r="E31" i="3"/>
  <c r="DS30"/>
  <c r="DR30"/>
  <c r="D31"/>
  <c r="DC31" i="4" l="1"/>
  <c r="M31"/>
  <c r="DB31"/>
  <c r="L31"/>
  <c r="DC31" i="3"/>
  <c r="M31"/>
  <c r="DB31"/>
  <c r="L31"/>
  <c r="DH31" i="4" l="1"/>
  <c r="AB31"/>
  <c r="AC31"/>
  <c r="DI31"/>
  <c r="AB31" i="3"/>
  <c r="DH31"/>
  <c r="DI31"/>
  <c r="AC31"/>
  <c r="DS31" i="4" l="1"/>
  <c r="E32"/>
  <c r="DR31"/>
  <c r="D32"/>
  <c r="DR31" i="3"/>
  <c r="D32"/>
  <c r="DS31"/>
  <c r="E32"/>
  <c r="DB32" i="4" l="1"/>
  <c r="L32"/>
  <c r="M32"/>
  <c r="DC32"/>
  <c r="DC32" i="3"/>
  <c r="M32"/>
  <c r="L32"/>
  <c r="DB32"/>
  <c r="DI32" i="4" l="1"/>
  <c r="AC32"/>
  <c r="DH32"/>
  <c r="AB32"/>
  <c r="DH32" i="3"/>
  <c r="AB32"/>
  <c r="DI32"/>
  <c r="AC32"/>
  <c r="DR32" i="4" l="1"/>
  <c r="D33"/>
  <c r="E33"/>
  <c r="DS32"/>
  <c r="E33" i="3"/>
  <c r="DS32"/>
  <c r="DR32"/>
  <c r="D33"/>
  <c r="DC33" i="4" l="1"/>
  <c r="M33"/>
  <c r="DB33"/>
  <c r="L33"/>
  <c r="DC33" i="3"/>
  <c r="M33"/>
  <c r="DB33"/>
  <c r="L33"/>
  <c r="AB33" i="4" l="1"/>
  <c r="DH33"/>
  <c r="DI33"/>
  <c r="AC33"/>
  <c r="AB33" i="3"/>
  <c r="DH33"/>
  <c r="DI33"/>
  <c r="AC33"/>
  <c r="DR33" i="4" l="1"/>
  <c r="D34"/>
  <c r="DS33"/>
  <c r="E34"/>
  <c r="DR33" i="3"/>
  <c r="D34"/>
  <c r="DS33"/>
  <c r="E34"/>
  <c r="M34" i="4" l="1"/>
  <c r="DC34"/>
  <c r="DB34"/>
  <c r="L34"/>
  <c r="DC34" i="3"/>
  <c r="M34"/>
  <c r="L34"/>
  <c r="DB34"/>
  <c r="DI34" i="4" l="1"/>
  <c r="AC34"/>
  <c r="DH34"/>
  <c r="AB34"/>
  <c r="DH34" i="3"/>
  <c r="AB34"/>
  <c r="DI34"/>
  <c r="AC34"/>
  <c r="DR34" i="4" l="1"/>
  <c r="D35"/>
  <c r="E35"/>
  <c r="DS34"/>
  <c r="E35" i="3"/>
  <c r="DS34"/>
  <c r="DR34"/>
  <c r="D35"/>
  <c r="DC35" i="4" l="1"/>
  <c r="M35"/>
  <c r="DB35"/>
  <c r="L35"/>
  <c r="DC35" i="3"/>
  <c r="M35"/>
  <c r="DB35"/>
  <c r="L35"/>
  <c r="AB35" i="4" l="1"/>
  <c r="DH35"/>
  <c r="DI35"/>
  <c r="AC35"/>
  <c r="AB35" i="3"/>
  <c r="DH35"/>
  <c r="DI35"/>
  <c r="AC35"/>
  <c r="DR35" l="1"/>
  <c r="D36"/>
  <c r="DR35" i="4"/>
  <c r="D36"/>
  <c r="DS35" i="3"/>
  <c r="E36"/>
  <c r="DS35" i="4"/>
  <c r="E36"/>
  <c r="M36" l="1"/>
  <c r="DC36"/>
  <c r="DC36" i="3"/>
  <c r="M36"/>
  <c r="DB36" i="4"/>
  <c r="L36"/>
  <c r="L36" i="3"/>
  <c r="DB36"/>
  <c r="DI36" i="4" l="1"/>
  <c r="AC36"/>
  <c r="DS36" s="1"/>
  <c r="DH36" i="3"/>
  <c r="AB36"/>
  <c r="DR36" s="1"/>
  <c r="DH36" i="4"/>
  <c r="AB36"/>
  <c r="DR36" s="1"/>
  <c r="DI36" i="3"/>
  <c r="AC36"/>
  <c r="DS36" s="1"/>
</calcChain>
</file>

<file path=xl/comments1.xml><?xml version="1.0" encoding="utf-8"?>
<comments xmlns="http://schemas.openxmlformats.org/spreadsheetml/2006/main">
  <authors>
    <author>SHRI BAJARANG BALI</author>
  </authors>
  <commentList>
    <comment ref="J9" authorId="0">
      <text>
        <r>
          <rPr>
            <b/>
            <sz val="9"/>
            <color indexed="81"/>
            <rFont val="Tahoma"/>
            <family val="2"/>
          </rPr>
          <t>SHRI BAJARANG BALI:</t>
        </r>
        <r>
          <rPr>
            <sz val="9"/>
            <color indexed="81"/>
            <rFont val="Tahoma"/>
            <family val="2"/>
          </rPr>
          <t xml:space="preserve">
UPDATE Your School Namakan</t>
        </r>
      </text>
    </comment>
  </commentList>
</comments>
</file>

<file path=xl/comments2.xml><?xml version="1.0" encoding="utf-8"?>
<comments xmlns="http://schemas.openxmlformats.org/spreadsheetml/2006/main">
  <authors>
    <author>Author</author>
  </authors>
  <commentList>
    <comment ref="C3" authorId="0">
      <text>
        <r>
          <rPr>
            <b/>
            <sz val="14"/>
            <color indexed="81"/>
            <rFont val="Calibri"/>
            <family val="2"/>
            <scheme val="minor"/>
          </rPr>
          <t>H.L. JAT</t>
        </r>
        <r>
          <rPr>
            <sz val="14"/>
            <color indexed="81"/>
            <rFont val="Kruti Dev 010"/>
          </rPr>
          <t xml:space="preserve">
;fn ehuw ds vuqlkj [kk|kUu miyC/k u gks rks tks Hkh miyC/k [kk|kUu gS] mlsa Hkjsa vU;Fkk dkWye [kkyh j[ksa A</t>
        </r>
      </text>
    </comment>
  </commentList>
</comments>
</file>

<file path=xl/comments3.xml><?xml version="1.0" encoding="utf-8"?>
<comments xmlns="http://schemas.openxmlformats.org/spreadsheetml/2006/main">
  <authors>
    <author>Reks</author>
  </authors>
  <commentList>
    <comment ref="H72" authorId="0">
      <text>
        <r>
          <rPr>
            <b/>
            <sz val="8"/>
            <color indexed="81"/>
            <rFont val="Tahoma"/>
            <family val="2"/>
          </rPr>
          <t>HL:</t>
        </r>
        <r>
          <rPr>
            <sz val="8"/>
            <color indexed="81"/>
            <rFont val="Tahoma"/>
            <family val="2"/>
          </rPr>
          <t xml:space="preserve">
</t>
        </r>
        <r>
          <rPr>
            <sz val="12"/>
            <color indexed="81"/>
            <rFont val="Kruti Dev 010"/>
          </rPr>
          <t>;gk ,UVzh vkidks gh djuh gSaAeSU;qyh Vkbi djds A</t>
        </r>
      </text>
    </comment>
  </commentList>
</comments>
</file>

<file path=xl/comments4.xml><?xml version="1.0" encoding="utf-8"?>
<comments xmlns="http://schemas.openxmlformats.org/spreadsheetml/2006/main">
  <authors>
    <author>SHRI BAJARANG BALI</author>
    <author>Author</author>
  </authors>
  <commentList>
    <comment ref="N7" authorId="0">
      <text>
        <r>
          <rPr>
            <b/>
            <sz val="9"/>
            <color indexed="81"/>
            <rFont val="Tahoma"/>
            <family val="2"/>
          </rPr>
          <t>SHRI BAJARANG BALI:</t>
        </r>
        <r>
          <rPr>
            <sz val="9"/>
            <color indexed="81"/>
            <rFont val="Tahoma"/>
            <family val="2"/>
          </rPr>
          <t xml:space="preserve">
</t>
        </r>
        <r>
          <rPr>
            <sz val="12"/>
            <color indexed="81"/>
            <rFont val="Kruti Dev 010"/>
          </rPr>
          <t>forfjr rkjh[k dks otu fdyksxzke esa fy[ksaA lQsn dyj esa dkWye vuykWd gSaA</t>
        </r>
      </text>
    </comment>
    <comment ref="O7" authorId="0">
      <text>
        <r>
          <rPr>
            <b/>
            <sz val="9"/>
            <color indexed="81"/>
            <rFont val="Tahoma"/>
            <family val="2"/>
          </rPr>
          <t>SHRI BAJARANG BALI:</t>
        </r>
        <r>
          <rPr>
            <sz val="9"/>
            <color indexed="81"/>
            <rFont val="Tahoma"/>
            <family val="2"/>
          </rPr>
          <t xml:space="preserve">
</t>
        </r>
        <r>
          <rPr>
            <sz val="14"/>
            <color indexed="81"/>
            <rFont val="Kruti Dev 010"/>
          </rPr>
          <t>lqfo/kkuqlkj tks miyC/k bZ/ku gSa dks cVu dh lgk;rk ls lySDV djds HkjsaA</t>
        </r>
      </text>
    </comment>
    <comment ref="X8" authorId="1">
      <text>
        <r>
          <rPr>
            <b/>
            <sz val="14"/>
            <color indexed="81"/>
            <rFont val="Kruti Dev 010"/>
          </rPr>
          <t>Author:</t>
        </r>
        <r>
          <rPr>
            <sz val="14"/>
            <color indexed="81"/>
            <rFont val="Kruti Dev 010"/>
          </rPr>
          <t xml:space="preserve">
;gkW ij fder viuh O;oLFkk vuqlkj Hkjsa rFkk vU; lkexzh ds dkWye esa jkf'k &amp; esa ugh tkus nssosA</t>
        </r>
      </text>
    </comment>
    <comment ref="AC8" authorId="1">
      <text>
        <r>
          <rPr>
            <b/>
            <sz val="14"/>
            <color indexed="81"/>
            <rFont val="Kruti Dev 010"/>
          </rPr>
          <t>Author:</t>
        </r>
        <r>
          <rPr>
            <sz val="14"/>
            <color indexed="81"/>
            <rFont val="Kruti Dev 010"/>
          </rPr>
          <t xml:space="preserve">
;gkW ij fder viuh O;oLFkk vuqlkj Hkjsa rFkk vU; lkexzh ds dkWye esa jkf'k &amp; esa ugh tkus nssosA</t>
        </r>
      </text>
    </comment>
    <comment ref="BR8" authorId="1">
      <text>
        <r>
          <rPr>
            <b/>
            <sz val="14"/>
            <color indexed="81"/>
            <rFont val="Kruti Dev 010"/>
          </rPr>
          <t>Author:</t>
        </r>
        <r>
          <rPr>
            <sz val="14"/>
            <color indexed="81"/>
            <rFont val="Kruti Dev 010"/>
          </rPr>
          <t xml:space="preserve">
;fn [kk| lkexzh dh ek=k esa cnyko gksrk gSa rks </t>
        </r>
        <r>
          <rPr>
            <sz val="14"/>
            <color indexed="81"/>
            <rFont val="Calibri"/>
            <family val="2"/>
            <scheme val="minor"/>
          </rPr>
          <t xml:space="preserve"> hl</t>
        </r>
        <r>
          <rPr>
            <sz val="14"/>
            <color indexed="81"/>
            <rFont val="Kruti Dev 010"/>
          </rPr>
          <t xml:space="preserve"> ikloMZ nsdj cnyko dj ldrsa gSaA</t>
        </r>
      </text>
    </comment>
    <comment ref="BW8" authorId="1">
      <text>
        <r>
          <rPr>
            <b/>
            <sz val="14"/>
            <color indexed="81"/>
            <rFont val="Kruti Dev 010"/>
          </rPr>
          <t>Author:</t>
        </r>
        <r>
          <rPr>
            <sz val="14"/>
            <color indexed="81"/>
            <rFont val="Kruti Dev 010"/>
          </rPr>
          <t xml:space="preserve">
;fn [kk| lkexzh dh ek=k esa cnyko gksrk gSa rks </t>
        </r>
        <r>
          <rPr>
            <sz val="14"/>
            <color indexed="81"/>
            <rFont val="Calibri"/>
            <family val="2"/>
            <scheme val="minor"/>
          </rPr>
          <t xml:space="preserve"> hl</t>
        </r>
        <r>
          <rPr>
            <sz val="14"/>
            <color indexed="81"/>
            <rFont val="Kruti Dev 010"/>
          </rPr>
          <t xml:space="preserve"> ikloMZ nsdj cnyko dj ldrsa gSaA mPp izkFk- d{kk gsrq</t>
        </r>
      </text>
    </comment>
    <comment ref="N45" authorId="0">
      <text>
        <r>
          <rPr>
            <b/>
            <sz val="9"/>
            <color indexed="81"/>
            <rFont val="Tahoma"/>
            <family val="2"/>
          </rPr>
          <t>SHRI BAJARANG BALI:</t>
        </r>
        <r>
          <rPr>
            <sz val="9"/>
            <color indexed="81"/>
            <rFont val="Tahoma"/>
            <family val="2"/>
          </rPr>
          <t xml:space="preserve">
</t>
        </r>
        <r>
          <rPr>
            <sz val="12"/>
            <color indexed="81"/>
            <rFont val="Kruti Dev 010"/>
          </rPr>
          <t>forfjr rkjh[k dks otu fdyksxzke esa fy[ksaA lQsn dyj esa dkWye vuykWd gSaA</t>
        </r>
      </text>
    </comment>
    <comment ref="O45" authorId="0">
      <text>
        <r>
          <rPr>
            <b/>
            <sz val="9"/>
            <color indexed="81"/>
            <rFont val="Tahoma"/>
            <family val="2"/>
          </rPr>
          <t>SHRI BAJARANG BALI:</t>
        </r>
        <r>
          <rPr>
            <sz val="9"/>
            <color indexed="81"/>
            <rFont val="Tahoma"/>
            <family val="2"/>
          </rPr>
          <t xml:space="preserve">
</t>
        </r>
        <r>
          <rPr>
            <sz val="14"/>
            <color indexed="81"/>
            <rFont val="Kruti Dev 010"/>
          </rPr>
          <t>lqfo/kkuqlkj tks miyC/k bZ/ku gSa dks cVu dh lgk;rk ls lySDV djds HkjsaA</t>
        </r>
      </text>
    </comment>
  </commentList>
</comments>
</file>

<file path=xl/sharedStrings.xml><?xml version="1.0" encoding="utf-8"?>
<sst xmlns="http://schemas.openxmlformats.org/spreadsheetml/2006/main" count="1493" uniqueCount="720">
  <si>
    <t>School Code</t>
  </si>
  <si>
    <t>Presented By:-</t>
  </si>
  <si>
    <t>Category</t>
  </si>
  <si>
    <t>Block</t>
  </si>
  <si>
    <t>District</t>
  </si>
  <si>
    <t>fnukad</t>
  </si>
  <si>
    <t>ekg esa çkIr jkf'k</t>
  </si>
  <si>
    <t>ekg esa 'ks"k jkf'k</t>
  </si>
  <si>
    <t xml:space="preserve">çkjfEHkd [kk|ku dh  ek=k fdyks xzke esa </t>
  </si>
  <si>
    <t>forj.k drkZ ls çkIr [kk|ku fdyks xzke esa</t>
  </si>
  <si>
    <t>vU;= lzksr ls m/kkj  fy;k@fn;k¼fdxzk½</t>
  </si>
  <si>
    <t>vU; fo|ky; ls m/kkj fy;k@fn;k¼fdxzk½</t>
  </si>
  <si>
    <t>dqy [kk|ku</t>
  </si>
  <si>
    <t>dqy ukekadu</t>
  </si>
  <si>
    <t>dqy mifLFkr</t>
  </si>
  <si>
    <t>dqy ykHkkfUor</t>
  </si>
  <si>
    <t>ykHkkfUor dqy</t>
  </si>
  <si>
    <t xml:space="preserve"> 'ks"k [kk|ku</t>
  </si>
  <si>
    <t>m/kkj nsus ij¼&amp;½fpUg yxk,</t>
  </si>
  <si>
    <t>SC</t>
  </si>
  <si>
    <t>ST</t>
  </si>
  <si>
    <t>OTHER</t>
  </si>
  <si>
    <t>Total</t>
  </si>
  <si>
    <t>Sr.</t>
  </si>
  <si>
    <t xml:space="preserve">MM-DDD-YYYY e.g.(01-Jan-1900) </t>
  </si>
  <si>
    <t>xsagw</t>
  </si>
  <si>
    <t>pkoy</t>
  </si>
  <si>
    <t>Nk=</t>
  </si>
  <si>
    <t>Nk=k</t>
  </si>
  <si>
    <t>fo|kFkhZ</t>
  </si>
  <si>
    <t>Saturday</t>
  </si>
  <si>
    <t>Sunday</t>
  </si>
  <si>
    <t>Monday</t>
  </si>
  <si>
    <t>Tuesday</t>
  </si>
  <si>
    <t>Wednesday</t>
  </si>
  <si>
    <t>Thursday</t>
  </si>
  <si>
    <t>Friday</t>
  </si>
  <si>
    <t>ekg esa çkIr dqy jkf'k</t>
  </si>
  <si>
    <t>dqy</t>
  </si>
  <si>
    <t>ekg esa O;; dqy jkf'k</t>
  </si>
  <si>
    <t>ekg esa ykHkfUor fo|kFkhZ</t>
  </si>
  <si>
    <t>School Name</t>
  </si>
  <si>
    <t>State</t>
  </si>
  <si>
    <t>Rajasthan</t>
  </si>
  <si>
    <t>Village/Ward</t>
  </si>
  <si>
    <t>Primary</t>
  </si>
  <si>
    <t>Upper Primary</t>
  </si>
  <si>
    <t>Opening Balance</t>
  </si>
  <si>
    <t>Received During Month</t>
  </si>
  <si>
    <t>Total Expenditure During Month</t>
  </si>
  <si>
    <t xml:space="preserve">Closing Balance </t>
  </si>
  <si>
    <t>TOTAL</t>
  </si>
  <si>
    <t>Name</t>
  </si>
  <si>
    <t>Gender</t>
  </si>
  <si>
    <t>Mode of Payment</t>
  </si>
  <si>
    <t>Amount Received During the Month</t>
  </si>
  <si>
    <t>ukekadu fooj.k</t>
  </si>
  <si>
    <t xml:space="preserve">1 ls 5 </t>
  </si>
  <si>
    <t xml:space="preserve">6 ls 8 </t>
  </si>
  <si>
    <t>Others</t>
  </si>
  <si>
    <t>Closing Balance</t>
  </si>
  <si>
    <t>ekg esa iks"kkgkj jkf'k fooj.k ¼ :- ½</t>
  </si>
  <si>
    <t>ekg esa  çkIr   jkf'k</t>
  </si>
  <si>
    <t>ekg esa [kpZ jkf'k</t>
  </si>
  <si>
    <t>ekg ds vUr esa 'ks"k jkf'k</t>
  </si>
  <si>
    <t>1 to 5</t>
  </si>
  <si>
    <t>6 to 8</t>
  </si>
  <si>
    <t>Wheat</t>
  </si>
  <si>
    <t>Rice</t>
  </si>
  <si>
    <t>School Inspection Yes / No</t>
  </si>
  <si>
    <t>In Number</t>
  </si>
  <si>
    <t>By mambers of Task Force</t>
  </si>
  <si>
    <t>By Block Level</t>
  </si>
  <si>
    <t>By District Officials</t>
  </si>
  <si>
    <t>By SMC Members</t>
  </si>
  <si>
    <t>;ksx</t>
  </si>
  <si>
    <t>Pali</t>
  </si>
  <si>
    <t>MID  DAY  MEAL    Programme</t>
  </si>
  <si>
    <t xml:space="preserve">       MADE BY</t>
  </si>
  <si>
    <r>
      <t xml:space="preserve">Mr.  HEERALAL JAT  </t>
    </r>
    <r>
      <rPr>
        <b/>
        <sz val="24"/>
        <color theme="5" tint="-0.499984740745262"/>
        <rFont val="Wingdings"/>
        <charset val="2"/>
      </rPr>
      <t>(</t>
    </r>
    <r>
      <rPr>
        <b/>
        <sz val="24"/>
        <color theme="5" tint="-0.499984740745262"/>
        <rFont val="Calibri"/>
        <family val="2"/>
      </rPr>
      <t xml:space="preserve">  09001884272</t>
    </r>
  </si>
  <si>
    <t>fo|ky; dk uke</t>
  </si>
  <si>
    <t>School type</t>
  </si>
  <si>
    <t>district</t>
  </si>
  <si>
    <t>Area</t>
  </si>
  <si>
    <t>state</t>
  </si>
  <si>
    <t>month</t>
  </si>
  <si>
    <t>ftyk</t>
  </si>
  <si>
    <t>ukekdau lqpuk</t>
  </si>
  <si>
    <t xml:space="preserve"> ekg %&amp; </t>
  </si>
  <si>
    <t>1st</t>
  </si>
  <si>
    <t>Ajmer</t>
  </si>
  <si>
    <t>Rural</t>
  </si>
  <si>
    <t>Government</t>
  </si>
  <si>
    <t>Aasam</t>
  </si>
  <si>
    <t>Bali</t>
  </si>
  <si>
    <t>dUVªksfyax vkWfQl</t>
  </si>
  <si>
    <t>2nd</t>
  </si>
  <si>
    <t>Middle</t>
  </si>
  <si>
    <t>Alwar</t>
  </si>
  <si>
    <t>Urban</t>
  </si>
  <si>
    <t>Local Body</t>
  </si>
  <si>
    <t>Andra prades</t>
  </si>
  <si>
    <t>Desuri</t>
  </si>
  <si>
    <t>laLFkk iz/kku</t>
  </si>
  <si>
    <t>d{kk</t>
  </si>
  <si>
    <t>lkekU; oxZ</t>
  </si>
  <si>
    <t>vU; fiNMk oxZ</t>
  </si>
  <si>
    <t>vuqlqfpr tkfr</t>
  </si>
  <si>
    <t>vYila[;d</t>
  </si>
  <si>
    <t>3rd</t>
  </si>
  <si>
    <t>Ps With UPS</t>
  </si>
  <si>
    <t>Bara</t>
  </si>
  <si>
    <t>Rural Cum Urban</t>
  </si>
  <si>
    <t>EGS/AIE Center</t>
  </si>
  <si>
    <t>Arunachal Prades</t>
  </si>
  <si>
    <t>Jaitaran</t>
  </si>
  <si>
    <t>4th</t>
  </si>
  <si>
    <t>Secondry</t>
  </si>
  <si>
    <t>Barmer</t>
  </si>
  <si>
    <t>NCLP</t>
  </si>
  <si>
    <t>Bihar</t>
  </si>
  <si>
    <t>Marwar Jun. (Kharachi)</t>
  </si>
  <si>
    <t>iks"kkgkj izHkkjh</t>
  </si>
  <si>
    <t>izFke</t>
  </si>
  <si>
    <t>5th</t>
  </si>
  <si>
    <t>Sr. Secondry</t>
  </si>
  <si>
    <t>Baswara</t>
  </si>
  <si>
    <t>Madarsa/ Maqtab</t>
  </si>
  <si>
    <t>Chhatisgargh</t>
  </si>
  <si>
    <t>f}rh;</t>
  </si>
  <si>
    <t>6th</t>
  </si>
  <si>
    <t>Bharatpur</t>
  </si>
  <si>
    <t>Dehali</t>
  </si>
  <si>
    <t>Raipur</t>
  </si>
  <si>
    <t>r`rh;</t>
  </si>
  <si>
    <t>7th</t>
  </si>
  <si>
    <t>Bhilwara</t>
  </si>
  <si>
    <t>Goa</t>
  </si>
  <si>
    <t>Rani</t>
  </si>
  <si>
    <t>prqFkZ</t>
  </si>
  <si>
    <t>8th</t>
  </si>
  <si>
    <t>Bikaner</t>
  </si>
  <si>
    <t>Gujrat</t>
  </si>
  <si>
    <t>Rohit</t>
  </si>
  <si>
    <t>iape~</t>
  </si>
  <si>
    <t>9th</t>
  </si>
  <si>
    <t>Bundi</t>
  </si>
  <si>
    <t>Hariyana</t>
  </si>
  <si>
    <t>Sojat</t>
  </si>
  <si>
    <t>10th</t>
  </si>
  <si>
    <t>Chitorgargh</t>
  </si>
  <si>
    <t>Himachal Prades</t>
  </si>
  <si>
    <t>Sumerpur</t>
  </si>
  <si>
    <t>"k"Ve~</t>
  </si>
  <si>
    <t>11th</t>
  </si>
  <si>
    <t>Churu</t>
  </si>
  <si>
    <t>Jammu Kasmir</t>
  </si>
  <si>
    <t>school Type</t>
  </si>
  <si>
    <t>lIre~</t>
  </si>
  <si>
    <t>12th</t>
  </si>
  <si>
    <t>Dholpur</t>
  </si>
  <si>
    <t>Jharkhand</t>
  </si>
  <si>
    <t>v"Ve~</t>
  </si>
  <si>
    <t>13th</t>
  </si>
  <si>
    <t>Dousa</t>
  </si>
  <si>
    <t>Karnatak</t>
  </si>
  <si>
    <t>14th</t>
  </si>
  <si>
    <t>Dungarpur</t>
  </si>
  <si>
    <t>Keral</t>
  </si>
  <si>
    <t>ekg</t>
  </si>
  <si>
    <t>Ekgk;ksx</t>
  </si>
  <si>
    <t>15th</t>
  </si>
  <si>
    <t>Ganga Nagar</t>
  </si>
  <si>
    <t>Madhiay Prades</t>
  </si>
  <si>
    <t>M.D.M. Code</t>
  </si>
  <si>
    <t>16th</t>
  </si>
  <si>
    <t>Hanumangargh</t>
  </si>
  <si>
    <t>Maharatra</t>
  </si>
  <si>
    <t>17th</t>
  </si>
  <si>
    <t>Jaipur</t>
  </si>
  <si>
    <t>Manipur</t>
  </si>
  <si>
    <t>xzke dk uke</t>
  </si>
  <si>
    <t>18th</t>
  </si>
  <si>
    <t>Jaisalmer</t>
  </si>
  <si>
    <t>Megalay</t>
  </si>
  <si>
    <t>xke iapk;r</t>
  </si>
  <si>
    <t>19th</t>
  </si>
  <si>
    <t>Jalore</t>
  </si>
  <si>
    <t>Mijoram</t>
  </si>
  <si>
    <t>CykWd@lfefr</t>
  </si>
  <si>
    <t>20th</t>
  </si>
  <si>
    <t>Jhalawar</t>
  </si>
  <si>
    <t>Nagalend</t>
  </si>
  <si>
    <t>Type of Kitchen</t>
  </si>
  <si>
    <t>School Kitchen</t>
  </si>
  <si>
    <t>21st</t>
  </si>
  <si>
    <t>Jhunjhunu</t>
  </si>
  <si>
    <t>Oddisa</t>
  </si>
  <si>
    <t>,e-Mh-,e- [kkrk la-</t>
  </si>
  <si>
    <t xml:space="preserve"> 'kk[kk dk uke</t>
  </si>
  <si>
    <t>22nd</t>
  </si>
  <si>
    <t>jodhpur</t>
  </si>
  <si>
    <t>Punjab</t>
  </si>
  <si>
    <t>,l-,e-lh- [kkrk la-</t>
  </si>
  <si>
    <t>23rd</t>
  </si>
  <si>
    <t>Karoli</t>
  </si>
  <si>
    <t>24th</t>
  </si>
  <si>
    <t>Kota</t>
  </si>
  <si>
    <t>Sikkim</t>
  </si>
  <si>
    <t>25th</t>
  </si>
  <si>
    <t>Nagaur</t>
  </si>
  <si>
    <t>Tamilnadu</t>
  </si>
  <si>
    <t>26th</t>
  </si>
  <si>
    <t>Tripura</t>
  </si>
  <si>
    <t>27th</t>
  </si>
  <si>
    <t>Pratapgragh</t>
  </si>
  <si>
    <t>Utar Prades</t>
  </si>
  <si>
    <t>28th</t>
  </si>
  <si>
    <t>Rajsamand</t>
  </si>
  <si>
    <t>Utranchal</t>
  </si>
  <si>
    <t>29th</t>
  </si>
  <si>
    <t>sawai Madhopur</t>
  </si>
  <si>
    <t>West Bengal</t>
  </si>
  <si>
    <t>30th</t>
  </si>
  <si>
    <t>Sikar</t>
  </si>
  <si>
    <t>31st</t>
  </si>
  <si>
    <t>Sirohi</t>
  </si>
  <si>
    <t>Tonk</t>
  </si>
  <si>
    <t>Udaipur</t>
  </si>
  <si>
    <t/>
  </si>
  <si>
    <t>Qjojh &amp;16</t>
  </si>
  <si>
    <t>ekpZ &amp;16</t>
  </si>
  <si>
    <t>feM Ms ehy ;kstuk dk ekfld mi;ksfxrk izek.k i=</t>
  </si>
  <si>
    <t>d{kk 1 ls 5 o d{kk 6 ls 8 dk iks"kkgkj ekuns; fcy  ekg %&amp;</t>
  </si>
  <si>
    <t>xzke iapk;r dk uke</t>
  </si>
  <si>
    <t>CykWd</t>
  </si>
  <si>
    <r>
      <rPr>
        <sz val="9"/>
        <color theme="1"/>
        <rFont val="Calibri"/>
        <family val="2"/>
        <scheme val="minor"/>
      </rPr>
      <t xml:space="preserve">MDM </t>
    </r>
    <r>
      <rPr>
        <sz val="9"/>
        <color theme="1"/>
        <rFont val="Kruti Dev 010"/>
      </rPr>
      <t>dksM</t>
    </r>
  </si>
  <si>
    <t>cSad dk uke@irk</t>
  </si>
  <si>
    <t>[kkrk la[;k %&amp;</t>
  </si>
  <si>
    <t>d{kk 1 ls 5</t>
  </si>
  <si>
    <t>d{kk 6 ls 8</t>
  </si>
  <si>
    <t>laLFkk dk eksckbZy ua-</t>
  </si>
  <si>
    <t>laLFkk dk okV~l,i ua-</t>
  </si>
  <si>
    <t>iks"kkgkj izHkkjh dk eks- ua-</t>
  </si>
  <si>
    <t>iks"kkgkj iz- dk okV~l,i ua-</t>
  </si>
  <si>
    <t>Ø-l-</t>
  </si>
  <si>
    <t>d{kk 1 ls 5 rd ¼100 xzke @ izfr Nk=½</t>
  </si>
  <si>
    <t>d{kk 6 ls 8 ¼150 xzke @ izfrNk=½</t>
  </si>
  <si>
    <t>izfrfnu ykHkkfUor Nk=- la-</t>
  </si>
  <si>
    <t>izfrfnu xsgqW dh [kir</t>
  </si>
  <si>
    <t>izfrfnu pkoy dh [kir</t>
  </si>
  <si>
    <t>loZ;ksx</t>
  </si>
  <si>
    <t>fnuksa dh la[;k</t>
  </si>
  <si>
    <t xml:space="preserve">1-  ekg &amp; </t>
  </si>
  <si>
    <t>gsrq Hkqxrku ;ksX; jkf'k fooj.k</t>
  </si>
  <si>
    <t>dq- dUotZu dh nj</t>
  </si>
  <si>
    <t>jkf'k</t>
  </si>
  <si>
    <t>ykHkkfUor Nk=ksa dh la[;k     6 ls 8</t>
  </si>
  <si>
    <t>dqd de gsYij dh la[;k</t>
  </si>
  <si>
    <t>Hkqxrku ;ksX; jkf'k</t>
  </si>
  <si>
    <t>dk;kZy; }kjk Hkqxrku ;ksX; ikfjr jkf'k</t>
  </si>
  <si>
    <t>2- [kk|kUu ¼ek=k fdyksxzke esa vaafdr djsa ½</t>
  </si>
  <si>
    <t>01-04-2017 dks 'ks"k</t>
  </si>
  <si>
    <t>ljdkj ls 01-04-17 ls xr ekg rd izkIr</t>
  </si>
  <si>
    <t>ljdkj ls ekg ds nkSjku izkIr</t>
  </si>
  <si>
    <t>vU; lzksr ls izkIr</t>
  </si>
  <si>
    <r>
      <t>jk'ku Mhyj ls m/kkj fy;k o fn;k¼+</t>
    </r>
    <r>
      <rPr>
        <sz val="9"/>
        <color theme="1"/>
        <rFont val="Calibri"/>
        <family val="2"/>
        <scheme val="minor"/>
      </rPr>
      <t xml:space="preserve"> +</t>
    </r>
    <r>
      <rPr>
        <sz val="9"/>
        <color theme="1"/>
        <rFont val="Kruti Dev 010"/>
      </rPr>
      <t>o</t>
    </r>
    <r>
      <rPr>
        <sz val="9"/>
        <color theme="1"/>
        <rFont val="Calibri"/>
        <family val="2"/>
        <scheme val="minor"/>
      </rPr>
      <t xml:space="preserve"> - </t>
    </r>
    <r>
      <rPr>
        <sz val="9"/>
        <color theme="1"/>
        <rFont val="Kruti Dev 010"/>
      </rPr>
      <t>esa n'kkZosa½</t>
    </r>
  </si>
  <si>
    <r>
      <t xml:space="preserve">dqy dkWye la- </t>
    </r>
    <r>
      <rPr>
        <sz val="9"/>
        <color theme="1"/>
        <rFont val="Calibri"/>
        <family val="2"/>
        <scheme val="minor"/>
      </rPr>
      <t>(3+4+5+6)</t>
    </r>
    <r>
      <rPr>
        <sz val="9"/>
        <color theme="1"/>
        <rFont val="Kruti Dev 010"/>
      </rPr>
      <t xml:space="preserve">  dk ;ksx</t>
    </r>
  </si>
  <si>
    <t>01@04 ls xr ekg rd O;;</t>
  </si>
  <si>
    <t>ekg ds nkSjku O;;</t>
  </si>
  <si>
    <r>
      <t xml:space="preserve">dqy dkWye la- </t>
    </r>
    <r>
      <rPr>
        <sz val="11"/>
        <color theme="1"/>
        <rFont val="Calibri"/>
        <family val="2"/>
        <scheme val="minor"/>
      </rPr>
      <t>(8+9)</t>
    </r>
    <r>
      <rPr>
        <sz val="11"/>
        <color theme="1"/>
        <rFont val="Kruti Dev 010"/>
      </rPr>
      <t xml:space="preserve"> dk ;ksx</t>
    </r>
  </si>
  <si>
    <t>1 ls 5</t>
  </si>
  <si>
    <t>xsgqW</t>
  </si>
  <si>
    <t>6 ls 8</t>
  </si>
  <si>
    <t>3- ekg ds nkSjku Js.khokj ykHkkfUor Nk= @ Nk=kvksa dh la[;k @dqd de gsYijkssa dh la[;k</t>
  </si>
  <si>
    <t>ekg ds nkSjku ykHkkfUor Nk=@ Nk=kvksa dh la[;k d{kk 1 ls 5</t>
  </si>
  <si>
    <t>ekg ds nkSjku ykHkkfUor Nk=@ Nk=kvksa dh la[;k d{kk 6 ls 8</t>
  </si>
  <si>
    <t>fu;qDr dqd de gsYij dh Js.kh</t>
  </si>
  <si>
    <t>dqdde gsYij dh la[;k</t>
  </si>
  <si>
    <t>5- vU; lwpuk;sa</t>
  </si>
  <si>
    <t>6- fofÙk; lwpuk</t>
  </si>
  <si>
    <t>ekg ds nkSjku fd, x;s fujh{k.k ¼ la[;k esa n'kkZ;sa ½</t>
  </si>
  <si>
    <t>ekg 10@16 esa Lohd`r vfxze jkf'k</t>
  </si>
  <si>
    <t>iwoZ dh cdk;k vfxze jkf'k</t>
  </si>
  <si>
    <t>dqy vfxze jkf'k</t>
  </si>
  <si>
    <t>dqfdax dUotZu ,oa dqdde gsYij dk cdk;k Hkwxrku ¼ekg vafdr djs½</t>
  </si>
  <si>
    <t>vf/kdkfj;ksa }kjk fujh{k.k</t>
  </si>
  <si>
    <t>tuizfrfuf/k;ksa }kjk fujh{k.k</t>
  </si>
  <si>
    <t>,l-,e-lh- lnL;ksa }kjk fujh{k.k</t>
  </si>
  <si>
    <t>is;ty lqfo/kk ,oa okVj VSad dh vfUre lQkbZ dh fnukad vafdr djsa</t>
  </si>
  <si>
    <t>fpfdRlk tkWp dh frfFk</t>
  </si>
  <si>
    <t>izekf.kr fd;k tkrk gSa fd fo|ky; esa iks"kkgkj fu/kkZfjr eSU;w ds vuqlkj forfjr fd;k tkrk gSa rFkk izfr lIrkg Qy forfjr fd, tkrs gSaA</t>
  </si>
  <si>
    <t>izekf.kr fd;k tkrk gSa fd yxk;ss x;s dqdde gsYij dh l[;k</t>
  </si>
  <si>
    <t>dks ekg</t>
  </si>
  <si>
    <t>rd dk Hkwxrku muds cSad [kkrs</t>
  </si>
  <si>
    <t>dj fn;k x;k gSaA</t>
  </si>
  <si>
    <t>izekf.kr fd;k tkrk gSa fd fo|ky; esa [kk|kUu miyC/k ugh gksuss ij jk'ku Mhyj ls</t>
  </si>
  <si>
    <t>fdyksxzke xsgwW @ pkoy m/kkj fy;s x;saA</t>
  </si>
  <si>
    <t>izekf.kr fd;k tkrk gSa fd fo|ky; esa iks"kkgkj idkus ,oa forj.k esa iw.kZ lko/kkuh cjrh tk jgh gSaA</t>
  </si>
  <si>
    <t>ekg ds nkSjku tu lg;ksx ls [kk|kUu izkIr fd;k gSa rks ek=k vafdr djsaA</t>
  </si>
  <si>
    <t>xsgwW</t>
  </si>
  <si>
    <t>2-</t>
  </si>
  <si>
    <t>laaLFkk iz/kku eks-ua-</t>
  </si>
  <si>
    <t>vuqlqfpr tutkfr</t>
  </si>
  <si>
    <t>telang gana</t>
  </si>
  <si>
    <t>fo|ky; ds ykHkkfUor Nk=ksa dh fnukad okj lwpuk</t>
  </si>
  <si>
    <t>Ø- l-</t>
  </si>
  <si>
    <t>frfFk</t>
  </si>
  <si>
    <t>[kk|kUu</t>
  </si>
  <si>
    <r>
      <t xml:space="preserve">d{kk  </t>
    </r>
    <r>
      <rPr>
        <sz val="16"/>
        <rFont val="Wingdings"/>
        <charset val="2"/>
      </rPr>
      <t>F</t>
    </r>
  </si>
  <si>
    <t>d{kk 1</t>
  </si>
  <si>
    <t>d{kk 2</t>
  </si>
  <si>
    <t>d{kk 3</t>
  </si>
  <si>
    <t>d{kk 4</t>
  </si>
  <si>
    <t>d{kk 5</t>
  </si>
  <si>
    <t>d{kk 6</t>
  </si>
  <si>
    <t>d{kk 7</t>
  </si>
  <si>
    <t>d{kk 8</t>
  </si>
  <si>
    <t>dqy mifLFkr Nk= @ Nk=k</t>
  </si>
  <si>
    <t>dqy ykHkkfUor Nk= @ Nk=k</t>
  </si>
  <si>
    <t>H</t>
  </si>
  <si>
    <t>feuq ds vuqlkj</t>
  </si>
  <si>
    <r>
      <t xml:space="preserve">ukekadu </t>
    </r>
    <r>
      <rPr>
        <sz val="16"/>
        <rFont val="Wingdings"/>
        <charset val="2"/>
      </rPr>
      <t>F</t>
    </r>
  </si>
  <si>
    <t>GEN</t>
  </si>
  <si>
    <t>OBC</t>
  </si>
  <si>
    <t>B</t>
  </si>
  <si>
    <t>G</t>
  </si>
  <si>
    <t>T</t>
  </si>
  <si>
    <r>
      <t xml:space="preserve">okj  </t>
    </r>
    <r>
      <rPr>
        <sz val="16"/>
        <rFont val="Wingdings"/>
        <charset val="2"/>
      </rPr>
      <t>H</t>
    </r>
  </si>
  <si>
    <t>ekg ds dqy dk;Z fnol</t>
  </si>
  <si>
    <t xml:space="preserve">     This Software is Made by :-         </t>
  </si>
  <si>
    <t>ekg esa dqy dk;Z fnol</t>
  </si>
  <si>
    <t>Heeralal jat</t>
  </si>
  <si>
    <t>çkFkfed d{kk,a ¼ 1 ls 5 ½</t>
  </si>
  <si>
    <t>mPp çkFkfed d{kk,a ¼ 6 ls 8 ½</t>
  </si>
  <si>
    <t>dqd de gsYij lwpuk</t>
  </si>
  <si>
    <t>iks"kkgkj jftLVªj ls lEcfU/kr lkekU; tkudkjh ;gkW Hkjsa</t>
  </si>
  <si>
    <t>Mr. HeeraLaL Jat    9001884272</t>
  </si>
  <si>
    <t>Wheat/Rice</t>
  </si>
  <si>
    <t>ekg esa izfrfnu O;; jkf'k</t>
  </si>
  <si>
    <t>feuw ds vuqlkj Hkkstu</t>
  </si>
  <si>
    <r>
      <t xml:space="preserve">bl ekg dk fo|ky; ukekadu </t>
    </r>
    <r>
      <rPr>
        <sz val="12"/>
        <color theme="1"/>
        <rFont val="Wingdings"/>
        <charset val="2"/>
      </rPr>
      <t>F</t>
    </r>
  </si>
  <si>
    <t xml:space="preserve">ykHkkfUor Nk=ksa dh la[;k          1 ls 5 </t>
  </si>
  <si>
    <r>
      <t xml:space="preserve">ekg ds vUr esa 'ks"k           </t>
    </r>
    <r>
      <rPr>
        <sz val="11"/>
        <color theme="1"/>
        <rFont val="Calibri"/>
        <family val="2"/>
        <scheme val="minor"/>
      </rPr>
      <t>(7-10)</t>
    </r>
  </si>
  <si>
    <r>
      <t xml:space="preserve">loZçFke vVsusUl 'khV ij fnukad okys </t>
    </r>
    <r>
      <rPr>
        <b/>
        <sz val="12"/>
        <color indexed="13"/>
        <rFont val="Arial Narrow"/>
        <family val="2"/>
      </rPr>
      <t>Column</t>
    </r>
    <r>
      <rPr>
        <b/>
        <sz val="12"/>
        <color indexed="13"/>
        <rFont val="Kruti Dev 010"/>
      </rPr>
      <t xml:space="preserve"> dh çfof"B;ka iw.kZ djsa </t>
    </r>
  </si>
  <si>
    <t>ykHkkfUor tkfr oxkZuqlkj</t>
  </si>
  <si>
    <t>ekg esa mi;ksx fy;k x;k izfrfnu [kk|ku</t>
  </si>
  <si>
    <r>
      <rPr>
        <b/>
        <sz val="16"/>
        <color rgb="FF0070C0"/>
        <rFont val="Calibri"/>
        <family val="2"/>
        <scheme val="minor"/>
      </rPr>
      <t xml:space="preserve">IFSC </t>
    </r>
    <r>
      <rPr>
        <b/>
        <sz val="16"/>
        <color rgb="FF0070C0"/>
        <rFont val="Kruti Dev 010"/>
      </rPr>
      <t>dksM</t>
    </r>
  </si>
  <si>
    <t>laLFkk iz/kku eks-u-</t>
  </si>
  <si>
    <t>iks"kkgkj izHkkjh eks-u-</t>
  </si>
  <si>
    <r>
      <rPr>
        <b/>
        <sz val="14"/>
        <color rgb="FF0070C0"/>
        <rFont val="Calibri"/>
        <family val="2"/>
        <scheme val="minor"/>
      </rPr>
      <t xml:space="preserve">H.M. </t>
    </r>
    <r>
      <rPr>
        <b/>
        <sz val="14"/>
        <color rgb="FF0070C0"/>
        <rFont val="Kruti Dev 010"/>
      </rPr>
      <t>OgkV~l ,i ua-</t>
    </r>
  </si>
  <si>
    <t>iks-iz- OgkV~l ,i ua-</t>
  </si>
  <si>
    <r>
      <t xml:space="preserve">d{kk 1 ls 5  </t>
    </r>
    <r>
      <rPr>
        <sz val="12"/>
        <color theme="1"/>
        <rFont val="Calibri"/>
        <family val="2"/>
      </rPr>
      <t>→</t>
    </r>
  </si>
  <si>
    <r>
      <t xml:space="preserve">d{kk 6 ls 8  </t>
    </r>
    <r>
      <rPr>
        <sz val="12"/>
        <color theme="1"/>
        <rFont val="Calibri"/>
        <family val="2"/>
      </rPr>
      <t>→</t>
    </r>
  </si>
  <si>
    <t>MALE</t>
  </si>
  <si>
    <t>FEMALE</t>
  </si>
  <si>
    <t>CASH</t>
  </si>
  <si>
    <t>CHAQUE</t>
  </si>
  <si>
    <r>
      <t xml:space="preserve">OTHER  </t>
    </r>
    <r>
      <rPr>
        <b/>
        <sz val="11"/>
        <color theme="0"/>
        <rFont val="Calibri"/>
        <family val="2"/>
      </rPr>
      <t>→</t>
    </r>
  </si>
  <si>
    <t>[kk|kUu ¼ek=k fdyksxzke esa vaafdr djsa ½</t>
  </si>
  <si>
    <t>AADHAR CARD NO.</t>
  </si>
  <si>
    <t>S.No.</t>
  </si>
  <si>
    <r>
      <t xml:space="preserve">ST   </t>
    </r>
    <r>
      <rPr>
        <b/>
        <sz val="11"/>
        <color theme="0"/>
        <rFont val="Calibri"/>
        <family val="2"/>
      </rPr>
      <t>→</t>
    </r>
  </si>
  <si>
    <r>
      <t xml:space="preserve">SC   </t>
    </r>
    <r>
      <rPr>
        <b/>
        <sz val="11"/>
        <color theme="0"/>
        <rFont val="Calibri"/>
        <family val="2"/>
      </rPr>
      <t>→</t>
    </r>
  </si>
  <si>
    <r>
      <t xml:space="preserve">TOTAL Cook cum helper </t>
    </r>
    <r>
      <rPr>
        <b/>
        <sz val="12"/>
        <color theme="0"/>
        <rFont val="Calibri"/>
        <family val="2"/>
      </rPr>
      <t>→</t>
    </r>
    <r>
      <rPr>
        <b/>
        <sz val="12"/>
        <color theme="0"/>
        <rFont val="Calibri"/>
        <family val="2"/>
        <scheme val="minor"/>
      </rPr>
      <t xml:space="preserve"> </t>
    </r>
  </si>
  <si>
    <r>
      <t>jk'ku Mhyj ls m/kkj fy;k o fn;k         ¼+</t>
    </r>
    <r>
      <rPr>
        <b/>
        <sz val="13"/>
        <color rgb="FFFFFF00"/>
        <rFont val="Calibri"/>
        <family val="2"/>
        <scheme val="minor"/>
      </rPr>
      <t xml:space="preserve"> + </t>
    </r>
    <r>
      <rPr>
        <b/>
        <sz val="13"/>
        <color rgb="FFFFFF00"/>
        <rFont val="Kruti Dev 010"/>
      </rPr>
      <t>o</t>
    </r>
    <r>
      <rPr>
        <b/>
        <sz val="13"/>
        <color rgb="FFFFFF00"/>
        <rFont val="Calibri"/>
        <family val="2"/>
        <scheme val="minor"/>
      </rPr>
      <t xml:space="preserve"> - </t>
    </r>
    <r>
      <rPr>
        <b/>
        <sz val="13"/>
        <color rgb="FFFFFF00"/>
        <rFont val="Kruti Dev 010"/>
      </rPr>
      <t>esa n'kkZosa½</t>
    </r>
  </si>
  <si>
    <r>
      <t xml:space="preserve">dqy dkWye la- </t>
    </r>
    <r>
      <rPr>
        <b/>
        <sz val="13"/>
        <color rgb="FFFFFF00"/>
        <rFont val="Calibri"/>
        <family val="2"/>
        <scheme val="minor"/>
      </rPr>
      <t>(2+3+4+5+6)</t>
    </r>
    <r>
      <rPr>
        <b/>
        <sz val="13"/>
        <color rgb="FFFFFF00"/>
        <rFont val="Kruti Dev 010"/>
      </rPr>
      <t xml:space="preserve">  dk ;ksx</t>
    </r>
  </si>
  <si>
    <r>
      <t xml:space="preserve">dqy dkWye la- </t>
    </r>
    <r>
      <rPr>
        <b/>
        <sz val="13"/>
        <color rgb="FFFFFF00"/>
        <rFont val="Calibri"/>
        <family val="2"/>
        <scheme val="minor"/>
      </rPr>
      <t>(8+9)</t>
    </r>
    <r>
      <rPr>
        <b/>
        <sz val="13"/>
        <color rgb="FFFFFF00"/>
        <rFont val="Kruti Dev 010"/>
      </rPr>
      <t xml:space="preserve"> dk ;ksx</t>
    </r>
  </si>
  <si>
    <r>
      <t xml:space="preserve">ekg ds vUr esa 'ks"k           </t>
    </r>
    <r>
      <rPr>
        <b/>
        <sz val="13"/>
        <color rgb="FFFFFF00"/>
        <rFont val="Calibri"/>
        <family val="2"/>
        <scheme val="minor"/>
      </rPr>
      <t>(7-10)</t>
    </r>
  </si>
  <si>
    <t>jktLFkku ljdkj</t>
  </si>
  <si>
    <t>Mid Day Meal Scheme</t>
  </si>
  <si>
    <t>School Monthaly Data capture Format (MDCF)</t>
  </si>
  <si>
    <t>Instructions : Keep Following Registers At The Time Filling The Form:-</t>
  </si>
  <si>
    <t>1) Enrolment Register , 2) Account , 3) Bank Account Pass Book , 4) Cooking Coast Details etc.</t>
  </si>
  <si>
    <t>1. School Details</t>
  </si>
  <si>
    <t>Month :</t>
  </si>
  <si>
    <t>Year :</t>
  </si>
  <si>
    <t>i) Government</t>
  </si>
  <si>
    <t>i) Primary</t>
  </si>
  <si>
    <t>ii)  Local Body</t>
  </si>
  <si>
    <t>ii) Upper Primary</t>
  </si>
  <si>
    <t>EGS/AIE Centers</t>
  </si>
  <si>
    <t>iii) PS with UPS</t>
  </si>
  <si>
    <t>iv)  NCLP</t>
  </si>
  <si>
    <t>Village / Ward</t>
  </si>
  <si>
    <t>i) Rural</t>
  </si>
  <si>
    <t>ii) Urban</t>
  </si>
  <si>
    <t>iii) Rural cum Urban</t>
  </si>
  <si>
    <t>Total Enrolment</t>
  </si>
  <si>
    <t>NGO / SHG</t>
  </si>
  <si>
    <t>2. Meals Availed Status</t>
  </si>
  <si>
    <t>upper Primary</t>
  </si>
  <si>
    <t>i) Number of School days during month.</t>
  </si>
  <si>
    <t>ii) Actual number of days Mid day Meal served</t>
  </si>
  <si>
    <t>iii) Total Meals served during the month*</t>
  </si>
  <si>
    <t>*total Meals served during the Month : Total attendance (-Minus) total children not availed Mid Day Meals during the Month.</t>
  </si>
  <si>
    <t>3. Cook Cum Helper Amount Detail (In Rs.)</t>
  </si>
  <si>
    <t>Received during the Month</t>
  </si>
  <si>
    <t>Total Expenditure during the Month</t>
  </si>
  <si>
    <t>closing Balance</t>
  </si>
  <si>
    <t>Cook-cum-helper Name</t>
  </si>
  <si>
    <t xml:space="preserve">Gender                     </t>
  </si>
  <si>
    <t>Mode of Payment    ( Cash/Bank)</t>
  </si>
  <si>
    <t>Amount Received during the month (Rs.)</t>
  </si>
  <si>
    <t>Male</t>
  </si>
  <si>
    <t>Female</t>
  </si>
  <si>
    <t>YES</t>
  </si>
  <si>
    <t>NO</t>
  </si>
  <si>
    <t>5. Cooking cost Details (In Rs.)</t>
  </si>
  <si>
    <t>Amount Received during Month</t>
  </si>
  <si>
    <t>Expenditure during the month</t>
  </si>
  <si>
    <t>6. School Expenses  : Management , Monitoring and Evaluation Expenses</t>
  </si>
  <si>
    <t xml:space="preserve"> Received during the Month</t>
  </si>
  <si>
    <t>Total Expenditure during the month</t>
  </si>
  <si>
    <t>Food Grain</t>
  </si>
  <si>
    <t>Food grain Received during Month</t>
  </si>
  <si>
    <t>Consumption during the month</t>
  </si>
  <si>
    <t>school inspection done during the month</t>
  </si>
  <si>
    <t>Inspected By</t>
  </si>
  <si>
    <t>(In Numbers)</t>
  </si>
  <si>
    <t>Member of Task Force</t>
  </si>
  <si>
    <t>District Officials</t>
  </si>
  <si>
    <t>Block/taluka level officials</t>
  </si>
  <si>
    <t>SMC Members</t>
  </si>
  <si>
    <t>9. Untowards incidents during the month ( If any)</t>
  </si>
  <si>
    <t>Number of Incident occurred during the month</t>
  </si>
  <si>
    <t>…………………………………………………</t>
  </si>
  <si>
    <t>……………………………………………………………….</t>
  </si>
  <si>
    <t>Signature of Head Teacher</t>
  </si>
  <si>
    <t>Signature of the SMC Chairperson / Gram Pradhan</t>
  </si>
  <si>
    <t>l=~ %&amp;</t>
  </si>
  <si>
    <t>&amp;</t>
  </si>
  <si>
    <t>-</t>
  </si>
  <si>
    <t>April</t>
  </si>
  <si>
    <t>May</t>
  </si>
  <si>
    <t>June</t>
  </si>
  <si>
    <t>July</t>
  </si>
  <si>
    <t>August</t>
  </si>
  <si>
    <t>September</t>
  </si>
  <si>
    <t>October</t>
  </si>
  <si>
    <t>November</t>
  </si>
  <si>
    <t>December</t>
  </si>
  <si>
    <t>January</t>
  </si>
  <si>
    <t>February</t>
  </si>
  <si>
    <t>March</t>
  </si>
  <si>
    <t>vizsy</t>
  </si>
  <si>
    <t>ebZ</t>
  </si>
  <si>
    <t>twu</t>
  </si>
  <si>
    <t>tqykbZ</t>
  </si>
  <si>
    <t>vxLr</t>
  </si>
  <si>
    <t>flrEcj</t>
  </si>
  <si>
    <t>vDVqcj</t>
  </si>
  <si>
    <t>uoEcj</t>
  </si>
  <si>
    <t>fnlEcj</t>
  </si>
  <si>
    <t>tuojh</t>
  </si>
  <si>
    <t>Qjojh</t>
  </si>
  <si>
    <t>ekpZ</t>
  </si>
  <si>
    <t>okj</t>
  </si>
  <si>
    <r>
      <t xml:space="preserve">Estimate Bill </t>
    </r>
    <r>
      <rPr>
        <b/>
        <sz val="16"/>
        <color theme="1"/>
        <rFont val="Kruti Dev 010"/>
      </rPr>
      <t>vkSj jkf'k</t>
    </r>
  </si>
  <si>
    <t>izkFkfed d{kk,</t>
  </si>
  <si>
    <t>mPp izkFkfed d{kk,</t>
  </si>
  <si>
    <t>lkexzh</t>
  </si>
  <si>
    <t>rknkn</t>
  </si>
  <si>
    <t>fder</t>
  </si>
  <si>
    <t>1-</t>
  </si>
  <si>
    <t>ydMh @ xSal</t>
  </si>
  <si>
    <t>:Ik,</t>
  </si>
  <si>
    <t xml:space="preserve">xsagw filkbZ </t>
  </si>
  <si>
    <t>Qy</t>
  </si>
  <si>
    <t>lCth</t>
  </si>
  <si>
    <t>fdjk.kk jk'ku</t>
  </si>
  <si>
    <t>rsy</t>
  </si>
  <si>
    <t>fephZ</t>
  </si>
  <si>
    <t>/kfu;k</t>
  </si>
  <si>
    <t>gYnh</t>
  </si>
  <si>
    <t>thjk</t>
  </si>
  <si>
    <t>ued</t>
  </si>
  <si>
    <t>nky</t>
  </si>
  <si>
    <t>vU;</t>
  </si>
  <si>
    <t>dqy vuqekfur jkf'k</t>
  </si>
  <si>
    <t>dqy jkf'k</t>
  </si>
  <si>
    <t>izfrfnu jk'ku lQykbZ dh ek=k</t>
  </si>
  <si>
    <t>izkFkfed d{kk gsrq</t>
  </si>
  <si>
    <t>xsagq</t>
  </si>
  <si>
    <t>ÝqV</t>
  </si>
  <si>
    <t>Gas</t>
  </si>
  <si>
    <t>mPPk izkFkfed d{kk gsrq</t>
  </si>
  <si>
    <t>izkFkfed d{kkvksa gsrq</t>
  </si>
  <si>
    <t>mPp izkFkfed d{kkvksa gsrq</t>
  </si>
  <si>
    <t>xzke</t>
  </si>
  <si>
    <t>nkysa</t>
  </si>
  <si>
    <t>ued o elkys</t>
  </si>
  <si>
    <t>vko';drkuqlkj</t>
  </si>
  <si>
    <t>Fire Woods</t>
  </si>
  <si>
    <r>
      <t xml:space="preserve">QqzV~l ds fy, fuf'pr okj dks forfjr djds otu fdyksxzke esa fu;r~ rkjh[k ds lkeusa fy[ksa ;g dkWye vuykWd ¼lQsn dyj esa½ gSa </t>
    </r>
    <r>
      <rPr>
        <b/>
        <sz val="16"/>
        <color theme="1"/>
        <rFont val="Wingdings"/>
        <charset val="2"/>
      </rPr>
      <t xml:space="preserve">H </t>
    </r>
    <r>
      <rPr>
        <b/>
        <sz val="16"/>
        <color theme="1"/>
        <rFont val="Calibri"/>
        <family val="2"/>
      </rPr>
      <t>↓</t>
    </r>
  </si>
  <si>
    <t>dk;kZy; iz-@v-</t>
  </si>
  <si>
    <t>pkyw ekg esa LVkWd o fcy fooj.k</t>
  </si>
  <si>
    <t>feM Ms ehy dk¸kZØe</t>
  </si>
  <si>
    <t>vuqekfur fcy</t>
  </si>
  <si>
    <t>Month</t>
  </si>
  <si>
    <t>pkyw ekg esa ykHkkfUor fo|kFkhZ</t>
  </si>
  <si>
    <t>çkFkfed</t>
  </si>
  <si>
    <t>mPp çkFkfed</t>
  </si>
  <si>
    <t>jk'ku lkexzh vuqekfur ek=k ¼fdyksxzke esa ½</t>
  </si>
  <si>
    <t>dqy ek=k</t>
  </si>
  <si>
    <t xml:space="preserve">rsy </t>
  </si>
  <si>
    <t xml:space="preserve"> mPp çkFkfed</t>
  </si>
  <si>
    <t xml:space="preserve"> ekg dh izkjfEHkd 'ks"k jkf'k</t>
  </si>
  <si>
    <t>ekg ds nkSjku [kpZ jkf'k :Ik,</t>
  </si>
  <si>
    <t xml:space="preserve"> ekg ds nkSjku izkIr jkf'k</t>
  </si>
  <si>
    <t>mPPk çkFkfed</t>
  </si>
  <si>
    <t xml:space="preserve"> ekg ds vUr esa 'ks"k jkf'k</t>
  </si>
  <si>
    <t>pkyw ekg esa LVkWd</t>
  </si>
  <si>
    <t>fooj.k</t>
  </si>
  <si>
    <t>ekg dk izkjfEHkd LVkWd</t>
  </si>
  <si>
    <t>ekg esa [kpZ</t>
  </si>
  <si>
    <t>ekg dk vfUre 'ks"k</t>
  </si>
  <si>
    <t>dk;kZy; iz/kkuk/;kid</t>
  </si>
  <si>
    <t>xSl @ ydM+h</t>
  </si>
  <si>
    <t>PRINT</t>
  </si>
  <si>
    <t>çkFkfed ¼d{kk 1 ls 5 rd½ nSfud O;; jkf'k #i,</t>
  </si>
  <si>
    <t>mPp çkFkfed ¼d{kk 6 ls 8 rda½ nSfud O;; jkf'k #i,</t>
  </si>
  <si>
    <t xml:space="preserve">ykHkkfUor fo|kFkhZ </t>
  </si>
  <si>
    <t>lCth jkf'k O;;</t>
  </si>
  <si>
    <t>jk'ku jkf'k O;;</t>
  </si>
  <si>
    <t>ydMh@xSal O;; jkf'k</t>
  </si>
  <si>
    <t>xsgaw filkbZ O;; jkf'k</t>
  </si>
  <si>
    <t>Qy O;; jkf'k</t>
  </si>
  <si>
    <t>ekg esa dqy O;; jkf'k</t>
  </si>
  <si>
    <t>In Words</t>
  </si>
  <si>
    <t>PS</t>
  </si>
  <si>
    <t>F</t>
  </si>
  <si>
    <t>UPS</t>
  </si>
  <si>
    <t>GO TO FRINT PAGE</t>
  </si>
  <si>
    <t>dqy ;ksx</t>
  </si>
  <si>
    <t>v{kjsa</t>
  </si>
  <si>
    <r>
      <t xml:space="preserve">iks"kkgkj dh </t>
    </r>
    <r>
      <rPr>
        <b/>
        <u/>
        <sz val="24"/>
        <color indexed="8"/>
        <rFont val="Calibri"/>
        <family val="2"/>
      </rPr>
      <t>Entry</t>
    </r>
    <r>
      <rPr>
        <b/>
        <u/>
        <sz val="24"/>
        <color indexed="8"/>
        <rFont val="Kruti Dev 010"/>
      </rPr>
      <t xml:space="preserve"> ds fy, funsZ'k</t>
    </r>
  </si>
  <si>
    <r>
      <t xml:space="preserve"> </t>
    </r>
    <r>
      <rPr>
        <sz val="18"/>
        <color indexed="8"/>
        <rFont val="Calibri"/>
        <family val="2"/>
      </rPr>
      <t xml:space="preserve">Master  </t>
    </r>
    <r>
      <rPr>
        <sz val="18"/>
        <color indexed="8"/>
        <rFont val="Arial Narrow"/>
        <family val="2"/>
      </rPr>
      <t xml:space="preserve"> </t>
    </r>
    <r>
      <rPr>
        <sz val="18"/>
        <color indexed="8"/>
        <rFont val="Kruti Dev 010"/>
      </rPr>
      <t>dks fdl izdkj Hkjuk gSa] mldh lHkh rjg dh tkudkfj;k izR;sd dkWye esaa dek.M ds }kjk le&gt;kbZ gqbZ gSaA</t>
    </r>
  </si>
  <si>
    <r>
      <t xml:space="preserve">ykHkkfUor Nk=ksa dh fnukad okj lwpuk </t>
    </r>
    <r>
      <rPr>
        <sz val="18"/>
        <color indexed="8"/>
        <rFont val="Calibri"/>
        <family val="2"/>
      </rPr>
      <t xml:space="preserve"> Attendance Sheet</t>
    </r>
    <r>
      <rPr>
        <sz val="18"/>
        <color indexed="8"/>
        <rFont val="Kruti Dev 010"/>
      </rPr>
      <t xml:space="preserve"> dh Vscy esa </t>
    </r>
    <r>
      <rPr>
        <sz val="18"/>
        <color indexed="8"/>
        <rFont val="Calibri"/>
        <family val="2"/>
      </rPr>
      <t xml:space="preserve">Daily </t>
    </r>
    <r>
      <rPr>
        <sz val="18"/>
        <color indexed="8"/>
        <rFont val="Kruti Dev 010"/>
      </rPr>
      <t>Hkjuh gSA</t>
    </r>
  </si>
  <si>
    <r>
      <rPr>
        <sz val="18"/>
        <color indexed="8"/>
        <rFont val="Calibri"/>
        <family val="2"/>
      </rPr>
      <t>Master</t>
    </r>
    <r>
      <rPr>
        <sz val="18"/>
        <color indexed="8"/>
        <rFont val="Kruti Dev 010"/>
      </rPr>
      <t xml:space="preserve"> Hkjrsa le;  cgqr ls cVu fn, x;sa gSa] mudk iz;ksx djrsa gq, lqpuk,W HkjsaA</t>
    </r>
  </si>
  <si>
    <t xml:space="preserve">Developed by:        HEERALAL JAT </t>
  </si>
  <si>
    <t>Block- Sojat City</t>
  </si>
  <si>
    <t>Dist- Pali</t>
  </si>
  <si>
    <t>V./P. - Chandawal Nagar, Teh.- sojat city, Dist.- Pali (Raj) 306306</t>
  </si>
  <si>
    <r>
      <rPr>
        <sz val="18"/>
        <color indexed="8"/>
        <rFont val="Calibri"/>
        <family val="2"/>
        <scheme val="minor"/>
      </rPr>
      <t xml:space="preserve">Master </t>
    </r>
    <r>
      <rPr>
        <sz val="18"/>
        <color indexed="8"/>
        <rFont val="Kruti Dev 010"/>
      </rPr>
      <t>vkSj</t>
    </r>
    <r>
      <rPr>
        <sz val="18"/>
        <color indexed="8"/>
        <rFont val="Calibri"/>
        <family val="2"/>
        <scheme val="minor"/>
      </rPr>
      <t xml:space="preserve"> Gen. detail &amp;  Attendance Dairy </t>
    </r>
    <r>
      <rPr>
        <sz val="18"/>
        <color indexed="8"/>
        <rFont val="Kruti Dev 010"/>
      </rPr>
      <t>dks NksM+dj</t>
    </r>
    <r>
      <rPr>
        <sz val="18"/>
        <color indexed="8"/>
        <rFont val="Calibri"/>
        <family val="2"/>
        <scheme val="minor"/>
      </rPr>
      <t xml:space="preserve"> </t>
    </r>
    <r>
      <rPr>
        <sz val="18"/>
        <color indexed="8"/>
        <rFont val="Kruti Dev 010"/>
      </rPr>
      <t xml:space="preserve">ckdh vU; lHkh 'khVsa </t>
    </r>
    <r>
      <rPr>
        <sz val="18"/>
        <color indexed="8"/>
        <rFont val="Calibri"/>
        <family val="2"/>
      </rPr>
      <t xml:space="preserve">Lock </t>
    </r>
    <r>
      <rPr>
        <sz val="18"/>
        <color indexed="8"/>
        <rFont val="Kruti Dev 010"/>
      </rPr>
      <t xml:space="preserve">dh gqbZ gSaA mldk dsoy vki fizUV fudky ldrsa gSaA </t>
    </r>
    <r>
      <rPr>
        <sz val="18"/>
        <color indexed="10"/>
        <rFont val="Kruti Dev 010"/>
      </rPr>
      <t xml:space="preserve">/;ku jgs vU; fdlh Hkh </t>
    </r>
    <r>
      <rPr>
        <sz val="18"/>
        <color indexed="10"/>
        <rFont val="Calibri"/>
        <family val="2"/>
      </rPr>
      <t>Cell</t>
    </r>
    <r>
      <rPr>
        <sz val="18"/>
        <color indexed="10"/>
        <rFont val="Kruti Dev 010"/>
      </rPr>
      <t xml:space="preserve"> dh </t>
    </r>
    <r>
      <rPr>
        <sz val="18"/>
        <color indexed="10"/>
        <rFont val="Calibri"/>
        <family val="2"/>
      </rPr>
      <t>Value</t>
    </r>
    <r>
      <rPr>
        <sz val="18"/>
        <color indexed="10"/>
        <rFont val="Kruti Dev 010"/>
      </rPr>
      <t xml:space="preserve"> esa dksbZ </t>
    </r>
    <r>
      <rPr>
        <sz val="18"/>
        <color indexed="10"/>
        <rFont val="Calibri"/>
        <family val="2"/>
      </rPr>
      <t>Change</t>
    </r>
    <r>
      <rPr>
        <sz val="18"/>
        <color indexed="10"/>
        <rFont val="Kruti Dev 010"/>
      </rPr>
      <t xml:space="preserve"> ugha djsa A</t>
    </r>
  </si>
  <si>
    <r>
      <t xml:space="preserve">fo|kfFkZ;ksa dh nSfud mifLFkfr o ykHkkfUor Nk=ksa dh lwpuk </t>
    </r>
    <r>
      <rPr>
        <sz val="18"/>
        <color indexed="8"/>
        <rFont val="Calibri"/>
        <family val="2"/>
      </rPr>
      <t xml:space="preserve"> Attendance Sheet </t>
    </r>
    <r>
      <rPr>
        <sz val="18"/>
        <color indexed="8"/>
        <rFont val="Kruti Dev 010"/>
      </rPr>
      <t xml:space="preserve"> esa jkstkuk Hkjsa A rkjh[k Hkjrsa gh okj Lor% fQy gks tk;sxkA</t>
    </r>
  </si>
  <si>
    <r>
      <rPr>
        <sz val="18"/>
        <color indexed="8"/>
        <rFont val="Calibri"/>
        <family val="2"/>
      </rPr>
      <t xml:space="preserve">Master </t>
    </r>
    <r>
      <rPr>
        <sz val="18"/>
        <color indexed="8"/>
        <rFont val="Kruti Dev 010"/>
      </rPr>
      <t xml:space="preserve">ij </t>
    </r>
    <r>
      <rPr>
        <b/>
        <sz val="18"/>
        <color rgb="FFE40CCA"/>
        <rFont val="Kruti Dev 010"/>
      </rPr>
      <t>ukekadu lwpuk</t>
    </r>
    <r>
      <rPr>
        <sz val="18"/>
        <color indexed="8"/>
        <rFont val="Kruti Dev 010"/>
      </rPr>
      <t xml:space="preserve"> dh nh xbZ Vscy dks  </t>
    </r>
    <r>
      <rPr>
        <sz val="18"/>
        <color indexed="8"/>
        <rFont val="Calibri"/>
        <family val="2"/>
      </rPr>
      <t xml:space="preserve">Update </t>
    </r>
    <r>
      <rPr>
        <sz val="18"/>
        <color indexed="8"/>
        <rFont val="Kruti Dev 010"/>
      </rPr>
      <t xml:space="preserve">djsas ] ;fn Ldqy ds ukekadu esa ifjorZu gqvk gks rks t:j la'kks/ku dj fy[ksaA ugha rks </t>
    </r>
    <r>
      <rPr>
        <sz val="18"/>
        <color indexed="8"/>
        <rFont val="Calibri"/>
        <family val="2"/>
        <scheme val="minor"/>
      </rPr>
      <t>Attendance Sheet</t>
    </r>
    <r>
      <rPr>
        <sz val="18"/>
        <color indexed="8"/>
        <rFont val="Kruti Dev 010"/>
      </rPr>
      <t xml:space="preserve"> esa o`f) ds lkFk ykHkkfUor Nk=ksa dh la[;k ntZ ugh dj ik;saxsaA</t>
    </r>
  </si>
  <si>
    <r>
      <t>[kk|kUu ds</t>
    </r>
    <r>
      <rPr>
        <sz val="18"/>
        <color indexed="8"/>
        <rFont val="Calibri"/>
        <family val="2"/>
      </rPr>
      <t xml:space="preserve"> Stock Reg.</t>
    </r>
    <r>
      <rPr>
        <sz val="18"/>
        <color indexed="8"/>
        <rFont val="Kruti Dev 010"/>
      </rPr>
      <t xml:space="preserve"> dh ,UVz~h;kW Hkh Lor% </t>
    </r>
    <r>
      <rPr>
        <sz val="18"/>
        <color indexed="8"/>
        <rFont val="Calibri"/>
        <family val="2"/>
        <scheme val="minor"/>
      </rPr>
      <t>Fill</t>
    </r>
    <r>
      <rPr>
        <sz val="18"/>
        <color indexed="8"/>
        <rFont val="Kruti Dev 010"/>
      </rPr>
      <t xml:space="preserve"> gks tk;sxh A ftllsa vkidks LVkWd ns[kus esa lqfo/kk gksxhA</t>
    </r>
  </si>
  <si>
    <r>
      <t xml:space="preserve">vkidksa izkFk- o mPPk izkFk- dh </t>
    </r>
    <r>
      <rPr>
        <sz val="18"/>
        <color indexed="8"/>
        <rFont val="Calibri"/>
        <family val="2"/>
      </rPr>
      <t xml:space="preserve">Daily Attendance Sheet </t>
    </r>
    <r>
      <rPr>
        <sz val="18"/>
        <color indexed="8"/>
        <rFont val="Kruti Dev 010"/>
      </rPr>
      <t xml:space="preserve"> ij fnukad dks </t>
    </r>
    <r>
      <rPr>
        <sz val="18"/>
        <color indexed="8"/>
        <rFont val="Calibri"/>
        <family val="2"/>
        <scheme val="minor"/>
      </rPr>
      <t xml:space="preserve">dd/mm/yy </t>
    </r>
    <r>
      <rPr>
        <sz val="18"/>
        <color indexed="8"/>
        <rFont val="Kruti Dev 010"/>
      </rPr>
      <t xml:space="preserve">esa fy[kuk gSaA ftllsa okj ds vuqlkj Hkkstu ehuw Lor% gh </t>
    </r>
    <r>
      <rPr>
        <sz val="18"/>
        <color indexed="8"/>
        <rFont val="Calibri"/>
        <family val="2"/>
        <scheme val="minor"/>
      </rPr>
      <t xml:space="preserve">Fill </t>
    </r>
    <r>
      <rPr>
        <sz val="18"/>
        <color indexed="8"/>
        <rFont val="Kruti Dev 010"/>
      </rPr>
      <t xml:space="preserve">gksdj xsgq&amp;pkoy dk cSysal rksM+ nsxkA ;fn jfookj ds vfrfjDr dksbZ vodk'k gks rks bl dkWye dks [kkyh j[ksa A ;fn ehuw ds vuqlkj [kk|kUu dh deh ds dkj.k Hkkstu cukusa esa  leL;k gks jgh rks vkidh lqfo/kk gsrq </t>
    </r>
    <r>
      <rPr>
        <sz val="18"/>
        <color indexed="8"/>
        <rFont val="Calibri"/>
        <family val="2"/>
        <scheme val="minor"/>
      </rPr>
      <t xml:space="preserve"> Attendance Dairy Sheet</t>
    </r>
    <r>
      <rPr>
        <sz val="18"/>
        <color indexed="8"/>
        <rFont val="Kruti Dev 010"/>
      </rPr>
      <t xml:space="preserve"> ij fnukad ds ikl gh </t>
    </r>
    <r>
      <rPr>
        <sz val="18"/>
        <color indexed="8"/>
        <rFont val="Calibri"/>
        <family val="2"/>
        <scheme val="minor"/>
      </rPr>
      <t xml:space="preserve">"C" Coloum </t>
    </r>
    <r>
      <rPr>
        <sz val="18"/>
        <color indexed="8"/>
        <rFont val="Kruti Dev 010"/>
      </rPr>
      <t>esa xsgq o pkoy dk vksIlu ns j[kk gSa A vki lqfo/kk vuqlkj [kk|kUu lysDV dj ldrsa gSaA</t>
    </r>
  </si>
  <si>
    <r>
      <rPr>
        <sz val="18"/>
        <color indexed="8"/>
        <rFont val="Calibri"/>
        <family val="2"/>
      </rPr>
      <t xml:space="preserve">Master </t>
    </r>
    <r>
      <rPr>
        <sz val="18"/>
        <color indexed="8"/>
        <rFont val="Kruti Dev 010"/>
      </rPr>
      <t>vkSj</t>
    </r>
    <r>
      <rPr>
        <sz val="18"/>
        <color indexed="8"/>
        <rFont val="Calibri"/>
        <family val="2"/>
      </rPr>
      <t xml:space="preserve"> Gen. detail Sheet </t>
    </r>
    <r>
      <rPr>
        <sz val="18"/>
        <color indexed="8"/>
        <rFont val="Kruti Dev 010"/>
      </rPr>
      <t>esa dsoy lQsn ¼lqugjsa½ dyj esa iqNh xbZ fMVsy HkjsaA ogh lSy vuykWd gSaA</t>
    </r>
  </si>
  <si>
    <t xml:space="preserve">HEERALAL JAT   </t>
  </si>
  <si>
    <t>V./P. - Chandawal Nagar, Sojat, Pali (Raj)  306306</t>
  </si>
  <si>
    <t>Email :-   heeralaljatchandawal@gmail.com</t>
  </si>
  <si>
    <t>This Programme is made by :</t>
  </si>
  <si>
    <t>ekg esa dqy iks"kkgkj idusa ds dk;Z fnol</t>
  </si>
  <si>
    <t>Øekad %&amp;</t>
  </si>
  <si>
    <t>fnukad%&amp;</t>
  </si>
  <si>
    <t>,e-Mh- ,e- ekfld lwpuk izi=</t>
  </si>
  <si>
    <t>ekg %&amp;</t>
  </si>
  <si>
    <t>ukekadu lwpuk</t>
  </si>
  <si>
    <t>lkekU;</t>
  </si>
  <si>
    <t>vks-ch-lh-</t>
  </si>
  <si>
    <t>vuq- tu tkfr</t>
  </si>
  <si>
    <t>vuq- tkfr</t>
  </si>
  <si>
    <t>,e-Mh-,e- [kkrk la[;k</t>
  </si>
  <si>
    <t>,l-,e-lh- [kkrk la[;k</t>
  </si>
  <si>
    <r>
      <t xml:space="preserve">uksV %&amp;mDr lwpuk izR;sd ekg dh </t>
    </r>
    <r>
      <rPr>
        <sz val="14"/>
        <color theme="1"/>
        <rFont val="Calibri"/>
        <family val="2"/>
        <scheme val="minor"/>
      </rPr>
      <t>MPR</t>
    </r>
    <r>
      <rPr>
        <sz val="14"/>
        <color theme="1"/>
        <rFont val="Kruti Dev 010"/>
      </rPr>
      <t xml:space="preserve"> ds lkFk LFkkuh; dk;kZy; dks izsf"kr djsA</t>
    </r>
  </si>
  <si>
    <t>uksMy izHkkjh gLrk{kj</t>
  </si>
  <si>
    <t>,e-Mh-,e- izHkkjh gLrk{kj</t>
  </si>
  <si>
    <t>gLrk{kj laLFkk iz/kku</t>
  </si>
  <si>
    <t>1 ls 5 loZ;ksx</t>
  </si>
  <si>
    <t>6 ls 8 loZ;ksx</t>
  </si>
  <si>
    <t>heeralaljatchandawal@gmail.com</t>
  </si>
  <si>
    <t xml:space="preserve">MM-DD-YYYY e.g.(01-Jan-1900) </t>
  </si>
  <si>
    <t>;ksx 1 ls 5</t>
  </si>
  <si>
    <t>ykHkkfUor Nk= @ Nk=k ¼oxZ okj½ o d{kkokj</t>
  </si>
  <si>
    <r>
      <rPr>
        <b/>
        <sz val="20"/>
        <color rgb="FFFFFF00"/>
        <rFont val="Wingdings"/>
        <charset val="2"/>
      </rPr>
      <t>E</t>
    </r>
    <r>
      <rPr>
        <b/>
        <sz val="16"/>
        <color rgb="FFFFFF00"/>
        <rFont val="Kruti Dev 010"/>
      </rPr>
      <t xml:space="preserve"> dUotZu dh nj izfr Nk= </t>
    </r>
  </si>
  <si>
    <r>
      <rPr>
        <sz val="10"/>
        <color theme="1"/>
        <rFont val="Calibri"/>
        <family val="2"/>
        <scheme val="minor"/>
      </rPr>
      <t xml:space="preserve">IFSC </t>
    </r>
    <r>
      <rPr>
        <sz val="10"/>
        <color theme="1"/>
        <rFont val="Kruti Dev 010"/>
      </rPr>
      <t>dksM</t>
    </r>
  </si>
  <si>
    <t>ikyh</t>
  </si>
  <si>
    <t>Dhagalai Devi</t>
  </si>
  <si>
    <t>Geeta Devi</t>
  </si>
  <si>
    <t>SBIN0032383</t>
  </si>
  <si>
    <r>
      <t xml:space="preserve">ekg ds çkjEHk esa jkf'k                 ¼ </t>
    </r>
    <r>
      <rPr>
        <b/>
        <sz val="12"/>
        <color rgb="FF92D050"/>
        <rFont val="Calibri"/>
        <family val="2"/>
      </rPr>
      <t>±</t>
    </r>
    <r>
      <rPr>
        <b/>
        <sz val="12"/>
        <color rgb="FF92D050"/>
        <rFont val="Kruti Dev 010"/>
      </rPr>
      <t xml:space="preserve"> ½</t>
    </r>
  </si>
  <si>
    <r>
      <t xml:space="preserve">Cook Cum Helper Cost (in Rs.)  </t>
    </r>
    <r>
      <rPr>
        <b/>
        <sz val="20"/>
        <color theme="0"/>
        <rFont val="Wingdings"/>
        <charset val="2"/>
      </rPr>
      <t>H</t>
    </r>
  </si>
  <si>
    <r>
      <rPr>
        <b/>
        <sz val="13"/>
        <color rgb="FFFFFF00"/>
        <rFont val="Calibri"/>
        <family val="2"/>
        <scheme val="minor"/>
      </rPr>
      <t>01-04-2018</t>
    </r>
    <r>
      <rPr>
        <b/>
        <sz val="13"/>
        <color rgb="FFFFFF00"/>
        <rFont val="Kruti Dev 010"/>
      </rPr>
      <t xml:space="preserve"> dks 'ks"k      ¼l= dk izkjfEHkd 'ks"k½</t>
    </r>
  </si>
  <si>
    <r>
      <t xml:space="preserve">ljdkj ls  </t>
    </r>
    <r>
      <rPr>
        <b/>
        <sz val="13"/>
        <color rgb="FFFFFF00"/>
        <rFont val="Calibri"/>
        <family val="2"/>
        <scheme val="minor"/>
      </rPr>
      <t>01-04-18</t>
    </r>
    <r>
      <rPr>
        <b/>
        <sz val="13"/>
        <color rgb="FFFFFF00"/>
        <rFont val="Kruti Dev 010"/>
      </rPr>
      <t xml:space="preserve"> ls xr ekg rd izkIr</t>
    </r>
  </si>
  <si>
    <t>;ksx      ¼1 ls 8½</t>
  </si>
  <si>
    <t>G.A.S.S.School Inderwara, PALI</t>
  </si>
  <si>
    <t>Senior Teacher</t>
  </si>
  <si>
    <t xml:space="preserve">   Whats App No.-  09001884272</t>
  </si>
  <si>
    <t>Village/ward</t>
  </si>
  <si>
    <t>MDM Incharge</t>
  </si>
  <si>
    <t>Mobile No.</t>
  </si>
  <si>
    <t>iks"kkgkj ykHkkfUor</t>
  </si>
  <si>
    <t>nqX/k ;kstuk ykHkkfUor</t>
  </si>
  <si>
    <t>tkjh xsagw dh ek=k ¼fdxzk-½</t>
  </si>
  <si>
    <t>tkjh pkoy dh ek=k ¼fdxzk-½</t>
  </si>
  <si>
    <t>tkjh nwX/k dh ek=k ¼yh-½</t>
  </si>
  <si>
    <t xml:space="preserve">dqy </t>
  </si>
  <si>
    <t xml:space="preserve">d{kk </t>
  </si>
  <si>
    <t xml:space="preserve">izkjfEHkd 'ks"k ek=k </t>
  </si>
  <si>
    <t xml:space="preserve">iks"kkgkj lIyk;j ls izkIr </t>
  </si>
  <si>
    <t xml:space="preserve">vU;= ls izkIr </t>
  </si>
  <si>
    <t xml:space="preserve">miyC/k dqy [kk|ku </t>
  </si>
  <si>
    <t xml:space="preserve">Hkkstu lkexzh cukus esa </t>
  </si>
  <si>
    <t xml:space="preserve"> 'ks"k [kk|ku </t>
  </si>
  <si>
    <t xml:space="preserve">iks"kkgkj ds fnu </t>
  </si>
  <si>
    <t xml:space="preserve">dqy ukekadu </t>
  </si>
  <si>
    <t>fofÙk; fLFkfr</t>
  </si>
  <si>
    <t>eSlst vuqlkj dqy ykHkkfUor</t>
  </si>
  <si>
    <t xml:space="preserve">xrekg rd   </t>
  </si>
  <si>
    <t xml:space="preserve">ekg ds nkSjku </t>
  </si>
  <si>
    <t>dqy izkIr</t>
  </si>
  <si>
    <t xml:space="preserve">xr ekg rd  [kpZ </t>
  </si>
  <si>
    <t>ekg ds nkSjku [kpZ</t>
  </si>
  <si>
    <t>dqy [kpZ</t>
  </si>
  <si>
    <t>izkjfEHkd 'ks"k</t>
  </si>
  <si>
    <t>izkIr jkf'k</t>
  </si>
  <si>
    <t>ekg es [kpZ jkf'k</t>
  </si>
  <si>
    <t>vo'ks"k jkf'k</t>
  </si>
  <si>
    <t xml:space="preserve">xsgwW </t>
  </si>
  <si>
    <t xml:space="preserve">pkoy </t>
  </si>
  <si>
    <t>xssgwW</t>
  </si>
  <si>
    <r>
      <t>xssgwW
¼</t>
    </r>
    <r>
      <rPr>
        <sz val="8"/>
        <color theme="1"/>
        <rFont val="Arial"/>
        <family val="2"/>
      </rPr>
      <t>2+8+11</t>
    </r>
    <r>
      <rPr>
        <sz val="14"/>
        <color theme="1"/>
        <rFont val="Kruti Dev 010"/>
      </rPr>
      <t>½</t>
    </r>
  </si>
  <si>
    <r>
      <t>pkoy
 ¼</t>
    </r>
    <r>
      <rPr>
        <sz val="8"/>
        <color theme="1"/>
        <rFont val="Kruti Dev 010"/>
      </rPr>
      <t>3</t>
    </r>
    <r>
      <rPr>
        <sz val="8"/>
        <color theme="1"/>
        <rFont val="Arial"/>
        <family val="2"/>
      </rPr>
      <t>+9+12</t>
    </r>
    <r>
      <rPr>
        <sz val="14"/>
        <color theme="1"/>
        <rFont val="Kruti Dev 010"/>
      </rPr>
      <t>½</t>
    </r>
  </si>
  <si>
    <r>
      <t>xssgwW
¼</t>
    </r>
    <r>
      <rPr>
        <sz val="9"/>
        <color theme="1"/>
        <rFont val="Arial"/>
        <family val="2"/>
      </rPr>
      <t>13-19</t>
    </r>
    <r>
      <rPr>
        <sz val="14"/>
        <color theme="1"/>
        <rFont val="Kruti Dev 010"/>
      </rPr>
      <t>½</t>
    </r>
  </si>
  <si>
    <r>
      <t>pkoy
 ¼</t>
    </r>
    <r>
      <rPr>
        <sz val="8"/>
        <color theme="1"/>
        <rFont val="Arail"/>
      </rPr>
      <t>14-20</t>
    </r>
    <r>
      <rPr>
        <sz val="14"/>
        <color theme="1"/>
        <rFont val="Kruti Dev 010"/>
      </rPr>
      <t>½</t>
    </r>
  </si>
  <si>
    <t xml:space="preserve">;ksx </t>
  </si>
  <si>
    <t xml:space="preserve">ekg ds nkSjku Js.khokj ykHkkfUor Nk= @Nk=kvksa dh la[;k o fujh{k.k dk fooj.k  </t>
  </si>
  <si>
    <t>ekg ds nkSjku ykHkkfUor Nk=ksa dh la[;k 1ls 5</t>
  </si>
  <si>
    <t>ekg ds nkSjku ykHkkfUor Nk=ksa dh la[;k 6 ls 8</t>
  </si>
  <si>
    <t>ekg ds nkSjku ykHkkfUor Nk=ksa dh la[;k 1 ls 8</t>
  </si>
  <si>
    <t>fujh{k.k fVIi.kh</t>
  </si>
  <si>
    <t>tuizfrfuf/k</t>
  </si>
  <si>
    <r>
      <rPr>
        <sz val="12"/>
        <color theme="1"/>
        <rFont val="Arail"/>
      </rPr>
      <t xml:space="preserve">SMC </t>
    </r>
    <r>
      <rPr>
        <sz val="14"/>
        <color theme="1"/>
        <rFont val="Kruti Dev 010"/>
      </rPr>
      <t>lnL;</t>
    </r>
  </si>
  <si>
    <t xml:space="preserve">   </t>
  </si>
  <si>
    <t>dqdde gsYij lacaf/kr lwpuk</t>
  </si>
  <si>
    <t>uke</t>
  </si>
  <si>
    <t>tkfrokj Js.kh</t>
  </si>
  <si>
    <t>vk/kkj uEcj</t>
  </si>
  <si>
    <t>cSad dk uke</t>
  </si>
  <si>
    <t>vUuiw.kkZ nqX/k ;kstuk lacaf/kr lwpuk</t>
  </si>
  <si>
    <t>ukekadu</t>
  </si>
  <si>
    <t>mifLFkr dqy Nk=</t>
  </si>
  <si>
    <t>nw/k ls ykHkkfUor Nk= la[;k</t>
  </si>
  <si>
    <t>nw/k forj.k ds dqy fnu</t>
  </si>
  <si>
    <t>nw/k forfjr dh ek=k</t>
  </si>
  <si>
    <t>nj@yhVj</t>
  </si>
  <si>
    <t>dqy [kpZ jkf'k</t>
  </si>
  <si>
    <t>nw/k forj.k djus okyh ,tsUlh@lewg@vU; dk uke</t>
  </si>
  <si>
    <t xml:space="preserve">gLrk{kj laLFkkiz/kku </t>
  </si>
  <si>
    <t xml:space="preserve"> fo|ky; dk uke&amp;  </t>
  </si>
  <si>
    <t>xzke iapk;r &amp;</t>
  </si>
  <si>
    <t>cSad [kkrk la[;k &amp;</t>
  </si>
  <si>
    <t xml:space="preserve"> laLFkk iz/kku dk uke &amp;</t>
  </si>
  <si>
    <t xml:space="preserve">iks"kkgkj izHkkjh dk uke     </t>
  </si>
  <si>
    <t xml:space="preserve">eks-u- &amp; </t>
  </si>
  <si>
    <t>eks-u- %&amp;</t>
  </si>
  <si>
    <t>vUuiw.kkZ nqX/k ;kstuk fooj.k çi=</t>
  </si>
  <si>
    <t xml:space="preserve">çfr fo|kFkhZ nqX/k dh nj </t>
  </si>
  <si>
    <t>çkFkfed d{kk,a ¼1 ls 5½ nj çfr fo|kFkhZ</t>
  </si>
  <si>
    <t>¼#- esa ½</t>
  </si>
  <si>
    <t>mPp çkFkfed d{kk,a ¼6 ls 8½ nj çfr fo|kFkhZ</t>
  </si>
  <si>
    <t>vUuiw.kkZ nqX/k ;kstuk gsrw jkf'k fooj.k ¼#- esa ½</t>
  </si>
  <si>
    <t xml:space="preserve">1 ls 5 çkFkfed </t>
  </si>
  <si>
    <t xml:space="preserve">6 ls 8 mPp çkFkfed </t>
  </si>
  <si>
    <t>ekg ds çkjEHk jkf'k</t>
  </si>
  <si>
    <t>ekg çkIr jkf'k</t>
  </si>
  <si>
    <t>ekg esas dqy jkf'k</t>
  </si>
  <si>
    <t>ekg esa [kPkZ jkf'k</t>
  </si>
  <si>
    <t>ekg esas 'ks"k jkf'k</t>
  </si>
  <si>
    <t>ykHkkfUor Nk=</t>
  </si>
  <si>
    <t xml:space="preserve">eSlst ds vuqlkj dqy ykHkkfUor Nk=  </t>
  </si>
  <si>
    <t xml:space="preserve">ekg ds nkSjku fujh{k.k </t>
  </si>
  <si>
    <t>rgfly ysoy dk vf/kdkjh</t>
  </si>
  <si>
    <t>ftyk ysoy dk vf/kdkjh</t>
  </si>
  <si>
    <t>osru M~zk dk izdkj</t>
  </si>
  <si>
    <t>jktdh; vkn'kZ mPp ek/;fed fo|ky; bUnjokM+k ] ia-l-&amp; jkuh ] ikyh</t>
  </si>
  <si>
    <t>jk-m-ek-fo- bUnjokM+k</t>
  </si>
  <si>
    <t>jkuh</t>
  </si>
  <si>
    <t>Jh feJhyky</t>
  </si>
  <si>
    <t>Jh lqjs'k dqekj</t>
  </si>
  <si>
    <t>INDERWARA</t>
  </si>
  <si>
    <t>G.S.S.S. INDERWARA</t>
  </si>
  <si>
    <t>RANI</t>
  </si>
  <si>
    <t>bUnjokM+k</t>
  </si>
  <si>
    <t>SBI SOMESAR</t>
  </si>
  <si>
    <t>September-2018</t>
  </si>
  <si>
    <t>Sr. Teacher at G.S.S.S. INDERWARA</t>
  </si>
  <si>
    <t>Expenditure During Month</t>
  </si>
  <si>
    <t>8. Details of food grain (In kilograme)</t>
  </si>
  <si>
    <t>9. school Inspection</t>
  </si>
  <si>
    <t>Milk</t>
  </si>
  <si>
    <t>7.  Milk Cost Details (In Rs.)</t>
  </si>
  <si>
    <t>nwX/k dh [kir</t>
  </si>
  <si>
    <t xml:space="preserve">  feMs Ms fey ;kstuk dk ekfld mi;ksfxrk izek.k i= </t>
  </si>
  <si>
    <t>Sr. Teacher</t>
  </si>
  <si>
    <t>Government Sr. Secondary School INDERWARA</t>
  </si>
  <si>
    <r>
      <t xml:space="preserve">fdlk Hkh çdkj dh =qfV ;k lq&gt;ko gsrq lknj vkefU=r gS A                                                                                                                                           okV~l ,i ua- </t>
    </r>
    <r>
      <rPr>
        <b/>
        <i/>
        <sz val="18"/>
        <color indexed="8"/>
        <rFont val="Kruti Dev 010"/>
      </rPr>
      <t>09001884272</t>
    </r>
    <r>
      <rPr>
        <sz val="18"/>
        <color indexed="8"/>
        <rFont val="Kruti Dev 010"/>
      </rPr>
      <t xml:space="preserve"> fn, x;sa gSaA        </t>
    </r>
    <r>
      <rPr>
        <b/>
        <u/>
        <sz val="20"/>
        <color rgb="FFC00000"/>
        <rFont val="Kruti Dev 010"/>
      </rPr>
      <t>gj {k.k] gj txg vkidh lsok esa rRij</t>
    </r>
  </si>
  <si>
    <t xml:space="preserve">izfr&amp;Nk= dUotZu dh nj o nqX/k dh nj rFkk fo|ky; dk ukekadu o ekg esa izkIr [kk|kUu o jkf'k dks lko/kkuh iwoZd Hkjuk gSaA ekg esa izkIr [kk|kUu dks vki izkFkfed o mPp izkFkfed d{kkvksa gsrq vyx vyx 'khV ij rkjh[k vuqlkj ftl izdkj iks"kkgkj jftLV~j esa ,UV~~h djrsa gSa ] Bhd mlh izdkj djuh gSaA </t>
  </si>
  <si>
    <r>
      <t xml:space="preserve">vkidksa dsoy ek= </t>
    </r>
    <r>
      <rPr>
        <sz val="18"/>
        <color indexed="8"/>
        <rFont val="Calibri"/>
        <family val="2"/>
      </rPr>
      <t xml:space="preserve">Master </t>
    </r>
    <r>
      <rPr>
        <sz val="18"/>
        <color indexed="8"/>
        <rFont val="Kruti Dev 010"/>
      </rPr>
      <t>vkSj</t>
    </r>
    <r>
      <rPr>
        <sz val="18"/>
        <color indexed="8"/>
        <rFont val="Calibri"/>
        <family val="2"/>
      </rPr>
      <t xml:space="preserve"> Gen. detail Sheet </t>
    </r>
    <r>
      <rPr>
        <sz val="18"/>
        <color indexed="8"/>
        <rFont val="Kruti Dev 010"/>
      </rPr>
      <t xml:space="preserve">ij ekg dh izFke rkjh[k dks  gh </t>
    </r>
    <r>
      <rPr>
        <sz val="18"/>
        <color indexed="8"/>
        <rFont val="Calibri"/>
        <family val="2"/>
      </rPr>
      <t>Entry</t>
    </r>
    <r>
      <rPr>
        <sz val="18"/>
        <color indexed="8"/>
        <rFont val="Kruti Dev 010"/>
      </rPr>
      <t xml:space="preserve"> djuh gSaaA pkgh xbZ fjiksZV ] fgUnh] vaxzasth Mkd] ;wlh] nqX/k fjiksZV vkSj vU; tkudkfj;kW Lor% gh </t>
    </r>
    <r>
      <rPr>
        <sz val="18"/>
        <color indexed="8"/>
        <rFont val="Calibri"/>
        <family val="2"/>
      </rPr>
      <t xml:space="preserve">Fill </t>
    </r>
    <r>
      <rPr>
        <sz val="18"/>
        <color indexed="8"/>
        <rFont val="Kruti Dev 010"/>
      </rPr>
      <t>gksrh tk;sxhA</t>
    </r>
  </si>
  <si>
    <r>
      <t xml:space="preserve">;g çi= ekg ds 31 fnuksa dks /;ku esa j[kdj cuk;k x;k gS A izzR;sd ekg ds fy, vkidks ,d QkbZy ysuh gSaA iqjkuh ,UV~zh;k gVk ns ;k fQj iw.kZ :i ls pSd dj ubZ ,UV~h viMsV djsaA </t>
    </r>
    <r>
      <rPr>
        <sz val="14"/>
        <color indexed="8"/>
        <rFont val="Calibri"/>
        <family val="2"/>
        <scheme val="minor"/>
      </rPr>
      <t>(Date Formet  DD/MM/YYYY)</t>
    </r>
  </si>
  <si>
    <t xml:space="preserve">nqX/k ls ykHkkfUor Nk=ksa dh la[;k          1 ls 5 </t>
  </si>
  <si>
    <t>nqX/k ls ykHkkfUor Nk=ksa dh la[;k     6 ls 8</t>
  </si>
  <si>
    <r>
      <t xml:space="preserve">dkyWe la[;k </t>
    </r>
    <r>
      <rPr>
        <sz val="10"/>
        <color theme="1"/>
        <rFont val="Calibri"/>
        <family val="2"/>
        <scheme val="minor"/>
      </rPr>
      <t xml:space="preserve">13+16 </t>
    </r>
    <r>
      <rPr>
        <sz val="10"/>
        <color theme="1"/>
        <rFont val="Kruti Dev 010"/>
      </rPr>
      <t>dk ;ksx</t>
    </r>
  </si>
  <si>
    <r>
      <t xml:space="preserve">dkyWe la[;k </t>
    </r>
    <r>
      <rPr>
        <sz val="10"/>
        <color theme="1"/>
        <rFont val="Calibri"/>
        <family val="2"/>
        <scheme val="minor"/>
      </rPr>
      <t>10+17</t>
    </r>
    <r>
      <rPr>
        <sz val="10"/>
        <color theme="1"/>
        <rFont val="Kruti Dev 010"/>
      </rPr>
      <t xml:space="preserve"> dk ;ksx</t>
    </r>
  </si>
  <si>
    <t>dqd de gsYij dh jkf'k</t>
  </si>
  <si>
    <r>
      <t xml:space="preserve">dkyWe la[;k </t>
    </r>
    <r>
      <rPr>
        <sz val="10"/>
        <color theme="1"/>
        <rFont val="Calibri"/>
        <family val="2"/>
        <scheme val="minor"/>
      </rPr>
      <t>3+6+9</t>
    </r>
    <r>
      <rPr>
        <sz val="10"/>
        <color theme="1"/>
        <rFont val="Kruti Dev 010"/>
      </rPr>
      <t xml:space="preserve"> dk ;ksx</t>
    </r>
  </si>
  <si>
    <t xml:space="preserve">iks"kkgkj izHkkjh </t>
  </si>
  <si>
    <t>eks-u-a</t>
  </si>
  <si>
    <t xml:space="preserve">¼1 tqykbZ 2018 ls izHkkoh½ </t>
  </si>
  <si>
    <t xml:space="preserve"> lHkh dkWye dh iwfrZ vko';d :Ik ls djsa A</t>
  </si>
  <si>
    <t>çkFkfed d{kk,a ¼1 ls 5½ nqX/k dh nj çfr yhVj</t>
  </si>
  <si>
    <t>mPp çkFkfed d{kk,a ¼6 ls 8½ nqX/k dh nj çfr yhVj</t>
  </si>
  <si>
    <t>nqX/k dh nj izfr Nk=</t>
  </si>
  <si>
    <t>nqX/k dh nj  izfr Nk=</t>
  </si>
  <si>
    <t xml:space="preserve">nwX/k dh [kir </t>
  </si>
  <si>
    <t>dqy [kpZ jkf'k ¼nqX/k o dUotZu½</t>
  </si>
  <si>
    <t>dqy [kpZ jkf'k  ¼nqX/k o dUotZu½</t>
  </si>
  <si>
    <t>ekg ds nkSjku mRlo Hkkst esa ykHkkfUor Nk=@Nk=kvksa dh la[;k d{kk</t>
  </si>
</sst>
</file>

<file path=xl/styles.xml><?xml version="1.0" encoding="utf-8"?>
<styleSheet xmlns="http://schemas.openxmlformats.org/spreadsheetml/2006/main">
  <numFmts count="7">
    <numFmt numFmtId="164" formatCode="0.000"/>
    <numFmt numFmtId="165" formatCode="[$-409]mmmm/yy;@"/>
    <numFmt numFmtId="166" formatCode="[$-409]dd\-mmm\-yy;@"/>
    <numFmt numFmtId="167" formatCode="[$-409]mmm/yy;@"/>
    <numFmt numFmtId="168" formatCode="0.0"/>
    <numFmt numFmtId="169" formatCode="[$-409]d/mmm/yy;@"/>
    <numFmt numFmtId="170" formatCode="[$-409]d\-mmm\-yy;@"/>
  </numFmts>
  <fonts count="284">
    <font>
      <sz val="11"/>
      <color theme="1"/>
      <name val="Calibri"/>
      <family val="2"/>
      <scheme val="minor"/>
    </font>
    <font>
      <sz val="12"/>
      <color theme="1"/>
      <name val="Calibri"/>
      <family val="2"/>
    </font>
    <font>
      <sz val="11"/>
      <color rgb="FFFF0000"/>
      <name val="Calibri"/>
      <family val="2"/>
      <scheme val="minor"/>
    </font>
    <font>
      <b/>
      <sz val="11"/>
      <color theme="1"/>
      <name val="Calibri"/>
      <family val="2"/>
      <scheme val="minor"/>
    </font>
    <font>
      <sz val="11"/>
      <color theme="0"/>
      <name val="Calibri"/>
      <family val="2"/>
      <scheme val="minor"/>
    </font>
    <font>
      <sz val="11"/>
      <name val="Calibri"/>
      <family val="2"/>
      <scheme val="minor"/>
    </font>
    <font>
      <b/>
      <sz val="14"/>
      <color theme="1"/>
      <name val="Calibri"/>
      <family val="2"/>
      <scheme val="minor"/>
    </font>
    <font>
      <b/>
      <sz val="12"/>
      <color theme="1"/>
      <name val="Calibri"/>
      <family val="2"/>
      <scheme val="minor"/>
    </font>
    <font>
      <b/>
      <sz val="11"/>
      <name val="Calibri"/>
      <family val="2"/>
      <scheme val="minor"/>
    </font>
    <font>
      <b/>
      <sz val="14"/>
      <name val="Kruti Dev 010"/>
    </font>
    <font>
      <sz val="14"/>
      <name val="Kruti Dev 010"/>
    </font>
    <font>
      <sz val="12"/>
      <name val="Calibri"/>
      <family val="2"/>
      <scheme val="minor"/>
    </font>
    <font>
      <b/>
      <sz val="10"/>
      <name val="Calibri"/>
      <family val="2"/>
      <scheme val="minor"/>
    </font>
    <font>
      <b/>
      <sz val="16"/>
      <color rgb="FFFF0000"/>
      <name val="Calibri"/>
      <family val="2"/>
      <scheme val="minor"/>
    </font>
    <font>
      <b/>
      <sz val="9"/>
      <color theme="1"/>
      <name val="Calibri"/>
      <family val="2"/>
      <scheme val="minor"/>
    </font>
    <font>
      <sz val="9"/>
      <color theme="1"/>
      <name val="Calibri"/>
      <family val="2"/>
      <scheme val="minor"/>
    </font>
    <font>
      <sz val="14"/>
      <name val="Comic Sans MS"/>
      <family val="4"/>
    </font>
    <font>
      <b/>
      <sz val="14"/>
      <name val="Comic Sans MS"/>
      <family val="4"/>
    </font>
    <font>
      <b/>
      <sz val="11"/>
      <name val="Comic Sans MS"/>
      <family val="4"/>
    </font>
    <font>
      <b/>
      <sz val="10"/>
      <name val="Comic Sans MS"/>
      <family val="4"/>
    </font>
    <font>
      <sz val="10"/>
      <name val="Comic Sans MS"/>
      <family val="4"/>
    </font>
    <font>
      <sz val="14"/>
      <name val="Kundli"/>
    </font>
    <font>
      <sz val="11"/>
      <name val="Comic Sans MS"/>
      <family val="4"/>
    </font>
    <font>
      <b/>
      <sz val="12"/>
      <name val="Comic Sans MS"/>
      <family val="4"/>
    </font>
    <font>
      <sz val="12"/>
      <name val="Comic Sans MS"/>
      <family val="4"/>
    </font>
    <font>
      <b/>
      <sz val="8"/>
      <name val="Comic Sans MS"/>
      <family val="4"/>
    </font>
    <font>
      <b/>
      <sz val="16"/>
      <name val="Kruti Dev 010"/>
    </font>
    <font>
      <b/>
      <sz val="10"/>
      <name val="Kruti Dev 010"/>
    </font>
    <font>
      <b/>
      <sz val="12"/>
      <name val="Kruti Dev 010"/>
    </font>
    <font>
      <sz val="16"/>
      <name val="Kruti Dev 010"/>
    </font>
    <font>
      <b/>
      <sz val="10"/>
      <name val="Arial Narrow"/>
      <family val="2"/>
    </font>
    <font>
      <sz val="12"/>
      <color theme="1"/>
      <name val="Calibri"/>
      <family val="2"/>
      <scheme val="minor"/>
    </font>
    <font>
      <b/>
      <sz val="8"/>
      <color rgb="FFFFFF00"/>
      <name val="Arial Narrow"/>
      <family val="2"/>
    </font>
    <font>
      <b/>
      <sz val="14"/>
      <color theme="1"/>
      <name val="Kruti Dev 010"/>
    </font>
    <font>
      <sz val="14"/>
      <color theme="1"/>
      <name val="Kruti Dev 010"/>
    </font>
    <font>
      <b/>
      <sz val="11"/>
      <color theme="1"/>
      <name val="Kruti Dev 010"/>
    </font>
    <font>
      <sz val="10"/>
      <color theme="1"/>
      <name val="Kruti Dev 010"/>
    </font>
    <font>
      <sz val="11"/>
      <color theme="1"/>
      <name val="Kruti Dev 010"/>
    </font>
    <font>
      <b/>
      <sz val="16"/>
      <color theme="1"/>
      <name val="Kruti Dev 010"/>
    </font>
    <font>
      <b/>
      <sz val="12"/>
      <color theme="1"/>
      <name val="Kruti Dev 010"/>
    </font>
    <font>
      <b/>
      <sz val="10"/>
      <color theme="1"/>
      <name val="Kruti Dev 010"/>
    </font>
    <font>
      <b/>
      <sz val="10"/>
      <color theme="1"/>
      <name val="Calibri"/>
      <family val="2"/>
      <scheme val="minor"/>
    </font>
    <font>
      <sz val="12"/>
      <color theme="1"/>
      <name val="Kruti Dev 010"/>
    </font>
    <font>
      <sz val="14"/>
      <color theme="1"/>
      <name val="Calibri"/>
      <family val="2"/>
      <scheme val="minor"/>
    </font>
    <font>
      <sz val="20"/>
      <color theme="0"/>
      <name val="Forte"/>
      <family val="4"/>
    </font>
    <font>
      <sz val="24"/>
      <color theme="1"/>
      <name val="Harlow Solid Italic"/>
      <family val="5"/>
    </font>
    <font>
      <sz val="11"/>
      <color theme="1"/>
      <name val="Harlow Solid Italic"/>
      <family val="5"/>
    </font>
    <font>
      <sz val="16"/>
      <color theme="1"/>
      <name val="Kruti Dev 010"/>
    </font>
    <font>
      <b/>
      <sz val="14"/>
      <name val="Arial Narrow"/>
      <family val="2"/>
    </font>
    <font>
      <sz val="10"/>
      <color theme="1"/>
      <name val="Calibri"/>
      <family val="2"/>
      <scheme val="minor"/>
    </font>
    <font>
      <sz val="9"/>
      <name val="Calibri"/>
      <family val="2"/>
      <scheme val="minor"/>
    </font>
    <font>
      <sz val="10"/>
      <name val="Calibri"/>
      <family val="2"/>
      <scheme val="minor"/>
    </font>
    <font>
      <b/>
      <i/>
      <sz val="28"/>
      <color rgb="FF7030A0"/>
      <name val="Calibri"/>
      <family val="2"/>
      <scheme val="minor"/>
    </font>
    <font>
      <sz val="20"/>
      <color theme="1"/>
      <name val="Arial Black"/>
      <family val="2"/>
    </font>
    <font>
      <b/>
      <sz val="24"/>
      <color theme="5" tint="-0.499984740745262"/>
      <name val="Calibri"/>
      <family val="2"/>
      <scheme val="minor"/>
    </font>
    <font>
      <b/>
      <sz val="24"/>
      <color theme="5" tint="-0.499984740745262"/>
      <name val="Wingdings"/>
      <charset val="2"/>
    </font>
    <font>
      <b/>
      <sz val="24"/>
      <color theme="5" tint="-0.499984740745262"/>
      <name val="Calibri"/>
      <family val="2"/>
    </font>
    <font>
      <b/>
      <sz val="18"/>
      <color indexed="36"/>
      <name val="Kruti Dev 010"/>
    </font>
    <font>
      <b/>
      <sz val="18"/>
      <color rgb="FFFFFF00"/>
      <name val="Kruti Dev 010"/>
    </font>
    <font>
      <b/>
      <sz val="16"/>
      <color rgb="FF92D050"/>
      <name val="Kruti Dev 010"/>
    </font>
    <font>
      <b/>
      <sz val="18"/>
      <color rgb="FF92D050"/>
      <name val="Kruti Dev 010"/>
    </font>
    <font>
      <b/>
      <sz val="14"/>
      <color rgb="FF92D050"/>
      <name val="Arial"/>
      <family val="2"/>
    </font>
    <font>
      <b/>
      <sz val="20"/>
      <color rgb="FF92D050"/>
      <name val="Kruti Dev 010"/>
    </font>
    <font>
      <sz val="16"/>
      <color rgb="FF92D050"/>
      <name val="Arial"/>
      <family val="2"/>
    </font>
    <font>
      <b/>
      <sz val="16"/>
      <color rgb="FF92D050"/>
      <name val="Calibri"/>
      <family val="2"/>
      <scheme val="minor"/>
    </font>
    <font>
      <b/>
      <sz val="18"/>
      <color rgb="FF00B050"/>
      <name val="Kruti Dev 010"/>
    </font>
    <font>
      <b/>
      <sz val="18"/>
      <color rgb="FF0070C0"/>
      <name val="Kruti Dev 010"/>
    </font>
    <font>
      <b/>
      <sz val="20"/>
      <color rgb="FF0070C0"/>
      <name val="Kruti Dev 010"/>
    </font>
    <font>
      <sz val="10"/>
      <name val="Arial"/>
      <family val="2"/>
    </font>
    <font>
      <sz val="11"/>
      <color rgb="FF0070C0"/>
      <name val="Calibri"/>
      <family val="2"/>
      <scheme val="minor"/>
    </font>
    <font>
      <sz val="10"/>
      <color rgb="FF0070C0"/>
      <name val="Arial"/>
      <family val="2"/>
    </font>
    <font>
      <sz val="10"/>
      <color rgb="FF0070C0"/>
      <name val="Kruti Dev 010"/>
    </font>
    <font>
      <b/>
      <sz val="22"/>
      <color rgb="FF0070C0"/>
      <name val="Kruti Dev 010"/>
    </font>
    <font>
      <b/>
      <sz val="14"/>
      <color rgb="FF0070C0"/>
      <name val="Kruti Dev 010"/>
    </font>
    <font>
      <b/>
      <sz val="12"/>
      <color rgb="FF0070C0"/>
      <name val="Kruti Dev 010"/>
    </font>
    <font>
      <sz val="22"/>
      <color rgb="FF00B050"/>
      <name val="Kruti Dev 010"/>
    </font>
    <font>
      <sz val="16"/>
      <color rgb="FFFF0000"/>
      <name val="Calibri"/>
      <family val="2"/>
      <scheme val="minor"/>
    </font>
    <font>
      <b/>
      <sz val="18"/>
      <color rgb="FFFF0000"/>
      <name val="Calibri"/>
      <family val="2"/>
      <scheme val="minor"/>
    </font>
    <font>
      <b/>
      <sz val="16"/>
      <color theme="8" tint="0.39997558519241921"/>
      <name val="Calibri"/>
      <family val="2"/>
      <scheme val="minor"/>
    </font>
    <font>
      <b/>
      <sz val="10"/>
      <name val="Arial"/>
      <family val="2"/>
    </font>
    <font>
      <sz val="14"/>
      <color theme="0"/>
      <name val="Kruti Dev 010"/>
    </font>
    <font>
      <b/>
      <sz val="16"/>
      <color rgb="FF7030A0"/>
      <name val="Calibri"/>
      <family val="2"/>
      <scheme val="minor"/>
    </font>
    <font>
      <sz val="14"/>
      <color rgb="FFFF0000"/>
      <name val="Kruti Dev 010"/>
    </font>
    <font>
      <sz val="11"/>
      <color rgb="FFFF0000"/>
      <name val="Kruti Dev 010"/>
    </font>
    <font>
      <b/>
      <sz val="16"/>
      <color rgb="FF0070C0"/>
      <name val="Kruti Dev 010"/>
    </font>
    <font>
      <sz val="9"/>
      <color theme="1"/>
      <name val="Kruti Dev 010"/>
    </font>
    <font>
      <sz val="12"/>
      <color theme="1"/>
      <name val="Wingdings"/>
      <charset val="2"/>
    </font>
    <font>
      <b/>
      <u/>
      <sz val="12"/>
      <color theme="1"/>
      <name val="Kruti Dev 010"/>
    </font>
    <font>
      <b/>
      <sz val="12"/>
      <color rgb="FF0070C0"/>
      <name val="Calibri"/>
      <family val="2"/>
      <scheme val="minor"/>
    </font>
    <font>
      <b/>
      <sz val="16"/>
      <color rgb="FF00B050"/>
      <name val="Calibri"/>
      <family val="2"/>
      <scheme val="minor"/>
    </font>
    <font>
      <b/>
      <sz val="16"/>
      <color rgb="FFFFC000"/>
      <name val="Calibri"/>
      <family val="2"/>
      <scheme val="minor"/>
    </font>
    <font>
      <u/>
      <sz val="10"/>
      <color indexed="12"/>
      <name val="Arial"/>
      <family val="2"/>
    </font>
    <font>
      <u/>
      <sz val="16"/>
      <color theme="0"/>
      <name val="Arial"/>
      <family val="2"/>
    </font>
    <font>
      <sz val="18"/>
      <color theme="1"/>
      <name val="Kruti Dev 010"/>
    </font>
    <font>
      <sz val="16"/>
      <name val="Wingdings"/>
      <charset val="2"/>
    </font>
    <font>
      <sz val="18"/>
      <color theme="1"/>
      <name val="Calibri"/>
      <family val="2"/>
      <scheme val="minor"/>
    </font>
    <font>
      <b/>
      <sz val="14"/>
      <color theme="6" tint="0.79998168889431442"/>
      <name val="Calibri"/>
      <family val="2"/>
      <scheme val="minor"/>
    </font>
    <font>
      <b/>
      <sz val="12"/>
      <name val="Times New Roman"/>
      <family val="1"/>
    </font>
    <font>
      <sz val="12"/>
      <name val="Arial"/>
      <family val="2"/>
    </font>
    <font>
      <sz val="11"/>
      <name val="Arial"/>
      <family val="2"/>
    </font>
    <font>
      <b/>
      <sz val="10"/>
      <color indexed="60"/>
      <name val="Arial"/>
      <family val="2"/>
    </font>
    <font>
      <b/>
      <sz val="12"/>
      <name val="Arial"/>
      <family val="2"/>
    </font>
    <font>
      <b/>
      <sz val="14"/>
      <color theme="0"/>
      <name val="Calibri"/>
      <family val="2"/>
      <scheme val="minor"/>
    </font>
    <font>
      <b/>
      <sz val="11"/>
      <name val="Kruti Dev 010"/>
    </font>
    <font>
      <sz val="14"/>
      <color rgb="FF002060"/>
      <name val="Kruti Dev 010"/>
    </font>
    <font>
      <sz val="11"/>
      <color rgb="FF002060"/>
      <name val="Calibri"/>
      <family val="2"/>
      <scheme val="minor"/>
    </font>
    <font>
      <b/>
      <sz val="14"/>
      <name val="Arial"/>
      <family val="2"/>
    </font>
    <font>
      <b/>
      <sz val="16"/>
      <color theme="5" tint="-0.499984740745262"/>
      <name val="Algerian"/>
      <family val="5"/>
    </font>
    <font>
      <sz val="14"/>
      <name val="Arial"/>
      <family val="2"/>
    </font>
    <font>
      <b/>
      <sz val="16"/>
      <name val="Arial"/>
      <family val="2"/>
    </font>
    <font>
      <sz val="9"/>
      <color rgb="FF002060"/>
      <name val="Arial"/>
      <family val="2"/>
    </font>
    <font>
      <b/>
      <sz val="22"/>
      <color indexed="10"/>
      <name val="DigifaceWide"/>
    </font>
    <font>
      <sz val="10"/>
      <color rgb="FF002060"/>
      <name val="Arial"/>
      <family val="2"/>
    </font>
    <font>
      <b/>
      <sz val="16"/>
      <color theme="1"/>
      <name val="Calibri"/>
      <family val="2"/>
      <scheme val="minor"/>
    </font>
    <font>
      <b/>
      <sz val="18"/>
      <color indexed="36"/>
      <name val="Algerian"/>
      <family val="5"/>
    </font>
    <font>
      <b/>
      <sz val="22"/>
      <color indexed="57"/>
      <name val="Calibri"/>
      <family val="2"/>
    </font>
    <font>
      <sz val="14"/>
      <color indexed="81"/>
      <name val="Kruti Dev 010"/>
    </font>
    <font>
      <b/>
      <sz val="16"/>
      <color theme="0"/>
      <name val="Kruti Dev 010"/>
    </font>
    <font>
      <b/>
      <sz val="12"/>
      <name val="Calibri"/>
      <family val="2"/>
      <scheme val="minor"/>
    </font>
    <font>
      <sz val="10"/>
      <name val="Impact"/>
      <family val="2"/>
    </font>
    <font>
      <sz val="14"/>
      <color theme="0"/>
      <name val="Comic Sans MS"/>
      <family val="4"/>
    </font>
    <font>
      <sz val="12"/>
      <name val="Kruti Dev 010"/>
    </font>
    <font>
      <b/>
      <sz val="12"/>
      <color rgb="FFFFFF00"/>
      <name val="Kruti Dev 010"/>
    </font>
    <font>
      <b/>
      <sz val="12"/>
      <color indexed="13"/>
      <name val="Arial Narrow"/>
      <family val="2"/>
    </font>
    <font>
      <b/>
      <sz val="12"/>
      <color indexed="13"/>
      <name val="Kruti Dev 010"/>
    </font>
    <font>
      <b/>
      <sz val="24"/>
      <color rgb="FFFFFF00"/>
      <name val="Bookman Old Style"/>
      <family val="1"/>
    </font>
    <font>
      <sz val="11"/>
      <color theme="1"/>
      <name val="Bookman Old Style"/>
      <family val="1"/>
    </font>
    <font>
      <b/>
      <sz val="14"/>
      <color indexed="81"/>
      <name val="Calibri"/>
      <family val="2"/>
      <scheme val="minor"/>
    </font>
    <font>
      <b/>
      <sz val="8"/>
      <name val="Calibri"/>
      <family val="2"/>
      <scheme val="minor"/>
    </font>
    <font>
      <b/>
      <sz val="11"/>
      <color theme="0"/>
      <name val="Calibri"/>
      <family val="2"/>
      <scheme val="minor"/>
    </font>
    <font>
      <b/>
      <sz val="16"/>
      <color rgb="FF0070C0"/>
      <name val="Calibri"/>
      <family val="2"/>
      <scheme val="minor"/>
    </font>
    <font>
      <b/>
      <sz val="14"/>
      <color rgb="FF0070C0"/>
      <name val="Calibri"/>
      <family val="2"/>
      <scheme val="minor"/>
    </font>
    <font>
      <sz val="8"/>
      <color theme="1"/>
      <name val="Kruti Dev 010"/>
    </font>
    <font>
      <b/>
      <sz val="11"/>
      <color theme="0"/>
      <name val="Calibri"/>
      <family val="2"/>
    </font>
    <font>
      <sz val="13"/>
      <color theme="1"/>
      <name val="Kruti Dev 010"/>
    </font>
    <font>
      <sz val="13"/>
      <color theme="1"/>
      <name val="Calibri"/>
      <family val="2"/>
      <scheme val="minor"/>
    </font>
    <font>
      <b/>
      <sz val="13"/>
      <color theme="1"/>
      <name val="Kruti Dev 010"/>
    </font>
    <font>
      <b/>
      <sz val="13"/>
      <color theme="1"/>
      <name val="Calibri"/>
      <family val="2"/>
      <scheme val="minor"/>
    </font>
    <font>
      <b/>
      <sz val="14"/>
      <color rgb="FFFFFF00"/>
      <name val="Kruti Dev 010"/>
    </font>
    <font>
      <b/>
      <sz val="20"/>
      <color theme="0"/>
      <name val="Kruti Dev 010"/>
    </font>
    <font>
      <b/>
      <sz val="11"/>
      <color rgb="FF00B050"/>
      <name val="Kruti Dev 010"/>
    </font>
    <font>
      <sz val="14"/>
      <color rgb="FFFF0000"/>
      <name val="Calibri"/>
      <family val="2"/>
      <scheme val="minor"/>
    </font>
    <font>
      <b/>
      <sz val="14"/>
      <color rgb="FFFF0000"/>
      <name val="Arial"/>
      <family val="2"/>
    </font>
    <font>
      <b/>
      <sz val="14"/>
      <color rgb="FFFF0000"/>
      <name val="Calibri"/>
      <family val="2"/>
      <scheme val="minor"/>
    </font>
    <font>
      <b/>
      <sz val="14"/>
      <color rgb="FFFF0000"/>
      <name val="Kruti Dev 010"/>
    </font>
    <font>
      <b/>
      <sz val="12"/>
      <color theme="0"/>
      <name val="Kruti Dev 010"/>
    </font>
    <font>
      <b/>
      <sz val="12"/>
      <color theme="0"/>
      <name val="Calibri"/>
      <family val="2"/>
    </font>
    <font>
      <b/>
      <sz val="12"/>
      <color rgb="FFFFFF00"/>
      <name val="Calibri"/>
      <family val="2"/>
      <scheme val="minor"/>
    </font>
    <font>
      <sz val="12"/>
      <color rgb="FFFFFF00"/>
      <name val="Calibri"/>
      <family val="2"/>
      <scheme val="minor"/>
    </font>
    <font>
      <b/>
      <sz val="12"/>
      <color theme="0"/>
      <name val="Calibri"/>
      <family val="2"/>
      <scheme val="minor"/>
    </font>
    <font>
      <b/>
      <sz val="16"/>
      <color rgb="FFFFFF00"/>
      <name val="Kruti Dev 010"/>
    </font>
    <font>
      <b/>
      <sz val="20"/>
      <color rgb="FFFFFF00"/>
      <name val="Wingdings"/>
      <charset val="2"/>
    </font>
    <font>
      <sz val="16"/>
      <color theme="1"/>
      <name val="Calibri"/>
      <family val="2"/>
      <scheme val="minor"/>
    </font>
    <font>
      <b/>
      <u/>
      <sz val="12"/>
      <color theme="1"/>
      <name val="Calibri"/>
      <family val="2"/>
      <scheme val="minor"/>
    </font>
    <font>
      <b/>
      <sz val="13"/>
      <color rgb="FFFFFF00"/>
      <name val="Kruti Dev 010"/>
    </font>
    <font>
      <b/>
      <sz val="13"/>
      <color rgb="FFFFFF00"/>
      <name val="Calibri"/>
      <family val="2"/>
      <scheme val="minor"/>
    </font>
    <font>
      <b/>
      <sz val="14"/>
      <color theme="0"/>
      <name val="Kruti Dev 010"/>
    </font>
    <font>
      <b/>
      <sz val="14"/>
      <name val="Calibri"/>
      <family val="2"/>
    </font>
    <font>
      <sz val="11"/>
      <name val="Calibri"/>
      <family val="2"/>
    </font>
    <font>
      <u/>
      <sz val="18"/>
      <color indexed="12"/>
      <name val="Arial"/>
      <family val="2"/>
    </font>
    <font>
      <b/>
      <sz val="11"/>
      <name val="Arial"/>
      <family val="2"/>
    </font>
    <font>
      <sz val="18"/>
      <name val="Wingdings"/>
      <charset val="2"/>
    </font>
    <font>
      <sz val="14"/>
      <name val="Calibri"/>
      <family val="2"/>
      <scheme val="minor"/>
    </font>
    <font>
      <b/>
      <sz val="11"/>
      <name val="Calibri"/>
      <family val="2"/>
    </font>
    <font>
      <sz val="8"/>
      <name val="Calibri"/>
      <family val="2"/>
      <scheme val="minor"/>
    </font>
    <font>
      <sz val="16"/>
      <color rgb="FF0070C0"/>
      <name val="Calibri"/>
      <family val="2"/>
      <scheme val="minor"/>
    </font>
    <font>
      <b/>
      <sz val="18"/>
      <color theme="0"/>
      <name val="Kruti Dev 010"/>
    </font>
    <font>
      <b/>
      <sz val="11"/>
      <color rgb="FFFF0000"/>
      <name val="Calibri"/>
      <family val="2"/>
      <scheme val="minor"/>
    </font>
    <font>
      <b/>
      <sz val="12"/>
      <color rgb="FFFF0000"/>
      <name val="Calibri"/>
      <family val="2"/>
      <scheme val="minor"/>
    </font>
    <font>
      <b/>
      <sz val="10"/>
      <color rgb="FFFF0000"/>
      <name val="Calibri"/>
      <family val="2"/>
      <scheme val="minor"/>
    </font>
    <font>
      <sz val="18"/>
      <name val="Kruti Dev 010"/>
    </font>
    <font>
      <b/>
      <sz val="14"/>
      <color indexed="81"/>
      <name val="Kruti Dev 010"/>
    </font>
    <font>
      <b/>
      <sz val="18"/>
      <color rgb="FF7030A0"/>
      <name val="Kruti Dev 010"/>
    </font>
    <font>
      <b/>
      <sz val="18"/>
      <color theme="1"/>
      <name val="Kruti Dev 010"/>
    </font>
    <font>
      <sz val="14"/>
      <color indexed="81"/>
      <name val="Calibri"/>
      <family val="2"/>
      <scheme val="minor"/>
    </font>
    <font>
      <b/>
      <sz val="16"/>
      <color theme="1"/>
      <name val="Wingdings"/>
      <charset val="2"/>
    </font>
    <font>
      <b/>
      <sz val="16"/>
      <color theme="1"/>
      <name val="Calibri"/>
      <family val="2"/>
    </font>
    <font>
      <sz val="11"/>
      <color theme="2" tint="-9.9978637043366805E-2"/>
      <name val="Calibri"/>
      <family val="2"/>
      <scheme val="minor"/>
    </font>
    <font>
      <sz val="9"/>
      <color indexed="81"/>
      <name val="Tahoma"/>
      <family val="2"/>
    </font>
    <font>
      <b/>
      <sz val="9"/>
      <color indexed="81"/>
      <name val="Tahoma"/>
      <family val="2"/>
    </font>
    <font>
      <sz val="12"/>
      <color indexed="81"/>
      <name val="Kruti Dev 010"/>
    </font>
    <font>
      <b/>
      <u/>
      <sz val="11"/>
      <color theme="1"/>
      <name val="Kruti Dev 010"/>
    </font>
    <font>
      <b/>
      <sz val="14"/>
      <color rgb="FF002060"/>
      <name val="Kruti Dev 010"/>
    </font>
    <font>
      <sz val="16"/>
      <color rgb="FFFF0000"/>
      <name val="Kruti Dev 010"/>
    </font>
    <font>
      <b/>
      <sz val="16"/>
      <color rgb="FF00B0F0"/>
      <name val="Kruti Dev 010"/>
    </font>
    <font>
      <b/>
      <sz val="18"/>
      <color rgb="FF0000FF"/>
      <name val="Kruti Dev 010"/>
    </font>
    <font>
      <b/>
      <sz val="14"/>
      <color theme="9" tint="-0.499984740745262"/>
      <name val="Kruti Dev 010"/>
    </font>
    <font>
      <b/>
      <sz val="14"/>
      <color rgb="FF7030A0"/>
      <name val="Kruti Dev 010"/>
    </font>
    <font>
      <b/>
      <sz val="12"/>
      <color theme="9" tint="-0.499984740745262"/>
      <name val="Calibri"/>
      <family val="2"/>
      <scheme val="minor"/>
    </font>
    <font>
      <b/>
      <sz val="12"/>
      <color rgb="FF7030A0"/>
      <name val="Calibri"/>
      <family val="2"/>
      <scheme val="minor"/>
    </font>
    <font>
      <b/>
      <sz val="16"/>
      <color rgb="FFC00000"/>
      <name val="Calibri"/>
      <family val="2"/>
      <scheme val="minor"/>
    </font>
    <font>
      <sz val="20"/>
      <color theme="1"/>
      <name val="Calibri"/>
      <family val="2"/>
      <scheme val="minor"/>
    </font>
    <font>
      <b/>
      <sz val="26"/>
      <color theme="1"/>
      <name val="Wingdings"/>
      <charset val="2"/>
    </font>
    <font>
      <sz val="14"/>
      <color theme="0"/>
      <name val="Calibri"/>
      <family val="2"/>
      <scheme val="minor"/>
    </font>
    <font>
      <u/>
      <sz val="12"/>
      <color rgb="FFFF0000"/>
      <name val="Arial"/>
      <family val="2"/>
    </font>
    <font>
      <b/>
      <u/>
      <sz val="24"/>
      <color indexed="8"/>
      <name val="Kruti Dev 010"/>
    </font>
    <font>
      <b/>
      <u/>
      <sz val="24"/>
      <color indexed="8"/>
      <name val="Calibri"/>
      <family val="2"/>
    </font>
    <font>
      <sz val="18"/>
      <color indexed="8"/>
      <name val="Kruti Dev 010"/>
    </font>
    <font>
      <sz val="18"/>
      <color indexed="8"/>
      <name val="Calibri"/>
      <family val="2"/>
    </font>
    <font>
      <sz val="18"/>
      <color indexed="8"/>
      <name val="Calibri"/>
      <family val="2"/>
      <scheme val="minor"/>
    </font>
    <font>
      <sz val="18"/>
      <color indexed="10"/>
      <name val="Kruti Dev 010"/>
    </font>
    <font>
      <sz val="18"/>
      <color indexed="10"/>
      <name val="Calibri"/>
      <family val="2"/>
    </font>
    <font>
      <sz val="18"/>
      <color indexed="8"/>
      <name val="Arial Narrow"/>
      <family val="2"/>
    </font>
    <font>
      <b/>
      <sz val="18"/>
      <color rgb="FFE40CCA"/>
      <name val="Kruti Dev 010"/>
    </font>
    <font>
      <b/>
      <u/>
      <sz val="20"/>
      <color rgb="FFC00000"/>
      <name val="Kruti Dev 010"/>
    </font>
    <font>
      <sz val="18"/>
      <name val="Arial"/>
      <family val="2"/>
    </font>
    <font>
      <b/>
      <sz val="18"/>
      <color indexed="10"/>
      <name val="Calibri"/>
      <family val="2"/>
    </font>
    <font>
      <b/>
      <sz val="18"/>
      <color indexed="36"/>
      <name val="Calibri"/>
      <family val="2"/>
    </font>
    <font>
      <b/>
      <sz val="18"/>
      <color indexed="56"/>
      <name val="Calibri"/>
      <family val="2"/>
    </font>
    <font>
      <b/>
      <sz val="18"/>
      <color indexed="60"/>
      <name val="Calibri"/>
      <family val="2"/>
    </font>
    <font>
      <b/>
      <sz val="18"/>
      <color indexed="17"/>
      <name val="Calibri"/>
      <family val="2"/>
    </font>
    <font>
      <b/>
      <sz val="18"/>
      <color rgb="FFC00000"/>
      <name val="Comic Sans MS"/>
      <family val="4"/>
    </font>
    <font>
      <b/>
      <i/>
      <sz val="18"/>
      <color indexed="8"/>
      <name val="Kruti Dev 010"/>
    </font>
    <font>
      <sz val="18"/>
      <color indexed="8"/>
      <name val="Wingdings"/>
      <charset val="2"/>
    </font>
    <font>
      <b/>
      <sz val="16"/>
      <color rgb="FFFFFFFF"/>
      <name val="Calibri"/>
      <family val="2"/>
      <scheme val="minor"/>
    </font>
    <font>
      <b/>
      <sz val="16"/>
      <color indexed="60"/>
      <name val="Arial"/>
      <family val="2"/>
    </font>
    <font>
      <b/>
      <sz val="16"/>
      <color theme="6" tint="0.79998168889431442"/>
      <name val="Arial"/>
      <family val="2"/>
    </font>
    <font>
      <b/>
      <sz val="16"/>
      <name val="Comic Sans MS"/>
      <family val="4"/>
    </font>
    <font>
      <b/>
      <sz val="20"/>
      <color rgb="FFFF0000"/>
      <name val="Calibri"/>
      <family val="2"/>
      <scheme val="minor"/>
    </font>
    <font>
      <b/>
      <sz val="14"/>
      <color rgb="FFFFFF00"/>
      <name val="Calibri"/>
      <family val="2"/>
      <scheme val="minor"/>
    </font>
    <font>
      <sz val="14"/>
      <color rgb="FFFFFF00"/>
      <name val="Calibri"/>
      <family val="2"/>
      <scheme val="minor"/>
    </font>
    <font>
      <u/>
      <sz val="16"/>
      <color indexed="12"/>
      <name val="Arial"/>
      <family val="2"/>
    </font>
    <font>
      <b/>
      <sz val="8"/>
      <name val="Kruti Dev 010"/>
    </font>
    <font>
      <sz val="10"/>
      <name val="Kruti Dev 010"/>
    </font>
    <font>
      <sz val="8"/>
      <name val="Kruti Dev 010"/>
    </font>
    <font>
      <u/>
      <sz val="11"/>
      <color theme="11"/>
      <name val="Calibri"/>
      <family val="2"/>
      <scheme val="minor"/>
    </font>
    <font>
      <sz val="8"/>
      <color indexed="81"/>
      <name val="Tahoma"/>
      <family val="2"/>
    </font>
    <font>
      <b/>
      <sz val="8"/>
      <color indexed="81"/>
      <name val="Tahoma"/>
      <family val="2"/>
    </font>
    <font>
      <sz val="11"/>
      <name val="Calibri"/>
      <family val="2"/>
    </font>
    <font>
      <b/>
      <sz val="16"/>
      <color rgb="FF0C0C0C"/>
      <name val="Kruti Dev 010"/>
    </font>
    <font>
      <b/>
      <sz val="16"/>
      <color rgb="FF0F253F"/>
      <name val="Kruti Dev 010"/>
    </font>
    <font>
      <b/>
      <sz val="11"/>
      <color rgb="FF0C0C0C"/>
      <name val="Arial"/>
      <family val="2"/>
    </font>
    <font>
      <b/>
      <sz val="11"/>
      <color rgb="FF0F253F"/>
      <name val="Arial"/>
      <family val="2"/>
    </font>
    <font>
      <b/>
      <sz val="14"/>
      <color rgb="FF0F253F"/>
      <name val="Calibri"/>
      <family val="2"/>
    </font>
    <font>
      <b/>
      <sz val="16"/>
      <color rgb="FF0F253F"/>
      <name val="Arial"/>
      <family val="2"/>
    </font>
    <font>
      <b/>
      <sz val="14"/>
      <color rgb="FF0C0C0C"/>
      <name val="Kruti Dev 010"/>
    </font>
    <font>
      <b/>
      <sz val="14"/>
      <color rgb="FF0C0C0C"/>
      <name val="Calibri"/>
      <family val="2"/>
    </font>
    <font>
      <b/>
      <sz val="16"/>
      <color rgb="FF0C0C0C"/>
      <name val="Calibri"/>
      <family val="2"/>
    </font>
    <font>
      <sz val="10"/>
      <name val="Arial"/>
      <family val="2"/>
    </font>
    <font>
      <b/>
      <sz val="16"/>
      <color rgb="FF7030A0"/>
      <name val="Calibri"/>
      <family val="2"/>
    </font>
    <font>
      <sz val="12"/>
      <color rgb="FF000000"/>
      <name val="Calibri"/>
      <family val="2"/>
    </font>
    <font>
      <b/>
      <sz val="12"/>
      <color rgb="FF000000"/>
      <name val="Calibri"/>
      <family val="2"/>
    </font>
    <font>
      <b/>
      <sz val="12"/>
      <color rgb="FF000000"/>
      <name val="Calibri"/>
      <family val="2"/>
    </font>
    <font>
      <b/>
      <u/>
      <sz val="12"/>
      <color rgb="FF000000"/>
      <name val="Calibri"/>
      <family val="2"/>
    </font>
    <font>
      <sz val="13"/>
      <color rgb="FF000000"/>
      <name val="Calibri"/>
      <family val="2"/>
    </font>
    <font>
      <b/>
      <sz val="14"/>
      <color theme="5" tint="-0.499984740745262"/>
      <name val="Algerian"/>
      <family val="5"/>
    </font>
    <font>
      <b/>
      <sz val="16"/>
      <color indexed="36"/>
      <name val="Algerian"/>
      <family val="5"/>
    </font>
    <font>
      <b/>
      <sz val="9"/>
      <name val="Arial"/>
      <family val="2"/>
    </font>
    <font>
      <b/>
      <sz val="10"/>
      <name val="Wingdings"/>
      <charset val="2"/>
    </font>
    <font>
      <b/>
      <sz val="10"/>
      <name val="Calibri"/>
      <family val="2"/>
    </font>
    <font>
      <sz val="8"/>
      <name val="Tahoma"/>
      <family val="2"/>
    </font>
    <font>
      <b/>
      <sz val="14"/>
      <color rgb="FF92D050"/>
      <name val="Kruti Dev 010"/>
    </font>
    <font>
      <sz val="11"/>
      <color rgb="FF92D050"/>
      <name val="Calibri"/>
      <family val="2"/>
      <scheme val="minor"/>
    </font>
    <font>
      <b/>
      <sz val="12"/>
      <color rgb="FF92D050"/>
      <name val="Kruti Dev 010"/>
    </font>
    <font>
      <b/>
      <sz val="12"/>
      <color rgb="FF92D050"/>
      <name val="Calibri"/>
      <family val="2"/>
    </font>
    <font>
      <b/>
      <sz val="20"/>
      <color theme="0"/>
      <name val="Wingdings"/>
      <charset val="2"/>
    </font>
    <font>
      <b/>
      <sz val="13"/>
      <color theme="0"/>
      <name val="Calibri"/>
      <family val="2"/>
    </font>
    <font>
      <b/>
      <sz val="13"/>
      <color theme="0"/>
      <name val="Calibri"/>
      <family val="2"/>
      <scheme val="minor"/>
    </font>
    <font>
      <b/>
      <sz val="13"/>
      <color theme="5"/>
      <name val="Calibri"/>
      <family val="2"/>
      <scheme val="minor"/>
    </font>
    <font>
      <b/>
      <i/>
      <sz val="16"/>
      <name val="Arial"/>
      <family val="2"/>
    </font>
    <font>
      <b/>
      <i/>
      <sz val="16"/>
      <color indexed="40"/>
      <name val="Arial"/>
      <family val="2"/>
    </font>
    <font>
      <b/>
      <i/>
      <sz val="16"/>
      <color indexed="36"/>
      <name val="Arial"/>
      <family val="2"/>
    </font>
    <font>
      <b/>
      <sz val="20"/>
      <color theme="1"/>
      <name val="Kruti Dev 010"/>
    </font>
    <font>
      <b/>
      <sz val="11"/>
      <name val="Iskoola Pota"/>
      <family val="2"/>
    </font>
    <font>
      <sz val="8"/>
      <color theme="1"/>
      <name val="Comic Sans MS"/>
      <family val="4"/>
    </font>
    <font>
      <i/>
      <sz val="22"/>
      <color theme="1"/>
      <name val="Kruti Dev 010"/>
    </font>
    <font>
      <sz val="8"/>
      <color theme="1"/>
      <name val="Arial"/>
      <family val="2"/>
    </font>
    <font>
      <sz val="9"/>
      <color theme="1"/>
      <name val="Arial"/>
      <family val="2"/>
    </font>
    <font>
      <sz val="8"/>
      <color theme="1"/>
      <name val="Arail"/>
    </font>
    <font>
      <sz val="12"/>
      <color theme="1"/>
      <name val="Arail"/>
    </font>
    <font>
      <sz val="20"/>
      <color theme="1"/>
      <name val="Kruti Dev 010"/>
    </font>
    <font>
      <b/>
      <sz val="26"/>
      <color theme="0"/>
      <name val="Kruti Dev 010"/>
    </font>
    <font>
      <b/>
      <sz val="18"/>
      <color theme="1"/>
      <name val="Calibri"/>
      <family val="2"/>
      <scheme val="minor"/>
    </font>
    <font>
      <b/>
      <sz val="14"/>
      <color rgb="FF0000FF"/>
      <name val="Kruti Dev 010"/>
    </font>
    <font>
      <sz val="14"/>
      <color rgb="FF0000FF"/>
      <name val="Calibri"/>
      <family val="2"/>
      <scheme val="minor"/>
    </font>
    <font>
      <sz val="11"/>
      <color rgb="FF0000FF"/>
      <name val="Calibri"/>
      <family val="2"/>
      <scheme val="minor"/>
    </font>
    <font>
      <sz val="11"/>
      <color rgb="FFFFFF00"/>
      <name val="Calibri"/>
      <family val="2"/>
      <scheme val="minor"/>
    </font>
    <font>
      <b/>
      <sz val="11"/>
      <color rgb="FF92D050"/>
      <name val="Kruti Dev 010"/>
    </font>
    <font>
      <b/>
      <i/>
      <u/>
      <sz val="14"/>
      <color indexed="12"/>
      <name val="Arial"/>
      <family val="2"/>
    </font>
    <font>
      <b/>
      <i/>
      <sz val="14"/>
      <color indexed="57"/>
      <name val="Calibri"/>
      <family val="2"/>
    </font>
    <font>
      <b/>
      <sz val="9"/>
      <name val="Calibri"/>
      <family val="2"/>
      <scheme val="minor"/>
    </font>
    <font>
      <b/>
      <i/>
      <sz val="18"/>
      <color indexed="36"/>
      <name val="Calibri"/>
      <family val="2"/>
    </font>
    <font>
      <sz val="14"/>
      <color indexed="8"/>
      <name val="Calibri"/>
      <family val="2"/>
      <scheme val="minor"/>
    </font>
    <font>
      <b/>
      <i/>
      <sz val="12"/>
      <color theme="1"/>
      <name val="Kruti Dev 010"/>
    </font>
  </fonts>
  <fills count="53">
    <fill>
      <patternFill patternType="none"/>
    </fill>
    <fill>
      <patternFill patternType="gray125"/>
    </fill>
    <fill>
      <patternFill patternType="solid">
        <fgColor theme="9" tint="0.59999389629810485"/>
        <bgColor indexed="64"/>
      </patternFill>
    </fill>
    <fill>
      <patternFill patternType="solid">
        <fgColor theme="9" tint="0.39997558519241921"/>
        <bgColor indexed="64"/>
      </patternFill>
    </fill>
    <fill>
      <patternFill patternType="solid">
        <fgColor theme="0"/>
        <bgColor indexed="64"/>
      </patternFill>
    </fill>
    <fill>
      <patternFill patternType="solid">
        <fgColor theme="5" tint="0.39997558519241921"/>
        <bgColor indexed="64"/>
      </patternFill>
    </fill>
    <fill>
      <patternFill patternType="solid">
        <fgColor theme="6" tint="0.59999389629810485"/>
        <bgColor indexed="64"/>
      </patternFill>
    </fill>
    <fill>
      <patternFill patternType="solid">
        <fgColor rgb="FFFFFF00"/>
        <bgColor indexed="64"/>
      </patternFill>
    </fill>
    <fill>
      <patternFill patternType="solid">
        <fgColor theme="3" tint="0.79998168889431442"/>
        <bgColor indexed="64"/>
      </patternFill>
    </fill>
    <fill>
      <patternFill patternType="solid">
        <fgColor theme="3" tint="0.59999389629810485"/>
        <bgColor indexed="64"/>
      </patternFill>
    </fill>
    <fill>
      <patternFill patternType="solid">
        <fgColor theme="4" tint="0.79998168889431442"/>
        <bgColor indexed="64"/>
      </patternFill>
    </fill>
    <fill>
      <patternFill patternType="solid">
        <fgColor rgb="FF92D050"/>
        <bgColor indexed="64"/>
      </patternFill>
    </fill>
    <fill>
      <patternFill patternType="solid">
        <fgColor theme="5" tint="-0.499984740745262"/>
        <bgColor indexed="64"/>
      </patternFill>
    </fill>
    <fill>
      <patternFill patternType="solid">
        <fgColor theme="1"/>
        <bgColor indexed="64"/>
      </patternFill>
    </fill>
    <fill>
      <patternFill patternType="solid">
        <fgColor theme="1" tint="4.9989318521683403E-2"/>
        <bgColor indexed="64"/>
      </patternFill>
    </fill>
    <fill>
      <patternFill patternType="solid">
        <fgColor theme="6" tint="0.39997558519241921"/>
        <bgColor indexed="64"/>
      </patternFill>
    </fill>
    <fill>
      <patternFill patternType="solid">
        <fgColor theme="7" tint="0.79998168889431442"/>
        <bgColor indexed="64"/>
      </patternFill>
    </fill>
    <fill>
      <patternFill patternType="solid">
        <fgColor theme="8" tint="-0.499984740745262"/>
        <bgColor indexed="64"/>
      </patternFill>
    </fill>
    <fill>
      <patternFill patternType="solid">
        <fgColor theme="0" tint="-4.9989318521683403E-2"/>
        <bgColor indexed="64"/>
      </patternFill>
    </fill>
    <fill>
      <patternFill patternType="solid">
        <fgColor theme="9" tint="-0.249977111117893"/>
        <bgColor indexed="64"/>
      </patternFill>
    </fill>
    <fill>
      <patternFill patternType="solid">
        <fgColor rgb="FF00B050"/>
        <bgColor indexed="64"/>
      </patternFill>
    </fill>
    <fill>
      <patternFill patternType="solid">
        <fgColor rgb="FF00B0F0"/>
        <bgColor indexed="64"/>
      </patternFill>
    </fill>
    <fill>
      <patternFill patternType="solid">
        <fgColor theme="9" tint="-0.499984740745262"/>
        <bgColor indexed="64"/>
      </patternFill>
    </fill>
    <fill>
      <patternFill patternType="solid">
        <fgColor indexed="13"/>
        <bgColor indexed="64"/>
      </patternFill>
    </fill>
    <fill>
      <patternFill patternType="solid">
        <fgColor theme="7" tint="0.39997558519241921"/>
        <bgColor indexed="64"/>
      </patternFill>
    </fill>
    <fill>
      <patternFill patternType="solid">
        <fgColor indexed="8"/>
        <bgColor indexed="64"/>
      </patternFill>
    </fill>
    <fill>
      <patternFill patternType="solid">
        <fgColor rgb="FF0070C0"/>
        <bgColor indexed="64"/>
      </patternFill>
    </fill>
    <fill>
      <patternFill patternType="solid">
        <fgColor theme="7" tint="-0.249977111117893"/>
        <bgColor indexed="64"/>
      </patternFill>
    </fill>
    <fill>
      <patternFill patternType="solid">
        <fgColor rgb="FF002060"/>
        <bgColor indexed="64"/>
      </patternFill>
    </fill>
    <fill>
      <patternFill patternType="solid">
        <fgColor theme="4" tint="0.39997558519241921"/>
        <bgColor indexed="64"/>
      </patternFill>
    </fill>
    <fill>
      <patternFill patternType="solid">
        <fgColor theme="2" tint="-0.499984740745262"/>
        <bgColor indexed="64"/>
      </patternFill>
    </fill>
    <fill>
      <patternFill patternType="solid">
        <fgColor theme="6" tint="-0.249977111117893"/>
        <bgColor indexed="64"/>
      </patternFill>
    </fill>
    <fill>
      <patternFill patternType="solid">
        <fgColor theme="8" tint="0.59999389629810485"/>
        <bgColor indexed="64"/>
      </patternFill>
    </fill>
    <fill>
      <patternFill patternType="solid">
        <fgColor theme="1" tint="0.499984740745262"/>
        <bgColor indexed="64"/>
      </patternFill>
    </fill>
    <fill>
      <patternFill patternType="solid">
        <fgColor theme="7" tint="0.59999389629810485"/>
        <bgColor indexed="64"/>
      </patternFill>
    </fill>
    <fill>
      <patternFill patternType="solid">
        <fgColor theme="2"/>
        <bgColor indexed="64"/>
      </patternFill>
    </fill>
    <fill>
      <patternFill patternType="solid">
        <fgColor theme="9" tint="0.79998168889431442"/>
        <bgColor indexed="64"/>
      </patternFill>
    </fill>
    <fill>
      <patternFill patternType="solid">
        <fgColor theme="0" tint="-0.249977111117893"/>
        <bgColor indexed="64"/>
      </patternFill>
    </fill>
    <fill>
      <patternFill patternType="solid">
        <fgColor theme="2" tint="-0.249977111117893"/>
        <bgColor indexed="64"/>
      </patternFill>
    </fill>
    <fill>
      <patternFill patternType="solid">
        <fgColor indexed="9"/>
        <bgColor indexed="64"/>
      </patternFill>
    </fill>
    <fill>
      <patternFill patternType="solid">
        <fgColor theme="9"/>
        <bgColor indexed="64"/>
      </patternFill>
    </fill>
    <fill>
      <patternFill patternType="solid">
        <fgColor theme="6"/>
        <bgColor indexed="64"/>
      </patternFill>
    </fill>
    <fill>
      <patternFill patternType="solid">
        <fgColor theme="8" tint="0.39997558519241921"/>
        <bgColor indexed="64"/>
      </patternFill>
    </fill>
    <fill>
      <patternFill patternType="solid">
        <fgColor rgb="FFFFC000"/>
        <bgColor indexed="64"/>
      </patternFill>
    </fill>
    <fill>
      <patternFill patternType="solid">
        <fgColor theme="8" tint="0.79998168889431442"/>
        <bgColor indexed="64"/>
      </patternFill>
    </fill>
    <fill>
      <patternFill patternType="solid">
        <fgColor theme="5" tint="0.59999389629810485"/>
        <bgColor indexed="64"/>
      </patternFill>
    </fill>
    <fill>
      <patternFill patternType="solid">
        <fgColor theme="0" tint="-0.14999847407452621"/>
        <bgColor indexed="64"/>
      </patternFill>
    </fill>
    <fill>
      <patternFill patternType="solid">
        <fgColor theme="4" tint="-0.249977111117893"/>
        <bgColor indexed="64"/>
      </patternFill>
    </fill>
    <fill>
      <patternFill patternType="solid">
        <fgColor indexed="31"/>
        <bgColor indexed="64"/>
      </patternFill>
    </fill>
    <fill>
      <patternFill patternType="solid">
        <fgColor indexed="22"/>
        <bgColor indexed="64"/>
      </patternFill>
    </fill>
    <fill>
      <patternFill patternType="solid">
        <fgColor theme="7"/>
        <bgColor indexed="64"/>
      </patternFill>
    </fill>
    <fill>
      <patternFill patternType="solid">
        <fgColor rgb="FFFFFFFF"/>
        <bgColor indexed="64"/>
      </patternFill>
    </fill>
    <fill>
      <patternFill patternType="solid">
        <fgColor theme="3" tint="0.39997558519241921"/>
        <bgColor indexed="64"/>
      </patternFill>
    </fill>
  </fills>
  <borders count="159">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thin">
        <color auto="1"/>
      </left>
      <right style="thin">
        <color auto="1"/>
      </right>
      <top/>
      <bottom/>
      <diagonal/>
    </border>
    <border>
      <left style="thin">
        <color auto="1"/>
      </left>
      <right style="thin">
        <color auto="1"/>
      </right>
      <top style="thin">
        <color auto="1"/>
      </top>
      <bottom/>
      <diagonal/>
    </border>
    <border>
      <left style="thin">
        <color auto="1"/>
      </left>
      <right/>
      <top/>
      <bottom style="thin">
        <color auto="1"/>
      </bottom>
      <diagonal/>
    </border>
    <border>
      <left/>
      <right style="thin">
        <color auto="1"/>
      </right>
      <top style="thin">
        <color auto="1"/>
      </top>
      <bottom style="thin">
        <color auto="1"/>
      </bottom>
      <diagonal/>
    </border>
    <border>
      <left/>
      <right style="thin">
        <color auto="1"/>
      </right>
      <top/>
      <bottom style="thin">
        <color auto="1"/>
      </bottom>
      <diagonal/>
    </border>
    <border>
      <left style="double">
        <color auto="1"/>
      </left>
      <right/>
      <top/>
      <bottom style="thin">
        <color auto="1"/>
      </bottom>
      <diagonal/>
    </border>
    <border>
      <left/>
      <right style="thin">
        <color auto="1"/>
      </right>
      <top/>
      <bottom/>
      <diagonal/>
    </border>
    <border>
      <left/>
      <right style="thin">
        <color auto="1"/>
      </right>
      <top style="thin">
        <color auto="1"/>
      </top>
      <bottom/>
      <diagonal/>
    </border>
    <border>
      <left style="thin">
        <color auto="1"/>
      </left>
      <right/>
      <top style="thin">
        <color auto="1"/>
      </top>
      <bottom style="thin">
        <color auto="1"/>
      </bottom>
      <diagonal/>
    </border>
    <border>
      <left/>
      <right/>
      <top style="thin">
        <color auto="1"/>
      </top>
      <bottom style="thin">
        <color auto="1"/>
      </bottom>
      <diagonal/>
    </border>
    <border>
      <left/>
      <right/>
      <top style="thin">
        <color auto="1"/>
      </top>
      <bottom/>
      <diagonal/>
    </border>
    <border>
      <left style="thin">
        <color auto="1"/>
      </left>
      <right/>
      <top style="thin">
        <color auto="1"/>
      </top>
      <bottom/>
      <diagonal/>
    </border>
    <border>
      <left style="thin">
        <color auto="1"/>
      </left>
      <right/>
      <top/>
      <bottom/>
      <diagonal/>
    </border>
    <border>
      <left/>
      <right/>
      <top/>
      <bottom style="thin">
        <color auto="1"/>
      </bottom>
      <diagonal/>
    </border>
    <border>
      <left style="thin">
        <color rgb="FFFF0000"/>
      </left>
      <right style="thin">
        <color rgb="FF9966FF"/>
      </right>
      <top style="thin">
        <color rgb="FF9966FF"/>
      </top>
      <bottom style="thin">
        <color rgb="FF9966FF"/>
      </bottom>
      <diagonal/>
    </border>
    <border>
      <left style="thin">
        <color rgb="FF9966FF"/>
      </left>
      <right style="thin">
        <color rgb="FFFF0000"/>
      </right>
      <top style="thin">
        <color rgb="FF9966FF"/>
      </top>
      <bottom style="thin">
        <color rgb="FF9966FF"/>
      </bottom>
      <diagonal/>
    </border>
    <border>
      <left style="thin">
        <color rgb="FFFF0000"/>
      </left>
      <right style="thin">
        <color rgb="FF9966FF"/>
      </right>
      <top style="thin">
        <color rgb="FF9966FF"/>
      </top>
      <bottom style="thin">
        <color rgb="FFFF0000"/>
      </bottom>
      <diagonal/>
    </border>
    <border>
      <left style="thin">
        <color rgb="FF9966FF"/>
      </left>
      <right style="thin">
        <color rgb="FFFF0000"/>
      </right>
      <top style="thin">
        <color rgb="FF9966FF"/>
      </top>
      <bottom style="thin">
        <color rgb="FFFF0000"/>
      </bottom>
      <diagonal/>
    </border>
    <border>
      <left style="thin">
        <color rgb="FF9966FF"/>
      </left>
      <right style="thin">
        <color rgb="FF9966FF"/>
      </right>
      <top style="thin">
        <color rgb="FF9966FF"/>
      </top>
      <bottom style="thin">
        <color rgb="FF9966FF"/>
      </bottom>
      <diagonal/>
    </border>
    <border>
      <left style="thin">
        <color rgb="FF9966FF"/>
      </left>
      <right style="thin">
        <color rgb="FF9966FF"/>
      </right>
      <top style="thin">
        <color rgb="FF9966FF"/>
      </top>
      <bottom style="thin">
        <color rgb="FFFF0000"/>
      </bottom>
      <diagonal/>
    </border>
    <border>
      <left style="thin">
        <color rgb="FF9966FF"/>
      </left>
      <right/>
      <top style="thin">
        <color rgb="FF9966FF"/>
      </top>
      <bottom style="thin">
        <color rgb="FF9966FF"/>
      </bottom>
      <diagonal/>
    </border>
    <border>
      <left/>
      <right/>
      <top style="thin">
        <color rgb="FF9966FF"/>
      </top>
      <bottom style="thin">
        <color rgb="FF9966FF"/>
      </bottom>
      <diagonal/>
    </border>
    <border>
      <left/>
      <right style="thin">
        <color rgb="FF9966FF"/>
      </right>
      <top style="thin">
        <color rgb="FF9966FF"/>
      </top>
      <bottom style="thin">
        <color rgb="FF9966FF"/>
      </bottom>
      <diagonal/>
    </border>
    <border>
      <left/>
      <right/>
      <top style="thin">
        <color rgb="FFFF0000"/>
      </top>
      <bottom style="thin">
        <color rgb="FF9966FF"/>
      </bottom>
      <diagonal/>
    </border>
    <border>
      <left style="thin">
        <color rgb="FF9966FF"/>
      </left>
      <right style="thin">
        <color rgb="FF9966FF"/>
      </right>
      <top style="thin">
        <color rgb="FF9966FF"/>
      </top>
      <bottom/>
      <diagonal/>
    </border>
    <border>
      <left style="thin">
        <color rgb="FF9966FF"/>
      </left>
      <right style="thin">
        <color rgb="FF9966FF"/>
      </right>
      <top/>
      <bottom style="thin">
        <color rgb="FF9966FF"/>
      </bottom>
      <diagonal/>
    </border>
    <border>
      <left style="thin">
        <color rgb="FF9966FF"/>
      </left>
      <right/>
      <top style="thin">
        <color rgb="FF9966FF"/>
      </top>
      <bottom/>
      <diagonal/>
    </border>
    <border>
      <left/>
      <right style="thin">
        <color rgb="FF9966FF"/>
      </right>
      <top style="thin">
        <color rgb="FF9966FF"/>
      </top>
      <bottom/>
      <diagonal/>
    </border>
    <border>
      <left style="thin">
        <color rgb="FF9966FF"/>
      </left>
      <right/>
      <top/>
      <bottom style="thin">
        <color rgb="FF9966FF"/>
      </bottom>
      <diagonal/>
    </border>
    <border>
      <left/>
      <right style="thin">
        <color rgb="FF9966FF"/>
      </right>
      <top/>
      <bottom style="thin">
        <color rgb="FF9966FF"/>
      </bottom>
      <diagonal/>
    </border>
    <border>
      <left style="thin">
        <color rgb="FF9966FF"/>
      </left>
      <right/>
      <top/>
      <bottom/>
      <diagonal/>
    </border>
    <border>
      <left/>
      <right style="thin">
        <color rgb="FF9966FF"/>
      </right>
      <top/>
      <bottom/>
      <diagonal/>
    </border>
    <border>
      <left/>
      <right style="thin">
        <color rgb="FF9966FF"/>
      </right>
      <top style="thin">
        <color rgb="FFFF0000"/>
      </top>
      <bottom style="thin">
        <color rgb="FF9966FF"/>
      </bottom>
      <diagonal/>
    </border>
    <border>
      <left style="thin">
        <color rgb="FF9966FF"/>
      </left>
      <right style="thin">
        <color rgb="FFFF0000"/>
      </right>
      <top style="thin">
        <color rgb="FF9966FF"/>
      </top>
      <bottom/>
      <diagonal/>
    </border>
    <border>
      <left style="thin">
        <color rgb="FF9966FF"/>
      </left>
      <right style="thin">
        <color rgb="FFFF0000"/>
      </right>
      <top/>
      <bottom/>
      <diagonal/>
    </border>
    <border>
      <left style="thin">
        <color rgb="FF9966FF"/>
      </left>
      <right style="thin">
        <color rgb="FFFF0000"/>
      </right>
      <top/>
      <bottom style="thin">
        <color rgb="FF9966FF"/>
      </bottom>
      <diagonal/>
    </border>
    <border>
      <left style="thin">
        <color rgb="FF9966FF"/>
      </left>
      <right/>
      <top style="thin">
        <color rgb="FFFF0000"/>
      </top>
      <bottom style="thin">
        <color rgb="FF9966FF"/>
      </bottom>
      <diagonal/>
    </border>
    <border>
      <left/>
      <right/>
      <top/>
      <bottom style="thin">
        <color rgb="FF9966FF"/>
      </bottom>
      <diagonal/>
    </border>
    <border>
      <left/>
      <right/>
      <top style="thin">
        <color rgb="FF9966FF"/>
      </top>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style="thin">
        <color rgb="FF7030A0"/>
      </left>
      <right style="thin">
        <color rgb="FF7030A0"/>
      </right>
      <top style="thin">
        <color rgb="FF7030A0"/>
      </top>
      <bottom style="thin">
        <color rgb="FF7030A0"/>
      </bottom>
      <diagonal/>
    </border>
    <border>
      <left/>
      <right/>
      <top style="thin">
        <color rgb="FF7030A0"/>
      </top>
      <bottom/>
      <diagonal/>
    </border>
    <border>
      <left style="thin">
        <color auto="1"/>
      </left>
      <right/>
      <top/>
      <bottom style="thin">
        <color rgb="FF7030A0"/>
      </bottom>
      <diagonal/>
    </border>
    <border>
      <left/>
      <right style="thin">
        <color auto="1"/>
      </right>
      <top/>
      <bottom style="thin">
        <color rgb="FF7030A0"/>
      </bottom>
      <diagonal/>
    </border>
    <border>
      <left/>
      <right/>
      <top/>
      <bottom style="thin">
        <color rgb="FF7030A0"/>
      </bottom>
      <diagonal/>
    </border>
    <border>
      <left style="medium">
        <color auto="1"/>
      </left>
      <right style="medium">
        <color auto="1"/>
      </right>
      <top style="medium">
        <color auto="1"/>
      </top>
      <bottom style="medium">
        <color auto="1"/>
      </bottom>
      <diagonal/>
    </border>
    <border>
      <left style="thin">
        <color rgb="FF7030A0"/>
      </left>
      <right/>
      <top style="thin">
        <color rgb="FF7030A0"/>
      </top>
      <bottom style="thin">
        <color rgb="FF7030A0"/>
      </bottom>
      <diagonal/>
    </border>
    <border>
      <left/>
      <right style="thin">
        <color rgb="FF7030A0"/>
      </right>
      <top style="thin">
        <color rgb="FF7030A0"/>
      </top>
      <bottom style="thin">
        <color rgb="FF7030A0"/>
      </bottom>
      <diagonal/>
    </border>
    <border>
      <left style="thin">
        <color rgb="FF7030A0"/>
      </left>
      <right/>
      <top style="thin">
        <color rgb="FF7030A0"/>
      </top>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top style="thin">
        <color auto="1"/>
      </top>
      <bottom style="thin">
        <color auto="1"/>
      </bottom>
      <diagonal/>
    </border>
    <border>
      <left style="thin">
        <color auto="1"/>
      </left>
      <right/>
      <top style="thin">
        <color auto="1"/>
      </top>
      <bottom style="thin">
        <color auto="1"/>
      </bottom>
      <diagonal/>
    </border>
    <border>
      <left style="thin">
        <color rgb="FF7030A0"/>
      </left>
      <right/>
      <top/>
      <bottom/>
      <diagonal/>
    </border>
    <border>
      <left style="medium">
        <color auto="1"/>
      </left>
      <right/>
      <top/>
      <bottom style="thin">
        <color auto="1"/>
      </bottom>
      <diagonal/>
    </border>
    <border>
      <left style="medium">
        <color auto="1"/>
      </left>
      <right/>
      <top/>
      <bottom style="medium">
        <color auto="1"/>
      </bottom>
      <diagonal/>
    </border>
    <border>
      <left/>
      <right/>
      <top/>
      <bottom style="medium">
        <color auto="1"/>
      </bottom>
      <diagonal/>
    </border>
    <border>
      <left style="thin">
        <color rgb="FF9966FF"/>
      </left>
      <right style="thin">
        <color rgb="FF9966FF"/>
      </right>
      <top/>
      <bottom style="thin">
        <color rgb="FFFF0000"/>
      </bottom>
      <diagonal/>
    </border>
    <border>
      <left/>
      <right style="medium">
        <color auto="1"/>
      </right>
      <top/>
      <bottom style="medium">
        <color auto="1"/>
      </bottom>
      <diagonal/>
    </border>
    <border>
      <left/>
      <right/>
      <top style="thin">
        <color rgb="FF7030A0"/>
      </top>
      <bottom style="thin">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top style="medium">
        <color auto="1"/>
      </top>
      <bottom style="thin">
        <color theme="1"/>
      </bottom>
      <diagonal/>
    </border>
    <border>
      <left style="thin">
        <color theme="1"/>
      </left>
      <right/>
      <top style="medium">
        <color auto="1"/>
      </top>
      <bottom style="thin">
        <color theme="1"/>
      </bottom>
      <diagonal/>
    </border>
    <border>
      <left/>
      <right style="medium">
        <color auto="1"/>
      </right>
      <top style="medium">
        <color auto="1"/>
      </top>
      <bottom style="thin">
        <color theme="1"/>
      </bottom>
      <diagonal/>
    </border>
    <border>
      <left style="medium">
        <color auto="1"/>
      </left>
      <right/>
      <top style="medium">
        <color auto="1"/>
      </top>
      <bottom style="thin">
        <color theme="1"/>
      </bottom>
      <diagonal/>
    </border>
    <border>
      <left style="medium">
        <color auto="1"/>
      </left>
      <right style="thin">
        <color theme="1"/>
      </right>
      <top style="thin">
        <color theme="1"/>
      </top>
      <bottom style="thin">
        <color theme="1"/>
      </bottom>
      <diagonal/>
    </border>
    <border>
      <left style="thin">
        <color theme="1"/>
      </left>
      <right style="thin">
        <color theme="1"/>
      </right>
      <top style="thin">
        <color theme="1"/>
      </top>
      <bottom style="thin">
        <color theme="1"/>
      </bottom>
      <diagonal/>
    </border>
    <border>
      <left style="thin">
        <color theme="1"/>
      </left>
      <right style="thin">
        <color theme="1"/>
      </right>
      <top/>
      <bottom style="thin">
        <color theme="1"/>
      </bottom>
      <diagonal/>
    </border>
    <border>
      <left style="thin">
        <color theme="1"/>
      </left>
      <right/>
      <top/>
      <bottom style="thin">
        <color theme="1"/>
      </bottom>
      <diagonal/>
    </border>
    <border>
      <left/>
      <right style="medium">
        <color auto="1"/>
      </right>
      <top style="thin">
        <color theme="1"/>
      </top>
      <bottom style="thin">
        <color theme="1"/>
      </bottom>
      <diagonal/>
    </border>
    <border>
      <left style="medium">
        <color auto="1"/>
      </left>
      <right style="thin">
        <color theme="1"/>
      </right>
      <top/>
      <bottom style="thin">
        <color theme="1"/>
      </bottom>
      <diagonal/>
    </border>
    <border>
      <left style="thin">
        <color auto="1"/>
      </left>
      <right style="medium">
        <color auto="1"/>
      </right>
      <top style="thin">
        <color auto="1"/>
      </top>
      <bottom style="thin">
        <color auto="1"/>
      </bottom>
      <diagonal/>
    </border>
    <border>
      <left style="thin">
        <color theme="1"/>
      </left>
      <right/>
      <top style="thin">
        <color theme="1"/>
      </top>
      <bottom style="thin">
        <color theme="1"/>
      </bottom>
      <diagonal/>
    </border>
    <border>
      <left/>
      <right style="thin">
        <color theme="1"/>
      </right>
      <top style="thin">
        <color theme="1"/>
      </top>
      <bottom style="thin">
        <color theme="1"/>
      </bottom>
      <diagonal/>
    </border>
    <border>
      <left/>
      <right style="thin">
        <color theme="1"/>
      </right>
      <top style="thin">
        <color theme="1"/>
      </top>
      <bottom/>
      <diagonal/>
    </border>
    <border>
      <left style="medium">
        <color auto="1"/>
      </left>
      <right style="thin">
        <color theme="1"/>
      </right>
      <top style="thin">
        <color theme="1"/>
      </top>
      <bottom/>
      <diagonal/>
    </border>
    <border>
      <left style="thin">
        <color theme="1"/>
      </left>
      <right style="thin">
        <color auto="1"/>
      </right>
      <top style="thin">
        <color theme="1"/>
      </top>
      <bottom/>
      <diagonal/>
    </border>
    <border>
      <left style="medium">
        <color auto="1"/>
      </left>
      <right/>
      <top style="thin">
        <color theme="1"/>
      </top>
      <bottom style="thin">
        <color theme="1"/>
      </bottom>
      <diagonal/>
    </border>
    <border>
      <left/>
      <right style="thin">
        <color auto="1"/>
      </right>
      <top style="thin">
        <color theme="1"/>
      </top>
      <bottom style="thin">
        <color theme="1"/>
      </bottom>
      <diagonal/>
    </border>
    <border>
      <left style="medium">
        <color auto="1"/>
      </left>
      <right style="thin">
        <color theme="1"/>
      </right>
      <top/>
      <bottom/>
      <diagonal/>
    </border>
    <border>
      <left style="thin">
        <color theme="1"/>
      </left>
      <right style="thin">
        <color auto="1"/>
      </right>
      <top/>
      <bottom/>
      <diagonal/>
    </border>
    <border>
      <left style="thin">
        <color theme="1"/>
      </left>
      <right style="thin">
        <color auto="1"/>
      </right>
      <top/>
      <bottom style="thin">
        <color theme="1"/>
      </bottom>
      <diagonal/>
    </border>
    <border>
      <left style="thin">
        <color auto="1"/>
      </left>
      <right/>
      <top/>
      <bottom style="thin">
        <color theme="1"/>
      </bottom>
      <diagonal/>
    </border>
    <border>
      <left/>
      <right/>
      <top/>
      <bottom style="thin">
        <color theme="1"/>
      </bottom>
      <diagonal/>
    </border>
    <border>
      <left/>
      <right style="thin">
        <color auto="1"/>
      </right>
      <top/>
      <bottom style="thin">
        <color theme="1"/>
      </bottom>
      <diagonal/>
    </border>
    <border>
      <left/>
      <right style="thin">
        <color auto="1"/>
      </right>
      <top/>
      <bottom style="medium">
        <color auto="1"/>
      </bottom>
      <diagonal/>
    </border>
    <border>
      <left style="medium">
        <color auto="1"/>
      </left>
      <right style="thin">
        <color theme="1"/>
      </right>
      <top style="thin">
        <color theme="1"/>
      </top>
      <bottom style="medium">
        <color auto="1"/>
      </bottom>
      <diagonal/>
    </border>
    <border>
      <left style="thin">
        <color theme="1"/>
      </left>
      <right/>
      <top style="thin">
        <color theme="1"/>
      </top>
      <bottom style="medium">
        <color auto="1"/>
      </bottom>
      <diagonal/>
    </border>
    <border>
      <left/>
      <right/>
      <top style="thin">
        <color theme="1"/>
      </top>
      <bottom style="medium">
        <color auto="1"/>
      </bottom>
      <diagonal/>
    </border>
    <border>
      <left/>
      <right style="thin">
        <color theme="1"/>
      </right>
      <top style="thin">
        <color theme="1"/>
      </top>
      <bottom style="medium">
        <color auto="1"/>
      </bottom>
      <diagonal/>
    </border>
    <border>
      <left style="thin">
        <color theme="1"/>
      </left>
      <right style="thin">
        <color theme="1"/>
      </right>
      <top style="thin">
        <color theme="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theme="1"/>
      </right>
      <top/>
      <bottom style="medium">
        <color auto="1"/>
      </bottom>
      <diagonal/>
    </border>
    <border>
      <left/>
      <right/>
      <top style="thin">
        <color theme="1"/>
      </top>
      <bottom style="thin">
        <color theme="1"/>
      </bottom>
      <diagonal/>
    </border>
    <border>
      <left style="thin">
        <color theme="1"/>
      </left>
      <right/>
      <top style="thin">
        <color theme="1"/>
      </top>
      <bottom/>
      <diagonal/>
    </border>
    <border>
      <left/>
      <right/>
      <top style="thin">
        <color theme="1"/>
      </top>
      <bottom/>
      <diagonal/>
    </border>
    <border>
      <left style="thin">
        <color theme="1"/>
      </left>
      <right/>
      <top/>
      <bottom/>
      <diagonal/>
    </border>
    <border>
      <left style="medium">
        <color auto="1"/>
      </left>
      <right style="thin">
        <color auto="1"/>
      </right>
      <top style="thin">
        <color auto="1"/>
      </top>
      <bottom style="thin">
        <color auto="1"/>
      </bottom>
      <diagonal/>
    </border>
    <border>
      <left/>
      <right style="medium">
        <color auto="1"/>
      </right>
      <top style="thin">
        <color theme="1"/>
      </top>
      <bottom/>
      <diagonal/>
    </border>
    <border>
      <left style="thin">
        <color auto="1"/>
      </left>
      <right style="thin">
        <color auto="1"/>
      </right>
      <top style="thin">
        <color auto="1"/>
      </top>
      <bottom style="medium">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theme="1"/>
      </left>
      <right style="thin">
        <color theme="1"/>
      </right>
      <top style="thin">
        <color theme="1"/>
      </top>
      <bottom style="thin">
        <color auto="1"/>
      </bottom>
      <diagonal/>
    </border>
    <border>
      <left style="thin">
        <color theme="1"/>
      </left>
      <right/>
      <top style="thin">
        <color theme="1"/>
      </top>
      <bottom style="thin">
        <color auto="1"/>
      </bottom>
      <diagonal/>
    </border>
    <border>
      <left style="thin">
        <color auto="1"/>
      </left>
      <right style="medium">
        <color auto="1"/>
      </right>
      <top style="thin">
        <color auto="1"/>
      </top>
      <bottom/>
      <diagonal/>
    </border>
    <border>
      <left style="medium">
        <color auto="1"/>
      </left>
      <right style="thin">
        <color theme="1"/>
      </right>
      <top style="thin">
        <color theme="1"/>
      </top>
      <bottom style="thin">
        <color auto="1"/>
      </bottom>
      <diagonal/>
    </border>
    <border>
      <left/>
      <right style="thin">
        <color rgb="FF7030A0"/>
      </right>
      <top/>
      <bottom style="thin">
        <color rgb="FF7030A0"/>
      </bottom>
      <diagonal/>
    </border>
    <border>
      <left style="thin">
        <color rgb="FF7030A0"/>
      </left>
      <right/>
      <top/>
      <bottom style="thin">
        <color rgb="FF7030A0"/>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rgb="FF00B0F0"/>
      </left>
      <right style="thin">
        <color rgb="FF00B0F0"/>
      </right>
      <top style="thin">
        <color rgb="FF00B0F0"/>
      </top>
      <bottom style="thin">
        <color rgb="FF00B0F0"/>
      </bottom>
      <diagonal/>
    </border>
    <border>
      <left style="thin">
        <color indexed="10"/>
      </left>
      <right style="thin">
        <color indexed="46"/>
      </right>
      <top/>
      <bottom style="thin">
        <color indexed="46"/>
      </bottom>
      <diagonal/>
    </border>
    <border>
      <left style="thin">
        <color indexed="46"/>
      </left>
      <right style="thin">
        <color indexed="10"/>
      </right>
      <top/>
      <bottom style="thin">
        <color indexed="46"/>
      </bottom>
      <diagonal/>
    </border>
    <border>
      <left style="thin">
        <color indexed="10"/>
      </left>
      <right style="thin">
        <color indexed="46"/>
      </right>
      <top style="thin">
        <color indexed="46"/>
      </top>
      <bottom style="thin">
        <color indexed="46"/>
      </bottom>
      <diagonal/>
    </border>
    <border>
      <left style="thin">
        <color indexed="46"/>
      </left>
      <right style="thin">
        <color indexed="10"/>
      </right>
      <top style="thin">
        <color indexed="46"/>
      </top>
      <bottom style="thin">
        <color indexed="46"/>
      </bottom>
      <diagonal/>
    </border>
    <border>
      <left style="thin">
        <color indexed="10"/>
      </left>
      <right style="thin">
        <color indexed="46"/>
      </right>
      <top style="thin">
        <color indexed="46"/>
      </top>
      <bottom style="thin">
        <color indexed="10"/>
      </bottom>
      <diagonal/>
    </border>
    <border>
      <left style="thin">
        <color indexed="46"/>
      </left>
      <right style="thin">
        <color indexed="10"/>
      </right>
      <top style="thin">
        <color indexed="46"/>
      </top>
      <bottom style="thin">
        <color indexed="10"/>
      </bottom>
      <diagonal/>
    </border>
    <border>
      <left style="thin">
        <color indexed="10"/>
      </left>
      <right/>
      <top style="thin">
        <color indexed="10"/>
      </top>
      <bottom style="thin">
        <color rgb="FF00B0F0"/>
      </bottom>
      <diagonal/>
    </border>
    <border>
      <left/>
      <right/>
      <top style="thin">
        <color indexed="10"/>
      </top>
      <bottom style="thin">
        <color rgb="FF00B0F0"/>
      </bottom>
      <diagonal/>
    </border>
    <border>
      <left style="thin">
        <color auto="1"/>
      </left>
      <right style="thin">
        <color auto="1"/>
      </right>
      <top style="thin">
        <color auto="1"/>
      </top>
      <bottom/>
      <diagonal/>
    </border>
    <border>
      <left/>
      <right/>
      <top style="medium">
        <color rgb="FF7030A0"/>
      </top>
      <bottom/>
      <diagonal/>
    </border>
    <border>
      <left/>
      <right style="medium">
        <color rgb="FF7030A0"/>
      </right>
      <top style="medium">
        <color rgb="FF7030A0"/>
      </top>
      <bottom/>
      <diagonal/>
    </border>
    <border>
      <left/>
      <right style="medium">
        <color rgb="FF7030A0"/>
      </right>
      <top/>
      <bottom/>
      <diagonal/>
    </border>
    <border>
      <left style="medium">
        <color rgb="FF7030A0"/>
      </left>
      <right/>
      <top/>
      <bottom/>
      <diagonal/>
    </border>
    <border>
      <left style="medium">
        <color rgb="FF7030A0"/>
      </left>
      <right/>
      <top/>
      <bottom style="medium">
        <color rgb="FF7030A0"/>
      </bottom>
      <diagonal/>
    </border>
    <border>
      <left/>
      <right/>
      <top/>
      <bottom style="medium">
        <color rgb="FF7030A0"/>
      </bottom>
      <diagonal/>
    </border>
    <border>
      <left/>
      <right style="medium">
        <color rgb="FF7030A0"/>
      </right>
      <top/>
      <bottom style="medium">
        <color rgb="FF7030A0"/>
      </bottom>
      <diagonal/>
    </border>
    <border>
      <left/>
      <right/>
      <top/>
      <bottom style="thin">
        <color theme="6" tint="0.59999389629810485"/>
      </bottom>
      <diagonal/>
    </border>
    <border>
      <left/>
      <right style="thin">
        <color rgb="FF7030A0"/>
      </right>
      <top/>
      <bottom/>
      <diagonal/>
    </border>
    <border>
      <left style="thin">
        <color auto="1"/>
      </left>
      <right style="thin">
        <color rgb="FF7030A0"/>
      </right>
      <top style="thin">
        <color auto="1"/>
      </top>
      <bottom/>
      <diagonal/>
    </border>
    <border>
      <left/>
      <right style="thin">
        <color rgb="FF7030A0"/>
      </right>
      <top style="thin">
        <color theme="6" tint="0.59999389629810485"/>
      </top>
      <bottom/>
      <diagonal/>
    </border>
    <border>
      <left style="thin">
        <color rgb="FF7030A0"/>
      </left>
      <right style="thin">
        <color rgb="FF7030A0"/>
      </right>
      <top/>
      <bottom style="thin">
        <color rgb="FF7030A0"/>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right style="medium">
        <color auto="1"/>
      </right>
      <top/>
      <bottom style="thin">
        <color auto="1"/>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theme="1"/>
      </left>
      <right style="thin">
        <color theme="1"/>
      </right>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right/>
      <top style="thin">
        <color indexed="64"/>
      </top>
      <bottom/>
      <diagonal/>
    </border>
  </borders>
  <cellStyleXfs count="7">
    <xf numFmtId="0" fontId="0" fillId="0" borderId="0"/>
    <xf numFmtId="14" fontId="3" fillId="4" borderId="8">
      <alignment horizontal="center"/>
      <protection locked="0"/>
    </xf>
    <xf numFmtId="0" fontId="68" fillId="0" borderId="0"/>
    <xf numFmtId="0" fontId="91" fillId="0" borderId="0" applyNumberFormat="0" applyFill="0" applyBorder="0" applyAlignment="0" applyProtection="0">
      <alignment vertical="top"/>
      <protection locked="0"/>
    </xf>
    <xf numFmtId="0" fontId="225" fillId="0" borderId="0" applyNumberFormat="0" applyFill="0" applyBorder="0" applyAlignment="0" applyProtection="0"/>
    <xf numFmtId="0" fontId="228" fillId="0" borderId="0">
      <protection locked="0"/>
    </xf>
    <xf numFmtId="0" fontId="238" fillId="0" borderId="0">
      <protection locked="0"/>
    </xf>
  </cellStyleXfs>
  <cellXfs count="1539">
    <xf numFmtId="0" fontId="0" fillId="0" borderId="0" xfId="0"/>
    <xf numFmtId="2" fontId="20" fillId="11" borderId="21" xfId="0" applyNumberFormat="1" applyFont="1" applyFill="1" applyBorder="1" applyAlignment="1" applyProtection="1">
      <alignment horizontal="center" vertical="center"/>
      <protection hidden="1"/>
    </xf>
    <xf numFmtId="0" fontId="22" fillId="0" borderId="21" xfId="0" applyFont="1" applyBorder="1" applyAlignment="1" applyProtection="1">
      <alignment horizontal="center" vertical="center"/>
      <protection hidden="1"/>
    </xf>
    <xf numFmtId="1" fontId="19" fillId="3" borderId="21" xfId="0" applyNumberFormat="1" applyFont="1" applyFill="1" applyBorder="1" applyAlignment="1" applyProtection="1">
      <alignment horizontal="center" vertical="center"/>
      <protection hidden="1"/>
    </xf>
    <xf numFmtId="0" fontId="19" fillId="0" borderId="21" xfId="0" applyFont="1" applyBorder="1" applyAlignment="1" applyProtection="1">
      <alignment horizontal="center" vertical="center"/>
      <protection hidden="1"/>
    </xf>
    <xf numFmtId="0" fontId="18" fillId="0" borderId="18" xfId="0" applyFont="1" applyBorder="1" applyAlignment="1" applyProtection="1">
      <alignment horizontal="center" vertical="center"/>
      <protection hidden="1"/>
    </xf>
    <xf numFmtId="0" fontId="5" fillId="0" borderId="22" xfId="0" applyFont="1" applyBorder="1" applyAlignment="1" applyProtection="1">
      <alignment vertical="center"/>
      <protection hidden="1"/>
    </xf>
    <xf numFmtId="0" fontId="20" fillId="0" borderId="22" xfId="0" applyFont="1" applyBorder="1" applyAlignment="1" applyProtection="1">
      <alignment horizontal="center" vertical="center"/>
      <protection hidden="1"/>
    </xf>
    <xf numFmtId="1" fontId="19" fillId="0" borderId="22" xfId="0" applyNumberFormat="1" applyFont="1" applyBorder="1" applyAlignment="1" applyProtection="1">
      <alignment horizontal="center" vertical="center"/>
      <protection hidden="1"/>
    </xf>
    <xf numFmtId="164" fontId="22" fillId="0" borderId="22" xfId="0" applyNumberFormat="1" applyFont="1" applyBorder="1" applyAlignment="1" applyProtection="1">
      <alignment horizontal="center" vertical="center"/>
      <protection hidden="1"/>
    </xf>
    <xf numFmtId="0" fontId="17" fillId="0" borderId="20" xfId="0" applyFont="1" applyBorder="1" applyAlignment="1" applyProtection="1">
      <alignment horizontal="center" vertical="center"/>
      <protection hidden="1"/>
    </xf>
    <xf numFmtId="0" fontId="5" fillId="0" borderId="0" xfId="0" applyFont="1" applyBorder="1" applyAlignment="1" applyProtection="1">
      <alignment horizontal="center" vertical="center"/>
      <protection hidden="1"/>
    </xf>
    <xf numFmtId="0" fontId="5" fillId="0" borderId="0" xfId="0" applyFont="1" applyBorder="1" applyAlignment="1" applyProtection="1">
      <protection hidden="1"/>
    </xf>
    <xf numFmtId="0" fontId="5" fillId="0" borderId="0" xfId="0" applyFont="1" applyAlignment="1" applyProtection="1">
      <alignment horizontal="center" vertical="center"/>
      <protection hidden="1"/>
    </xf>
    <xf numFmtId="0" fontId="5" fillId="0" borderId="0" xfId="0" applyFont="1" applyProtection="1">
      <protection hidden="1"/>
    </xf>
    <xf numFmtId="0" fontId="19" fillId="0" borderId="22" xfId="0" applyFont="1" applyBorder="1" applyAlignment="1" applyProtection="1">
      <alignment horizontal="center" vertical="center"/>
      <protection hidden="1"/>
    </xf>
    <xf numFmtId="0" fontId="0" fillId="0" borderId="0" xfId="0"/>
    <xf numFmtId="0" fontId="0" fillId="13" borderId="0" xfId="0" applyFill="1"/>
    <xf numFmtId="0" fontId="74" fillId="13" borderId="47" xfId="2" applyFont="1" applyFill="1" applyBorder="1" applyAlignment="1">
      <alignment horizontal="center" vertical="center"/>
    </xf>
    <xf numFmtId="0" fontId="76" fillId="13" borderId="47" xfId="2" applyFont="1" applyFill="1" applyBorder="1" applyAlignment="1" applyProtection="1">
      <alignment horizontal="center" vertical="center"/>
      <protection hidden="1"/>
    </xf>
    <xf numFmtId="0" fontId="77" fillId="13" borderId="47" xfId="2" applyFont="1" applyFill="1" applyBorder="1" applyAlignment="1" applyProtection="1">
      <alignment horizontal="center" vertical="center"/>
      <protection hidden="1"/>
    </xf>
    <xf numFmtId="0" fontId="69" fillId="13" borderId="48" xfId="0" applyFont="1" applyFill="1" applyBorder="1" applyProtection="1">
      <protection hidden="1"/>
    </xf>
    <xf numFmtId="0" fontId="69" fillId="13" borderId="0" xfId="0" applyFont="1" applyFill="1" applyProtection="1">
      <protection hidden="1"/>
    </xf>
    <xf numFmtId="0" fontId="70" fillId="13" borderId="1" xfId="2" applyFont="1" applyFill="1" applyBorder="1" applyProtection="1">
      <protection hidden="1"/>
    </xf>
    <xf numFmtId="0" fontId="69" fillId="13" borderId="1" xfId="0" applyFont="1" applyFill="1" applyBorder="1" applyProtection="1">
      <protection hidden="1"/>
    </xf>
    <xf numFmtId="0" fontId="71" fillId="13" borderId="4" xfId="2" applyFont="1" applyFill="1" applyBorder="1" applyProtection="1">
      <protection hidden="1"/>
    </xf>
    <xf numFmtId="0" fontId="69" fillId="13" borderId="4" xfId="0" applyFont="1" applyFill="1" applyBorder="1" applyProtection="1">
      <protection hidden="1"/>
    </xf>
    <xf numFmtId="0" fontId="74" fillId="13" borderId="47" xfId="2" applyFont="1" applyFill="1" applyBorder="1" applyAlignment="1" applyProtection="1">
      <alignment horizontal="center" vertical="center"/>
      <protection hidden="1"/>
    </xf>
    <xf numFmtId="0" fontId="0" fillId="13" borderId="0" xfId="0" applyFill="1" applyProtection="1">
      <protection hidden="1"/>
    </xf>
    <xf numFmtId="0" fontId="78" fillId="13" borderId="47" xfId="2" applyFont="1" applyFill="1" applyBorder="1" applyAlignment="1" applyProtection="1">
      <alignment horizontal="center" vertical="center"/>
      <protection hidden="1"/>
    </xf>
    <xf numFmtId="0" fontId="0" fillId="0" borderId="0" xfId="0" applyBorder="1" applyProtection="1">
      <protection hidden="1"/>
    </xf>
    <xf numFmtId="0" fontId="69" fillId="13" borderId="0" xfId="0" applyFont="1" applyFill="1" applyBorder="1" applyProtection="1">
      <protection hidden="1"/>
    </xf>
    <xf numFmtId="0" fontId="79" fillId="21" borderId="1" xfId="0" applyFont="1" applyFill="1" applyBorder="1" applyAlignment="1"/>
    <xf numFmtId="165" fontId="0" fillId="0" borderId="0" xfId="0" applyNumberFormat="1"/>
    <xf numFmtId="0" fontId="74" fillId="13" borderId="53" xfId="2" applyFont="1" applyFill="1" applyBorder="1" applyAlignment="1" applyProtection="1">
      <alignment horizontal="center" vertical="center"/>
      <protection hidden="1"/>
    </xf>
    <xf numFmtId="0" fontId="78" fillId="13" borderId="53" xfId="2" applyFont="1" applyFill="1" applyBorder="1" applyAlignment="1" applyProtection="1">
      <alignment horizontal="center" vertical="center"/>
      <protection hidden="1"/>
    </xf>
    <xf numFmtId="0" fontId="4" fillId="0" borderId="0" xfId="0" applyFont="1"/>
    <xf numFmtId="17" fontId="4" fillId="0" borderId="0" xfId="0" applyNumberFormat="1" applyFont="1"/>
    <xf numFmtId="0" fontId="80" fillId="0" borderId="0" xfId="0" applyFont="1"/>
    <xf numFmtId="0" fontId="70" fillId="13" borderId="6" xfId="2" applyFont="1" applyFill="1" applyBorder="1" applyProtection="1">
      <protection hidden="1"/>
    </xf>
    <xf numFmtId="0" fontId="71" fillId="13" borderId="10" xfId="2" applyFont="1" applyFill="1" applyBorder="1" applyProtection="1">
      <protection hidden="1"/>
    </xf>
    <xf numFmtId="0" fontId="66" fillId="13" borderId="54" xfId="2" applyFont="1" applyFill="1" applyBorder="1" applyAlignment="1" applyProtection="1">
      <alignment horizontal="center" vertical="center"/>
      <protection hidden="1"/>
    </xf>
    <xf numFmtId="0" fontId="67" fillId="13" borderId="54" xfId="2" applyFont="1" applyFill="1" applyBorder="1" applyAlignment="1" applyProtection="1">
      <alignment horizontal="center" vertical="center"/>
      <protection hidden="1"/>
    </xf>
    <xf numFmtId="0" fontId="0" fillId="14" borderId="0" xfId="0" applyFill="1" applyBorder="1" applyProtection="1">
      <protection hidden="1"/>
    </xf>
    <xf numFmtId="0" fontId="2" fillId="14" borderId="0" xfId="0" applyFont="1" applyFill="1" applyBorder="1" applyProtection="1">
      <protection hidden="1"/>
    </xf>
    <xf numFmtId="0" fontId="0" fillId="13" borderId="0" xfId="0" applyFill="1" applyBorder="1" applyProtection="1">
      <protection hidden="1"/>
    </xf>
    <xf numFmtId="0" fontId="81" fillId="0" borderId="47" xfId="2" applyFont="1" applyFill="1" applyBorder="1" applyAlignment="1" applyProtection="1">
      <alignment horizontal="center" vertical="center"/>
      <protection locked="0"/>
    </xf>
    <xf numFmtId="0" fontId="2" fillId="0" borderId="0" xfId="0" applyFont="1"/>
    <xf numFmtId="0" fontId="2" fillId="13" borderId="0" xfId="0" applyFont="1" applyFill="1"/>
    <xf numFmtId="165" fontId="2" fillId="13" borderId="0" xfId="0" applyNumberFormat="1" applyFont="1" applyFill="1"/>
    <xf numFmtId="167" fontId="2" fillId="13" borderId="0" xfId="0" applyNumberFormat="1" applyFont="1" applyFill="1"/>
    <xf numFmtId="17" fontId="2" fillId="13" borderId="0" xfId="0" applyNumberFormat="1" applyFont="1" applyFill="1"/>
    <xf numFmtId="0" fontId="82" fillId="13" borderId="0" xfId="0" applyFont="1" applyFill="1"/>
    <xf numFmtId="0" fontId="83" fillId="13" borderId="1" xfId="0" applyFont="1" applyFill="1" applyBorder="1"/>
    <xf numFmtId="0" fontId="2" fillId="13" borderId="52" xfId="0" applyFont="1" applyFill="1" applyBorder="1"/>
    <xf numFmtId="17" fontId="2" fillId="0" borderId="0" xfId="0" applyNumberFormat="1" applyFont="1"/>
    <xf numFmtId="0" fontId="82" fillId="0" borderId="0" xfId="0" applyFont="1"/>
    <xf numFmtId="0" fontId="0" fillId="13" borderId="48" xfId="0" applyFill="1" applyBorder="1" applyProtection="1">
      <protection hidden="1"/>
    </xf>
    <xf numFmtId="0" fontId="0" fillId="0" borderId="0" xfId="0"/>
    <xf numFmtId="0" fontId="88" fillId="13" borderId="47" xfId="2" applyFont="1" applyFill="1" applyBorder="1" applyAlignment="1">
      <alignment horizontal="center" vertical="center"/>
    </xf>
    <xf numFmtId="0" fontId="89" fillId="13" borderId="47" xfId="2" applyFont="1" applyFill="1" applyBorder="1" applyAlignment="1" applyProtection="1">
      <alignment horizontal="center" vertical="center"/>
      <protection hidden="1"/>
    </xf>
    <xf numFmtId="0" fontId="90" fillId="13" borderId="47" xfId="2" applyFont="1" applyFill="1" applyBorder="1" applyAlignment="1" applyProtection="1">
      <alignment horizontal="center" vertical="center"/>
      <protection hidden="1"/>
    </xf>
    <xf numFmtId="0" fontId="0" fillId="22" borderId="0" xfId="0" applyFill="1" applyAlignment="1" applyProtection="1">
      <alignment horizontal="center" vertical="center"/>
      <protection hidden="1"/>
    </xf>
    <xf numFmtId="0" fontId="26" fillId="22" borderId="59" xfId="0" applyFont="1" applyFill="1" applyBorder="1" applyAlignment="1" applyProtection="1">
      <alignment vertical="center"/>
      <protection hidden="1"/>
    </xf>
    <xf numFmtId="0" fontId="26" fillId="22" borderId="16" xfId="0" applyFont="1" applyFill="1" applyBorder="1" applyAlignment="1" applyProtection="1">
      <alignment horizontal="center" vertical="center"/>
      <protection hidden="1"/>
    </xf>
    <xf numFmtId="0" fontId="26" fillId="22" borderId="16" xfId="0" applyFont="1" applyFill="1" applyBorder="1" applyAlignment="1" applyProtection="1">
      <alignment horizontal="right" vertical="center"/>
      <protection hidden="1"/>
    </xf>
    <xf numFmtId="0" fontId="0" fillId="25" borderId="0" xfId="0" applyFill="1" applyProtection="1">
      <protection hidden="1"/>
    </xf>
    <xf numFmtId="0" fontId="29" fillId="13" borderId="0" xfId="0" applyFont="1" applyFill="1" applyBorder="1" applyAlignment="1" applyProtection="1">
      <alignment horizontal="center" vertical="center"/>
      <protection hidden="1"/>
    </xf>
    <xf numFmtId="0" fontId="0" fillId="0" borderId="0" xfId="0" applyProtection="1">
      <protection hidden="1"/>
    </xf>
    <xf numFmtId="0" fontId="29" fillId="22" borderId="0" xfId="0" applyFont="1" applyFill="1" applyAlignment="1" applyProtection="1">
      <alignment horizontal="center" vertical="center"/>
      <protection hidden="1"/>
    </xf>
    <xf numFmtId="0" fontId="29" fillId="22" borderId="4" xfId="0" applyFont="1" applyFill="1" applyBorder="1" applyAlignment="1" applyProtection="1">
      <alignment horizontal="center" vertical="center"/>
      <protection hidden="1"/>
    </xf>
    <xf numFmtId="0" fontId="29" fillId="22" borderId="58" xfId="0" applyFont="1" applyFill="1" applyBorder="1" applyAlignment="1" applyProtection="1">
      <alignment horizontal="center" vertical="center"/>
      <protection hidden="1"/>
    </xf>
    <xf numFmtId="0" fontId="0" fillId="25" borderId="0" xfId="0" applyFill="1" applyAlignment="1" applyProtection="1">
      <alignment vertical="center"/>
      <protection hidden="1"/>
    </xf>
    <xf numFmtId="17" fontId="10" fillId="13" borderId="0" xfId="0" applyNumberFormat="1" applyFont="1" applyFill="1" applyBorder="1" applyAlignment="1" applyProtection="1">
      <alignment vertical="center"/>
      <protection hidden="1"/>
    </xf>
    <xf numFmtId="0" fontId="0" fillId="13" borderId="0" xfId="0" applyFill="1" applyAlignment="1" applyProtection="1">
      <alignment vertical="center"/>
      <protection hidden="1"/>
    </xf>
    <xf numFmtId="0" fontId="0" fillId="0" borderId="0" xfId="0" applyAlignment="1" applyProtection="1">
      <alignment vertical="center"/>
      <protection hidden="1"/>
    </xf>
    <xf numFmtId="0" fontId="94" fillId="22" borderId="0" xfId="0" applyFont="1" applyFill="1" applyAlignment="1" applyProtection="1">
      <alignment horizontal="center" vertical="center"/>
      <protection hidden="1"/>
    </xf>
    <xf numFmtId="0" fontId="29" fillId="22" borderId="56" xfId="0" applyFont="1" applyFill="1" applyBorder="1" applyAlignment="1" applyProtection="1">
      <alignment horizontal="center" vertical="center"/>
      <protection hidden="1"/>
    </xf>
    <xf numFmtId="0" fontId="96" fillId="22" borderId="56" xfId="0" applyFont="1" applyFill="1" applyBorder="1" applyAlignment="1" applyProtection="1">
      <alignment horizontal="center" vertical="center"/>
      <protection hidden="1"/>
    </xf>
    <xf numFmtId="0" fontId="96" fillId="20" borderId="56" xfId="0" applyFont="1" applyFill="1" applyBorder="1" applyAlignment="1" applyProtection="1">
      <alignment horizontal="center" vertical="center"/>
      <protection hidden="1"/>
    </xf>
    <xf numFmtId="0" fontId="96" fillId="26" borderId="56" xfId="0" applyFont="1" applyFill="1" applyBorder="1" applyAlignment="1" applyProtection="1">
      <alignment horizontal="center" vertical="center"/>
      <protection hidden="1"/>
    </xf>
    <xf numFmtId="0" fontId="96" fillId="27" borderId="56" xfId="0" applyFont="1" applyFill="1" applyBorder="1" applyAlignment="1" applyProtection="1">
      <alignment horizontal="center" vertical="center"/>
      <protection hidden="1"/>
    </xf>
    <xf numFmtId="0" fontId="96" fillId="13" borderId="56" xfId="0" applyFont="1" applyFill="1" applyBorder="1" applyAlignment="1" applyProtection="1">
      <alignment horizontal="center" vertical="center"/>
      <protection hidden="1"/>
    </xf>
    <xf numFmtId="0" fontId="26" fillId="22" borderId="0" xfId="0" applyFont="1" applyFill="1" applyAlignment="1" applyProtection="1">
      <alignment horizontal="center" vertical="center"/>
      <protection hidden="1"/>
    </xf>
    <xf numFmtId="0" fontId="0" fillId="22" borderId="56" xfId="0" applyFill="1" applyBorder="1" applyAlignment="1" applyProtection="1">
      <alignment horizontal="center" vertical="center"/>
      <protection hidden="1"/>
    </xf>
    <xf numFmtId="0" fontId="4" fillId="28" borderId="56" xfId="0" applyFont="1" applyFill="1" applyBorder="1" applyAlignment="1" applyProtection="1">
      <alignment horizontal="center" vertical="center"/>
      <protection hidden="1"/>
    </xf>
    <xf numFmtId="0" fontId="28" fillId="13" borderId="0" xfId="0" applyFont="1" applyFill="1" applyBorder="1" applyAlignment="1" applyProtection="1">
      <alignment horizontal="left"/>
      <protection hidden="1"/>
    </xf>
    <xf numFmtId="14" fontId="79" fillId="16" borderId="57" xfId="0" applyNumberFormat="1" applyFont="1" applyFill="1" applyBorder="1" applyAlignment="1" applyProtection="1">
      <alignment horizontal="center" vertical="center"/>
      <protection locked="0"/>
    </xf>
    <xf numFmtId="14" fontId="79" fillId="4" borderId="57" xfId="0" applyNumberFormat="1" applyFont="1" applyFill="1" applyBorder="1" applyAlignment="1" applyProtection="1">
      <alignment horizontal="center" vertical="center"/>
      <protection locked="0"/>
    </xf>
    <xf numFmtId="0" fontId="79" fillId="22" borderId="56" xfId="0" applyFont="1" applyFill="1" applyBorder="1" applyAlignment="1" applyProtection="1">
      <alignment horizontal="center" vertical="center"/>
      <protection hidden="1"/>
    </xf>
    <xf numFmtId="0" fontId="0" fillId="16" borderId="56" xfId="0" applyFill="1" applyBorder="1" applyAlignment="1" applyProtection="1">
      <alignment horizontal="center" vertical="center"/>
      <protection locked="0"/>
    </xf>
    <xf numFmtId="0" fontId="0" fillId="29" borderId="56" xfId="0" applyFill="1" applyBorder="1" applyAlignment="1" applyProtection="1">
      <alignment horizontal="center" vertical="center"/>
      <protection hidden="1"/>
    </xf>
    <xf numFmtId="0" fontId="0" fillId="20" borderId="56" xfId="0" applyFill="1" applyBorder="1" applyAlignment="1" applyProtection="1">
      <alignment horizontal="center" vertical="center"/>
      <protection hidden="1"/>
    </xf>
    <xf numFmtId="0" fontId="0" fillId="26" borderId="56" xfId="0" applyFill="1" applyBorder="1" applyAlignment="1" applyProtection="1">
      <alignment horizontal="center" vertical="center"/>
      <protection hidden="1"/>
    </xf>
    <xf numFmtId="0" fontId="0" fillId="27" borderId="56" xfId="0" applyFill="1" applyBorder="1" applyAlignment="1" applyProtection="1">
      <alignment horizontal="center" vertical="center"/>
      <protection hidden="1"/>
    </xf>
    <xf numFmtId="0" fontId="0" fillId="4" borderId="56" xfId="0" applyFill="1" applyBorder="1" applyAlignment="1" applyProtection="1">
      <alignment horizontal="center" vertical="center"/>
      <protection locked="0"/>
    </xf>
    <xf numFmtId="0" fontId="97" fillId="13" borderId="0" xfId="0" applyNumberFormat="1" applyFont="1" applyFill="1" applyBorder="1" applyAlignment="1" applyProtection="1">
      <alignment horizontal="left"/>
      <protection hidden="1"/>
    </xf>
    <xf numFmtId="0" fontId="79" fillId="13" borderId="0" xfId="0" applyNumberFormat="1" applyFont="1" applyFill="1" applyBorder="1" applyAlignment="1" applyProtection="1">
      <alignment horizontal="center"/>
      <protection hidden="1"/>
    </xf>
    <xf numFmtId="0" fontId="5" fillId="13" borderId="0" xfId="0" applyFont="1" applyFill="1" applyBorder="1" applyProtection="1">
      <protection hidden="1"/>
    </xf>
    <xf numFmtId="0" fontId="9" fillId="13" borderId="0" xfId="0" applyFont="1" applyFill="1" applyBorder="1" applyAlignment="1" applyProtection="1">
      <alignment horizontal="center" vertical="center"/>
      <protection hidden="1"/>
    </xf>
    <xf numFmtId="0" fontId="68" fillId="13" borderId="0" xfId="0" applyFont="1" applyFill="1" applyBorder="1" applyAlignment="1" applyProtection="1">
      <alignment vertical="center"/>
      <protection hidden="1"/>
    </xf>
    <xf numFmtId="0" fontId="10" fillId="13" borderId="0" xfId="0" applyFont="1" applyFill="1" applyBorder="1" applyAlignment="1" applyProtection="1">
      <alignment vertical="center"/>
      <protection hidden="1"/>
    </xf>
    <xf numFmtId="0" fontId="68" fillId="13" borderId="0" xfId="0" applyFont="1" applyFill="1" applyBorder="1" applyAlignment="1" applyProtection="1">
      <alignment horizontal="center"/>
      <protection hidden="1"/>
    </xf>
    <xf numFmtId="0" fontId="10" fillId="13" borderId="0" xfId="0" applyFont="1" applyFill="1" applyBorder="1" applyAlignment="1" applyProtection="1">
      <alignment vertical="center" wrapText="1"/>
      <protection hidden="1"/>
    </xf>
    <xf numFmtId="0" fontId="99" fillId="13" borderId="0" xfId="0" applyFont="1" applyFill="1" applyBorder="1" applyAlignment="1" applyProtection="1">
      <alignment horizontal="center" vertical="top" wrapText="1"/>
      <protection hidden="1"/>
    </xf>
    <xf numFmtId="0" fontId="5" fillId="13" borderId="0" xfId="0" applyFont="1" applyFill="1" applyBorder="1" applyAlignment="1" applyProtection="1">
      <alignment horizontal="center" vertical="top" wrapText="1"/>
      <protection hidden="1"/>
    </xf>
    <xf numFmtId="0" fontId="68" fillId="13" borderId="0" xfId="0" applyFont="1" applyFill="1" applyBorder="1" applyAlignment="1" applyProtection="1">
      <alignment horizontal="center" vertical="top" wrapText="1"/>
      <protection hidden="1"/>
    </xf>
    <xf numFmtId="0" fontId="100" fillId="22" borderId="56" xfId="0" applyFont="1" applyFill="1" applyBorder="1" applyAlignment="1" applyProtection="1">
      <alignment horizontal="center" vertical="center"/>
      <protection hidden="1"/>
    </xf>
    <xf numFmtId="14" fontId="79" fillId="22" borderId="57" xfId="0" applyNumberFormat="1" applyFont="1" applyFill="1" applyBorder="1" applyAlignment="1" applyProtection="1">
      <alignment horizontal="center" vertical="center"/>
      <protection locked="0"/>
    </xf>
    <xf numFmtId="0" fontId="101" fillId="22" borderId="57" xfId="0" applyFont="1" applyFill="1" applyBorder="1" applyAlignment="1" applyProtection="1">
      <alignment horizontal="center" vertical="center"/>
      <protection hidden="1"/>
    </xf>
    <xf numFmtId="0" fontId="101" fillId="22" borderId="56" xfId="0" applyFont="1" applyFill="1" applyBorder="1" applyAlignment="1" applyProtection="1">
      <alignment horizontal="center" vertical="center"/>
      <protection hidden="1"/>
    </xf>
    <xf numFmtId="0" fontId="101" fillId="22" borderId="56" xfId="0" applyFont="1" applyFill="1" applyBorder="1" applyAlignment="1" applyProtection="1">
      <alignment horizontal="center" vertical="center" textRotation="90"/>
      <protection hidden="1"/>
    </xf>
    <xf numFmtId="0" fontId="101" fillId="20" borderId="56" xfId="0" applyFont="1" applyFill="1" applyBorder="1" applyAlignment="1" applyProtection="1">
      <alignment horizontal="center" vertical="center" textRotation="90"/>
      <protection hidden="1"/>
    </xf>
    <xf numFmtId="0" fontId="6" fillId="26" borderId="56" xfId="0" applyFont="1" applyFill="1" applyBorder="1" applyAlignment="1" applyProtection="1">
      <alignment horizontal="center" vertical="center" textRotation="90"/>
      <protection hidden="1"/>
    </xf>
    <xf numFmtId="0" fontId="6" fillId="27" borderId="56" xfId="0" applyFont="1" applyFill="1" applyBorder="1" applyAlignment="1" applyProtection="1">
      <alignment horizontal="center" vertical="center" textRotation="90"/>
      <protection hidden="1"/>
    </xf>
    <xf numFmtId="0" fontId="102" fillId="28" borderId="56" xfId="0" applyFont="1" applyFill="1" applyBorder="1" applyAlignment="1" applyProtection="1">
      <alignment horizontal="center" vertical="center" textRotation="90"/>
      <protection hidden="1"/>
    </xf>
    <xf numFmtId="0" fontId="100" fillId="25" borderId="0" xfId="0" applyFont="1" applyFill="1" applyAlignment="1" applyProtection="1">
      <alignment horizontal="center"/>
      <protection hidden="1"/>
    </xf>
    <xf numFmtId="0" fontId="103" fillId="13" borderId="56" xfId="0" applyFont="1" applyFill="1" applyBorder="1" applyAlignment="1" applyProtection="1">
      <alignment horizontal="center" vertical="top" wrapText="1"/>
      <protection hidden="1"/>
    </xf>
    <xf numFmtId="0" fontId="100" fillId="25" borderId="0" xfId="0" applyFont="1" applyFill="1" applyProtection="1">
      <protection hidden="1"/>
    </xf>
    <xf numFmtId="0" fontId="100" fillId="13" borderId="0" xfId="0" applyFont="1" applyFill="1" applyProtection="1">
      <protection hidden="1"/>
    </xf>
    <xf numFmtId="0" fontId="100" fillId="0" borderId="0" xfId="0" applyFont="1" applyProtection="1">
      <protection hidden="1"/>
    </xf>
    <xf numFmtId="0" fontId="104" fillId="22" borderId="0" xfId="0" applyFont="1" applyFill="1" applyAlignment="1" applyProtection="1">
      <alignment horizontal="center" vertical="center"/>
      <protection hidden="1"/>
    </xf>
    <xf numFmtId="0" fontId="105" fillId="22" borderId="0" xfId="0" applyFont="1" applyFill="1" applyAlignment="1" applyProtection="1">
      <alignment horizontal="center" vertical="center"/>
      <protection hidden="1"/>
    </xf>
    <xf numFmtId="0" fontId="28" fillId="22" borderId="0" xfId="0" applyFont="1" applyFill="1" applyBorder="1" applyAlignment="1" applyProtection="1">
      <alignment horizontal="center" vertical="center"/>
      <protection hidden="1"/>
    </xf>
    <xf numFmtId="0" fontId="106" fillId="13" borderId="56" xfId="0" applyFont="1" applyFill="1" applyBorder="1" applyAlignment="1" applyProtection="1">
      <alignment horizontal="center"/>
      <protection hidden="1"/>
    </xf>
    <xf numFmtId="0" fontId="107" fillId="22" borderId="15" xfId="0" applyFont="1" applyFill="1" applyBorder="1" applyAlignment="1" applyProtection="1">
      <alignment vertical="center"/>
      <protection hidden="1"/>
    </xf>
    <xf numFmtId="0" fontId="107" fillId="22" borderId="0" xfId="0" applyFont="1" applyFill="1" applyBorder="1" applyAlignment="1" applyProtection="1">
      <alignment vertical="center"/>
      <protection hidden="1"/>
    </xf>
    <xf numFmtId="0" fontId="108" fillId="22" borderId="0" xfId="0" applyFont="1" applyFill="1" applyBorder="1" applyAlignment="1" applyProtection="1">
      <alignment horizontal="center" vertical="center"/>
      <protection hidden="1"/>
    </xf>
    <xf numFmtId="0" fontId="68" fillId="13" borderId="0" xfId="0" applyFont="1" applyFill="1" applyProtection="1">
      <protection hidden="1"/>
    </xf>
    <xf numFmtId="0" fontId="0" fillId="22" borderId="0" xfId="0" applyFill="1" applyBorder="1" applyAlignment="1" applyProtection="1">
      <alignment horizontal="center" vertical="center"/>
      <protection hidden="1"/>
    </xf>
    <xf numFmtId="0" fontId="110" fillId="22" borderId="0" xfId="0" applyFont="1" applyFill="1" applyAlignment="1" applyProtection="1">
      <alignment horizontal="center" vertical="center"/>
      <protection hidden="1"/>
    </xf>
    <xf numFmtId="0" fontId="111" fillId="22" borderId="15" xfId="0" applyFont="1" applyFill="1" applyBorder="1" applyAlignment="1" applyProtection="1">
      <alignment vertical="center"/>
      <protection hidden="1"/>
    </xf>
    <xf numFmtId="0" fontId="111" fillId="22" borderId="0" xfId="0" applyFont="1" applyFill="1" applyBorder="1" applyAlignment="1" applyProtection="1">
      <alignment vertical="center"/>
      <protection hidden="1"/>
    </xf>
    <xf numFmtId="0" fontId="68" fillId="25" borderId="0" xfId="0" applyFont="1" applyFill="1" applyProtection="1">
      <protection hidden="1"/>
    </xf>
    <xf numFmtId="0" fontId="112" fillId="22" borderId="0" xfId="0" applyFont="1" applyFill="1" applyAlignment="1" applyProtection="1">
      <alignment horizontal="center" vertical="center"/>
      <protection hidden="1"/>
    </xf>
    <xf numFmtId="0" fontId="114" fillId="22" borderId="15" xfId="0" applyFont="1" applyFill="1" applyBorder="1" applyAlignment="1" applyProtection="1">
      <alignment vertical="center"/>
      <protection hidden="1"/>
    </xf>
    <xf numFmtId="0" fontId="114" fillId="22" borderId="0" xfId="0" applyFont="1" applyFill="1" applyBorder="1" applyAlignment="1" applyProtection="1">
      <alignment vertical="center"/>
      <protection hidden="1"/>
    </xf>
    <xf numFmtId="0" fontId="115" fillId="22" borderId="15" xfId="0" applyFont="1" applyFill="1" applyBorder="1" applyAlignment="1" applyProtection="1">
      <alignment vertical="center"/>
      <protection hidden="1"/>
    </xf>
    <xf numFmtId="0" fontId="115" fillId="22" borderId="0" xfId="0" applyFont="1" applyFill="1" applyBorder="1" applyAlignment="1" applyProtection="1">
      <alignment vertical="center"/>
      <protection hidden="1"/>
    </xf>
    <xf numFmtId="0" fontId="0" fillId="31" borderId="0" xfId="0" applyFill="1" applyAlignment="1" applyProtection="1">
      <alignment horizontal="center" vertical="center"/>
      <protection hidden="1"/>
    </xf>
    <xf numFmtId="0" fontId="105" fillId="31" borderId="0" xfId="0" applyFont="1" applyFill="1" applyAlignment="1" applyProtection="1">
      <alignment horizontal="center" vertical="center"/>
      <protection hidden="1"/>
    </xf>
    <xf numFmtId="0" fontId="0" fillId="0" borderId="0" xfId="0" applyAlignment="1" applyProtection="1">
      <alignment horizontal="center" vertical="center"/>
      <protection hidden="1"/>
    </xf>
    <xf numFmtId="0" fontId="0" fillId="4" borderId="0" xfId="0" applyFill="1" applyAlignment="1" applyProtection="1">
      <alignment horizontal="center" vertical="center"/>
      <protection hidden="1"/>
    </xf>
    <xf numFmtId="14" fontId="0" fillId="0" borderId="0" xfId="0" applyNumberFormat="1" applyProtection="1">
      <protection hidden="1"/>
    </xf>
    <xf numFmtId="164" fontId="20" fillId="6" borderId="21" xfId="0" applyNumberFormat="1" applyFont="1" applyFill="1" applyBorder="1" applyAlignment="1" applyProtection="1">
      <alignment horizontal="center" vertical="center"/>
      <protection hidden="1"/>
    </xf>
    <xf numFmtId="164" fontId="20" fillId="34" borderId="21" xfId="0" applyNumberFormat="1" applyFont="1" applyFill="1" applyBorder="1" applyAlignment="1" applyProtection="1">
      <alignment horizontal="center" vertical="center"/>
      <protection hidden="1"/>
    </xf>
    <xf numFmtId="0" fontId="28" fillId="4" borderId="65" xfId="0" applyFont="1" applyFill="1" applyBorder="1" applyAlignment="1" applyProtection="1">
      <alignment horizontal="center" vertical="center"/>
      <protection hidden="1"/>
    </xf>
    <xf numFmtId="2" fontId="118" fillId="33" borderId="56" xfId="0" applyNumberFormat="1" applyFont="1" applyFill="1" applyBorder="1" applyAlignment="1" applyProtection="1">
      <alignment vertical="center"/>
      <protection hidden="1"/>
    </xf>
    <xf numFmtId="1" fontId="20" fillId="32" borderId="21" xfId="0" applyNumberFormat="1" applyFont="1" applyFill="1" applyBorder="1" applyAlignment="1" applyProtection="1">
      <alignment horizontal="center" vertical="center"/>
      <protection hidden="1"/>
    </xf>
    <xf numFmtId="2" fontId="23" fillId="11" borderId="21" xfId="0" applyNumberFormat="1" applyFont="1" applyFill="1" applyBorder="1" applyAlignment="1" applyProtection="1">
      <alignment horizontal="center" vertical="center"/>
      <protection hidden="1"/>
    </xf>
    <xf numFmtId="2" fontId="24" fillId="35" borderId="22" xfId="0" applyNumberFormat="1" applyFont="1" applyFill="1" applyBorder="1" applyAlignment="1" applyProtection="1">
      <alignment horizontal="center" vertical="center"/>
      <protection hidden="1"/>
    </xf>
    <xf numFmtId="164" fontId="20" fillId="4" borderId="21" xfId="0" applyNumberFormat="1" applyFont="1" applyFill="1" applyBorder="1" applyAlignment="1" applyProtection="1">
      <alignment horizontal="center" vertical="center"/>
      <protection locked="0"/>
    </xf>
    <xf numFmtId="2" fontId="20" fillId="4" borderId="21" xfId="0" applyNumberFormat="1" applyFont="1" applyFill="1" applyBorder="1" applyAlignment="1" applyProtection="1">
      <alignment horizontal="center" vertical="center"/>
      <protection locked="0"/>
    </xf>
    <xf numFmtId="2" fontId="20" fillId="4" borderId="27" xfId="0" applyNumberFormat="1" applyFont="1" applyFill="1" applyBorder="1" applyAlignment="1" applyProtection="1">
      <alignment horizontal="center" vertical="center"/>
      <protection locked="0"/>
    </xf>
    <xf numFmtId="0" fontId="16" fillId="0" borderId="17" xfId="0" applyFont="1" applyBorder="1" applyAlignment="1" applyProtection="1">
      <alignment horizontal="center" vertical="center"/>
      <protection hidden="1"/>
    </xf>
    <xf numFmtId="0" fontId="45" fillId="0" borderId="26" xfId="0" applyFont="1" applyBorder="1" applyAlignment="1" applyProtection="1">
      <alignment horizontal="center" vertical="center"/>
      <protection hidden="1"/>
    </xf>
    <xf numFmtId="0" fontId="46" fillId="0" borderId="26" xfId="0" applyFont="1" applyBorder="1" applyAlignment="1" applyProtection="1">
      <alignment horizontal="center"/>
      <protection hidden="1"/>
    </xf>
    <xf numFmtId="0" fontId="0" fillId="0" borderId="26" xfId="0" applyBorder="1" applyAlignment="1" applyProtection="1">
      <alignment horizontal="center"/>
      <protection hidden="1"/>
    </xf>
    <xf numFmtId="0" fontId="0" fillId="0" borderId="35" xfId="0" applyBorder="1" applyAlignment="1" applyProtection="1">
      <alignment horizontal="center"/>
      <protection hidden="1"/>
    </xf>
    <xf numFmtId="0" fontId="16" fillId="0" borderId="21" xfId="0" applyFont="1" applyBorder="1" applyAlignment="1" applyProtection="1">
      <alignment horizontal="center" vertical="center"/>
      <protection hidden="1"/>
    </xf>
    <xf numFmtId="1" fontId="16" fillId="0" borderId="21" xfId="0" applyNumberFormat="1" applyFont="1" applyBorder="1" applyAlignment="1" applyProtection="1">
      <alignment horizontal="center" vertical="center"/>
      <protection hidden="1"/>
    </xf>
    <xf numFmtId="0" fontId="16" fillId="0" borderId="23" xfId="0" applyFont="1" applyBorder="1" applyAlignment="1" applyProtection="1">
      <alignment horizontal="center" vertical="center"/>
      <protection hidden="1"/>
    </xf>
    <xf numFmtId="0" fontId="21" fillId="0" borderId="18" xfId="0" applyFont="1" applyBorder="1" applyAlignment="1" applyProtection="1">
      <alignment horizontal="center" vertical="center"/>
      <protection hidden="1"/>
    </xf>
    <xf numFmtId="0" fontId="16" fillId="0" borderId="0" xfId="0" applyFont="1" applyAlignment="1" applyProtection="1">
      <alignment horizontal="center" vertical="center"/>
      <protection hidden="1"/>
    </xf>
    <xf numFmtId="2" fontId="120" fillId="0" borderId="0" xfId="0" applyNumberFormat="1" applyFont="1" applyAlignment="1" applyProtection="1">
      <alignment horizontal="center"/>
      <protection hidden="1"/>
    </xf>
    <xf numFmtId="0" fontId="16" fillId="0" borderId="0" xfId="0" applyFont="1" applyAlignment="1" applyProtection="1">
      <alignment horizontal="center"/>
      <protection hidden="1"/>
    </xf>
    <xf numFmtId="0" fontId="18" fillId="0" borderId="17" xfId="0" applyFont="1" applyBorder="1" applyAlignment="1" applyProtection="1">
      <alignment horizontal="center" vertical="center"/>
      <protection hidden="1"/>
    </xf>
    <xf numFmtId="0" fontId="18" fillId="0" borderId="0" xfId="0" applyFont="1" applyBorder="1" applyAlignment="1" applyProtection="1">
      <alignment horizontal="center" vertical="center"/>
      <protection hidden="1"/>
    </xf>
    <xf numFmtId="0" fontId="5" fillId="0" borderId="0" xfId="0" applyFont="1" applyAlignment="1" applyProtection="1">
      <alignment vertical="center"/>
      <protection hidden="1"/>
    </xf>
    <xf numFmtId="0" fontId="20" fillId="0" borderId="17" xfId="0" applyFont="1" applyBorder="1" applyAlignment="1" applyProtection="1">
      <alignment horizontal="center" vertical="center"/>
      <protection hidden="1"/>
    </xf>
    <xf numFmtId="0" fontId="32" fillId="14" borderId="21" xfId="0" applyFont="1" applyFill="1" applyBorder="1" applyAlignment="1" applyProtection="1">
      <alignment horizontal="center" vertical="center" wrapText="1"/>
      <protection hidden="1"/>
    </xf>
    <xf numFmtId="0" fontId="29" fillId="6" borderId="21" xfId="0" applyFont="1" applyFill="1" applyBorder="1" applyAlignment="1" applyProtection="1">
      <alignment horizontal="center" vertical="center"/>
      <protection hidden="1"/>
    </xf>
    <xf numFmtId="0" fontId="29" fillId="34" borderId="21" xfId="0" applyFont="1" applyFill="1" applyBorder="1" applyAlignment="1" applyProtection="1">
      <alignment horizontal="center" vertical="center"/>
      <protection hidden="1"/>
    </xf>
    <xf numFmtId="0" fontId="10" fillId="11" borderId="21" xfId="0" applyFont="1" applyFill="1" applyBorder="1" applyAlignment="1" applyProtection="1">
      <alignment horizontal="center" vertical="center"/>
      <protection hidden="1"/>
    </xf>
    <xf numFmtId="0" fontId="10" fillId="2" borderId="21" xfId="0" applyFont="1" applyFill="1" applyBorder="1" applyAlignment="1" applyProtection="1">
      <alignment horizontal="center" vertical="center"/>
      <protection hidden="1"/>
    </xf>
    <xf numFmtId="1" fontId="9" fillId="9" borderId="21" xfId="0" applyNumberFormat="1" applyFont="1" applyFill="1" applyBorder="1" applyAlignment="1" applyProtection="1">
      <alignment horizontal="center" vertical="center"/>
      <protection hidden="1"/>
    </xf>
    <xf numFmtId="0" fontId="20" fillId="0" borderId="0" xfId="0" applyFont="1" applyAlignment="1" applyProtection="1">
      <alignment horizontal="center" vertical="center"/>
      <protection hidden="1"/>
    </xf>
    <xf numFmtId="0" fontId="68" fillId="0" borderId="56" xfId="0" applyFont="1" applyBorder="1" applyProtection="1">
      <protection hidden="1"/>
    </xf>
    <xf numFmtId="0" fontId="25" fillId="0" borderId="17" xfId="0" applyFont="1" applyBorder="1" applyAlignment="1" applyProtection="1">
      <alignment horizontal="center" vertical="center"/>
      <protection hidden="1"/>
    </xf>
    <xf numFmtId="166" fontId="0" fillId="36" borderId="21" xfId="0" applyNumberFormat="1" applyFill="1" applyBorder="1" applyAlignment="1" applyProtection="1">
      <alignment horizontal="center" vertical="center"/>
      <protection hidden="1"/>
    </xf>
    <xf numFmtId="164" fontId="121" fillId="37" borderId="18" xfId="0" applyNumberFormat="1" applyFont="1" applyFill="1" applyBorder="1" applyAlignment="1" applyProtection="1">
      <alignment horizontal="center" vertical="center"/>
      <protection hidden="1"/>
    </xf>
    <xf numFmtId="0" fontId="22" fillId="0" borderId="0" xfId="0" applyFont="1" applyAlignment="1" applyProtection="1">
      <alignment horizontal="center" vertical="center"/>
      <protection hidden="1"/>
    </xf>
    <xf numFmtId="0" fontId="22" fillId="0" borderId="0" xfId="0" applyFont="1" applyAlignment="1" applyProtection="1">
      <alignment horizontal="center"/>
      <protection hidden="1"/>
    </xf>
    <xf numFmtId="0" fontId="0" fillId="0" borderId="0" xfId="0" applyNumberFormat="1" applyProtection="1">
      <protection hidden="1"/>
    </xf>
    <xf numFmtId="0" fontId="119" fillId="0" borderId="56" xfId="0" applyFont="1" applyBorder="1" applyProtection="1">
      <protection hidden="1"/>
    </xf>
    <xf numFmtId="0" fontId="119" fillId="0" borderId="56" xfId="0" applyFont="1" applyBorder="1" applyAlignment="1" applyProtection="1">
      <alignment vertical="center"/>
      <protection hidden="1"/>
    </xf>
    <xf numFmtId="0" fontId="3" fillId="0" borderId="56" xfId="0" applyFont="1" applyBorder="1" applyAlignment="1" applyProtection="1">
      <alignment vertical="center"/>
      <protection hidden="1"/>
    </xf>
    <xf numFmtId="0" fontId="22" fillId="0" borderId="0" xfId="0" applyFont="1" applyBorder="1" applyAlignment="1" applyProtection="1">
      <alignment horizontal="center"/>
      <protection hidden="1"/>
    </xf>
    <xf numFmtId="0" fontId="22" fillId="0" borderId="17" xfId="0" applyFont="1" applyBorder="1" applyAlignment="1" applyProtection="1">
      <alignment horizontal="center" vertical="center"/>
      <protection hidden="1"/>
    </xf>
    <xf numFmtId="166" fontId="22" fillId="33" borderId="21" xfId="0" applyNumberFormat="1" applyFont="1" applyFill="1" applyBorder="1" applyAlignment="1" applyProtection="1">
      <alignment horizontal="center" vertical="center"/>
      <protection hidden="1"/>
    </xf>
    <xf numFmtId="164" fontId="19" fillId="6" borderId="21" xfId="0" applyNumberFormat="1" applyFont="1" applyFill="1" applyBorder="1" applyAlignment="1" applyProtection="1">
      <alignment horizontal="center" vertical="center"/>
      <protection hidden="1"/>
    </xf>
    <xf numFmtId="164" fontId="19" fillId="34" borderId="21" xfId="0" applyNumberFormat="1" applyFont="1" applyFill="1" applyBorder="1" applyAlignment="1" applyProtection="1">
      <alignment horizontal="center" vertical="center"/>
      <protection hidden="1"/>
    </xf>
    <xf numFmtId="0" fontId="119" fillId="0" borderId="56" xfId="0" applyFont="1" applyBorder="1" applyAlignment="1" applyProtection="1">
      <alignment horizontal="center" vertical="center"/>
      <protection hidden="1"/>
    </xf>
    <xf numFmtId="0" fontId="22" fillId="0" borderId="19" xfId="0" applyFont="1" applyBorder="1" applyAlignment="1" applyProtection="1">
      <alignment horizontal="center" vertical="center"/>
      <protection hidden="1"/>
    </xf>
    <xf numFmtId="166" fontId="22" fillId="0" borderId="22" xfId="0" applyNumberFormat="1" applyFont="1" applyBorder="1" applyAlignment="1" applyProtection="1">
      <alignment horizontal="center" vertical="center"/>
      <protection hidden="1"/>
    </xf>
    <xf numFmtId="164" fontId="23" fillId="0" borderId="0" xfId="0" applyNumberFormat="1" applyFont="1" applyAlignment="1" applyProtection="1">
      <alignment horizontal="center" vertical="center"/>
      <protection hidden="1"/>
    </xf>
    <xf numFmtId="164" fontId="19" fillId="0" borderId="0" xfId="0" applyNumberFormat="1" applyFont="1" applyAlignment="1" applyProtection="1">
      <alignment horizontal="center"/>
      <protection hidden="1"/>
    </xf>
    <xf numFmtId="166" fontId="22" fillId="0" borderId="0" xfId="0" applyNumberFormat="1" applyFont="1" applyAlignment="1" applyProtection="1">
      <alignment horizontal="center" vertical="center"/>
      <protection hidden="1"/>
    </xf>
    <xf numFmtId="0" fontId="28" fillId="4" borderId="0" xfId="0" applyFont="1" applyFill="1" applyBorder="1" applyAlignment="1" applyProtection="1">
      <alignment horizontal="center" vertical="center"/>
      <protection hidden="1"/>
    </xf>
    <xf numFmtId="164" fontId="20" fillId="11" borderId="0" xfId="0" applyNumberFormat="1" applyFont="1" applyFill="1" applyAlignment="1" applyProtection="1">
      <alignment horizontal="center" vertical="center"/>
      <protection hidden="1"/>
    </xf>
    <xf numFmtId="1" fontId="20" fillId="0" borderId="0" xfId="0" applyNumberFormat="1" applyFont="1" applyAlignment="1" applyProtection="1">
      <alignment horizontal="center" vertical="center"/>
      <protection hidden="1"/>
    </xf>
    <xf numFmtId="2" fontId="24" fillId="2" borderId="7" xfId="0" applyNumberFormat="1" applyFont="1" applyFill="1" applyBorder="1" applyAlignment="1" applyProtection="1">
      <alignment horizontal="center" vertical="center"/>
      <protection hidden="1"/>
    </xf>
    <xf numFmtId="1" fontId="5" fillId="0" borderId="0" xfId="0" applyNumberFormat="1" applyFont="1" applyAlignment="1" applyProtection="1">
      <alignment horizontal="center"/>
      <protection hidden="1"/>
    </xf>
    <xf numFmtId="164" fontId="22" fillId="0" borderId="0" xfId="0" applyNumberFormat="1" applyFont="1" applyAlignment="1" applyProtection="1">
      <alignment horizontal="center" vertical="center"/>
      <protection hidden="1"/>
    </xf>
    <xf numFmtId="1" fontId="22" fillId="0" borderId="0" xfId="0" applyNumberFormat="1" applyFont="1" applyAlignment="1" applyProtection="1">
      <alignment horizontal="center" vertical="center"/>
      <protection hidden="1"/>
    </xf>
    <xf numFmtId="1" fontId="22" fillId="6" borderId="6" xfId="0" applyNumberFormat="1" applyFont="1" applyFill="1" applyBorder="1" applyAlignment="1" applyProtection="1">
      <alignment horizontal="center" vertical="center"/>
      <protection hidden="1"/>
    </xf>
    <xf numFmtId="2" fontId="22" fillId="0" borderId="0" xfId="0" applyNumberFormat="1" applyFont="1" applyAlignment="1" applyProtection="1">
      <alignment horizontal="center"/>
      <protection hidden="1"/>
    </xf>
    <xf numFmtId="2" fontId="0" fillId="0" borderId="0" xfId="0" applyNumberFormat="1"/>
    <xf numFmtId="0" fontId="0" fillId="0" borderId="0" xfId="0" applyNumberFormat="1"/>
    <xf numFmtId="1" fontId="20" fillId="9" borderId="21" xfId="0" applyNumberFormat="1" applyFont="1" applyFill="1" applyBorder="1" applyAlignment="1" applyProtection="1">
      <alignment horizontal="center" vertical="center"/>
      <protection hidden="1"/>
    </xf>
    <xf numFmtId="2" fontId="120" fillId="4" borderId="0" xfId="0" applyNumberFormat="1" applyFont="1" applyFill="1" applyAlignment="1" applyProtection="1">
      <alignment horizontal="center"/>
      <protection hidden="1"/>
    </xf>
    <xf numFmtId="164" fontId="19" fillId="3" borderId="21" xfId="0" applyNumberFormat="1" applyFont="1" applyFill="1" applyBorder="1" applyAlignment="1" applyProtection="1">
      <alignment horizontal="center" vertical="center"/>
      <protection hidden="1"/>
    </xf>
    <xf numFmtId="0" fontId="3" fillId="19" borderId="60" xfId="0" applyFont="1" applyFill="1" applyBorder="1" applyAlignment="1" applyProtection="1">
      <alignment horizontal="center" vertical="center" wrapText="1"/>
      <protection hidden="1"/>
    </xf>
    <xf numFmtId="0" fontId="141" fillId="13" borderId="47" xfId="2" applyFont="1" applyFill="1" applyBorder="1" applyAlignment="1" applyProtection="1">
      <alignment horizontal="center" vertical="center"/>
      <protection hidden="1"/>
    </xf>
    <xf numFmtId="0" fontId="142" fillId="13" borderId="47" xfId="2" applyFont="1" applyFill="1" applyBorder="1" applyAlignment="1" applyProtection="1">
      <alignment horizontal="center" vertical="center"/>
      <protection hidden="1"/>
    </xf>
    <xf numFmtId="0" fontId="145" fillId="19" borderId="60" xfId="0" applyFont="1" applyFill="1" applyBorder="1" applyAlignment="1" applyProtection="1">
      <alignment vertical="center" wrapText="1"/>
      <protection hidden="1"/>
    </xf>
    <xf numFmtId="2" fontId="15" fillId="0" borderId="0" xfId="0" applyNumberFormat="1" applyFont="1"/>
    <xf numFmtId="0" fontId="158" fillId="0" borderId="0" xfId="0" applyFont="1" applyProtection="1">
      <protection hidden="1"/>
    </xf>
    <xf numFmtId="0" fontId="5" fillId="0" borderId="0" xfId="0" applyFont="1" applyBorder="1" applyProtection="1">
      <protection hidden="1"/>
    </xf>
    <xf numFmtId="0" fontId="99" fillId="0" borderId="0" xfId="0" applyFont="1" applyBorder="1" applyAlignment="1" applyProtection="1">
      <alignment horizontal="center" vertical="center"/>
      <protection hidden="1"/>
    </xf>
    <xf numFmtId="0" fontId="161" fillId="39" borderId="56" xfId="0" applyFont="1" applyFill="1" applyBorder="1" applyAlignment="1" applyProtection="1">
      <alignment horizontal="center" vertical="center"/>
      <protection hidden="1"/>
    </xf>
    <xf numFmtId="0" fontId="161" fillId="39" borderId="57" xfId="0" applyFont="1" applyFill="1" applyBorder="1" applyAlignment="1" applyProtection="1">
      <alignment horizontal="center" vertical="center"/>
      <protection hidden="1"/>
    </xf>
    <xf numFmtId="0" fontId="161" fillId="0" borderId="56" xfId="0" applyFont="1" applyBorder="1" applyAlignment="1" applyProtection="1">
      <alignment horizontal="center" vertical="center"/>
      <protection hidden="1"/>
    </xf>
    <xf numFmtId="0" fontId="161" fillId="0" borderId="57" xfId="0" applyFont="1" applyBorder="1" applyAlignment="1" applyProtection="1">
      <alignment horizontal="center" vertical="center"/>
      <protection hidden="1"/>
    </xf>
    <xf numFmtId="0" fontId="99" fillId="0" borderId="0" xfId="0" applyFont="1" applyAlignment="1" applyProtection="1">
      <alignment horizontal="center" vertical="center"/>
      <protection hidden="1"/>
    </xf>
    <xf numFmtId="0" fontId="99" fillId="0" borderId="0" xfId="0" applyFont="1" applyProtection="1">
      <protection hidden="1"/>
    </xf>
    <xf numFmtId="0" fontId="99" fillId="0" borderId="0" xfId="0" applyFont="1" applyAlignment="1" applyProtection="1">
      <alignment vertical="center"/>
      <protection hidden="1"/>
    </xf>
    <xf numFmtId="0" fontId="5" fillId="0" borderId="0" xfId="0" applyFont="1" applyBorder="1" applyAlignment="1" applyProtection="1">
      <alignment vertical="center"/>
      <protection hidden="1"/>
    </xf>
    <xf numFmtId="2" fontId="8" fillId="0" borderId="56" xfId="0" applyNumberFormat="1" applyFont="1" applyBorder="1" applyAlignment="1" applyProtection="1">
      <alignment horizontal="center" vertical="center" wrapText="1"/>
      <protection hidden="1"/>
    </xf>
    <xf numFmtId="0" fontId="8" fillId="0" borderId="0" xfId="0" applyFont="1" applyBorder="1" applyAlignment="1" applyProtection="1">
      <alignment vertical="center"/>
      <protection hidden="1"/>
    </xf>
    <xf numFmtId="0" fontId="118" fillId="0" borderId="0" xfId="0" applyFont="1" applyBorder="1" applyAlignment="1" applyProtection="1">
      <alignment vertical="center"/>
      <protection hidden="1"/>
    </xf>
    <xf numFmtId="0" fontId="66" fillId="13" borderId="48" xfId="0" applyFont="1" applyFill="1" applyBorder="1" applyAlignment="1" applyProtection="1">
      <alignment horizontal="right" vertical="center"/>
      <protection hidden="1"/>
    </xf>
    <xf numFmtId="0" fontId="165" fillId="13" borderId="67" xfId="0" applyFont="1" applyFill="1" applyBorder="1" applyAlignment="1" applyProtection="1">
      <alignment horizontal="left" vertical="center"/>
      <protection hidden="1"/>
    </xf>
    <xf numFmtId="0" fontId="37" fillId="0" borderId="0" xfId="0" applyFont="1"/>
    <xf numFmtId="0" fontId="166" fillId="13" borderId="48" xfId="0" applyFont="1" applyFill="1" applyBorder="1" applyAlignment="1" applyProtection="1">
      <alignment horizontal="center" vertical="center"/>
      <protection hidden="1"/>
    </xf>
    <xf numFmtId="0" fontId="0" fillId="2" borderId="42" xfId="0" applyFill="1" applyBorder="1" applyProtection="1">
      <protection hidden="1"/>
    </xf>
    <xf numFmtId="0" fontId="0" fillId="2" borderId="43" xfId="0" applyFill="1" applyBorder="1" applyProtection="1">
      <protection hidden="1"/>
    </xf>
    <xf numFmtId="0" fontId="0" fillId="2" borderId="44" xfId="0" applyFill="1" applyBorder="1" applyProtection="1">
      <protection hidden="1"/>
    </xf>
    <xf numFmtId="0" fontId="0" fillId="2" borderId="45" xfId="0" applyFill="1" applyBorder="1" applyProtection="1">
      <protection hidden="1"/>
    </xf>
    <xf numFmtId="0" fontId="0" fillId="2" borderId="0" xfId="0" applyFill="1" applyBorder="1" applyProtection="1">
      <protection hidden="1"/>
    </xf>
    <xf numFmtId="0" fontId="0" fillId="2" borderId="46" xfId="0" applyFill="1" applyBorder="1" applyProtection="1">
      <protection hidden="1"/>
    </xf>
    <xf numFmtId="0" fontId="37" fillId="40" borderId="42" xfId="0" applyFont="1" applyFill="1" applyBorder="1" applyAlignment="1" applyProtection="1">
      <protection hidden="1"/>
    </xf>
    <xf numFmtId="0" fontId="0" fillId="40" borderId="71" xfId="0" applyFill="1" applyBorder="1" applyAlignment="1" applyProtection="1">
      <protection hidden="1"/>
    </xf>
    <xf numFmtId="0" fontId="37" fillId="41" borderId="75" xfId="0" applyFont="1" applyFill="1" applyBorder="1" applyProtection="1">
      <protection hidden="1"/>
    </xf>
    <xf numFmtId="0" fontId="33" fillId="41" borderId="56" xfId="0" applyFont="1" applyFill="1" applyBorder="1" applyAlignment="1" applyProtection="1">
      <protection hidden="1"/>
    </xf>
    <xf numFmtId="0" fontId="37" fillId="41" borderId="79" xfId="0" applyFont="1" applyFill="1" applyBorder="1" applyProtection="1">
      <protection hidden="1"/>
    </xf>
    <xf numFmtId="0" fontId="37" fillId="41" borderId="81" xfId="0" applyFont="1" applyFill="1" applyBorder="1" applyProtection="1">
      <protection hidden="1"/>
    </xf>
    <xf numFmtId="0" fontId="34" fillId="24" borderId="75" xfId="0" applyFont="1" applyFill="1" applyBorder="1" applyAlignment="1" applyProtection="1">
      <alignment horizontal="center" vertical="center"/>
      <protection hidden="1"/>
    </xf>
    <xf numFmtId="2" fontId="31" fillId="24" borderId="56" xfId="0" applyNumberFormat="1" applyFont="1" applyFill="1" applyBorder="1" applyAlignment="1" applyProtection="1">
      <alignment horizontal="center" vertical="center"/>
      <protection hidden="1"/>
    </xf>
    <xf numFmtId="0" fontId="42" fillId="24" borderId="79" xfId="0" applyFont="1" applyFill="1" applyBorder="1" applyAlignment="1" applyProtection="1">
      <alignment vertical="center"/>
      <protection hidden="1"/>
    </xf>
    <xf numFmtId="2" fontId="31" fillId="29" borderId="56" xfId="0" applyNumberFormat="1" applyFont="1" applyFill="1" applyBorder="1" applyAlignment="1" applyProtection="1">
      <alignment horizontal="center" vertical="center"/>
      <protection hidden="1"/>
    </xf>
    <xf numFmtId="0" fontId="42" fillId="29" borderId="81" xfId="0" applyFont="1" applyFill="1" applyBorder="1" applyAlignment="1" applyProtection="1">
      <alignment vertical="center"/>
      <protection hidden="1"/>
    </xf>
    <xf numFmtId="0" fontId="34" fillId="24" borderId="56" xfId="0" applyFont="1" applyFill="1" applyBorder="1" applyAlignment="1" applyProtection="1">
      <alignment vertical="center"/>
      <protection hidden="1"/>
    </xf>
    <xf numFmtId="0" fontId="34" fillId="24" borderId="96" xfId="0" applyFont="1" applyFill="1" applyBorder="1" applyProtection="1">
      <protection hidden="1"/>
    </xf>
    <xf numFmtId="0" fontId="38" fillId="24" borderId="98" xfId="0" applyFont="1" applyFill="1" applyBorder="1" applyAlignment="1" applyProtection="1">
      <alignment vertical="center"/>
      <protection hidden="1"/>
    </xf>
    <xf numFmtId="2" fontId="6" fillId="29" borderId="104" xfId="0" applyNumberFormat="1" applyFont="1" applyFill="1" applyBorder="1" applyAlignment="1" applyProtection="1">
      <alignment vertical="center"/>
      <protection hidden="1"/>
    </xf>
    <xf numFmtId="0" fontId="38" fillId="29" borderId="66" xfId="0" applyFont="1" applyFill="1" applyBorder="1" applyAlignment="1" applyProtection="1">
      <alignment vertical="center"/>
      <protection hidden="1"/>
    </xf>
    <xf numFmtId="0" fontId="34" fillId="2" borderId="0" xfId="0" applyFont="1" applyFill="1" applyBorder="1" applyProtection="1">
      <protection hidden="1"/>
    </xf>
    <xf numFmtId="0" fontId="38" fillId="2" borderId="0" xfId="0" applyFont="1" applyFill="1" applyBorder="1" applyAlignment="1" applyProtection="1">
      <alignment vertical="center"/>
      <protection hidden="1"/>
    </xf>
    <xf numFmtId="0" fontId="0" fillId="2" borderId="63" xfId="0" applyFill="1" applyBorder="1" applyProtection="1">
      <protection hidden="1"/>
    </xf>
    <xf numFmtId="0" fontId="0" fillId="2" borderId="64" xfId="0" applyFill="1" applyBorder="1" applyProtection="1">
      <protection hidden="1"/>
    </xf>
    <xf numFmtId="0" fontId="0" fillId="2" borderId="66" xfId="0" applyFill="1" applyBorder="1" applyProtection="1">
      <protection hidden="1"/>
    </xf>
    <xf numFmtId="0" fontId="0" fillId="4" borderId="0" xfId="0" applyFill="1" applyBorder="1" applyProtection="1">
      <protection hidden="1"/>
    </xf>
    <xf numFmtId="0" fontId="5" fillId="6" borderId="0" xfId="0" applyFont="1" applyFill="1" applyProtection="1">
      <protection hidden="1"/>
    </xf>
    <xf numFmtId="0" fontId="9" fillId="6" borderId="0" xfId="0" applyFont="1" applyFill="1" applyAlignment="1" applyProtection="1">
      <alignment vertical="center"/>
      <protection hidden="1"/>
    </xf>
    <xf numFmtId="0" fontId="162" fillId="6" borderId="0" xfId="0" applyFont="1" applyFill="1" applyAlignment="1" applyProtection="1">
      <alignment horizontal="center" vertical="center"/>
      <protection hidden="1"/>
    </xf>
    <xf numFmtId="0" fontId="10" fillId="43" borderId="56" xfId="0" applyFont="1" applyFill="1" applyBorder="1" applyAlignment="1" applyProtection="1">
      <alignment horizontal="center" vertical="center"/>
      <protection hidden="1"/>
    </xf>
    <xf numFmtId="0" fontId="10" fillId="32" borderId="56" xfId="0" applyFont="1" applyFill="1" applyBorder="1" applyAlignment="1" applyProtection="1">
      <alignment horizontal="center" vertical="center"/>
      <protection hidden="1"/>
    </xf>
    <xf numFmtId="0" fontId="10" fillId="5" borderId="56" xfId="0" applyFont="1" applyFill="1" applyBorder="1" applyAlignment="1" applyProtection="1">
      <alignment horizontal="center" vertical="center"/>
      <protection hidden="1"/>
    </xf>
    <xf numFmtId="0" fontId="43" fillId="0" borderId="0" xfId="0" applyFont="1" applyAlignment="1" applyProtection="1">
      <alignment horizontal="center" vertical="center"/>
      <protection hidden="1"/>
    </xf>
    <xf numFmtId="14" fontId="5" fillId="43" borderId="56" xfId="0" applyNumberFormat="1" applyFont="1" applyFill="1" applyBorder="1" applyProtection="1">
      <protection hidden="1"/>
    </xf>
    <xf numFmtId="0" fontId="5" fillId="32" borderId="56" xfId="0" applyFont="1" applyFill="1" applyBorder="1" applyProtection="1">
      <protection hidden="1"/>
    </xf>
    <xf numFmtId="164" fontId="5" fillId="44" borderId="56" xfId="0" applyNumberFormat="1" applyFont="1" applyFill="1" applyBorder="1" applyAlignment="1" applyProtection="1">
      <alignment horizontal="center" vertical="center"/>
      <protection hidden="1"/>
    </xf>
    <xf numFmtId="0" fontId="5" fillId="44" borderId="56" xfId="0" applyFont="1" applyFill="1" applyBorder="1" applyAlignment="1" applyProtection="1">
      <alignment horizontal="center" vertical="center"/>
      <protection hidden="1"/>
    </xf>
    <xf numFmtId="164" fontId="167" fillId="7" borderId="56" xfId="0" applyNumberFormat="1" applyFont="1" applyFill="1" applyBorder="1" applyAlignment="1" applyProtection="1">
      <alignment horizontal="center" vertical="center"/>
      <protection hidden="1"/>
    </xf>
    <xf numFmtId="164" fontId="168" fillId="7" borderId="56" xfId="0" applyNumberFormat="1" applyFont="1" applyFill="1" applyBorder="1" applyAlignment="1" applyProtection="1">
      <alignment horizontal="center" vertical="center"/>
      <protection hidden="1"/>
    </xf>
    <xf numFmtId="1" fontId="168" fillId="7" borderId="56" xfId="0" applyNumberFormat="1" applyFont="1" applyFill="1" applyBorder="1" applyAlignment="1" applyProtection="1">
      <alignment horizontal="center" vertical="center"/>
      <protection hidden="1"/>
    </xf>
    <xf numFmtId="164" fontId="169" fillId="7" borderId="56" xfId="0" applyNumberFormat="1" applyFont="1" applyFill="1" applyBorder="1" applyAlignment="1" applyProtection="1">
      <alignment horizontal="center" vertical="center"/>
      <protection hidden="1"/>
    </xf>
    <xf numFmtId="0" fontId="5" fillId="4" borderId="0" xfId="0" applyFont="1" applyFill="1" applyBorder="1" applyProtection="1">
      <protection hidden="1"/>
    </xf>
    <xf numFmtId="0" fontId="9" fillId="4" borderId="0" xfId="0" applyFont="1" applyFill="1" applyBorder="1" applyAlignment="1" applyProtection="1">
      <alignment vertical="center"/>
      <protection hidden="1"/>
    </xf>
    <xf numFmtId="0" fontId="162" fillId="4" borderId="0" xfId="0" applyFont="1" applyFill="1" applyBorder="1" applyProtection="1">
      <protection hidden="1"/>
    </xf>
    <xf numFmtId="0" fontId="43" fillId="0" borderId="0" xfId="0" applyFont="1" applyProtection="1">
      <protection hidden="1"/>
    </xf>
    <xf numFmtId="14" fontId="5" fillId="43" borderId="56" xfId="0" applyNumberFormat="1" applyFont="1" applyFill="1" applyBorder="1" applyAlignment="1" applyProtection="1">
      <alignment vertical="center"/>
      <protection hidden="1"/>
    </xf>
    <xf numFmtId="0" fontId="11" fillId="32" borderId="56" xfId="0" applyFont="1" applyFill="1" applyBorder="1" applyAlignment="1" applyProtection="1">
      <alignment horizontal="center" vertical="center"/>
      <protection hidden="1"/>
    </xf>
    <xf numFmtId="0" fontId="170" fillId="4" borderId="0" xfId="0" applyFont="1" applyFill="1" applyBorder="1" applyAlignment="1" applyProtection="1">
      <alignment horizontal="center" vertical="center"/>
      <protection hidden="1"/>
    </xf>
    <xf numFmtId="0" fontId="168" fillId="7" borderId="56" xfId="0" applyFont="1" applyFill="1" applyBorder="1" applyAlignment="1" applyProtection="1">
      <alignment horizontal="center" vertical="center"/>
      <protection hidden="1"/>
    </xf>
    <xf numFmtId="0" fontId="143" fillId="4" borderId="0" xfId="0" applyFont="1" applyFill="1" applyBorder="1" applyProtection="1">
      <protection hidden="1"/>
    </xf>
    <xf numFmtId="0" fontId="0" fillId="46" borderId="0" xfId="0" applyFill="1" applyProtection="1">
      <protection hidden="1"/>
    </xf>
    <xf numFmtId="0" fontId="173" fillId="24" borderId="0" xfId="0" applyFont="1" applyFill="1" applyAlignment="1" applyProtection="1">
      <alignment vertical="center"/>
      <protection hidden="1"/>
    </xf>
    <xf numFmtId="0" fontId="173" fillId="41" borderId="0" xfId="0" applyFont="1" applyFill="1" applyAlignment="1" applyProtection="1">
      <alignment vertical="center"/>
      <protection hidden="1"/>
    </xf>
    <xf numFmtId="0" fontId="5" fillId="33" borderId="56" xfId="0" applyFont="1" applyFill="1" applyBorder="1" applyAlignment="1" applyProtection="1">
      <alignment horizontal="center" vertical="center"/>
      <protection hidden="1"/>
    </xf>
    <xf numFmtId="0" fontId="0" fillId="41" borderId="0" xfId="0" applyFill="1" applyProtection="1">
      <protection hidden="1"/>
    </xf>
    <xf numFmtId="0" fontId="0" fillId="41" borderId="0" xfId="0" applyFill="1" applyAlignment="1" applyProtection="1">
      <protection hidden="1"/>
    </xf>
    <xf numFmtId="0" fontId="143" fillId="7" borderId="57" xfId="0" applyNumberFormat="1" applyFont="1" applyFill="1" applyBorder="1" applyAlignment="1" applyProtection="1">
      <alignment horizontal="center" vertical="center"/>
      <protection hidden="1"/>
    </xf>
    <xf numFmtId="1" fontId="0" fillId="41" borderId="0" xfId="0" applyNumberFormat="1" applyFill="1" applyProtection="1">
      <protection hidden="1"/>
    </xf>
    <xf numFmtId="0" fontId="5" fillId="41" borderId="0" xfId="0" applyFont="1" applyFill="1" applyProtection="1">
      <protection hidden="1"/>
    </xf>
    <xf numFmtId="1" fontId="5" fillId="41" borderId="0" xfId="0" applyNumberFormat="1" applyFont="1" applyFill="1" applyProtection="1">
      <protection hidden="1"/>
    </xf>
    <xf numFmtId="1" fontId="177" fillId="6" borderId="0" xfId="0" applyNumberFormat="1" applyFont="1" applyFill="1" applyProtection="1">
      <protection hidden="1"/>
    </xf>
    <xf numFmtId="2" fontId="8" fillId="39" borderId="56" xfId="0" applyNumberFormat="1" applyFont="1" applyFill="1" applyBorder="1" applyAlignment="1" applyProtection="1">
      <alignment horizontal="center" vertical="center" wrapText="1"/>
      <protection hidden="1"/>
    </xf>
    <xf numFmtId="0" fontId="8" fillId="39" borderId="56" xfId="0" applyFont="1" applyFill="1" applyBorder="1" applyAlignment="1" applyProtection="1">
      <alignment horizontal="center" vertical="center" wrapText="1"/>
      <protection hidden="1"/>
    </xf>
    <xf numFmtId="0" fontId="158" fillId="0" borderId="0" xfId="0" applyFont="1" applyAlignment="1" applyProtection="1">
      <alignment horizontal="center" vertical="center"/>
      <protection hidden="1"/>
    </xf>
    <xf numFmtId="0" fontId="5" fillId="0" borderId="0" xfId="0" applyFont="1" applyAlignment="1" applyProtection="1">
      <alignment horizontal="left"/>
      <protection hidden="1"/>
    </xf>
    <xf numFmtId="14" fontId="143" fillId="7" borderId="57" xfId="0" applyNumberFormat="1" applyFont="1" applyFill="1" applyBorder="1" applyAlignment="1" applyProtection="1">
      <alignment horizontal="center" vertical="center"/>
      <protection hidden="1"/>
    </xf>
    <xf numFmtId="0" fontId="177" fillId="6" borderId="0" xfId="0" applyFont="1" applyFill="1" applyProtection="1">
      <protection hidden="1"/>
    </xf>
    <xf numFmtId="0" fontId="33" fillId="4" borderId="0" xfId="0" applyFont="1" applyFill="1" applyBorder="1" applyAlignment="1" applyProtection="1">
      <alignment vertical="center"/>
      <protection hidden="1"/>
    </xf>
    <xf numFmtId="0" fontId="0" fillId="0" borderId="45" xfId="0" applyBorder="1" applyProtection="1">
      <protection hidden="1"/>
    </xf>
    <xf numFmtId="0" fontId="0" fillId="0" borderId="46" xfId="0" applyBorder="1" applyProtection="1">
      <protection hidden="1"/>
    </xf>
    <xf numFmtId="0" fontId="34" fillId="0" borderId="80" xfId="0" applyFont="1" applyBorder="1" applyAlignment="1" applyProtection="1">
      <alignment horizontal="center" vertical="center"/>
      <protection hidden="1"/>
    </xf>
    <xf numFmtId="0" fontId="34" fillId="0" borderId="75" xfId="0" applyFont="1" applyBorder="1" applyAlignment="1" applyProtection="1">
      <alignment horizontal="center" vertical="center"/>
      <protection hidden="1"/>
    </xf>
    <xf numFmtId="0" fontId="37" fillId="0" borderId="45" xfId="0" applyFont="1" applyBorder="1" applyAlignment="1" applyProtection="1">
      <protection hidden="1"/>
    </xf>
    <xf numFmtId="0" fontId="37" fillId="0" borderId="75" xfId="0" applyFont="1" applyBorder="1" applyProtection="1">
      <protection hidden="1"/>
    </xf>
    <xf numFmtId="0" fontId="37" fillId="0" borderId="79" xfId="0" applyFont="1" applyBorder="1" applyProtection="1">
      <protection hidden="1"/>
    </xf>
    <xf numFmtId="0" fontId="42" fillId="0" borderId="110" xfId="0" applyFont="1" applyBorder="1" applyAlignment="1" applyProtection="1">
      <alignment vertical="center"/>
      <protection hidden="1"/>
    </xf>
    <xf numFmtId="0" fontId="42" fillId="0" borderId="81" xfId="0" applyFont="1" applyBorder="1" applyAlignment="1" applyProtection="1">
      <alignment vertical="center"/>
      <protection hidden="1"/>
    </xf>
    <xf numFmtId="0" fontId="34" fillId="0" borderId="85" xfId="0" applyFont="1" applyBorder="1" applyProtection="1">
      <protection hidden="1"/>
    </xf>
    <xf numFmtId="0" fontId="38" fillId="0" borderId="81" xfId="0" applyFont="1" applyBorder="1" applyAlignment="1" applyProtection="1">
      <alignment vertical="center"/>
      <protection hidden="1"/>
    </xf>
    <xf numFmtId="0" fontId="183" fillId="0" borderId="81" xfId="0" applyFont="1" applyBorder="1" applyAlignment="1" applyProtection="1">
      <alignment vertical="center"/>
      <protection hidden="1"/>
    </xf>
    <xf numFmtId="0" fontId="34" fillId="0" borderId="96" xfId="0" applyFont="1" applyBorder="1" applyAlignment="1" applyProtection="1">
      <alignment horizontal="center" vertical="center"/>
      <protection hidden="1"/>
    </xf>
    <xf numFmtId="0" fontId="183" fillId="0" borderId="66" xfId="0" applyFont="1" applyBorder="1" applyAlignment="1" applyProtection="1">
      <alignment vertical="center"/>
      <protection hidden="1"/>
    </xf>
    <xf numFmtId="2" fontId="0" fillId="0" borderId="0" xfId="0" applyNumberFormat="1" applyProtection="1">
      <protection hidden="1"/>
    </xf>
    <xf numFmtId="0" fontId="0" fillId="0" borderId="43" xfId="0" applyBorder="1" applyProtection="1">
      <protection hidden="1"/>
    </xf>
    <xf numFmtId="0" fontId="5" fillId="4" borderId="56" xfId="0" applyFont="1" applyFill="1" applyBorder="1" applyAlignment="1" applyProtection="1">
      <alignment horizontal="center" vertical="center"/>
      <protection locked="0"/>
    </xf>
    <xf numFmtId="2" fontId="11" fillId="4" borderId="56" xfId="0" applyNumberFormat="1" applyFont="1" applyFill="1" applyBorder="1" applyAlignment="1" applyProtection="1">
      <alignment horizontal="center" vertical="center"/>
      <protection locked="0"/>
    </xf>
    <xf numFmtId="0" fontId="0" fillId="0" borderId="0" xfId="0" applyBorder="1" applyAlignment="1" applyProtection="1">
      <alignment horizontal="center" vertical="center"/>
      <protection hidden="1"/>
    </xf>
    <xf numFmtId="0" fontId="5" fillId="0" borderId="0" xfId="0" applyFont="1" applyAlignment="1" applyProtection="1">
      <alignment wrapText="1"/>
      <protection hidden="1"/>
    </xf>
    <xf numFmtId="0" fontId="0" fillId="0" borderId="0" xfId="0" applyBorder="1" applyAlignment="1" applyProtection="1">
      <alignment wrapText="1"/>
      <protection hidden="1"/>
    </xf>
    <xf numFmtId="0" fontId="0" fillId="0" borderId="0" xfId="0" applyAlignment="1" applyProtection="1">
      <alignment wrapText="1"/>
      <protection hidden="1"/>
    </xf>
    <xf numFmtId="0" fontId="0" fillId="0" borderId="0" xfId="0" applyProtection="1">
      <protection locked="0" hidden="1"/>
    </xf>
    <xf numFmtId="0" fontId="0" fillId="28" borderId="0" xfId="0" applyFill="1" applyProtection="1">
      <protection hidden="1"/>
    </xf>
    <xf numFmtId="0" fontId="0" fillId="28" borderId="0" xfId="0" applyFont="1" applyFill="1" applyProtection="1">
      <protection hidden="1"/>
    </xf>
    <xf numFmtId="0" fontId="0" fillId="19" borderId="0" xfId="0" applyFill="1" applyProtection="1">
      <protection hidden="1"/>
    </xf>
    <xf numFmtId="0" fontId="0" fillId="19" borderId="15" xfId="0" applyFill="1" applyBorder="1" applyProtection="1">
      <protection hidden="1"/>
    </xf>
    <xf numFmtId="0" fontId="0" fillId="19" borderId="60" xfId="0" applyFill="1" applyBorder="1" applyProtection="1">
      <protection hidden="1"/>
    </xf>
    <xf numFmtId="0" fontId="129" fillId="19" borderId="60" xfId="0" applyFont="1" applyFill="1" applyBorder="1" applyAlignment="1" applyProtection="1">
      <alignment vertical="center" wrapText="1"/>
      <protection hidden="1"/>
    </xf>
    <xf numFmtId="0" fontId="149" fillId="19" borderId="56" xfId="0" applyFont="1" applyFill="1" applyBorder="1" applyAlignment="1" applyProtection="1">
      <alignment horizontal="center" vertical="center"/>
      <protection hidden="1"/>
    </xf>
    <xf numFmtId="0" fontId="3" fillId="19" borderId="56" xfId="0" applyFont="1" applyFill="1" applyBorder="1" applyAlignment="1" applyProtection="1">
      <alignment horizontal="center" vertical="center" wrapText="1"/>
      <protection hidden="1"/>
    </xf>
    <xf numFmtId="0" fontId="129" fillId="19" borderId="13" xfId="0" applyFont="1" applyFill="1" applyBorder="1" applyAlignment="1" applyProtection="1">
      <alignment vertical="center"/>
      <protection hidden="1"/>
    </xf>
    <xf numFmtId="0" fontId="129" fillId="28" borderId="13" xfId="0" applyFont="1" applyFill="1" applyBorder="1" applyAlignment="1" applyProtection="1">
      <alignment vertical="center"/>
      <protection hidden="1"/>
    </xf>
    <xf numFmtId="0" fontId="129" fillId="28" borderId="0" xfId="0" applyFont="1" applyFill="1" applyAlignment="1" applyProtection="1">
      <alignment horizontal="center" vertical="center"/>
      <protection hidden="1"/>
    </xf>
    <xf numFmtId="0" fontId="129" fillId="28" borderId="0" xfId="0" applyFont="1" applyFill="1" applyAlignment="1" applyProtection="1">
      <alignment horizontal="left" vertical="center"/>
      <protection hidden="1"/>
    </xf>
    <xf numFmtId="0" fontId="149" fillId="28" borderId="0" xfId="0" applyFont="1" applyFill="1" applyAlignment="1" applyProtection="1">
      <alignment horizontal="center" vertical="center"/>
      <protection hidden="1"/>
    </xf>
    <xf numFmtId="2" fontId="34" fillId="19" borderId="60" xfId="0" applyNumberFormat="1" applyFont="1" applyFill="1" applyBorder="1" applyAlignment="1" applyProtection="1">
      <alignment vertical="center"/>
      <protection hidden="1"/>
    </xf>
    <xf numFmtId="2" fontId="134" fillId="19" borderId="60" xfId="0" applyNumberFormat="1" applyFont="1" applyFill="1" applyBorder="1" applyAlignment="1" applyProtection="1">
      <alignment vertical="center" wrapText="1"/>
      <protection hidden="1"/>
    </xf>
    <xf numFmtId="2" fontId="154" fillId="28" borderId="56" xfId="0" applyNumberFormat="1" applyFont="1" applyFill="1" applyBorder="1" applyAlignment="1" applyProtection="1">
      <alignment horizontal="center" vertical="center" wrapText="1"/>
      <protection hidden="1"/>
    </xf>
    <xf numFmtId="2" fontId="154" fillId="28" borderId="56" xfId="0" applyNumberFormat="1" applyFont="1" applyFill="1" applyBorder="1" applyAlignment="1" applyProtection="1">
      <alignment vertical="center" wrapText="1"/>
      <protection hidden="1"/>
    </xf>
    <xf numFmtId="0" fontId="135" fillId="19" borderId="60" xfId="0" applyNumberFormat="1" applyFont="1" applyFill="1" applyBorder="1" applyAlignment="1" applyProtection="1">
      <alignment vertical="center"/>
      <protection hidden="1"/>
    </xf>
    <xf numFmtId="0" fontId="155" fillId="28" borderId="56" xfId="0" applyNumberFormat="1" applyFont="1" applyFill="1" applyBorder="1" applyAlignment="1" applyProtection="1">
      <alignment horizontal="center" vertical="center"/>
      <protection hidden="1"/>
    </xf>
    <xf numFmtId="0" fontId="154" fillId="28" borderId="56" xfId="0" applyNumberFormat="1" applyFont="1" applyFill="1" applyBorder="1" applyAlignment="1" applyProtection="1">
      <alignment horizontal="center" vertical="center"/>
      <protection hidden="1"/>
    </xf>
    <xf numFmtId="0" fontId="154" fillId="28" borderId="56" xfId="0" applyNumberFormat="1" applyFont="1" applyFill="1" applyBorder="1" applyAlignment="1" applyProtection="1">
      <alignment horizontal="center" vertical="center" wrapText="1"/>
      <protection hidden="1"/>
    </xf>
    <xf numFmtId="2" fontId="136" fillId="19" borderId="60" xfId="0" applyNumberFormat="1" applyFont="1" applyFill="1" applyBorder="1" applyAlignment="1" applyProtection="1">
      <alignment vertical="center"/>
      <protection hidden="1"/>
    </xf>
    <xf numFmtId="2" fontId="156" fillId="28" borderId="60" xfId="0" applyNumberFormat="1" applyFont="1" applyFill="1" applyBorder="1" applyAlignment="1" applyProtection="1">
      <alignment horizontal="center" vertical="center"/>
      <protection hidden="1"/>
    </xf>
    <xf numFmtId="2" fontId="156" fillId="28" borderId="56" xfId="0" applyNumberFormat="1" applyFont="1" applyFill="1" applyBorder="1" applyProtection="1">
      <protection hidden="1"/>
    </xf>
    <xf numFmtId="164" fontId="135" fillId="30" borderId="56" xfId="0" applyNumberFormat="1" applyFont="1" applyFill="1" applyBorder="1" applyAlignment="1" applyProtection="1">
      <alignment horizontal="center"/>
      <protection hidden="1"/>
    </xf>
    <xf numFmtId="2" fontId="156" fillId="28" borderId="60" xfId="0" applyNumberFormat="1" applyFont="1" applyFill="1" applyBorder="1" applyProtection="1">
      <protection hidden="1"/>
    </xf>
    <xf numFmtId="0" fontId="0" fillId="28" borderId="0" xfId="0" applyFill="1" applyAlignment="1" applyProtection="1">
      <alignment horizontal="center" vertical="center"/>
      <protection hidden="1"/>
    </xf>
    <xf numFmtId="2" fontId="136" fillId="19" borderId="60" xfId="0" applyNumberFormat="1" applyFont="1" applyFill="1" applyBorder="1" applyAlignment="1" applyProtection="1">
      <alignment horizontal="center" vertical="center"/>
      <protection hidden="1"/>
    </xf>
    <xf numFmtId="0" fontId="0" fillId="19" borderId="0" xfId="0" applyFill="1" applyAlignment="1" applyProtection="1">
      <alignment horizontal="center" vertical="center"/>
      <protection hidden="1"/>
    </xf>
    <xf numFmtId="0" fontId="7" fillId="4" borderId="56" xfId="0" applyFont="1" applyFill="1" applyBorder="1" applyAlignment="1" applyProtection="1">
      <alignment horizontal="center" vertical="center"/>
      <protection locked="0"/>
    </xf>
    <xf numFmtId="0" fontId="121" fillId="33" borderId="56" xfId="0" applyFont="1" applyFill="1" applyBorder="1" applyAlignment="1" applyProtection="1">
      <alignment horizontal="center" vertical="center" wrapText="1"/>
      <protection hidden="1"/>
    </xf>
    <xf numFmtId="0" fontId="0" fillId="0" borderId="93" xfId="0" applyBorder="1" applyAlignment="1" applyProtection="1">
      <protection hidden="1"/>
    </xf>
    <xf numFmtId="0" fontId="47" fillId="0" borderId="93" xfId="0" applyFont="1" applyBorder="1" applyAlignment="1" applyProtection="1">
      <alignment vertical="center"/>
      <protection hidden="1"/>
    </xf>
    <xf numFmtId="0" fontId="47" fillId="0" borderId="16" xfId="0" applyFont="1" applyBorder="1" applyAlignment="1" applyProtection="1">
      <alignment vertical="center"/>
      <protection hidden="1"/>
    </xf>
    <xf numFmtId="2" fontId="31" fillId="0" borderId="60" xfId="0" applyNumberFormat="1" applyFont="1" applyBorder="1" applyAlignment="1" applyProtection="1">
      <alignment vertical="center"/>
      <protection hidden="1"/>
    </xf>
    <xf numFmtId="0" fontId="47" fillId="0" borderId="113" xfId="0" applyFont="1" applyBorder="1" applyAlignment="1" applyProtection="1">
      <alignment vertical="center"/>
      <protection hidden="1"/>
    </xf>
    <xf numFmtId="0" fontId="34" fillId="0" borderId="117" xfId="0" applyFont="1" applyBorder="1" applyAlignment="1" applyProtection="1">
      <alignment horizontal="center" vertical="center"/>
      <protection hidden="1"/>
    </xf>
    <xf numFmtId="0" fontId="0" fillId="0" borderId="42" xfId="0" applyBorder="1" applyProtection="1">
      <protection hidden="1"/>
    </xf>
    <xf numFmtId="0" fontId="0" fillId="0" borderId="63" xfId="0" applyBorder="1" applyProtection="1">
      <protection hidden="1"/>
    </xf>
    <xf numFmtId="0" fontId="0" fillId="0" borderId="64" xfId="0" applyBorder="1" applyProtection="1">
      <protection hidden="1"/>
    </xf>
    <xf numFmtId="0" fontId="15" fillId="0" borderId="0" xfId="0" applyFont="1" applyProtection="1">
      <protection hidden="1"/>
    </xf>
    <xf numFmtId="0" fontId="15" fillId="0" borderId="43" xfId="0" applyFont="1" applyBorder="1" applyProtection="1">
      <protection hidden="1"/>
    </xf>
    <xf numFmtId="0" fontId="15" fillId="0" borderId="44" xfId="0" applyFont="1" applyBorder="1" applyProtection="1">
      <protection hidden="1"/>
    </xf>
    <xf numFmtId="0" fontId="15" fillId="0" borderId="46" xfId="0" applyFont="1" applyBorder="1" applyProtection="1">
      <protection hidden="1"/>
    </xf>
    <xf numFmtId="0" fontId="15" fillId="0" borderId="0" xfId="0" applyFont="1" applyBorder="1" applyProtection="1">
      <protection hidden="1"/>
    </xf>
    <xf numFmtId="0" fontId="15" fillId="0" borderId="64" xfId="0" applyFont="1" applyBorder="1" applyProtection="1">
      <protection hidden="1"/>
    </xf>
    <xf numFmtId="0" fontId="15" fillId="0" borderId="66" xfId="0" applyFont="1" applyBorder="1" applyProtection="1">
      <protection hidden="1"/>
    </xf>
    <xf numFmtId="0" fontId="37" fillId="0" borderId="56" xfId="0" applyFont="1" applyBorder="1" applyAlignment="1" applyProtection="1">
      <alignment horizontal="center" vertical="center"/>
      <protection hidden="1"/>
    </xf>
    <xf numFmtId="0" fontId="173" fillId="24" borderId="0" xfId="0" applyFont="1" applyFill="1" applyAlignment="1" applyProtection="1">
      <alignment vertical="center"/>
      <protection locked="0"/>
    </xf>
    <xf numFmtId="0" fontId="173" fillId="41" borderId="0" xfId="0" applyFont="1" applyFill="1" applyAlignment="1" applyProtection="1">
      <alignment vertical="center"/>
      <protection locked="0"/>
    </xf>
    <xf numFmtId="0" fontId="6" fillId="41" borderId="0" xfId="0" applyFont="1" applyFill="1" applyAlignment="1" applyProtection="1">
      <alignment vertical="center"/>
      <protection locked="0"/>
    </xf>
    <xf numFmtId="2" fontId="15" fillId="0" borderId="56" xfId="0" applyNumberFormat="1" applyFont="1" applyBorder="1" applyAlignment="1" applyProtection="1">
      <alignment horizontal="center" vertical="center"/>
      <protection locked="0"/>
    </xf>
    <xf numFmtId="2" fontId="15" fillId="18" borderId="56" xfId="0" applyNumberFormat="1" applyFont="1" applyFill="1" applyBorder="1" applyAlignment="1" applyProtection="1">
      <alignment horizontal="center" vertical="center"/>
      <protection hidden="1"/>
    </xf>
    <xf numFmtId="2" fontId="14" fillId="18" borderId="56" xfId="0" applyNumberFormat="1" applyFont="1" applyFill="1" applyBorder="1" applyAlignment="1" applyProtection="1">
      <alignment horizontal="center" vertical="center"/>
      <protection hidden="1"/>
    </xf>
    <xf numFmtId="168" fontId="15" fillId="0" borderId="56" xfId="0" applyNumberFormat="1" applyFont="1" applyBorder="1" applyAlignment="1" applyProtection="1">
      <alignment horizontal="center" vertical="center"/>
      <protection locked="0"/>
    </xf>
    <xf numFmtId="168" fontId="15" fillId="18" borderId="81" xfId="0" applyNumberFormat="1" applyFont="1" applyFill="1" applyBorder="1" applyAlignment="1" applyProtection="1">
      <alignment horizontal="center" vertical="center"/>
      <protection hidden="1"/>
    </xf>
    <xf numFmtId="168" fontId="15" fillId="18" borderId="56" xfId="0" applyNumberFormat="1" applyFont="1" applyFill="1" applyBorder="1" applyAlignment="1" applyProtection="1">
      <alignment horizontal="center" vertical="center"/>
      <protection hidden="1"/>
    </xf>
    <xf numFmtId="168" fontId="14" fillId="18" borderId="56" xfId="0" applyNumberFormat="1" applyFont="1" applyFill="1" applyBorder="1" applyAlignment="1" applyProtection="1">
      <alignment horizontal="center" vertical="center"/>
      <protection hidden="1"/>
    </xf>
    <xf numFmtId="2" fontId="0" fillId="0" borderId="56" xfId="0" applyNumberFormat="1" applyBorder="1" applyAlignment="1" applyProtection="1">
      <alignment horizontal="center" vertical="center"/>
      <protection hidden="1"/>
    </xf>
    <xf numFmtId="2" fontId="31" fillId="0" borderId="56" xfId="0" applyNumberFormat="1" applyFont="1" applyBorder="1" applyAlignment="1" applyProtection="1">
      <alignment horizontal="center"/>
      <protection hidden="1"/>
    </xf>
    <xf numFmtId="0" fontId="0" fillId="13" borderId="0" xfId="0" applyFill="1" applyBorder="1"/>
    <xf numFmtId="0" fontId="159" fillId="7" borderId="0" xfId="3" applyFont="1" applyFill="1" applyAlignment="1" applyProtection="1">
      <alignment horizontal="center" vertical="center"/>
      <protection hidden="1"/>
    </xf>
    <xf numFmtId="0" fontId="186" fillId="9" borderId="56" xfId="0" applyFont="1" applyFill="1" applyBorder="1" applyAlignment="1" applyProtection="1">
      <alignment horizontal="center" vertical="center"/>
      <protection hidden="1"/>
    </xf>
    <xf numFmtId="0" fontId="145" fillId="47" borderId="56" xfId="0" applyFont="1" applyFill="1" applyBorder="1" applyAlignment="1" applyProtection="1">
      <alignment horizontal="center" vertical="center" wrapText="1"/>
      <protection hidden="1"/>
    </xf>
    <xf numFmtId="0" fontId="156" fillId="47" borderId="56" xfId="0" applyFont="1" applyFill="1" applyBorder="1" applyAlignment="1" applyProtection="1">
      <alignment horizontal="center" vertical="center" wrapText="1"/>
      <protection hidden="1"/>
    </xf>
    <xf numFmtId="0" fontId="187" fillId="11" borderId="56" xfId="0" applyFont="1" applyFill="1" applyBorder="1" applyAlignment="1" applyProtection="1">
      <alignment horizontal="center" vertical="center" wrapText="1"/>
      <protection hidden="1"/>
    </xf>
    <xf numFmtId="0" fontId="39" fillId="20" borderId="56" xfId="0" applyFont="1" applyFill="1" applyBorder="1" applyAlignment="1" applyProtection="1">
      <alignment horizontal="center" vertical="center" wrapText="1"/>
      <protection hidden="1"/>
    </xf>
    <xf numFmtId="0" fontId="33" fillId="20" borderId="56" xfId="0" applyFont="1" applyFill="1" applyBorder="1" applyAlignment="1" applyProtection="1">
      <alignment horizontal="center" vertical="center" wrapText="1"/>
      <protection hidden="1"/>
    </xf>
    <xf numFmtId="169" fontId="188" fillId="9" borderId="56" xfId="0" applyNumberFormat="1" applyFont="1" applyFill="1" applyBorder="1" applyAlignment="1" applyProtection="1">
      <alignment horizontal="center" vertical="center"/>
      <protection hidden="1"/>
    </xf>
    <xf numFmtId="1" fontId="102" fillId="47" borderId="56" xfId="0" applyNumberFormat="1" applyFont="1" applyFill="1" applyBorder="1" applyAlignment="1" applyProtection="1">
      <alignment horizontal="center" vertical="center"/>
      <protection hidden="1"/>
    </xf>
    <xf numFmtId="1" fontId="102" fillId="47" borderId="82" xfId="0" applyNumberFormat="1" applyFont="1" applyFill="1" applyBorder="1" applyAlignment="1" applyProtection="1">
      <alignment horizontal="center"/>
      <protection hidden="1"/>
    </xf>
    <xf numFmtId="169" fontId="189" fillId="11" borderId="56" xfId="0" applyNumberFormat="1" applyFont="1" applyFill="1" applyBorder="1" applyAlignment="1" applyProtection="1">
      <alignment horizontal="center"/>
      <protection hidden="1"/>
    </xf>
    <xf numFmtId="1" fontId="6" fillId="20" borderId="56" xfId="0" applyNumberFormat="1" applyFont="1" applyFill="1" applyBorder="1" applyAlignment="1" applyProtection="1">
      <alignment horizontal="center" vertical="center"/>
      <protection hidden="1"/>
    </xf>
    <xf numFmtId="1" fontId="6" fillId="20" borderId="76" xfId="0" applyNumberFormat="1" applyFont="1" applyFill="1" applyBorder="1" applyAlignment="1" applyProtection="1">
      <alignment horizontal="center"/>
      <protection hidden="1"/>
    </xf>
    <xf numFmtId="0" fontId="9" fillId="43" borderId="56" xfId="0" applyFont="1" applyFill="1" applyBorder="1" applyAlignment="1" applyProtection="1">
      <alignment horizontal="center" vertical="center"/>
      <protection hidden="1"/>
    </xf>
    <xf numFmtId="1" fontId="190" fillId="21" borderId="56" xfId="0" applyNumberFormat="1" applyFont="1" applyFill="1" applyBorder="1" applyAlignment="1" applyProtection="1">
      <alignment horizontal="center" vertical="center"/>
      <protection hidden="1"/>
    </xf>
    <xf numFmtId="1" fontId="190" fillId="7" borderId="56" xfId="0" applyNumberFormat="1" applyFont="1" applyFill="1" applyBorder="1" applyAlignment="1" applyProtection="1">
      <alignment horizontal="center" vertical="center"/>
      <protection hidden="1"/>
    </xf>
    <xf numFmtId="0" fontId="191" fillId="11" borderId="0" xfId="0" applyFont="1" applyFill="1" applyAlignment="1" applyProtection="1">
      <alignment horizontal="center" vertical="center"/>
      <protection hidden="1"/>
    </xf>
    <xf numFmtId="0" fontId="192" fillId="11" borderId="0" xfId="0" applyFont="1" applyFill="1" applyAlignment="1" applyProtection="1">
      <alignment horizontal="center" vertical="center"/>
      <protection hidden="1"/>
    </xf>
    <xf numFmtId="1" fontId="4" fillId="0" borderId="0" xfId="0" applyNumberFormat="1" applyFont="1" applyProtection="1">
      <protection hidden="1"/>
    </xf>
    <xf numFmtId="0" fontId="4" fillId="0" borderId="0" xfId="0" applyFont="1" applyProtection="1">
      <protection hidden="1"/>
    </xf>
    <xf numFmtId="0" fontId="0" fillId="0" borderId="0" xfId="0" applyFont="1" applyProtection="1">
      <protection hidden="1"/>
    </xf>
    <xf numFmtId="2" fontId="4" fillId="0" borderId="0" xfId="0" applyNumberFormat="1" applyFont="1" applyProtection="1">
      <protection hidden="1"/>
    </xf>
    <xf numFmtId="0" fontId="191" fillId="2" borderId="0" xfId="0" applyFont="1" applyFill="1" applyAlignment="1" applyProtection="1">
      <alignment horizontal="center" vertical="center"/>
      <protection hidden="1"/>
    </xf>
    <xf numFmtId="0" fontId="192" fillId="2" borderId="0" xfId="0" applyFont="1" applyFill="1" applyAlignment="1" applyProtection="1">
      <alignment horizontal="center" vertical="center"/>
      <protection hidden="1"/>
    </xf>
    <xf numFmtId="0" fontId="95" fillId="31" borderId="0" xfId="0" applyFont="1" applyFill="1" applyAlignment="1" applyProtection="1">
      <alignment horizontal="center" vertical="center"/>
      <protection hidden="1"/>
    </xf>
    <xf numFmtId="0" fontId="192" fillId="31" borderId="0" xfId="0" applyFont="1" applyFill="1" applyAlignment="1" applyProtection="1">
      <alignment horizontal="center" vertical="center"/>
      <protection hidden="1"/>
    </xf>
    <xf numFmtId="0" fontId="0" fillId="4" borderId="120" xfId="0" applyFill="1" applyBorder="1" applyProtection="1">
      <protection hidden="1"/>
    </xf>
    <xf numFmtId="0" fontId="0" fillId="4" borderId="120" xfId="0" applyFill="1" applyBorder="1" applyAlignment="1" applyProtection="1">
      <alignment wrapText="1"/>
      <protection hidden="1"/>
    </xf>
    <xf numFmtId="0" fontId="186" fillId="4" borderId="109" xfId="0" applyFont="1" applyFill="1" applyBorder="1" applyAlignment="1" applyProtection="1">
      <alignment horizontal="center" vertical="center"/>
      <protection hidden="1"/>
    </xf>
    <xf numFmtId="0" fontId="39" fillId="4" borderId="56" xfId="0" applyFont="1" applyFill="1" applyBorder="1" applyAlignment="1" applyProtection="1">
      <alignment horizontal="center" vertical="center" wrapText="1"/>
      <protection hidden="1"/>
    </xf>
    <xf numFmtId="0" fontId="33" fillId="4" borderId="56" xfId="0" applyFont="1" applyFill="1" applyBorder="1" applyAlignment="1" applyProtection="1">
      <alignment horizontal="center" vertical="center" wrapText="1"/>
      <protection hidden="1"/>
    </xf>
    <xf numFmtId="0" fontId="33" fillId="4" borderId="81" xfId="0" applyFont="1" applyFill="1" applyBorder="1" applyAlignment="1" applyProtection="1">
      <alignment horizontal="center" vertical="center" wrapText="1"/>
      <protection hidden="1"/>
    </xf>
    <xf numFmtId="0" fontId="187" fillId="4" borderId="109" xfId="0" applyFont="1" applyFill="1" applyBorder="1" applyAlignment="1" applyProtection="1">
      <alignment horizontal="center" vertical="center" wrapText="1"/>
      <protection hidden="1"/>
    </xf>
    <xf numFmtId="169" fontId="7" fillId="4" borderId="109" xfId="0" applyNumberFormat="1" applyFont="1" applyFill="1" applyBorder="1" applyAlignment="1" applyProtection="1">
      <alignment horizontal="center" vertical="center"/>
      <protection hidden="1"/>
    </xf>
    <xf numFmtId="0" fontId="7" fillId="4" borderId="56" xfId="0" applyNumberFormat="1" applyFont="1" applyFill="1" applyBorder="1" applyAlignment="1" applyProtection="1">
      <alignment horizontal="center" vertical="center"/>
      <protection hidden="1"/>
    </xf>
    <xf numFmtId="0" fontId="7" fillId="4" borderId="81" xfId="0" applyNumberFormat="1" applyFont="1" applyFill="1" applyBorder="1" applyAlignment="1" applyProtection="1">
      <alignment horizontal="center" vertical="center"/>
      <protection hidden="1"/>
    </xf>
    <xf numFmtId="0" fontId="9" fillId="4" borderId="109" xfId="0" applyFont="1" applyFill="1" applyBorder="1" applyAlignment="1" applyProtection="1">
      <alignment horizontal="center" vertical="center"/>
      <protection hidden="1"/>
    </xf>
    <xf numFmtId="1" fontId="190" fillId="4" borderId="56" xfId="0" applyNumberFormat="1" applyFont="1" applyFill="1" applyBorder="1" applyAlignment="1" applyProtection="1">
      <alignment horizontal="center" vertical="center"/>
      <protection hidden="1"/>
    </xf>
    <xf numFmtId="1" fontId="190" fillId="4" borderId="81" xfId="0" applyNumberFormat="1" applyFont="1" applyFill="1" applyBorder="1" applyAlignment="1" applyProtection="1">
      <alignment horizontal="center" vertical="center"/>
      <protection hidden="1"/>
    </xf>
    <xf numFmtId="0" fontId="0" fillId="0" borderId="66" xfId="0" applyBorder="1" applyProtection="1">
      <protection hidden="1"/>
    </xf>
    <xf numFmtId="0" fontId="197" fillId="49" borderId="123" xfId="0" applyFont="1" applyFill="1" applyBorder="1" applyAlignment="1" applyProtection="1">
      <alignment horizontal="center" vertical="center"/>
      <protection hidden="1"/>
    </xf>
    <xf numFmtId="0" fontId="197" fillId="49" borderId="123" xfId="0" applyFont="1" applyFill="1" applyBorder="1" applyAlignment="1" applyProtection="1">
      <alignment horizontal="left" vertical="center" wrapText="1"/>
      <protection hidden="1"/>
    </xf>
    <xf numFmtId="0" fontId="197" fillId="49" borderId="123" xfId="0" applyFont="1" applyFill="1" applyBorder="1" applyAlignment="1" applyProtection="1">
      <alignment horizontal="left" vertical="center"/>
      <protection hidden="1"/>
    </xf>
    <xf numFmtId="0" fontId="170" fillId="49" borderId="123" xfId="0" applyFont="1" applyFill="1" applyBorder="1" applyAlignment="1" applyProtection="1">
      <alignment horizontal="center" vertical="top"/>
      <protection hidden="1"/>
    </xf>
    <xf numFmtId="0" fontId="197" fillId="49" borderId="123" xfId="0" applyFont="1" applyFill="1" applyBorder="1" applyAlignment="1" applyProtection="1">
      <alignment vertical="center" wrapText="1"/>
      <protection hidden="1"/>
    </xf>
    <xf numFmtId="0" fontId="205" fillId="49" borderId="123" xfId="0" applyFont="1" applyFill="1" applyBorder="1" applyAlignment="1" applyProtection="1">
      <alignment vertical="top" wrapText="1"/>
      <protection hidden="1"/>
    </xf>
    <xf numFmtId="0" fontId="213" fillId="49" borderId="123" xfId="0" applyFont="1" applyFill="1" applyBorder="1" applyAlignment="1" applyProtection="1">
      <alignment horizontal="center" vertical="center"/>
      <protection hidden="1"/>
    </xf>
    <xf numFmtId="0" fontId="0" fillId="0" borderId="0" xfId="0" applyAlignment="1">
      <alignment horizontal="center" vertical="center"/>
    </xf>
    <xf numFmtId="0" fontId="42" fillId="0" borderId="0" xfId="0" applyNumberFormat="1" applyFont="1" applyAlignment="1" applyProtection="1">
      <alignment vertical="center"/>
      <protection hidden="1"/>
    </xf>
    <xf numFmtId="0" fontId="85" fillId="0" borderId="0" xfId="0" applyNumberFormat="1" applyFont="1" applyAlignment="1" applyProtection="1">
      <alignment vertical="center"/>
      <protection hidden="1"/>
    </xf>
    <xf numFmtId="0" fontId="37" fillId="0" borderId="0" xfId="0" applyNumberFormat="1" applyFont="1" applyAlignment="1" applyProtection="1">
      <alignment vertical="center"/>
      <protection hidden="1"/>
    </xf>
    <xf numFmtId="2" fontId="37" fillId="0" borderId="56" xfId="0" applyNumberFormat="1" applyFont="1" applyBorder="1" applyAlignment="1" applyProtection="1">
      <alignment horizontal="center" vertical="center" wrapText="1"/>
      <protection hidden="1"/>
    </xf>
    <xf numFmtId="0" fontId="0" fillId="0" borderId="56" xfId="0" applyNumberFormat="1" applyBorder="1" applyProtection="1">
      <protection hidden="1"/>
    </xf>
    <xf numFmtId="1" fontId="0" fillId="0" borderId="56" xfId="0" applyNumberFormat="1" applyBorder="1" applyAlignment="1" applyProtection="1">
      <alignment horizontal="center" vertical="center"/>
      <protection hidden="1"/>
    </xf>
    <xf numFmtId="1" fontId="3" fillId="0" borderId="56" xfId="0" applyNumberFormat="1" applyFont="1" applyBorder="1" applyAlignment="1" applyProtection="1">
      <alignment horizontal="center" vertical="center"/>
      <protection hidden="1"/>
    </xf>
    <xf numFmtId="2" fontId="3" fillId="0" borderId="56" xfId="0" applyNumberFormat="1" applyFont="1" applyBorder="1" applyAlignment="1" applyProtection="1">
      <alignment horizontal="center" vertical="center"/>
      <protection hidden="1"/>
    </xf>
    <xf numFmtId="2" fontId="0" fillId="0" borderId="0" xfId="0" applyNumberFormat="1" applyAlignment="1" applyProtection="1">
      <alignment vertical="center"/>
      <protection hidden="1"/>
    </xf>
    <xf numFmtId="0" fontId="15" fillId="0" borderId="56" xfId="0" applyNumberFormat="1" applyFont="1" applyBorder="1" applyAlignment="1" applyProtection="1">
      <alignment horizontal="center"/>
      <protection hidden="1"/>
    </xf>
    <xf numFmtId="0" fontId="15" fillId="0" borderId="56" xfId="0" applyNumberFormat="1" applyFont="1" applyBorder="1" applyAlignment="1" applyProtection="1">
      <protection hidden="1"/>
    </xf>
    <xf numFmtId="0" fontId="15" fillId="0" borderId="57" xfId="0" applyNumberFormat="1" applyFont="1" applyBorder="1" applyAlignment="1" applyProtection="1">
      <protection hidden="1"/>
    </xf>
    <xf numFmtId="2" fontId="14" fillId="0" borderId="56" xfId="0" applyNumberFormat="1" applyFont="1" applyBorder="1" applyAlignment="1" applyProtection="1">
      <alignment horizontal="center"/>
      <protection hidden="1"/>
    </xf>
    <xf numFmtId="1" fontId="31" fillId="0" borderId="56" xfId="0" applyNumberFormat="1" applyFont="1" applyBorder="1" applyAlignment="1" applyProtection="1">
      <alignment horizontal="center"/>
      <protection hidden="1"/>
    </xf>
    <xf numFmtId="2" fontId="14" fillId="0" borderId="56" xfId="0" applyNumberFormat="1" applyFont="1" applyBorder="1" applyAlignment="1" applyProtection="1">
      <alignment horizontal="center" vertical="center"/>
      <protection hidden="1"/>
    </xf>
    <xf numFmtId="0" fontId="31" fillId="0" borderId="57" xfId="0" applyNumberFormat="1" applyFont="1" applyBorder="1" applyAlignment="1" applyProtection="1">
      <alignment horizontal="center" vertical="center"/>
      <protection hidden="1"/>
    </xf>
    <xf numFmtId="0" fontId="31" fillId="0" borderId="56" xfId="0" applyNumberFormat="1" applyFont="1" applyBorder="1" applyAlignment="1" applyProtection="1">
      <alignment horizontal="center"/>
      <protection hidden="1"/>
    </xf>
    <xf numFmtId="2" fontId="36" fillId="0" borderId="56" xfId="0" applyNumberFormat="1" applyFont="1" applyBorder="1" applyAlignment="1" applyProtection="1">
      <alignment horizontal="center" vertical="center" wrapText="1"/>
      <protection hidden="1"/>
    </xf>
    <xf numFmtId="2" fontId="85" fillId="0" borderId="56" xfId="0" applyNumberFormat="1" applyFont="1" applyBorder="1" applyAlignment="1" applyProtection="1">
      <alignment horizontal="center" vertical="center" wrapText="1"/>
      <protection hidden="1"/>
    </xf>
    <xf numFmtId="2" fontId="37" fillId="0" borderId="56" xfId="0" applyNumberFormat="1" applyFont="1" applyBorder="1" applyAlignment="1" applyProtection="1">
      <alignment vertical="center" wrapText="1"/>
      <protection hidden="1"/>
    </xf>
    <xf numFmtId="0" fontId="49" fillId="0" borderId="56" xfId="0" applyNumberFormat="1" applyFont="1" applyBorder="1" applyAlignment="1" applyProtection="1">
      <alignment horizontal="center"/>
      <protection hidden="1"/>
    </xf>
    <xf numFmtId="2" fontId="37" fillId="0" borderId="56" xfId="0" applyNumberFormat="1" applyFont="1" applyBorder="1" applyProtection="1">
      <protection hidden="1"/>
    </xf>
    <xf numFmtId="2" fontId="0" fillId="0" borderId="57" xfId="0" applyNumberFormat="1" applyFont="1" applyBorder="1" applyAlignment="1" applyProtection="1">
      <alignment vertical="center"/>
      <protection hidden="1"/>
    </xf>
    <xf numFmtId="2" fontId="37" fillId="0" borderId="60" xfId="0" applyNumberFormat="1" applyFont="1" applyBorder="1" applyProtection="1">
      <protection hidden="1"/>
    </xf>
    <xf numFmtId="2" fontId="0" fillId="0" borderId="56" xfId="0" applyNumberFormat="1" applyFont="1" applyBorder="1" applyAlignment="1" applyProtection="1">
      <alignment vertical="center"/>
      <protection hidden="1"/>
    </xf>
    <xf numFmtId="2" fontId="132" fillId="0" borderId="56" xfId="0" applyNumberFormat="1" applyFont="1" applyBorder="1" applyAlignment="1" applyProtection="1">
      <alignment vertical="center" wrapText="1"/>
      <protection hidden="1"/>
    </xf>
    <xf numFmtId="2" fontId="49" fillId="0" borderId="56" xfId="0" applyNumberFormat="1" applyFont="1" applyBorder="1" applyAlignment="1" applyProtection="1">
      <alignment horizontal="center"/>
      <protection hidden="1"/>
    </xf>
    <xf numFmtId="1" fontId="3" fillId="0" borderId="58" xfId="0" applyNumberFormat="1" applyFont="1" applyBorder="1" applyAlignment="1" applyProtection="1">
      <alignment horizontal="center" vertical="center" wrapText="1"/>
      <protection hidden="1"/>
    </xf>
    <xf numFmtId="1" fontId="7" fillId="0" borderId="56" xfId="0" applyNumberFormat="1" applyFont="1" applyBorder="1" applyAlignment="1" applyProtection="1">
      <alignment horizontal="center" vertical="center"/>
      <protection hidden="1"/>
    </xf>
    <xf numFmtId="0" fontId="3" fillId="0" borderId="56" xfId="0" applyNumberFormat="1" applyFont="1" applyBorder="1" applyAlignment="1" applyProtection="1">
      <alignment horizontal="center" vertical="center"/>
      <protection hidden="1"/>
    </xf>
    <xf numFmtId="0" fontId="37" fillId="0" borderId="0" xfId="0" applyNumberFormat="1" applyFont="1" applyProtection="1">
      <protection hidden="1"/>
    </xf>
    <xf numFmtId="0" fontId="3" fillId="0" borderId="0" xfId="0" applyNumberFormat="1" applyFont="1" applyProtection="1">
      <protection hidden="1"/>
    </xf>
    <xf numFmtId="0" fontId="214" fillId="0" borderId="0" xfId="0" applyFont="1" applyAlignment="1">
      <alignment horizontal="center"/>
    </xf>
    <xf numFmtId="0" fontId="0" fillId="13" borderId="140" xfId="0" applyFill="1" applyBorder="1"/>
    <xf numFmtId="0" fontId="0" fillId="40" borderId="0" xfId="0" applyFill="1"/>
    <xf numFmtId="0" fontId="0" fillId="40" borderId="140" xfId="0" applyFill="1" applyBorder="1"/>
    <xf numFmtId="0" fontId="0" fillId="20" borderId="0" xfId="0" applyFill="1"/>
    <xf numFmtId="0" fontId="0" fillId="20" borderId="140" xfId="0" applyFill="1" applyBorder="1"/>
    <xf numFmtId="0" fontId="0" fillId="13" borderId="141" xfId="0" applyFill="1" applyBorder="1"/>
    <xf numFmtId="0" fontId="0" fillId="13" borderId="141" xfId="0" applyFill="1" applyBorder="1" applyProtection="1">
      <protection hidden="1"/>
    </xf>
    <xf numFmtId="0" fontId="0" fillId="13" borderId="51" xfId="0" applyFill="1" applyBorder="1" applyProtection="1">
      <protection hidden="1"/>
    </xf>
    <xf numFmtId="0" fontId="0" fillId="13" borderId="118" xfId="0" applyFill="1" applyBorder="1"/>
    <xf numFmtId="0" fontId="0" fillId="13" borderId="143" xfId="0" applyFill="1" applyBorder="1"/>
    <xf numFmtId="0" fontId="142" fillId="13" borderId="53" xfId="2" applyFont="1" applyFill="1" applyBorder="1" applyAlignment="1" applyProtection="1">
      <alignment horizontal="center" vertical="center"/>
      <protection hidden="1"/>
    </xf>
    <xf numFmtId="0" fontId="0" fillId="13" borderId="61" xfId="0" applyFill="1" applyBorder="1"/>
    <xf numFmtId="0" fontId="0" fillId="13" borderId="48" xfId="0" applyFill="1" applyBorder="1"/>
    <xf numFmtId="0" fontId="70" fillId="13" borderId="58" xfId="2" applyFont="1" applyFill="1" applyBorder="1" applyProtection="1">
      <protection hidden="1"/>
    </xf>
    <xf numFmtId="0" fontId="218" fillId="13" borderId="47" xfId="2" applyFont="1" applyFill="1" applyBorder="1" applyAlignment="1" applyProtection="1">
      <alignment horizontal="center" vertical="center"/>
      <protection hidden="1"/>
    </xf>
    <xf numFmtId="0" fontId="101" fillId="22" borderId="4" xfId="0" applyFont="1" applyFill="1" applyBorder="1" applyAlignment="1" applyProtection="1">
      <alignment horizontal="center" vertical="center" textRotation="90"/>
      <protection hidden="1"/>
    </xf>
    <xf numFmtId="0" fontId="37" fillId="0" borderId="56" xfId="0" applyFont="1" applyBorder="1" applyAlignment="1" applyProtection="1">
      <alignment horizontal="center" vertical="center"/>
      <protection hidden="1"/>
    </xf>
    <xf numFmtId="0" fontId="0" fillId="0" borderId="56" xfId="0" applyBorder="1" applyAlignment="1" applyProtection="1">
      <alignment horizontal="center" vertical="center"/>
      <protection hidden="1"/>
    </xf>
    <xf numFmtId="0" fontId="0" fillId="0" borderId="0" xfId="0"/>
    <xf numFmtId="0" fontId="210" fillId="23" borderId="128" xfId="0" applyFont="1" applyFill="1" applyBorder="1" applyAlignment="1" applyProtection="1">
      <alignment horizontal="center"/>
      <protection hidden="1"/>
    </xf>
    <xf numFmtId="0" fontId="34" fillId="0" borderId="0" xfId="0" applyFont="1" applyAlignment="1" applyProtection="1">
      <protection hidden="1"/>
    </xf>
    <xf numFmtId="0" fontId="34" fillId="0" borderId="0" xfId="0" applyFont="1" applyProtection="1">
      <protection hidden="1"/>
    </xf>
    <xf numFmtId="0" fontId="37" fillId="0" borderId="56" xfId="0" applyFont="1" applyBorder="1" applyProtection="1">
      <protection hidden="1"/>
    </xf>
    <xf numFmtId="0" fontId="3" fillId="0" borderId="56" xfId="0" applyFont="1" applyBorder="1" applyAlignment="1" applyProtection="1">
      <alignment horizontal="center" vertical="center"/>
      <protection hidden="1"/>
    </xf>
    <xf numFmtId="0" fontId="35" fillId="0" borderId="56" xfId="0" applyFont="1" applyBorder="1" applyAlignment="1" applyProtection="1">
      <alignment horizontal="center" vertical="center"/>
      <protection hidden="1"/>
    </xf>
    <xf numFmtId="0" fontId="35" fillId="0" borderId="56" xfId="0" applyFont="1" applyBorder="1" applyAlignment="1" applyProtection="1">
      <alignment horizontal="center" vertical="center" wrapText="1"/>
      <protection hidden="1"/>
    </xf>
    <xf numFmtId="0" fontId="37" fillId="0" borderId="56" xfId="0" applyFont="1" applyBorder="1" applyAlignment="1" applyProtection="1">
      <alignment horizontal="center" vertical="center" wrapText="1"/>
      <protection hidden="1"/>
    </xf>
    <xf numFmtId="0" fontId="41" fillId="0" borderId="56" xfId="0" applyFont="1" applyBorder="1" applyAlignment="1" applyProtection="1">
      <alignment horizontal="center" vertical="center"/>
      <protection hidden="1"/>
    </xf>
    <xf numFmtId="2" fontId="118" fillId="5" borderId="56" xfId="0" applyNumberFormat="1" applyFont="1" applyFill="1" applyBorder="1" applyAlignment="1" applyProtection="1">
      <alignment horizontal="center" vertical="center"/>
      <protection hidden="1"/>
    </xf>
    <xf numFmtId="2" fontId="118" fillId="9" borderId="56" xfId="0" applyNumberFormat="1" applyFont="1" applyFill="1" applyBorder="1" applyAlignment="1" applyProtection="1">
      <alignment horizontal="center" vertical="center"/>
      <protection hidden="1"/>
    </xf>
    <xf numFmtId="2" fontId="7" fillId="5" borderId="56" xfId="0" applyNumberFormat="1" applyFont="1" applyFill="1" applyBorder="1" applyAlignment="1" applyProtection="1">
      <alignment horizontal="center" vertical="center"/>
      <protection hidden="1"/>
    </xf>
    <xf numFmtId="2" fontId="7" fillId="9" borderId="56" xfId="0" applyNumberFormat="1" applyFont="1" applyFill="1" applyBorder="1" applyAlignment="1" applyProtection="1">
      <alignment horizontal="center" vertical="center"/>
      <protection hidden="1"/>
    </xf>
    <xf numFmtId="2" fontId="137" fillId="5" borderId="56" xfId="0" applyNumberFormat="1" applyFont="1" applyFill="1" applyBorder="1" applyAlignment="1" applyProtection="1">
      <alignment horizontal="center" vertical="center" wrapText="1"/>
      <protection hidden="1"/>
    </xf>
    <xf numFmtId="2" fontId="137" fillId="9" borderId="56" xfId="0" applyNumberFormat="1" applyFont="1" applyFill="1" applyBorder="1" applyAlignment="1" applyProtection="1">
      <alignment horizontal="center" vertical="center" wrapText="1"/>
      <protection hidden="1"/>
    </xf>
    <xf numFmtId="2" fontId="136" fillId="19" borderId="0" xfId="0" applyNumberFormat="1" applyFont="1" applyFill="1" applyBorder="1" applyAlignment="1" applyProtection="1">
      <alignment horizontal="center" vertical="center"/>
      <protection hidden="1"/>
    </xf>
    <xf numFmtId="0" fontId="31" fillId="28" borderId="0" xfId="0" applyFont="1" applyFill="1" applyProtection="1">
      <protection hidden="1"/>
    </xf>
    <xf numFmtId="0" fontId="31" fillId="19" borderId="0" xfId="0" applyFont="1" applyFill="1" applyProtection="1">
      <protection hidden="1"/>
    </xf>
    <xf numFmtId="0" fontId="31" fillId="0" borderId="0" xfId="0" applyFont="1" applyProtection="1">
      <protection hidden="1"/>
    </xf>
    <xf numFmtId="164" fontId="135" fillId="30" borderId="56" xfId="0" applyNumberFormat="1" applyFont="1" applyFill="1" applyBorder="1" applyAlignment="1" applyProtection="1">
      <alignment horizontal="center" vertical="center"/>
      <protection hidden="1"/>
    </xf>
    <xf numFmtId="164" fontId="7" fillId="30" borderId="56" xfId="0" applyNumberFormat="1" applyFont="1" applyFill="1" applyBorder="1" applyAlignment="1" applyProtection="1">
      <alignment horizontal="center"/>
      <protection hidden="1"/>
    </xf>
    <xf numFmtId="0" fontId="221" fillId="23" borderId="129" xfId="3" applyFont="1" applyFill="1" applyBorder="1" applyAlignment="1" applyProtection="1">
      <alignment horizontal="center" vertical="center"/>
      <protection hidden="1"/>
    </xf>
    <xf numFmtId="0" fontId="30" fillId="4" borderId="21" xfId="0" applyFont="1" applyFill="1" applyBorder="1" applyAlignment="1" applyProtection="1">
      <alignment horizontal="center" vertical="center" wrapText="1"/>
      <protection hidden="1"/>
    </xf>
    <xf numFmtId="0" fontId="223" fillId="4" borderId="21" xfId="0" applyFont="1" applyFill="1" applyBorder="1" applyAlignment="1" applyProtection="1">
      <alignment horizontal="center" vertical="center"/>
      <protection hidden="1"/>
    </xf>
    <xf numFmtId="1" fontId="27" fillId="4" borderId="21" xfId="0" applyNumberFormat="1" applyFont="1" applyFill="1" applyBorder="1" applyAlignment="1" applyProtection="1">
      <alignment horizontal="center" vertical="center"/>
      <protection hidden="1"/>
    </xf>
    <xf numFmtId="166" fontId="49" fillId="4" borderId="21" xfId="0" applyNumberFormat="1" applyFont="1" applyFill="1" applyBorder="1" applyAlignment="1" applyProtection="1">
      <alignment horizontal="center" vertical="center"/>
      <protection hidden="1"/>
    </xf>
    <xf numFmtId="166" fontId="20" fillId="4" borderId="21" xfId="0" applyNumberFormat="1" applyFont="1" applyFill="1" applyBorder="1" applyAlignment="1" applyProtection="1">
      <alignment horizontal="center" vertical="center"/>
      <protection hidden="1"/>
    </xf>
    <xf numFmtId="0" fontId="19" fillId="4" borderId="18" xfId="0" applyFont="1" applyFill="1" applyBorder="1" applyAlignment="1" applyProtection="1">
      <alignment horizontal="center" vertical="center"/>
      <protection hidden="1"/>
    </xf>
    <xf numFmtId="164" fontId="164" fillId="4" borderId="21" xfId="0" applyNumberFormat="1" applyFont="1" applyFill="1" applyBorder="1" applyAlignment="1" applyProtection="1">
      <alignment horizontal="center" vertical="center"/>
      <protection hidden="1"/>
    </xf>
    <xf numFmtId="2" fontId="164" fillId="4" borderId="21" xfId="0" applyNumberFormat="1" applyFont="1" applyFill="1" applyBorder="1" applyAlignment="1" applyProtection="1">
      <alignment horizontal="center" vertical="center"/>
      <protection hidden="1"/>
    </xf>
    <xf numFmtId="164" fontId="128" fillId="4" borderId="21" xfId="0" applyNumberFormat="1" applyFont="1" applyFill="1" applyBorder="1" applyAlignment="1" applyProtection="1">
      <alignment horizontal="center" vertical="center"/>
      <protection hidden="1"/>
    </xf>
    <xf numFmtId="0" fontId="164" fillId="4" borderId="21" xfId="0" applyFont="1" applyFill="1" applyBorder="1" applyAlignment="1" applyProtection="1">
      <alignment horizontal="center" vertical="center"/>
      <protection hidden="1"/>
    </xf>
    <xf numFmtId="0" fontId="128" fillId="4" borderId="21" xfId="0" applyFont="1" applyFill="1" applyBorder="1" applyAlignment="1" applyProtection="1">
      <alignment horizontal="center" vertical="center"/>
      <protection hidden="1"/>
    </xf>
    <xf numFmtId="2" fontId="128" fillId="4" borderId="21" xfId="0" applyNumberFormat="1" applyFont="1" applyFill="1" applyBorder="1" applyAlignment="1" applyProtection="1">
      <alignment horizontal="center" vertical="center"/>
      <protection hidden="1"/>
    </xf>
    <xf numFmtId="0" fontId="164" fillId="4" borderId="21" xfId="0" applyNumberFormat="1" applyFont="1" applyFill="1" applyBorder="1" applyAlignment="1" applyProtection="1">
      <alignment horizontal="center" vertical="center"/>
      <protection hidden="1"/>
    </xf>
    <xf numFmtId="0" fontId="50" fillId="4" borderId="21" xfId="0" applyNumberFormat="1" applyFont="1" applyFill="1" applyBorder="1" applyAlignment="1" applyProtection="1">
      <alignment horizontal="center" vertical="center"/>
      <protection hidden="1"/>
    </xf>
    <xf numFmtId="164" fontId="223" fillId="4" borderId="21" xfId="0" applyNumberFormat="1" applyFont="1" applyFill="1" applyBorder="1" applyAlignment="1" applyProtection="1">
      <alignment horizontal="center" vertical="center"/>
      <protection hidden="1"/>
    </xf>
    <xf numFmtId="0" fontId="37" fillId="0" borderId="56" xfId="0" applyNumberFormat="1" applyFont="1" applyBorder="1" applyAlignment="1" applyProtection="1">
      <alignment horizontal="center" vertical="center"/>
      <protection hidden="1"/>
    </xf>
    <xf numFmtId="0" fontId="37" fillId="0" borderId="56" xfId="0" applyNumberFormat="1" applyFont="1" applyBorder="1" applyAlignment="1" applyProtection="1">
      <alignment horizontal="center" vertical="center" wrapText="1"/>
      <protection hidden="1"/>
    </xf>
    <xf numFmtId="2" fontId="0" fillId="0" borderId="0" xfId="0" applyNumberFormat="1" applyAlignment="1">
      <alignment horizontal="center"/>
    </xf>
    <xf numFmtId="0" fontId="40" fillId="0" borderId="0" xfId="0" applyNumberFormat="1" applyFont="1" applyAlignment="1" applyProtection="1">
      <alignment vertical="center"/>
      <protection hidden="1"/>
    </xf>
    <xf numFmtId="0" fontId="41" fillId="0" borderId="0" xfId="0" applyNumberFormat="1" applyFont="1" applyAlignment="1" applyProtection="1">
      <alignment horizontal="center" vertical="center"/>
      <protection hidden="1"/>
    </xf>
    <xf numFmtId="0" fontId="36" fillId="0" borderId="0" xfId="0" applyNumberFormat="1" applyFont="1" applyAlignment="1" applyProtection="1">
      <alignment vertical="center"/>
      <protection hidden="1"/>
    </xf>
    <xf numFmtId="17" fontId="40" fillId="0" borderId="0" xfId="0" applyNumberFormat="1" applyFont="1" applyAlignment="1" applyProtection="1">
      <alignment horizontal="center" vertical="center"/>
      <protection locked="0"/>
    </xf>
    <xf numFmtId="0" fontId="239" fillId="0" borderId="47" xfId="6" applyFont="1" applyFill="1" applyBorder="1" applyAlignment="1" applyProtection="1">
      <alignment horizontal="center" vertical="center"/>
      <protection locked="0"/>
    </xf>
    <xf numFmtId="0" fontId="242" fillId="51" borderId="149" xfId="5" applyFont="1" applyFill="1" applyBorder="1" applyAlignment="1" applyProtection="1">
      <alignment horizontal="center" vertical="center"/>
      <protection locked="0"/>
    </xf>
    <xf numFmtId="164" fontId="244" fillId="0" borderId="150" xfId="5" applyNumberFormat="1" applyFont="1" applyBorder="1" applyAlignment="1" applyProtection="1">
      <alignment horizontal="center" vertical="center"/>
      <protection locked="0"/>
    </xf>
    <xf numFmtId="164" fontId="244" fillId="0" borderId="149" xfId="0" applyNumberFormat="1" applyFont="1" applyBorder="1" applyAlignment="1" applyProtection="1">
      <alignment horizontal="center"/>
      <protection locked="0"/>
    </xf>
    <xf numFmtId="164" fontId="244" fillId="0" borderId="149" xfId="5" applyNumberFormat="1" applyFont="1" applyBorder="1" applyAlignment="1" applyProtection="1">
      <alignment horizontal="center" vertical="center"/>
      <protection locked="0"/>
    </xf>
    <xf numFmtId="164" fontId="244" fillId="0" borderId="149" xfId="5" applyNumberFormat="1" applyFont="1" applyBorder="1" applyAlignment="1" applyProtection="1">
      <alignment horizontal="center"/>
      <protection locked="0"/>
    </xf>
    <xf numFmtId="0" fontId="0" fillId="0" borderId="16" xfId="0" applyBorder="1" applyAlignment="1" applyProtection="1">
      <alignment wrapText="1"/>
      <protection hidden="1"/>
    </xf>
    <xf numFmtId="0" fontId="51" fillId="0" borderId="56" xfId="0" applyFont="1" applyBorder="1" applyAlignment="1" applyProtection="1">
      <alignment horizontal="center" vertical="center" wrapText="1"/>
      <protection hidden="1"/>
    </xf>
    <xf numFmtId="0" fontId="50" fillId="0" borderId="56" xfId="0" applyFont="1" applyBorder="1" applyAlignment="1" applyProtection="1">
      <alignment horizontal="center" vertical="center" wrapText="1"/>
      <protection hidden="1"/>
    </xf>
    <xf numFmtId="164" fontId="12" fillId="0" borderId="56" xfId="0" applyNumberFormat="1" applyFont="1" applyBorder="1" applyAlignment="1" applyProtection="1">
      <alignment horizontal="center" vertical="center" wrapText="1"/>
      <protection hidden="1"/>
    </xf>
    <xf numFmtId="0" fontId="12" fillId="0" borderId="56" xfId="0" applyFont="1" applyBorder="1" applyAlignment="1" applyProtection="1">
      <alignment horizontal="center" vertical="center" wrapText="1"/>
      <protection hidden="1"/>
    </xf>
    <xf numFmtId="164" fontId="12" fillId="0" borderId="60" xfId="0" applyNumberFormat="1" applyFont="1" applyBorder="1" applyAlignment="1" applyProtection="1">
      <alignment horizontal="center" vertical="center" wrapText="1"/>
      <protection hidden="1"/>
    </xf>
    <xf numFmtId="164" fontId="12" fillId="0" borderId="56" xfId="0" applyNumberFormat="1" applyFont="1" applyBorder="1" applyAlignment="1" applyProtection="1">
      <alignment vertical="center" wrapText="1"/>
      <protection hidden="1"/>
    </xf>
    <xf numFmtId="0" fontId="51" fillId="0" borderId="15" xfId="0" applyFont="1" applyBorder="1" applyAlignment="1" applyProtection="1">
      <alignment horizontal="right"/>
      <protection hidden="1"/>
    </xf>
    <xf numFmtId="0" fontId="51" fillId="0" borderId="9" xfId="0" applyFont="1" applyBorder="1" applyAlignment="1" applyProtection="1">
      <alignment horizontal="right"/>
      <protection hidden="1"/>
    </xf>
    <xf numFmtId="0" fontId="68" fillId="0" borderId="5" xfId="0" applyFont="1" applyBorder="1" applyAlignment="1" applyProtection="1">
      <alignment horizontal="right" vertical="center"/>
      <protection hidden="1"/>
    </xf>
    <xf numFmtId="0" fontId="68" fillId="0" borderId="7" xfId="0" applyFont="1" applyBorder="1" applyAlignment="1" applyProtection="1">
      <alignment horizontal="right" vertical="center"/>
      <protection hidden="1"/>
    </xf>
    <xf numFmtId="0" fontId="247" fillId="39" borderId="56" xfId="0" applyFont="1" applyFill="1" applyBorder="1" applyAlignment="1" applyProtection="1">
      <alignment vertical="top" wrapText="1"/>
      <protection hidden="1"/>
    </xf>
    <xf numFmtId="0" fontId="248" fillId="39" borderId="56" xfId="0" applyFont="1" applyFill="1" applyBorder="1" applyAlignment="1" applyProtection="1">
      <alignment horizontal="center" vertical="center" wrapText="1"/>
      <protection hidden="1"/>
    </xf>
    <xf numFmtId="0" fontId="248" fillId="0" borderId="56" xfId="0" applyFont="1" applyBorder="1" applyAlignment="1" applyProtection="1">
      <alignment horizontal="center" vertical="center"/>
      <protection hidden="1"/>
    </xf>
    <xf numFmtId="0" fontId="130" fillId="4" borderId="47" xfId="0" applyFont="1" applyFill="1" applyBorder="1" applyAlignment="1" applyProtection="1">
      <alignment horizontal="left" vertical="center"/>
      <protection locked="0"/>
    </xf>
    <xf numFmtId="0" fontId="253" fillId="28" borderId="56" xfId="0" applyFont="1" applyFill="1" applyBorder="1" applyAlignment="1" applyProtection="1">
      <alignment horizontal="center" vertical="center" wrapText="1"/>
      <protection hidden="1"/>
    </xf>
    <xf numFmtId="2" fontId="136" fillId="19" borderId="151" xfId="0" applyNumberFormat="1" applyFont="1" applyFill="1" applyBorder="1" applyAlignment="1" applyProtection="1">
      <alignment vertical="center"/>
      <protection hidden="1"/>
    </xf>
    <xf numFmtId="164" fontId="257" fillId="28" borderId="150" xfId="0" applyNumberFormat="1" applyFont="1" applyFill="1" applyBorder="1" applyAlignment="1" applyProtection="1">
      <alignment horizontal="center" vertical="center"/>
      <protection hidden="1"/>
    </xf>
    <xf numFmtId="2" fontId="117" fillId="28" borderId="145" xfId="0" applyNumberFormat="1" applyFont="1" applyFill="1" applyBorder="1" applyAlignment="1" applyProtection="1">
      <alignment horizontal="center" vertical="center" wrapText="1"/>
      <protection hidden="1"/>
    </xf>
    <xf numFmtId="2" fontId="156" fillId="28" borderId="152" xfId="0" applyNumberFormat="1" applyFont="1" applyFill="1" applyBorder="1" applyAlignment="1" applyProtection="1">
      <alignment horizontal="center" vertical="center"/>
      <protection hidden="1"/>
    </xf>
    <xf numFmtId="164" fontId="258" fillId="28" borderId="149" xfId="0" applyNumberFormat="1" applyFont="1" applyFill="1" applyBorder="1" applyAlignment="1" applyProtection="1">
      <alignment horizontal="center" vertical="center"/>
      <protection hidden="1"/>
    </xf>
    <xf numFmtId="164" fontId="20" fillId="7" borderId="21" xfId="0" applyNumberFormat="1" applyFont="1" applyFill="1" applyBorder="1" applyAlignment="1" applyProtection="1">
      <alignment horizontal="center" vertical="center"/>
      <protection locked="0"/>
    </xf>
    <xf numFmtId="164" fontId="258" fillId="28" borderId="152" xfId="0" applyNumberFormat="1" applyFont="1" applyFill="1" applyBorder="1" applyAlignment="1" applyProtection="1">
      <alignment horizontal="center" vertical="center"/>
      <protection hidden="1"/>
    </xf>
    <xf numFmtId="2" fontId="117" fillId="28" borderId="0" xfId="0" applyNumberFormat="1" applyFont="1" applyFill="1" applyBorder="1" applyAlignment="1" applyProtection="1">
      <alignment horizontal="center" vertical="center" wrapText="1"/>
      <protection hidden="1"/>
    </xf>
    <xf numFmtId="170" fontId="264" fillId="0" borderId="76" xfId="0" applyNumberFormat="1" applyFont="1" applyBorder="1" applyAlignment="1" applyProtection="1">
      <alignment horizontal="center" vertical="center"/>
      <protection hidden="1"/>
    </xf>
    <xf numFmtId="1" fontId="0" fillId="0" borderId="76" xfId="0" applyNumberFormat="1" applyBorder="1" applyAlignment="1" applyProtection="1">
      <alignment horizontal="center" vertical="center" wrapText="1"/>
      <protection hidden="1"/>
    </xf>
    <xf numFmtId="2" fontId="0" fillId="0" borderId="76" xfId="0" applyNumberFormat="1" applyBorder="1" applyAlignment="1" applyProtection="1">
      <alignment horizontal="center" vertical="center" wrapText="1"/>
      <protection hidden="1"/>
    </xf>
    <xf numFmtId="2" fontId="0" fillId="0" borderId="76" xfId="0" applyNumberFormat="1" applyFont="1" applyBorder="1" applyAlignment="1" applyProtection="1">
      <alignment horizontal="center" vertical="center" wrapText="1"/>
      <protection hidden="1"/>
    </xf>
    <xf numFmtId="0" fontId="39" fillId="0" borderId="76" xfId="0" applyFont="1" applyBorder="1" applyAlignment="1" applyProtection="1">
      <alignment horizontal="center" vertical="center"/>
      <protection hidden="1"/>
    </xf>
    <xf numFmtId="0" fontId="7" fillId="0" borderId="76" xfId="0" applyFont="1" applyBorder="1" applyAlignment="1" applyProtection="1">
      <alignment horizontal="center" vertical="center"/>
      <protection hidden="1"/>
    </xf>
    <xf numFmtId="1" fontId="7" fillId="0" borderId="76" xfId="0" applyNumberFormat="1" applyFont="1" applyBorder="1" applyAlignment="1" applyProtection="1">
      <alignment horizontal="center" vertical="center"/>
      <protection hidden="1"/>
    </xf>
    <xf numFmtId="2" fontId="7" fillId="0" borderId="76" xfId="0" applyNumberFormat="1" applyFont="1" applyBorder="1" applyAlignment="1" applyProtection="1">
      <alignment horizontal="center" vertical="center"/>
      <protection hidden="1"/>
    </xf>
    <xf numFmtId="0" fontId="147" fillId="28" borderId="56" xfId="0" applyFont="1" applyFill="1" applyBorder="1" applyAlignment="1" applyProtection="1">
      <alignment horizontal="center" vertical="center"/>
      <protection hidden="1"/>
    </xf>
    <xf numFmtId="2" fontId="154" fillId="28" borderId="60" xfId="0" applyNumberFormat="1" applyFont="1" applyFill="1" applyBorder="1" applyAlignment="1" applyProtection="1">
      <alignment horizontal="center" vertical="center" wrapText="1"/>
      <protection hidden="1"/>
    </xf>
    <xf numFmtId="0" fontId="155" fillId="28" borderId="60" xfId="0" applyNumberFormat="1" applyFont="1" applyFill="1" applyBorder="1" applyAlignment="1" applyProtection="1">
      <alignment horizontal="center" vertical="center"/>
      <protection hidden="1"/>
    </xf>
    <xf numFmtId="0" fontId="35" fillId="0" borderId="149" xfId="0" applyFont="1" applyBorder="1" applyAlignment="1" applyProtection="1">
      <alignment horizontal="center" vertical="center" wrapText="1"/>
      <protection hidden="1"/>
    </xf>
    <xf numFmtId="0" fontId="0" fillId="0" borderId="0" xfId="0" applyAlignment="1" applyProtection="1">
      <alignment horizontal="center"/>
      <protection hidden="1"/>
    </xf>
    <xf numFmtId="0" fontId="149" fillId="19" borderId="151" xfId="0" applyFont="1" applyFill="1" applyBorder="1" applyAlignment="1" applyProtection="1">
      <alignment horizontal="center" vertical="center"/>
      <protection hidden="1"/>
    </xf>
    <xf numFmtId="0" fontId="33" fillId="19" borderId="15" xfId="0" applyFont="1" applyFill="1" applyBorder="1" applyAlignment="1" applyProtection="1">
      <alignment horizontal="left" vertical="center" wrapText="1"/>
      <protection hidden="1"/>
    </xf>
    <xf numFmtId="0" fontId="166" fillId="19" borderId="15" xfId="0" applyFont="1" applyFill="1" applyBorder="1" applyAlignment="1" applyProtection="1">
      <alignment vertical="center" wrapText="1"/>
      <protection hidden="1"/>
    </xf>
    <xf numFmtId="0" fontId="138" fillId="28" borderId="149" xfId="0" applyFont="1" applyFill="1" applyBorder="1" applyAlignment="1" applyProtection="1">
      <alignment horizontal="left" vertical="center" wrapText="1"/>
      <protection hidden="1"/>
    </xf>
    <xf numFmtId="2" fontId="129" fillId="28" borderId="149" xfId="0" applyNumberFormat="1" applyFont="1" applyFill="1" applyBorder="1" applyAlignment="1" applyProtection="1">
      <alignment horizontal="center" vertical="center" wrapText="1"/>
      <protection hidden="1"/>
    </xf>
    <xf numFmtId="0" fontId="138" fillId="28" borderId="149" xfId="0" applyFont="1" applyFill="1" applyBorder="1" applyAlignment="1" applyProtection="1">
      <alignment horizontal="center" vertical="center" wrapText="1"/>
      <protection hidden="1"/>
    </xf>
    <xf numFmtId="0" fontId="149" fillId="28" borderId="157" xfId="0" applyFont="1" applyFill="1" applyBorder="1" applyAlignment="1" applyProtection="1">
      <alignment horizontal="center" vertical="center" wrapText="1"/>
      <protection hidden="1"/>
    </xf>
    <xf numFmtId="0" fontId="0" fillId="28" borderId="0" xfId="0" applyFont="1" applyFill="1" applyAlignment="1" applyProtection="1">
      <alignment horizontal="center" vertical="center"/>
      <protection hidden="1"/>
    </xf>
    <xf numFmtId="0" fontId="15" fillId="0" borderId="56" xfId="0" applyNumberFormat="1" applyFont="1" applyBorder="1" applyAlignment="1" applyProtection="1">
      <alignment horizontal="center"/>
      <protection hidden="1"/>
    </xf>
    <xf numFmtId="2" fontId="36" fillId="0" borderId="56" xfId="0" applyNumberFormat="1" applyFont="1" applyBorder="1" applyAlignment="1" applyProtection="1">
      <alignment horizontal="center" vertical="center" wrapText="1"/>
      <protection hidden="1"/>
    </xf>
    <xf numFmtId="0" fontId="271" fillId="19" borderId="15" xfId="0" applyFont="1" applyFill="1" applyBorder="1" applyAlignment="1" applyProtection="1">
      <alignment vertical="center" wrapText="1"/>
      <protection hidden="1"/>
    </xf>
    <xf numFmtId="0" fontId="129" fillId="19" borderId="15" xfId="0" applyFont="1" applyFill="1" applyBorder="1" applyAlignment="1" applyProtection="1">
      <alignment vertical="center" wrapText="1"/>
      <protection hidden="1"/>
    </xf>
    <xf numFmtId="0" fontId="277" fillId="28" borderId="149" xfId="0" applyFont="1" applyFill="1" applyBorder="1" applyAlignment="1" applyProtection="1">
      <alignment horizontal="center" vertical="center" wrapText="1"/>
      <protection hidden="1"/>
    </xf>
    <xf numFmtId="164" fontId="256" fillId="28" borderId="150" xfId="5" applyNumberFormat="1" applyFont="1" applyFill="1" applyBorder="1" applyAlignment="1" applyProtection="1">
      <alignment horizontal="center" vertical="center"/>
      <protection hidden="1"/>
    </xf>
    <xf numFmtId="2" fontId="7" fillId="4" borderId="56" xfId="0" applyNumberFormat="1" applyFont="1" applyFill="1" applyBorder="1" applyAlignment="1" applyProtection="1">
      <alignment horizontal="center" vertical="center"/>
      <protection locked="0"/>
    </xf>
    <xf numFmtId="2" fontId="272" fillId="4" borderId="151" xfId="0" applyNumberFormat="1" applyFont="1" applyFill="1" applyBorder="1" applyAlignment="1" applyProtection="1">
      <alignment wrapText="1"/>
      <protection locked="0"/>
    </xf>
    <xf numFmtId="2" fontId="7" fillId="4" borderId="149" xfId="0" applyNumberFormat="1" applyFont="1" applyFill="1" applyBorder="1" applyAlignment="1" applyProtection="1">
      <alignment horizontal="center" vertical="center" wrapText="1"/>
      <protection locked="0"/>
    </xf>
    <xf numFmtId="0" fontId="149" fillId="18" borderId="157" xfId="0" applyFont="1" applyFill="1" applyBorder="1" applyAlignment="1" applyProtection="1">
      <alignment vertical="center" wrapText="1"/>
      <protection locked="0"/>
    </xf>
    <xf numFmtId="0" fontId="8" fillId="0" borderId="0" xfId="0" applyFont="1" applyBorder="1" applyAlignment="1" applyProtection="1">
      <alignment horizontal="center" vertical="center"/>
      <protection hidden="1"/>
    </xf>
    <xf numFmtId="0" fontId="280" fillId="0" borderId="149" xfId="0" applyFont="1" applyBorder="1" applyAlignment="1" applyProtection="1">
      <alignment horizontal="center" vertical="center" wrapText="1"/>
      <protection hidden="1"/>
    </xf>
    <xf numFmtId="0" fontId="0" fillId="0" borderId="0" xfId="0" applyBorder="1" applyAlignment="1" applyProtection="1">
      <alignment vertical="center" wrapText="1"/>
      <protection hidden="1"/>
    </xf>
    <xf numFmtId="0" fontId="280" fillId="0" borderId="0" xfId="0" applyFont="1" applyBorder="1" applyAlignment="1" applyProtection="1">
      <alignment vertical="center" wrapText="1"/>
      <protection hidden="1"/>
    </xf>
    <xf numFmtId="2" fontId="12" fillId="0" borderId="0" xfId="0" applyNumberFormat="1" applyFont="1" applyBorder="1" applyAlignment="1" applyProtection="1">
      <alignment horizontal="right" vertical="center"/>
      <protection hidden="1"/>
    </xf>
    <xf numFmtId="0" fontId="5" fillId="0" borderId="149" xfId="0" applyFont="1" applyBorder="1" applyAlignment="1" applyProtection="1">
      <alignment horizontal="center" vertical="center"/>
      <protection hidden="1"/>
    </xf>
    <xf numFmtId="0" fontId="280" fillId="0" borderId="149" xfId="0" applyFont="1" applyBorder="1" applyAlignment="1" applyProtection="1">
      <alignment vertical="center" wrapText="1"/>
      <protection hidden="1"/>
    </xf>
    <xf numFmtId="2" fontId="12" fillId="0" borderId="149" xfId="0" applyNumberFormat="1" applyFont="1" applyBorder="1" applyAlignment="1" applyProtection="1">
      <alignment horizontal="center" vertical="center"/>
      <protection hidden="1"/>
    </xf>
    <xf numFmtId="2" fontId="0" fillId="0" borderId="149" xfId="0" applyNumberFormat="1" applyBorder="1" applyAlignment="1" applyProtection="1">
      <alignment vertical="center"/>
      <protection hidden="1"/>
    </xf>
    <xf numFmtId="2" fontId="41" fillId="0" borderId="151" xfId="0" applyNumberFormat="1" applyFont="1" applyBorder="1" applyAlignment="1" applyProtection="1">
      <alignment vertical="center"/>
      <protection hidden="1"/>
    </xf>
    <xf numFmtId="2" fontId="14" fillId="0" borderId="149" xfId="0" applyNumberFormat="1" applyFont="1" applyBorder="1" applyAlignment="1" applyProtection="1">
      <alignment vertical="center"/>
      <protection hidden="1"/>
    </xf>
    <xf numFmtId="2" fontId="280" fillId="4" borderId="149" xfId="0" applyNumberFormat="1" applyFont="1" applyFill="1" applyBorder="1" applyAlignment="1" applyProtection="1">
      <alignment horizontal="center" vertical="center" wrapText="1"/>
      <protection hidden="1"/>
    </xf>
    <xf numFmtId="0" fontId="8" fillId="4" borderId="0" xfId="0" applyFont="1" applyFill="1" applyBorder="1" applyAlignment="1">
      <alignment wrapText="1"/>
    </xf>
    <xf numFmtId="0" fontId="5" fillId="4" borderId="0" xfId="0" applyFont="1" applyFill="1" applyBorder="1" applyAlignment="1">
      <alignment vertical="center"/>
    </xf>
    <xf numFmtId="0" fontId="223" fillId="4" borderId="0" xfId="0" applyFont="1" applyFill="1" applyBorder="1" applyAlignment="1">
      <alignment vertical="center" wrapText="1"/>
    </xf>
    <xf numFmtId="2" fontId="280" fillId="4" borderId="0" xfId="0" applyNumberFormat="1" applyFont="1" applyFill="1" applyBorder="1" applyAlignment="1" applyProtection="1">
      <alignment horizontal="center" vertical="center" wrapText="1"/>
      <protection hidden="1"/>
    </xf>
    <xf numFmtId="0" fontId="223" fillId="4" borderId="0" xfId="0" applyFont="1" applyFill="1" applyBorder="1" applyAlignment="1">
      <alignment horizontal="center" vertical="center" wrapText="1"/>
    </xf>
    <xf numFmtId="2" fontId="50" fillId="4" borderId="0" xfId="0" applyNumberFormat="1" applyFont="1" applyFill="1" applyBorder="1" applyAlignment="1" applyProtection="1">
      <alignment vertical="center" wrapText="1"/>
      <protection hidden="1"/>
    </xf>
    <xf numFmtId="2" fontId="15" fillId="4" borderId="0" xfId="0" applyNumberFormat="1" applyFont="1" applyFill="1" applyBorder="1" applyAlignment="1" applyProtection="1">
      <alignment horizontal="center" vertical="center" wrapText="1"/>
      <protection hidden="1"/>
    </xf>
    <xf numFmtId="0" fontId="265" fillId="0" borderId="0" xfId="0" applyFont="1" applyAlignment="1" applyProtection="1">
      <protection hidden="1"/>
    </xf>
    <xf numFmtId="0" fontId="47" fillId="0" borderId="0" xfId="0" applyFont="1" applyAlignment="1" applyProtection="1">
      <alignment vertical="center"/>
      <protection hidden="1"/>
    </xf>
    <xf numFmtId="0" fontId="47" fillId="0" borderId="0" xfId="0" applyFont="1" applyAlignment="1" applyProtection="1">
      <alignment wrapText="1"/>
      <protection hidden="1"/>
    </xf>
    <xf numFmtId="0" fontId="34" fillId="0" borderId="149" xfId="0" applyFont="1" applyBorder="1" applyAlignment="1" applyProtection="1">
      <alignment horizontal="center" vertical="center"/>
      <protection hidden="1"/>
    </xf>
    <xf numFmtId="0" fontId="34" fillId="0" borderId="149" xfId="0" applyFont="1" applyBorder="1" applyAlignment="1" applyProtection="1">
      <alignment horizontal="center" vertical="center" wrapText="1"/>
      <protection hidden="1"/>
    </xf>
    <xf numFmtId="0" fontId="7" fillId="0" borderId="149" xfId="0" applyFont="1" applyBorder="1" applyAlignment="1" applyProtection="1">
      <alignment horizontal="center" vertical="center"/>
      <protection hidden="1"/>
    </xf>
    <xf numFmtId="0" fontId="7" fillId="0" borderId="149" xfId="0" applyNumberFormat="1" applyFont="1" applyBorder="1" applyAlignment="1" applyProtection="1">
      <alignment horizontal="center" vertical="center"/>
      <protection hidden="1"/>
    </xf>
    <xf numFmtId="1" fontId="7" fillId="0" borderId="149" xfId="0" applyNumberFormat="1" applyFont="1" applyBorder="1" applyAlignment="1" applyProtection="1">
      <alignment horizontal="center" vertical="center"/>
      <protection hidden="1"/>
    </xf>
    <xf numFmtId="1" fontId="7" fillId="0" borderId="149" xfId="0" applyNumberFormat="1" applyFont="1" applyBorder="1" applyAlignment="1" applyProtection="1">
      <alignment vertical="center"/>
      <protection hidden="1"/>
    </xf>
    <xf numFmtId="2" fontId="7" fillId="0" borderId="149" xfId="0" applyNumberFormat="1" applyFont="1" applyBorder="1" applyAlignment="1" applyProtection="1">
      <alignment horizontal="center" vertical="center"/>
      <protection hidden="1"/>
    </xf>
    <xf numFmtId="0" fontId="0" fillId="0" borderId="149" xfId="0" applyBorder="1" applyAlignment="1" applyProtection="1">
      <alignment horizontal="center" vertical="center"/>
      <protection hidden="1"/>
    </xf>
    <xf numFmtId="0" fontId="42" fillId="0" borderId="149" xfId="0" applyFont="1" applyBorder="1" applyAlignment="1" applyProtection="1">
      <alignment horizontal="center" vertical="center" wrapText="1"/>
      <protection hidden="1"/>
    </xf>
    <xf numFmtId="0" fontId="262" fillId="0" borderId="0" xfId="0" applyFont="1" applyBorder="1" applyAlignment="1" applyProtection="1">
      <protection hidden="1"/>
    </xf>
    <xf numFmtId="0" fontId="37" fillId="0" borderId="0" xfId="0" applyFont="1" applyBorder="1" applyAlignment="1" applyProtection="1">
      <alignment horizontal="center" vertical="center"/>
      <protection hidden="1"/>
    </xf>
    <xf numFmtId="0" fontId="37" fillId="0" borderId="0" xfId="0" applyFont="1" applyAlignment="1" applyProtection="1">
      <alignment horizontal="center" vertical="center"/>
      <protection hidden="1"/>
    </xf>
    <xf numFmtId="0" fontId="37" fillId="0" borderId="0" xfId="0" applyFont="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0" fillId="0" borderId="0" xfId="0" applyAlignment="1" applyProtection="1">
      <alignment vertical="top"/>
      <protection hidden="1"/>
    </xf>
    <xf numFmtId="0" fontId="270" fillId="0" borderId="0" xfId="0" applyFont="1" applyAlignment="1" applyProtection="1">
      <alignment vertical="top"/>
      <protection hidden="1"/>
    </xf>
    <xf numFmtId="0" fontId="262" fillId="0" borderId="0" xfId="0" applyFont="1" applyAlignment="1" applyProtection="1">
      <alignment vertical="center"/>
      <protection hidden="1"/>
    </xf>
    <xf numFmtId="0" fontId="162" fillId="5" borderId="56" xfId="0" applyFont="1" applyFill="1" applyBorder="1" applyAlignment="1" applyProtection="1">
      <alignment horizontal="center" vertical="center"/>
      <protection locked="0"/>
    </xf>
    <xf numFmtId="0" fontId="37" fillId="0" borderId="0" xfId="0" applyNumberFormat="1" applyFont="1" applyAlignment="1" applyProtection="1">
      <alignment horizontal="center" vertical="center"/>
      <protection hidden="1"/>
    </xf>
    <xf numFmtId="2" fontId="41" fillId="0" borderId="149" xfId="0" applyNumberFormat="1" applyFont="1" applyBorder="1" applyAlignment="1" applyProtection="1">
      <alignment vertical="center"/>
      <protection hidden="1"/>
    </xf>
    <xf numFmtId="2" fontId="36" fillId="0" borderId="56" xfId="0" applyNumberFormat="1" applyFont="1" applyBorder="1" applyAlignment="1" applyProtection="1">
      <alignment horizontal="center" vertical="center"/>
      <protection hidden="1"/>
    </xf>
    <xf numFmtId="0" fontId="15" fillId="0" borderId="149" xfId="0" applyNumberFormat="1" applyFont="1" applyBorder="1" applyAlignment="1" applyProtection="1">
      <alignment vertical="center"/>
      <protection hidden="1"/>
    </xf>
    <xf numFmtId="1" fontId="31" fillId="0" borderId="149" xfId="0" applyNumberFormat="1" applyFont="1" applyBorder="1" applyAlignment="1" applyProtection="1">
      <protection hidden="1"/>
    </xf>
    <xf numFmtId="1" fontId="0" fillId="0" borderId="76" xfId="0" applyNumberFormat="1" applyBorder="1" applyAlignment="1" applyProtection="1">
      <alignment horizontal="center" vertical="center" wrapText="1"/>
      <protection locked="0" hidden="1"/>
    </xf>
    <xf numFmtId="2" fontId="280" fillId="4" borderId="149" xfId="0" applyNumberFormat="1" applyFont="1" applyFill="1" applyBorder="1" applyAlignment="1" applyProtection="1">
      <alignment vertical="center" wrapText="1"/>
      <protection hidden="1"/>
    </xf>
    <xf numFmtId="2" fontId="15" fillId="0" borderId="150" xfId="0" applyNumberFormat="1" applyFont="1" applyBorder="1" applyAlignment="1" applyProtection="1">
      <alignment vertical="center" wrapText="1"/>
      <protection hidden="1"/>
    </xf>
    <xf numFmtId="1" fontId="128" fillId="4" borderId="149" xfId="0" applyNumberFormat="1" applyFont="1" applyFill="1" applyBorder="1" applyAlignment="1" applyProtection="1">
      <alignment horizontal="center" vertical="center" wrapText="1"/>
      <protection hidden="1"/>
    </xf>
    <xf numFmtId="2" fontId="280" fillId="4" borderId="150" xfId="0" applyNumberFormat="1" applyFont="1" applyFill="1" applyBorder="1" applyAlignment="1" applyProtection="1">
      <alignment vertical="center" wrapText="1"/>
      <protection hidden="1"/>
    </xf>
    <xf numFmtId="0" fontId="37" fillId="0" borderId="0" xfId="0" applyNumberFormat="1" applyFont="1"/>
    <xf numFmtId="0" fontId="42" fillId="0" borderId="0" xfId="0" applyNumberFormat="1" applyFont="1"/>
    <xf numFmtId="2" fontId="0" fillId="0" borderId="0" xfId="0" quotePrefix="1" applyNumberFormat="1"/>
    <xf numFmtId="2" fontId="42" fillId="0" borderId="149" xfId="0" applyNumberFormat="1" applyFont="1" applyBorder="1" applyAlignment="1" applyProtection="1">
      <alignment vertical="center" wrapText="1"/>
      <protection hidden="1"/>
    </xf>
    <xf numFmtId="2" fontId="37" fillId="0" borderId="149" xfId="0" applyNumberFormat="1" applyFont="1" applyBorder="1" applyAlignment="1" applyProtection="1">
      <alignment horizontal="center" vertical="center" wrapText="1"/>
      <protection hidden="1"/>
    </xf>
    <xf numFmtId="2" fontId="37" fillId="0" borderId="149" xfId="0" applyNumberFormat="1" applyFont="1" applyBorder="1" applyAlignment="1" applyProtection="1">
      <alignment vertical="center" wrapText="1"/>
      <protection hidden="1"/>
    </xf>
    <xf numFmtId="0" fontId="3" fillId="0" borderId="0" xfId="0" applyNumberFormat="1" applyFont="1" applyProtection="1">
      <protection locked="0"/>
    </xf>
    <xf numFmtId="0" fontId="3" fillId="0" borderId="0" xfId="0" applyNumberFormat="1" applyFont="1" applyProtection="1">
      <protection locked="0" hidden="1"/>
    </xf>
    <xf numFmtId="0" fontId="3" fillId="0" borderId="0" xfId="0" applyNumberFormat="1" applyFont="1" applyAlignment="1" applyProtection="1">
      <alignment horizontal="center" vertical="center"/>
      <protection locked="0" hidden="1"/>
    </xf>
    <xf numFmtId="2" fontId="140" fillId="13" borderId="47" xfId="0" applyNumberFormat="1" applyFont="1" applyFill="1" applyBorder="1" applyAlignment="1">
      <alignment horizontal="left" vertical="center" wrapText="1"/>
    </xf>
    <xf numFmtId="0" fontId="33" fillId="4" borderId="47" xfId="0" applyFont="1" applyFill="1" applyBorder="1" applyAlignment="1" applyProtection="1">
      <alignment horizontal="center" vertical="center"/>
      <protection locked="0"/>
    </xf>
    <xf numFmtId="2" fontId="184" fillId="13" borderId="9" xfId="0" applyNumberFormat="1" applyFont="1" applyFill="1" applyBorder="1" applyAlignment="1">
      <alignment horizontal="center" vertical="center" wrapText="1"/>
    </xf>
    <xf numFmtId="2" fontId="184" fillId="13" borderId="3" xfId="0" applyNumberFormat="1" applyFont="1" applyFill="1" applyBorder="1" applyAlignment="1">
      <alignment horizontal="center" vertical="center" wrapText="1"/>
    </xf>
    <xf numFmtId="2" fontId="184" fillId="13" borderId="4" xfId="0" applyNumberFormat="1" applyFont="1" applyFill="1" applyBorder="1" applyAlignment="1">
      <alignment horizontal="center" vertical="center" wrapText="1"/>
    </xf>
    <xf numFmtId="2" fontId="184" fillId="13" borderId="142" xfId="0" applyNumberFormat="1" applyFont="1" applyFill="1" applyBorder="1" applyAlignment="1">
      <alignment horizontal="center" vertical="center" wrapText="1"/>
    </xf>
    <xf numFmtId="14" fontId="6" fillId="0" borderId="47" xfId="0" applyNumberFormat="1" applyFont="1" applyBorder="1" applyAlignment="1" applyProtection="1">
      <alignment horizontal="center" vertical="center"/>
      <protection locked="0"/>
    </xf>
    <xf numFmtId="0" fontId="6" fillId="0" borderId="47" xfId="0" applyNumberFormat="1" applyFont="1" applyBorder="1" applyAlignment="1" applyProtection="1">
      <alignment horizontal="center" vertical="center"/>
      <protection locked="0"/>
    </xf>
    <xf numFmtId="1" fontId="6" fillId="0" borderId="47" xfId="0" applyNumberFormat="1" applyFont="1" applyBorder="1" applyAlignment="1" applyProtection="1">
      <alignment horizontal="center" vertical="center"/>
      <protection locked="0"/>
    </xf>
    <xf numFmtId="2" fontId="140" fillId="13" borderId="47" xfId="0" applyNumberFormat="1" applyFont="1" applyFill="1" applyBorder="1" applyAlignment="1">
      <alignment horizontal="left" vertical="center"/>
    </xf>
    <xf numFmtId="0" fontId="84" fillId="13" borderId="118" xfId="2" applyFont="1" applyFill="1" applyBorder="1" applyAlignment="1" applyProtection="1">
      <alignment horizontal="center" vertical="center"/>
      <protection hidden="1"/>
    </xf>
    <xf numFmtId="0" fontId="84" fillId="13" borderId="119" xfId="2" applyFont="1" applyFill="1" applyBorder="1" applyAlignment="1" applyProtection="1">
      <alignment horizontal="center" vertical="center"/>
      <protection hidden="1"/>
    </xf>
    <xf numFmtId="0" fontId="84" fillId="13" borderId="54" xfId="2" applyFont="1" applyFill="1" applyBorder="1" applyAlignment="1" applyProtection="1">
      <alignment horizontal="center" vertical="center"/>
      <protection hidden="1"/>
    </xf>
    <xf numFmtId="0" fontId="84" fillId="13" borderId="53" xfId="2" applyFont="1" applyFill="1" applyBorder="1" applyAlignment="1" applyProtection="1">
      <alignment horizontal="center" vertical="center"/>
      <protection hidden="1"/>
    </xf>
    <xf numFmtId="0" fontId="6" fillId="4" borderId="47" xfId="0" applyFont="1" applyFill="1" applyBorder="1" applyAlignment="1" applyProtection="1">
      <alignment horizontal="center" vertical="center"/>
      <protection locked="0"/>
    </xf>
    <xf numFmtId="0" fontId="73" fillId="13" borderId="55" xfId="2" applyFont="1" applyFill="1" applyBorder="1" applyAlignment="1" applyProtection="1">
      <alignment horizontal="center" vertical="center"/>
      <protection hidden="1"/>
    </xf>
    <xf numFmtId="0" fontId="73" fillId="13" borderId="48" xfId="2" applyFont="1" applyFill="1" applyBorder="1" applyAlignment="1" applyProtection="1">
      <alignment horizontal="center" vertical="center"/>
      <protection hidden="1"/>
    </xf>
    <xf numFmtId="0" fontId="6" fillId="4" borderId="144" xfId="0" applyFont="1" applyFill="1" applyBorder="1" applyAlignment="1" applyProtection="1">
      <alignment horizontal="center"/>
      <protection locked="0"/>
    </xf>
    <xf numFmtId="0" fontId="6" fillId="4" borderId="47" xfId="0" applyFont="1" applyFill="1" applyBorder="1" applyAlignment="1" applyProtection="1">
      <alignment horizontal="center"/>
      <protection locked="0"/>
    </xf>
    <xf numFmtId="0" fontId="38" fillId="4" borderId="47" xfId="0" applyFont="1" applyFill="1" applyBorder="1" applyAlignment="1" applyProtection="1">
      <alignment horizontal="center" vertical="center"/>
      <protection locked="0"/>
    </xf>
    <xf numFmtId="0" fontId="73" fillId="13" borderId="47" xfId="2" applyFont="1" applyFill="1" applyBorder="1" applyAlignment="1" applyProtection="1">
      <alignment horizontal="center" vertical="center"/>
      <protection hidden="1"/>
    </xf>
    <xf numFmtId="0" fontId="73" fillId="13" borderId="47" xfId="2" applyFont="1" applyFill="1" applyBorder="1" applyAlignment="1">
      <alignment horizontal="center" vertical="center"/>
    </xf>
    <xf numFmtId="0" fontId="75" fillId="13" borderId="15" xfId="2" applyFont="1" applyFill="1" applyBorder="1" applyAlignment="1" applyProtection="1">
      <alignment horizontal="center" vertical="center"/>
      <protection hidden="1"/>
    </xf>
    <xf numFmtId="0" fontId="75" fillId="13" borderId="13" xfId="2" applyFont="1" applyFill="1" applyBorder="1" applyAlignment="1" applyProtection="1">
      <alignment horizontal="center" vertical="center"/>
      <protection hidden="1"/>
    </xf>
    <xf numFmtId="0" fontId="75" fillId="13" borderId="9" xfId="2" applyFont="1" applyFill="1" applyBorder="1" applyAlignment="1" applyProtection="1">
      <alignment horizontal="center" vertical="center"/>
      <protection hidden="1"/>
    </xf>
    <xf numFmtId="0" fontId="75" fillId="13" borderId="49" xfId="2" applyFont="1" applyFill="1" applyBorder="1" applyAlignment="1" applyProtection="1">
      <alignment horizontal="center" vertical="center"/>
      <protection hidden="1"/>
    </xf>
    <xf numFmtId="0" fontId="75" fillId="13" borderId="51" xfId="2" applyFont="1" applyFill="1" applyBorder="1" applyAlignment="1" applyProtection="1">
      <alignment horizontal="center" vertical="center"/>
      <protection hidden="1"/>
    </xf>
    <xf numFmtId="0" fontId="75" fillId="13" borderId="50" xfId="2" applyFont="1" applyFill="1" applyBorder="1" applyAlignment="1" applyProtection="1">
      <alignment horizontal="center" vertical="center"/>
      <protection hidden="1"/>
    </xf>
    <xf numFmtId="17" fontId="58" fillId="13" borderId="14" xfId="2" applyNumberFormat="1" applyFont="1" applyFill="1" applyBorder="1" applyAlignment="1" applyProtection="1">
      <alignment horizontal="center" vertical="center"/>
      <protection hidden="1"/>
    </xf>
    <xf numFmtId="17" fontId="58" fillId="13" borderId="0" xfId="2" applyNumberFormat="1" applyFont="1" applyFill="1" applyBorder="1" applyAlignment="1" applyProtection="1">
      <alignment horizontal="center" vertical="center"/>
      <protection hidden="1"/>
    </xf>
    <xf numFmtId="17" fontId="58" fillId="13" borderId="9" xfId="2" applyNumberFormat="1" applyFont="1" applyFill="1" applyBorder="1" applyAlignment="1" applyProtection="1">
      <alignment horizontal="center" vertical="center"/>
      <protection hidden="1"/>
    </xf>
    <xf numFmtId="17" fontId="58" fillId="13" borderId="49" xfId="2" applyNumberFormat="1" applyFont="1" applyFill="1" applyBorder="1" applyAlignment="1" applyProtection="1">
      <alignment horizontal="center" vertical="center"/>
      <protection hidden="1"/>
    </xf>
    <xf numFmtId="17" fontId="58" fillId="13" borderId="51" xfId="2" applyNumberFormat="1" applyFont="1" applyFill="1" applyBorder="1" applyAlignment="1" applyProtection="1">
      <alignment horizontal="center" vertical="center"/>
      <protection hidden="1"/>
    </xf>
    <xf numFmtId="17" fontId="58" fillId="13" borderId="50" xfId="2" applyNumberFormat="1" applyFont="1" applyFill="1" applyBorder="1" applyAlignment="1" applyProtection="1">
      <alignment horizontal="center" vertical="center"/>
      <protection hidden="1"/>
    </xf>
    <xf numFmtId="0" fontId="65" fillId="13" borderId="14" xfId="2" applyFont="1" applyFill="1" applyBorder="1" applyAlignment="1" applyProtection="1">
      <alignment horizontal="center" vertical="center"/>
      <protection hidden="1"/>
    </xf>
    <xf numFmtId="0" fontId="65" fillId="13" borderId="10" xfId="2" applyFont="1" applyFill="1" applyBorder="1" applyAlignment="1" applyProtection="1">
      <alignment horizontal="center" vertical="center"/>
      <protection hidden="1"/>
    </xf>
    <xf numFmtId="0" fontId="65" fillId="13" borderId="49" xfId="2" applyFont="1" applyFill="1" applyBorder="1" applyAlignment="1" applyProtection="1">
      <alignment horizontal="center" vertical="center"/>
      <protection hidden="1"/>
    </xf>
    <xf numFmtId="0" fontId="65" fillId="13" borderId="50" xfId="2" applyFont="1" applyFill="1" applyBorder="1" applyAlignment="1" applyProtection="1">
      <alignment horizontal="center" vertical="center"/>
      <protection hidden="1"/>
    </xf>
    <xf numFmtId="0" fontId="61" fillId="14" borderId="47" xfId="0" applyFont="1" applyFill="1" applyBorder="1" applyAlignment="1" applyProtection="1">
      <alignment horizontal="left"/>
      <protection hidden="1"/>
    </xf>
    <xf numFmtId="165" fontId="233" fillId="0" borderId="47" xfId="5" applyNumberFormat="1" applyFont="1" applyFill="1" applyBorder="1" applyAlignment="1" applyProtection="1">
      <alignment horizontal="left" vertical="center"/>
      <protection locked="0"/>
    </xf>
    <xf numFmtId="0" fontId="234" fillId="0" borderId="47" xfId="5" applyFont="1" applyFill="1" applyBorder="1" applyAlignment="1" applyProtection="1">
      <alignment horizontal="left" vertical="center"/>
      <protection locked="0"/>
    </xf>
    <xf numFmtId="0" fontId="235" fillId="0" borderId="47" xfId="5" applyFont="1" applyFill="1" applyBorder="1" applyAlignment="1" applyProtection="1">
      <alignment horizontal="left" vertical="center"/>
      <protection locked="0"/>
    </xf>
    <xf numFmtId="0" fontId="231" fillId="0" borderId="47" xfId="5" applyFont="1" applyFill="1" applyBorder="1" applyAlignment="1" applyProtection="1">
      <alignment horizontal="left" vertical="center"/>
      <protection locked="0"/>
    </xf>
    <xf numFmtId="0" fontId="232" fillId="0" borderId="47" xfId="5" applyFont="1" applyFill="1" applyBorder="1" applyAlignment="1" applyProtection="1">
      <alignment horizontal="left" vertical="center"/>
      <protection locked="0"/>
    </xf>
    <xf numFmtId="0" fontId="63" fillId="14" borderId="47" xfId="0" applyFont="1" applyFill="1" applyBorder="1" applyAlignment="1" applyProtection="1">
      <alignment horizontal="left" vertical="center" wrapText="1"/>
      <protection hidden="1"/>
    </xf>
    <xf numFmtId="0" fontId="60" fillId="14" borderId="47" xfId="0" applyFont="1" applyFill="1" applyBorder="1" applyAlignment="1" applyProtection="1">
      <alignment horizontal="left" vertical="center"/>
      <protection hidden="1"/>
    </xf>
    <xf numFmtId="0" fontId="59" fillId="14" borderId="47" xfId="0" applyFont="1" applyFill="1" applyBorder="1" applyAlignment="1" applyProtection="1">
      <alignment horizontal="left" vertical="center"/>
      <protection hidden="1"/>
    </xf>
    <xf numFmtId="0" fontId="72" fillId="13" borderId="54" xfId="2" applyFont="1" applyFill="1" applyBorder="1" applyAlignment="1" applyProtection="1">
      <alignment horizontal="center" vertical="center"/>
      <protection hidden="1"/>
    </xf>
    <xf numFmtId="0" fontId="64" fillId="14" borderId="47" xfId="0" applyFont="1" applyFill="1" applyBorder="1" applyAlignment="1" applyProtection="1">
      <alignment horizontal="left" vertical="center"/>
      <protection hidden="1"/>
    </xf>
    <xf numFmtId="0" fontId="229" fillId="0" borderId="47" xfId="5" applyFont="1" applyFill="1" applyBorder="1" applyAlignment="1" applyProtection="1">
      <alignment horizontal="left" vertical="center"/>
      <protection locked="0"/>
    </xf>
    <xf numFmtId="0" fontId="57" fillId="0" borderId="47" xfId="5" applyFont="1" applyFill="1" applyBorder="1" applyAlignment="1" applyProtection="1">
      <alignment horizontal="left" vertical="center" wrapText="1"/>
      <protection locked="0"/>
    </xf>
    <xf numFmtId="0" fontId="230" fillId="0" borderId="47" xfId="5" applyFont="1" applyFill="1" applyBorder="1" applyAlignment="1" applyProtection="1">
      <alignment horizontal="left" vertical="center" wrapText="1"/>
      <protection locked="0"/>
    </xf>
    <xf numFmtId="0" fontId="62" fillId="14" borderId="47" xfId="0" applyFont="1" applyFill="1" applyBorder="1" applyAlignment="1" applyProtection="1">
      <alignment horizontal="left" vertical="center"/>
      <protection hidden="1"/>
    </xf>
    <xf numFmtId="0" fontId="60" fillId="14" borderId="47" xfId="0" applyFont="1" applyFill="1" applyBorder="1" applyAlignment="1" applyProtection="1">
      <alignment horizontal="left" vertical="center" wrapText="1"/>
      <protection hidden="1"/>
    </xf>
    <xf numFmtId="0" fontId="59" fillId="14" borderId="47" xfId="0" applyFont="1" applyFill="1" applyBorder="1" applyAlignment="1" applyProtection="1">
      <alignment horizontal="left" vertical="center" wrapText="1"/>
      <protection hidden="1"/>
    </xf>
    <xf numFmtId="0" fontId="52" fillId="19" borderId="42" xfId="0" applyFont="1" applyFill="1" applyBorder="1" applyAlignment="1" applyProtection="1">
      <alignment horizontal="center" vertical="center"/>
      <protection hidden="1"/>
    </xf>
    <xf numFmtId="0" fontId="0" fillId="0" borderId="43" xfId="0" applyBorder="1" applyProtection="1">
      <protection hidden="1"/>
    </xf>
    <xf numFmtId="0" fontId="0" fillId="0" borderId="44" xfId="0" applyBorder="1" applyProtection="1">
      <protection hidden="1"/>
    </xf>
    <xf numFmtId="0" fontId="53" fillId="0" borderId="45" xfId="0" applyFont="1" applyBorder="1" applyAlignment="1" applyProtection="1">
      <alignment horizontal="center" vertical="center"/>
      <protection hidden="1"/>
    </xf>
    <xf numFmtId="0" fontId="53" fillId="0" borderId="0" xfId="0" applyFont="1" applyBorder="1" applyAlignment="1" applyProtection="1">
      <alignment horizontal="center" vertical="center"/>
      <protection hidden="1"/>
    </xf>
    <xf numFmtId="0" fontId="53" fillId="0" borderId="46" xfId="0" applyFont="1" applyBorder="1" applyAlignment="1" applyProtection="1">
      <alignment horizontal="center" vertical="center"/>
      <protection hidden="1"/>
    </xf>
    <xf numFmtId="0" fontId="54" fillId="20" borderId="45" xfId="0" applyFont="1" applyFill="1" applyBorder="1" applyAlignment="1" applyProtection="1">
      <alignment horizontal="center" vertical="center"/>
      <protection hidden="1"/>
    </xf>
    <xf numFmtId="0" fontId="54" fillId="20" borderId="0" xfId="0" applyFont="1" applyFill="1" applyBorder="1" applyAlignment="1" applyProtection="1">
      <alignment horizontal="center" vertical="center"/>
      <protection hidden="1"/>
    </xf>
    <xf numFmtId="0" fontId="54" fillId="20" borderId="46" xfId="0" applyFont="1" applyFill="1" applyBorder="1" applyAlignment="1" applyProtection="1">
      <alignment horizontal="center" vertical="center"/>
      <protection hidden="1"/>
    </xf>
    <xf numFmtId="0" fontId="130" fillId="4" borderId="47" xfId="0" applyFont="1" applyFill="1" applyBorder="1" applyAlignment="1" applyProtection="1">
      <alignment horizontal="center" vertical="center"/>
      <protection locked="0"/>
    </xf>
    <xf numFmtId="0" fontId="84" fillId="13" borderId="47" xfId="2" applyFont="1" applyFill="1" applyBorder="1" applyAlignment="1" applyProtection="1">
      <alignment horizontal="center" vertical="center"/>
      <protection hidden="1"/>
    </xf>
    <xf numFmtId="1" fontId="237" fillId="0" borderId="47" xfId="5" applyNumberFormat="1" applyFont="1" applyFill="1" applyBorder="1" applyAlignment="1" applyProtection="1">
      <alignment horizontal="center" vertical="center"/>
      <protection locked="0"/>
    </xf>
    <xf numFmtId="1" fontId="237" fillId="0" borderId="53" xfId="5" applyNumberFormat="1" applyFont="1" applyFill="1" applyBorder="1" applyAlignment="1" applyProtection="1">
      <alignment horizontal="center" vertical="center"/>
      <protection locked="0"/>
    </xf>
    <xf numFmtId="0" fontId="236" fillId="0" borderId="47" xfId="5" applyFont="1" applyFill="1" applyBorder="1" applyAlignment="1" applyProtection="1">
      <alignment horizontal="left" vertical="center"/>
      <protection locked="0"/>
    </xf>
    <xf numFmtId="0" fontId="3" fillId="0" borderId="6" xfId="0" applyFont="1" applyBorder="1" applyAlignment="1" applyProtection="1">
      <alignment horizontal="center" vertical="center" wrapText="1"/>
      <protection hidden="1"/>
    </xf>
    <xf numFmtId="0" fontId="3" fillId="0" borderId="1" xfId="0" applyFont="1" applyBorder="1" applyAlignment="1" applyProtection="1">
      <alignment horizontal="center" vertical="center" wrapText="1"/>
      <protection hidden="1"/>
    </xf>
    <xf numFmtId="0" fontId="33" fillId="18" borderId="1" xfId="0" applyFont="1" applyFill="1" applyBorder="1" applyAlignment="1" applyProtection="1">
      <alignment horizontal="center" vertical="center" wrapText="1"/>
      <protection hidden="1"/>
    </xf>
    <xf numFmtId="0" fontId="43" fillId="18" borderId="1" xfId="0" applyFont="1" applyFill="1" applyBorder="1" applyAlignment="1" applyProtection="1">
      <alignment horizontal="center" vertical="center" wrapText="1"/>
      <protection hidden="1"/>
    </xf>
    <xf numFmtId="0" fontId="33" fillId="9" borderId="1" xfId="0" applyFont="1" applyFill="1" applyBorder="1" applyAlignment="1" applyProtection="1">
      <alignment horizontal="center" vertical="center" wrapText="1"/>
      <protection hidden="1"/>
    </xf>
    <xf numFmtId="0" fontId="43" fillId="9" borderId="1" xfId="0" applyFont="1" applyFill="1" applyBorder="1" applyAlignment="1" applyProtection="1">
      <alignment horizontal="center" vertical="center" wrapText="1"/>
      <protection hidden="1"/>
    </xf>
    <xf numFmtId="0" fontId="138" fillId="28" borderId="151" xfId="0" applyFont="1" applyFill="1" applyBorder="1" applyAlignment="1" applyProtection="1">
      <alignment horizontal="center" vertical="center" wrapText="1"/>
      <protection hidden="1"/>
    </xf>
    <xf numFmtId="0" fontId="276" fillId="28" borderId="152" xfId="0" applyFont="1" applyFill="1" applyBorder="1" applyAlignment="1" applyProtection="1">
      <alignment horizontal="center" wrapText="1"/>
      <protection hidden="1"/>
    </xf>
    <xf numFmtId="0" fontId="276" fillId="28" borderId="150" xfId="0" applyFont="1" applyFill="1" applyBorder="1" applyAlignment="1" applyProtection="1">
      <alignment horizontal="center" wrapText="1"/>
      <protection hidden="1"/>
    </xf>
    <xf numFmtId="2" fontId="117" fillId="28" borderId="14" xfId="0" applyNumberFormat="1" applyFont="1" applyFill="1" applyBorder="1" applyAlignment="1" applyProtection="1">
      <alignment horizontal="center" vertical="center" wrapText="1"/>
      <protection hidden="1"/>
    </xf>
    <xf numFmtId="2" fontId="117" fillId="28" borderId="15" xfId="0" applyNumberFormat="1" applyFont="1" applyFill="1" applyBorder="1" applyAlignment="1" applyProtection="1">
      <alignment horizontal="center" vertical="center" wrapText="1"/>
      <protection hidden="1"/>
    </xf>
    <xf numFmtId="0" fontId="131" fillId="28" borderId="149" xfId="0" applyFont="1" applyFill="1" applyBorder="1" applyAlignment="1" applyProtection="1">
      <alignment horizontal="center" vertical="center"/>
      <protection hidden="1"/>
    </xf>
    <xf numFmtId="0" fontId="118" fillId="0" borderId="149" xfId="0" applyFont="1" applyBorder="1" applyAlignment="1" applyProtection="1">
      <alignment horizontal="center" vertical="center"/>
      <protection locked="0"/>
    </xf>
    <xf numFmtId="0" fontId="131" fillId="28" borderId="149" xfId="0" applyFont="1" applyFill="1" applyBorder="1" applyAlignment="1" applyProtection="1">
      <alignment horizontal="left" vertical="center"/>
      <protection hidden="1"/>
    </xf>
    <xf numFmtId="0" fontId="131" fillId="28" borderId="149" xfId="0" applyFont="1" applyFill="1" applyBorder="1" applyAlignment="1" applyProtection="1">
      <alignment horizontal="center" vertical="center" wrapText="1"/>
      <protection hidden="1"/>
    </xf>
    <xf numFmtId="0" fontId="273" fillId="5" borderId="149" xfId="0" applyFont="1" applyFill="1" applyBorder="1" applyAlignment="1" applyProtection="1">
      <alignment horizontal="center" vertical="center" wrapText="1"/>
      <protection hidden="1"/>
    </xf>
    <xf numFmtId="0" fontId="274" fillId="5" borderId="149" xfId="0" applyFont="1" applyFill="1" applyBorder="1" applyAlignment="1" applyProtection="1">
      <alignment horizontal="center" vertical="center" wrapText="1"/>
      <protection hidden="1"/>
    </xf>
    <xf numFmtId="0" fontId="275" fillId="0" borderId="149" xfId="0" applyFont="1" applyBorder="1" applyAlignment="1" applyProtection="1">
      <alignment horizontal="center" vertical="center" wrapText="1"/>
      <protection hidden="1"/>
    </xf>
    <xf numFmtId="0" fontId="138" fillId="52" borderId="149" xfId="0" applyFont="1" applyFill="1" applyBorder="1" applyAlignment="1" applyProtection="1">
      <alignment horizontal="center" vertical="center" wrapText="1"/>
      <protection hidden="1"/>
    </xf>
    <xf numFmtId="0" fontId="220" fillId="52" borderId="149" xfId="0" applyFont="1" applyFill="1" applyBorder="1" applyAlignment="1" applyProtection="1">
      <alignment horizontal="center" vertical="center" wrapText="1"/>
      <protection hidden="1"/>
    </xf>
    <xf numFmtId="0" fontId="276" fillId="52" borderId="149" xfId="0" applyFont="1" applyFill="1" applyBorder="1" applyAlignment="1" applyProtection="1">
      <alignment horizontal="center" vertical="center" wrapText="1"/>
      <protection hidden="1"/>
    </xf>
    <xf numFmtId="0" fontId="139" fillId="28" borderId="151" xfId="0" applyFont="1" applyFill="1" applyBorder="1" applyAlignment="1" applyProtection="1">
      <alignment horizontal="center" vertical="center" wrapText="1"/>
      <protection hidden="1"/>
    </xf>
    <xf numFmtId="0" fontId="139" fillId="28" borderId="152" xfId="0" applyFont="1" applyFill="1" applyBorder="1" applyAlignment="1" applyProtection="1">
      <alignment horizontal="center" vertical="center" wrapText="1"/>
      <protection hidden="1"/>
    </xf>
    <xf numFmtId="0" fontId="166" fillId="28" borderId="155" xfId="0" applyFont="1" applyFill="1" applyBorder="1" applyAlignment="1" applyProtection="1">
      <alignment horizontal="center" vertical="center" wrapText="1"/>
      <protection hidden="1"/>
    </xf>
    <xf numFmtId="0" fontId="166" fillId="28" borderId="13" xfId="0" applyFont="1" applyFill="1" applyBorder="1" applyAlignment="1" applyProtection="1">
      <alignment horizontal="center" vertical="center" wrapText="1"/>
      <protection hidden="1"/>
    </xf>
    <xf numFmtId="0" fontId="166" fillId="28" borderId="156" xfId="0" applyFont="1" applyFill="1" applyBorder="1" applyAlignment="1" applyProtection="1">
      <alignment horizontal="center" vertical="center" wrapText="1"/>
      <protection hidden="1"/>
    </xf>
    <xf numFmtId="0" fontId="138" fillId="28" borderId="149" xfId="0" applyFont="1" applyFill="1" applyBorder="1" applyAlignment="1" applyProtection="1">
      <alignment horizontal="center" vertical="center" wrapText="1"/>
      <protection hidden="1"/>
    </xf>
    <xf numFmtId="0" fontId="58" fillId="28" borderId="155" xfId="0" applyFont="1" applyFill="1" applyBorder="1" applyAlignment="1" applyProtection="1">
      <alignment horizontal="center" vertical="center" wrapText="1"/>
      <protection hidden="1"/>
    </xf>
    <xf numFmtId="0" fontId="58" fillId="28" borderId="13" xfId="0" applyFont="1" applyFill="1" applyBorder="1" applyAlignment="1" applyProtection="1">
      <alignment horizontal="center" vertical="center" wrapText="1"/>
      <protection hidden="1"/>
    </xf>
    <xf numFmtId="0" fontId="58" fillId="28" borderId="156" xfId="0" applyFont="1" applyFill="1" applyBorder="1" applyAlignment="1" applyProtection="1">
      <alignment horizontal="center" vertical="center" wrapText="1"/>
      <protection hidden="1"/>
    </xf>
    <xf numFmtId="0" fontId="145" fillId="20" borderId="151" xfId="0" applyFont="1" applyFill="1" applyBorder="1" applyAlignment="1" applyProtection="1">
      <alignment horizontal="center" vertical="center" wrapText="1"/>
      <protection hidden="1"/>
    </xf>
    <xf numFmtId="0" fontId="145" fillId="20" borderId="152" xfId="0" applyFont="1" applyFill="1" applyBorder="1" applyAlignment="1" applyProtection="1">
      <alignment horizontal="center" vertical="center" wrapText="1"/>
      <protection hidden="1"/>
    </xf>
    <xf numFmtId="0" fontId="145" fillId="20" borderId="150" xfId="0" applyFont="1" applyFill="1" applyBorder="1" applyAlignment="1" applyProtection="1">
      <alignment horizontal="center" vertical="center" wrapText="1"/>
      <protection hidden="1"/>
    </xf>
    <xf numFmtId="0" fontId="147" fillId="28" borderId="60" xfId="0" applyFont="1" applyFill="1" applyBorder="1" applyAlignment="1" applyProtection="1">
      <alignment horizontal="center" vertical="center" wrapText="1"/>
      <protection hidden="1"/>
    </xf>
    <xf numFmtId="0" fontId="147" fillId="28" borderId="59" xfId="0" applyFont="1" applyFill="1" applyBorder="1" applyAlignment="1" applyProtection="1">
      <alignment horizontal="center" vertical="center" wrapText="1"/>
      <protection hidden="1"/>
    </xf>
    <xf numFmtId="0" fontId="147" fillId="28" borderId="57" xfId="0" applyFont="1" applyFill="1" applyBorder="1" applyAlignment="1" applyProtection="1">
      <alignment horizontal="center" vertical="center" wrapText="1"/>
      <protection hidden="1"/>
    </xf>
    <xf numFmtId="1" fontId="241" fillId="51" borderId="149" xfId="5" applyNumberFormat="1" applyFont="1" applyFill="1" applyBorder="1" applyAlignment="1" applyProtection="1">
      <alignment horizontal="center" vertical="center" wrapText="1"/>
      <protection locked="0"/>
    </xf>
    <xf numFmtId="0" fontId="33" fillId="0" borderId="2" xfId="0" applyFont="1" applyBorder="1" applyAlignment="1" applyProtection="1">
      <alignment horizontal="center" vertical="center" wrapText="1"/>
      <protection hidden="1"/>
    </xf>
    <xf numFmtId="0" fontId="6" fillId="0" borderId="2" xfId="0" applyFont="1" applyBorder="1" applyAlignment="1" applyProtection="1">
      <alignment horizontal="center" vertical="center" wrapText="1"/>
      <protection hidden="1"/>
    </xf>
    <xf numFmtId="0" fontId="33" fillId="5" borderId="2" xfId="0" applyFont="1" applyFill="1" applyBorder="1" applyAlignment="1" applyProtection="1">
      <alignment horizontal="center" vertical="center" wrapText="1"/>
      <protection hidden="1"/>
    </xf>
    <xf numFmtId="0" fontId="43" fillId="5" borderId="2" xfId="0" applyFont="1" applyFill="1" applyBorder="1" applyAlignment="1" applyProtection="1">
      <alignment horizontal="center" vertical="center" wrapText="1"/>
      <protection hidden="1"/>
    </xf>
    <xf numFmtId="0" fontId="33" fillId="9" borderId="2" xfId="0" applyFont="1" applyFill="1" applyBorder="1" applyAlignment="1" applyProtection="1">
      <alignment horizontal="center" vertical="center" wrapText="1"/>
      <protection hidden="1"/>
    </xf>
    <xf numFmtId="0" fontId="43" fillId="9" borderId="2" xfId="0" applyFont="1" applyFill="1" applyBorder="1" applyAlignment="1" applyProtection="1">
      <alignment horizontal="center" vertical="center" wrapText="1"/>
      <protection hidden="1"/>
    </xf>
    <xf numFmtId="2" fontId="140" fillId="28" borderId="145" xfId="0" applyNumberFormat="1" applyFont="1" applyFill="1" applyBorder="1" applyAlignment="1" applyProtection="1">
      <alignment horizontal="center" vertical="center" wrapText="1"/>
      <protection hidden="1"/>
    </xf>
    <xf numFmtId="2" fontId="140" fillId="28" borderId="146" xfId="0" applyNumberFormat="1" applyFont="1" applyFill="1" applyBorder="1" applyAlignment="1" applyProtection="1">
      <alignment horizontal="center" vertical="center" wrapText="1"/>
      <protection hidden="1"/>
    </xf>
    <xf numFmtId="0" fontId="33" fillId="5" borderId="0" xfId="0" applyFont="1" applyFill="1" applyBorder="1" applyAlignment="1" applyProtection="1">
      <alignment horizontal="center" vertical="center" wrapText="1"/>
      <protection hidden="1"/>
    </xf>
    <xf numFmtId="0" fontId="33" fillId="5" borderId="9" xfId="0" applyFont="1" applyFill="1" applyBorder="1" applyAlignment="1" applyProtection="1">
      <alignment horizontal="center" vertical="center" wrapText="1"/>
      <protection hidden="1"/>
    </xf>
    <xf numFmtId="0" fontId="102" fillId="28" borderId="15" xfId="0" applyFont="1" applyFill="1" applyBorder="1" applyAlignment="1" applyProtection="1">
      <alignment horizontal="center" vertical="center" wrapText="1"/>
      <protection hidden="1"/>
    </xf>
    <xf numFmtId="0" fontId="102" fillId="28" borderId="0" xfId="0" applyFont="1" applyFill="1" applyBorder="1" applyAlignment="1" applyProtection="1">
      <alignment horizontal="center" vertical="center" wrapText="1"/>
      <protection hidden="1"/>
    </xf>
    <xf numFmtId="0" fontId="102" fillId="28" borderId="145" xfId="0" applyFont="1" applyFill="1" applyBorder="1" applyAlignment="1" applyProtection="1">
      <alignment horizontal="center" vertical="center" wrapText="1"/>
      <protection hidden="1"/>
    </xf>
    <xf numFmtId="0" fontId="102" fillId="28" borderId="146" xfId="0" applyFont="1" applyFill="1" applyBorder="1" applyAlignment="1" applyProtection="1">
      <alignment horizontal="center" vertical="center" wrapText="1"/>
      <protection hidden="1"/>
    </xf>
    <xf numFmtId="0" fontId="33" fillId="9" borderId="146" xfId="0" applyFont="1" applyFill="1" applyBorder="1" applyAlignment="1" applyProtection="1">
      <alignment horizontal="center" vertical="center" wrapText="1"/>
      <protection hidden="1"/>
    </xf>
    <xf numFmtId="0" fontId="33" fillId="9" borderId="147" xfId="0" applyFont="1" applyFill="1" applyBorder="1" applyAlignment="1" applyProtection="1">
      <alignment horizontal="center" vertical="center" wrapText="1"/>
      <protection hidden="1"/>
    </xf>
    <xf numFmtId="0" fontId="144" fillId="28" borderId="5" xfId="0" applyFont="1" applyFill="1" applyBorder="1" applyAlignment="1" applyProtection="1">
      <alignment horizontal="left" vertical="center" wrapText="1"/>
      <protection hidden="1"/>
    </xf>
    <xf numFmtId="0" fontId="2" fillId="28" borderId="16" xfId="0" applyFont="1" applyFill="1" applyBorder="1" applyAlignment="1" applyProtection="1">
      <alignment horizontal="left" wrapText="1"/>
      <protection hidden="1"/>
    </xf>
    <xf numFmtId="0" fontId="2" fillId="28" borderId="7" xfId="0" applyFont="1" applyFill="1" applyBorder="1" applyAlignment="1" applyProtection="1">
      <alignment horizontal="left" wrapText="1"/>
      <protection hidden="1"/>
    </xf>
    <xf numFmtId="2" fontId="113" fillId="4" borderId="58" xfId="0" applyNumberFormat="1" applyFont="1" applyFill="1" applyBorder="1" applyAlignment="1" applyProtection="1">
      <alignment horizontal="center" vertical="center" wrapText="1"/>
      <protection locked="0"/>
    </xf>
    <xf numFmtId="0" fontId="152" fillId="4" borderId="5" xfId="0" applyFont="1" applyFill="1" applyBorder="1" applyAlignment="1" applyProtection="1">
      <alignment wrapText="1"/>
      <protection locked="0"/>
    </xf>
    <xf numFmtId="0" fontId="144" fillId="28" borderId="60" xfId="0" applyFont="1" applyFill="1" applyBorder="1" applyAlignment="1" applyProtection="1">
      <alignment horizontal="left" vertical="center" wrapText="1"/>
      <protection hidden="1"/>
    </xf>
    <xf numFmtId="0" fontId="2" fillId="28" borderId="59" xfId="0" applyFont="1" applyFill="1" applyBorder="1" applyAlignment="1" applyProtection="1">
      <alignment horizontal="left" wrapText="1"/>
      <protection hidden="1"/>
    </xf>
    <xf numFmtId="0" fontId="2" fillId="28" borderId="57" xfId="0" applyFont="1" applyFill="1" applyBorder="1" applyAlignment="1" applyProtection="1">
      <alignment horizontal="left" wrapText="1"/>
      <protection hidden="1"/>
    </xf>
    <xf numFmtId="2" fontId="113" fillId="4" borderId="56" xfId="0" applyNumberFormat="1" applyFont="1" applyFill="1" applyBorder="1" applyAlignment="1" applyProtection="1">
      <alignment horizontal="center" vertical="center" wrapText="1"/>
      <protection locked="0"/>
    </xf>
    <xf numFmtId="0" fontId="152" fillId="4" borderId="56" xfId="0" applyFont="1" applyFill="1" applyBorder="1" applyAlignment="1" applyProtection="1">
      <alignment wrapText="1"/>
      <protection locked="0"/>
    </xf>
    <xf numFmtId="0" fontId="147" fillId="28" borderId="146" xfId="0" applyFont="1" applyFill="1" applyBorder="1" applyAlignment="1" applyProtection="1">
      <alignment horizontal="center" vertical="center" wrapText="1"/>
      <protection hidden="1"/>
    </xf>
    <xf numFmtId="0" fontId="251" fillId="28" borderId="60" xfId="0" applyFont="1" applyFill="1" applyBorder="1" applyAlignment="1" applyProtection="1">
      <alignment horizontal="center" vertical="center" wrapText="1"/>
      <protection hidden="1"/>
    </xf>
    <xf numFmtId="0" fontId="252" fillId="28" borderId="59" xfId="0" applyFont="1" applyFill="1" applyBorder="1" applyAlignment="1" applyProtection="1">
      <alignment wrapText="1"/>
      <protection hidden="1"/>
    </xf>
    <xf numFmtId="0" fontId="253" fillId="28" borderId="151" xfId="0" applyFont="1" applyFill="1" applyBorder="1" applyAlignment="1" applyProtection="1">
      <alignment horizontal="right" vertical="center" wrapText="1"/>
      <protection hidden="1"/>
    </xf>
    <xf numFmtId="0" fontId="253" fillId="28" borderId="150" xfId="0" applyFont="1" applyFill="1" applyBorder="1" applyAlignment="1" applyProtection="1">
      <alignment horizontal="right" vertical="center" wrapText="1"/>
      <protection hidden="1"/>
    </xf>
    <xf numFmtId="0" fontId="3" fillId="0" borderId="10" xfId="0" applyFont="1" applyBorder="1" applyAlignment="1" applyProtection="1">
      <alignment horizontal="center" vertical="center" wrapText="1"/>
      <protection hidden="1"/>
    </xf>
    <xf numFmtId="0" fontId="3" fillId="0" borderId="4" xfId="0" applyFont="1" applyBorder="1" applyAlignment="1" applyProtection="1">
      <alignment horizontal="center" vertical="center" wrapText="1"/>
      <protection hidden="1"/>
    </xf>
    <xf numFmtId="0" fontId="6" fillId="18" borderId="4" xfId="0" applyFont="1" applyFill="1" applyBorder="1" applyAlignment="1" applyProtection="1">
      <alignment horizontal="center" vertical="center" wrapText="1"/>
      <protection hidden="1"/>
    </xf>
    <xf numFmtId="0" fontId="6" fillId="9" borderId="4" xfId="0" applyFont="1" applyFill="1" applyBorder="1" applyAlignment="1" applyProtection="1">
      <alignment horizontal="center" vertical="center" wrapText="1"/>
      <protection hidden="1"/>
    </xf>
    <xf numFmtId="0" fontId="3" fillId="0" borderId="60" xfId="0" applyFont="1" applyBorder="1" applyAlignment="1" applyProtection="1">
      <alignment horizontal="center" vertical="center" wrapText="1"/>
      <protection hidden="1"/>
    </xf>
    <xf numFmtId="0" fontId="3" fillId="0" borderId="57" xfId="0" applyFont="1" applyBorder="1" applyAlignment="1" applyProtection="1">
      <alignment horizontal="center" vertical="center" wrapText="1"/>
      <protection hidden="1"/>
    </xf>
    <xf numFmtId="0" fontId="33" fillId="18" borderId="60" xfId="0" applyFont="1" applyFill="1" applyBorder="1" applyAlignment="1" applyProtection="1">
      <alignment horizontal="center" vertical="center" wrapText="1"/>
      <protection hidden="1"/>
    </xf>
    <xf numFmtId="0" fontId="33" fillId="18" borderId="57" xfId="0" applyFont="1" applyFill="1" applyBorder="1" applyAlignment="1" applyProtection="1">
      <alignment horizontal="center" vertical="center" wrapText="1"/>
      <protection hidden="1"/>
    </xf>
    <xf numFmtId="0" fontId="33" fillId="9" borderId="60" xfId="0" applyFont="1" applyFill="1" applyBorder="1" applyAlignment="1" applyProtection="1">
      <alignment horizontal="center" vertical="center" wrapText="1"/>
      <protection hidden="1"/>
    </xf>
    <xf numFmtId="0" fontId="33" fillId="9" borderId="57" xfId="0" applyFont="1" applyFill="1" applyBorder="1" applyAlignment="1" applyProtection="1">
      <alignment horizontal="center" vertical="center" wrapText="1"/>
      <protection hidden="1"/>
    </xf>
    <xf numFmtId="0" fontId="217" fillId="50" borderId="136" xfId="0" applyFont="1" applyFill="1" applyBorder="1" applyAlignment="1" applyProtection="1">
      <alignment horizontal="center" vertical="center"/>
      <protection hidden="1"/>
    </xf>
    <xf numFmtId="0" fontId="217" fillId="50" borderId="0" xfId="0" applyFont="1" applyFill="1" applyBorder="1" applyAlignment="1" applyProtection="1">
      <alignment horizontal="center" vertical="center"/>
      <protection hidden="1"/>
    </xf>
    <xf numFmtId="0" fontId="217" fillId="50" borderId="135" xfId="0" applyFont="1" applyFill="1" applyBorder="1" applyAlignment="1" applyProtection="1">
      <alignment horizontal="center" vertical="center"/>
      <protection hidden="1"/>
    </xf>
    <xf numFmtId="0" fontId="217" fillId="50" borderId="137" xfId="0" applyFont="1" applyFill="1" applyBorder="1" applyAlignment="1" applyProtection="1">
      <alignment horizontal="center" vertical="center"/>
      <protection hidden="1"/>
    </xf>
    <xf numFmtId="0" fontId="217" fillId="50" borderId="138" xfId="0" applyFont="1" applyFill="1" applyBorder="1" applyAlignment="1" applyProtection="1">
      <alignment horizontal="center" vertical="center"/>
      <protection hidden="1"/>
    </xf>
    <xf numFmtId="0" fontId="217" fillId="50" borderId="139" xfId="0" applyFont="1" applyFill="1" applyBorder="1" applyAlignment="1" applyProtection="1">
      <alignment horizontal="center" vertical="center"/>
      <protection hidden="1"/>
    </xf>
    <xf numFmtId="0" fontId="215" fillId="50" borderId="133" xfId="0" applyFont="1" applyFill="1" applyBorder="1" applyAlignment="1" applyProtection="1">
      <alignment horizontal="center" vertical="center"/>
      <protection hidden="1"/>
    </xf>
    <xf numFmtId="0" fontId="215" fillId="50" borderId="134" xfId="0" applyFont="1" applyFill="1" applyBorder="1" applyAlignment="1" applyProtection="1">
      <alignment horizontal="center" vertical="center"/>
      <protection hidden="1"/>
    </xf>
    <xf numFmtId="0" fontId="261" fillId="50" borderId="0" xfId="0" applyFont="1" applyFill="1" applyBorder="1" applyAlignment="1" applyProtection="1">
      <alignment horizontal="center" vertical="center"/>
      <protection hidden="1"/>
    </xf>
    <xf numFmtId="0" fontId="261" fillId="50" borderId="135" xfId="0" applyFont="1" applyFill="1" applyBorder="1" applyAlignment="1" applyProtection="1">
      <alignment horizontal="center" vertical="center"/>
      <protection hidden="1"/>
    </xf>
    <xf numFmtId="0" fontId="260" fillId="50" borderId="0" xfId="0" applyFont="1" applyFill="1" applyBorder="1" applyAlignment="1" applyProtection="1">
      <alignment horizontal="center" vertical="center"/>
      <protection hidden="1"/>
    </xf>
    <xf numFmtId="0" fontId="260" fillId="50" borderId="135" xfId="0" applyFont="1" applyFill="1" applyBorder="1" applyAlignment="1" applyProtection="1">
      <alignment horizontal="center" vertical="center"/>
      <protection hidden="1"/>
    </xf>
    <xf numFmtId="0" fontId="259" fillId="50" borderId="136" xfId="0" applyFont="1" applyFill="1" applyBorder="1" applyAlignment="1" applyProtection="1">
      <alignment horizontal="center" vertical="center"/>
      <protection hidden="1"/>
    </xf>
    <xf numFmtId="0" fontId="259" fillId="50" borderId="0" xfId="0" applyFont="1" applyFill="1" applyBorder="1" applyAlignment="1" applyProtection="1">
      <alignment horizontal="center" vertical="center"/>
      <protection hidden="1"/>
    </xf>
    <xf numFmtId="0" fontId="259" fillId="50" borderId="135" xfId="0" applyFont="1" applyFill="1" applyBorder="1" applyAlignment="1" applyProtection="1">
      <alignment horizontal="center" vertical="center"/>
      <protection hidden="1"/>
    </xf>
    <xf numFmtId="0" fontId="216" fillId="50" borderId="136" xfId="0" applyFont="1" applyFill="1" applyBorder="1" applyAlignment="1" applyProtection="1">
      <alignment horizontal="center" vertical="center"/>
      <protection hidden="1"/>
    </xf>
    <xf numFmtId="0" fontId="216" fillId="50" borderId="0" xfId="0" applyFont="1" applyFill="1" applyBorder="1" applyAlignment="1" applyProtection="1">
      <alignment horizontal="center" vertical="center"/>
      <protection hidden="1"/>
    </xf>
    <xf numFmtId="0" fontId="216" fillId="50" borderId="135" xfId="0" applyFont="1" applyFill="1" applyBorder="1" applyAlignment="1" applyProtection="1">
      <alignment horizontal="center" vertical="center"/>
      <protection hidden="1"/>
    </xf>
    <xf numFmtId="0" fontId="102" fillId="28" borderId="56" xfId="0" applyFont="1" applyFill="1" applyBorder="1" applyAlignment="1" applyProtection="1">
      <alignment horizontal="center" vertical="center" wrapText="1"/>
      <protection hidden="1"/>
    </xf>
    <xf numFmtId="0" fontId="149" fillId="28" borderId="13" xfId="0" applyFont="1" applyFill="1" applyBorder="1" applyAlignment="1" applyProtection="1">
      <alignment horizontal="center" vertical="center"/>
      <protection hidden="1"/>
    </xf>
    <xf numFmtId="0" fontId="143" fillId="4" borderId="56" xfId="0" applyFont="1" applyFill="1" applyBorder="1" applyAlignment="1" applyProtection="1">
      <alignment horizontal="center" vertical="center" wrapText="1"/>
      <protection locked="0"/>
    </xf>
    <xf numFmtId="0" fontId="143" fillId="4" borderId="60" xfId="0" applyFont="1" applyFill="1" applyBorder="1" applyAlignment="1" applyProtection="1">
      <alignment horizontal="center" vertical="center" wrapText="1"/>
      <protection locked="0"/>
    </xf>
    <xf numFmtId="0" fontId="143" fillId="4" borderId="59" xfId="0" applyFont="1" applyFill="1" applyBorder="1" applyAlignment="1" applyProtection="1">
      <alignment horizontal="center" vertical="center" wrapText="1"/>
      <protection locked="0"/>
    </xf>
    <xf numFmtId="0" fontId="143" fillId="4" borderId="57" xfId="0" applyFont="1" applyFill="1" applyBorder="1" applyAlignment="1" applyProtection="1">
      <alignment horizontal="center" vertical="center" wrapText="1"/>
      <protection locked="0"/>
    </xf>
    <xf numFmtId="0" fontId="243" fillId="51" borderId="151" xfId="5" applyFont="1" applyFill="1" applyBorder="1" applyAlignment="1" applyProtection="1">
      <alignment horizontal="center" vertical="center" wrapText="1"/>
      <protection locked="0"/>
    </xf>
    <xf numFmtId="0" fontId="240" fillId="51" borderId="150" xfId="5" applyFont="1" applyFill="1" applyBorder="1" applyAlignment="1" applyProtection="1">
      <alignment horizontal="center" vertical="center" wrapText="1"/>
      <protection locked="0"/>
    </xf>
    <xf numFmtId="0" fontId="242" fillId="51" borderId="149" xfId="5" applyFont="1" applyFill="1" applyBorder="1" applyAlignment="1" applyProtection="1">
      <alignment horizontal="center" vertical="center" wrapText="1"/>
      <protection locked="0"/>
    </xf>
    <xf numFmtId="0" fontId="240" fillId="51" borderId="149" xfId="5" applyFont="1" applyFill="1" applyBorder="1" applyAlignment="1" applyProtection="1">
      <alignment horizontal="center" vertical="center" wrapText="1"/>
      <protection locked="0"/>
    </xf>
    <xf numFmtId="0" fontId="242" fillId="51" borderId="151" xfId="5" applyFont="1" applyFill="1" applyBorder="1" applyAlignment="1" applyProtection="1">
      <alignment horizontal="center" vertical="center" wrapText="1"/>
      <protection locked="0"/>
    </xf>
    <xf numFmtId="0" fontId="241" fillId="51" borderId="152" xfId="5" applyFont="1" applyFill="1" applyBorder="1" applyAlignment="1" applyProtection="1">
      <alignment horizontal="center" vertical="center" wrapText="1"/>
      <protection locked="0"/>
    </xf>
    <xf numFmtId="0" fontId="241" fillId="51" borderId="150" xfId="5" applyFont="1" applyFill="1" applyBorder="1" applyAlignment="1" applyProtection="1">
      <alignment horizontal="center" vertical="center" wrapText="1"/>
      <protection locked="0"/>
    </xf>
    <xf numFmtId="0" fontId="241" fillId="51" borderId="149" xfId="5" applyFont="1" applyFill="1" applyBorder="1" applyAlignment="1" applyProtection="1">
      <alignment horizontal="center" vertical="center" wrapText="1"/>
      <protection locked="0"/>
    </xf>
    <xf numFmtId="0" fontId="147" fillId="28" borderId="56" xfId="0" applyFont="1" applyFill="1" applyBorder="1" applyAlignment="1" applyProtection="1">
      <alignment horizontal="center" vertical="center"/>
      <protection hidden="1"/>
    </xf>
    <xf numFmtId="0" fontId="148" fillId="28" borderId="56" xfId="0" applyFont="1" applyFill="1" applyBorder="1" applyAlignment="1" applyProtection="1">
      <protection hidden="1"/>
    </xf>
    <xf numFmtId="0" fontId="147" fillId="28" borderId="56" xfId="0" applyFont="1" applyFill="1" applyBorder="1" applyAlignment="1" applyProtection="1">
      <alignment horizontal="center" vertical="center" wrapText="1"/>
      <protection hidden="1"/>
    </xf>
    <xf numFmtId="0" fontId="148" fillId="28" borderId="56" xfId="0" applyFont="1" applyFill="1" applyBorder="1" applyAlignment="1" applyProtection="1">
      <alignment wrapText="1"/>
      <protection hidden="1"/>
    </xf>
    <xf numFmtId="0" fontId="102" fillId="28" borderId="60" xfId="0" applyFont="1" applyFill="1" applyBorder="1" applyAlignment="1" applyProtection="1">
      <alignment horizontal="center" vertical="center" wrapText="1"/>
      <protection hidden="1"/>
    </xf>
    <xf numFmtId="0" fontId="102" fillId="28" borderId="59" xfId="0" applyFont="1" applyFill="1" applyBorder="1" applyAlignment="1" applyProtection="1">
      <alignment horizontal="center" vertical="center" wrapText="1"/>
      <protection hidden="1"/>
    </xf>
    <xf numFmtId="0" fontId="102" fillId="28" borderId="57" xfId="0" applyFont="1" applyFill="1" applyBorder="1" applyAlignment="1" applyProtection="1">
      <alignment horizontal="center" vertical="center" wrapText="1"/>
      <protection hidden="1"/>
    </xf>
    <xf numFmtId="0" fontId="118" fillId="30" borderId="1" xfId="0" applyFont="1" applyFill="1" applyBorder="1" applyAlignment="1" applyProtection="1">
      <alignment horizontal="left" vertical="center" wrapText="1"/>
      <protection hidden="1"/>
    </xf>
    <xf numFmtId="0" fontId="118" fillId="30" borderId="1" xfId="0" applyFont="1" applyFill="1" applyBorder="1" applyAlignment="1" applyProtection="1">
      <alignment wrapText="1"/>
      <protection hidden="1"/>
    </xf>
    <xf numFmtId="0" fontId="118" fillId="0" borderId="1" xfId="0" applyFont="1" applyBorder="1" applyAlignment="1" applyProtection="1">
      <alignment horizontal="center" vertical="center" wrapText="1"/>
      <protection locked="0"/>
    </xf>
    <xf numFmtId="0" fontId="118" fillId="30" borderId="1" xfId="0" applyFont="1" applyFill="1" applyBorder="1" applyAlignment="1" applyProtection="1">
      <alignment vertical="center" wrapText="1"/>
      <protection hidden="1"/>
    </xf>
    <xf numFmtId="0" fontId="62" fillId="28" borderId="0" xfId="0" applyFont="1" applyFill="1" applyAlignment="1" applyProtection="1">
      <alignment horizontal="center"/>
      <protection hidden="1"/>
    </xf>
    <xf numFmtId="0" fontId="219" fillId="28" borderId="11" xfId="0" applyFont="1" applyFill="1" applyBorder="1" applyAlignment="1" applyProtection="1">
      <alignment horizontal="center" vertical="center" wrapText="1"/>
      <protection hidden="1"/>
    </xf>
    <xf numFmtId="0" fontId="219" fillId="28" borderId="12" xfId="0" applyFont="1" applyFill="1" applyBorder="1" applyAlignment="1" applyProtection="1">
      <alignment horizontal="center" vertical="center" wrapText="1"/>
      <protection hidden="1"/>
    </xf>
    <xf numFmtId="0" fontId="220" fillId="28" borderId="12" xfId="0" applyFont="1" applyFill="1" applyBorder="1" applyAlignment="1" applyProtection="1">
      <alignment horizontal="center" vertical="center" wrapText="1"/>
      <protection hidden="1"/>
    </xf>
    <xf numFmtId="0" fontId="220" fillId="28" borderId="6" xfId="0" applyFont="1" applyFill="1" applyBorder="1" applyAlignment="1" applyProtection="1">
      <alignment horizontal="center" vertical="center" wrapText="1"/>
      <protection hidden="1"/>
    </xf>
    <xf numFmtId="0" fontId="147" fillId="28" borderId="1" xfId="0" applyFont="1" applyFill="1" applyBorder="1" applyAlignment="1" applyProtection="1">
      <alignment horizontal="center" vertical="center" wrapText="1"/>
      <protection hidden="1"/>
    </xf>
    <xf numFmtId="0" fontId="148" fillId="28" borderId="1" xfId="0" applyFont="1" applyFill="1" applyBorder="1" applyAlignment="1" applyProtection="1">
      <alignment wrapText="1"/>
      <protection hidden="1"/>
    </xf>
    <xf numFmtId="0" fontId="148" fillId="28" borderId="1" xfId="0" applyFont="1" applyFill="1" applyBorder="1" applyAlignment="1" applyProtection="1">
      <alignment horizontal="center" vertical="center" wrapText="1"/>
      <protection hidden="1"/>
    </xf>
    <xf numFmtId="0" fontId="150" fillId="28" borderId="0" xfId="0" applyFont="1" applyFill="1" applyBorder="1" applyAlignment="1" applyProtection="1">
      <alignment horizontal="left" vertical="center" wrapText="1"/>
      <protection hidden="1"/>
    </xf>
    <xf numFmtId="0" fontId="150" fillId="28" borderId="9" xfId="0" applyFont="1" applyFill="1" applyBorder="1" applyAlignment="1" applyProtection="1">
      <alignment horizontal="left" vertical="center" wrapText="1"/>
      <protection hidden="1"/>
    </xf>
    <xf numFmtId="0" fontId="102" fillId="4" borderId="56" xfId="0" applyFont="1" applyFill="1" applyBorder="1" applyAlignment="1" applyProtection="1">
      <alignment horizontal="center" vertical="center" wrapText="1"/>
      <protection locked="0"/>
    </xf>
    <xf numFmtId="0" fontId="102" fillId="4" borderId="151" xfId="0" applyFont="1" applyFill="1" applyBorder="1" applyAlignment="1" applyProtection="1">
      <alignment horizontal="center" vertical="center" wrapText="1"/>
      <protection locked="0"/>
    </xf>
    <xf numFmtId="0" fontId="139" fillId="28" borderId="15" xfId="0" applyFont="1" applyFill="1" applyBorder="1" applyAlignment="1" applyProtection="1">
      <alignment horizontal="center" vertical="center" wrapText="1"/>
      <protection hidden="1"/>
    </xf>
    <xf numFmtId="0" fontId="139" fillId="28" borderId="0" xfId="0" applyFont="1" applyFill="1" applyBorder="1" applyAlignment="1" applyProtection="1">
      <alignment horizontal="center" vertical="center" wrapText="1"/>
      <protection hidden="1"/>
    </xf>
    <xf numFmtId="0" fontId="139" fillId="28" borderId="13" xfId="0" applyFont="1" applyFill="1" applyBorder="1" applyAlignment="1" applyProtection="1">
      <alignment horizontal="center" vertical="center" wrapText="1"/>
      <protection hidden="1"/>
    </xf>
    <xf numFmtId="0" fontId="7" fillId="4" borderId="56" xfId="0" applyFont="1" applyFill="1" applyBorder="1" applyAlignment="1" applyProtection="1">
      <alignment horizontal="center" vertical="center" wrapText="1"/>
      <protection locked="0"/>
    </xf>
    <xf numFmtId="0" fontId="155" fillId="28" borderId="60" xfId="0" applyNumberFormat="1" applyFont="1" applyFill="1" applyBorder="1" applyAlignment="1" applyProtection="1">
      <alignment horizontal="center" vertical="center"/>
      <protection hidden="1"/>
    </xf>
    <xf numFmtId="0" fontId="155" fillId="28" borderId="57" xfId="0" applyNumberFormat="1" applyFont="1" applyFill="1" applyBorder="1" applyAlignment="1" applyProtection="1">
      <alignment horizontal="center" vertical="center"/>
      <protection hidden="1"/>
    </xf>
    <xf numFmtId="0" fontId="153" fillId="4" borderId="60" xfId="0" applyFont="1" applyFill="1" applyBorder="1" applyAlignment="1" applyProtection="1">
      <alignment horizontal="center" vertical="center" wrapText="1"/>
      <protection locked="0"/>
    </xf>
    <xf numFmtId="0" fontId="31" fillId="4" borderId="57" xfId="0" applyFont="1" applyFill="1" applyBorder="1" applyAlignment="1" applyProtection="1">
      <alignment horizontal="center" vertical="center" wrapText="1"/>
      <protection locked="0"/>
    </xf>
    <xf numFmtId="0" fontId="31" fillId="4" borderId="56" xfId="0" applyFont="1" applyFill="1" applyBorder="1" applyAlignment="1" applyProtection="1">
      <alignment horizontal="center" vertical="center" wrapText="1"/>
      <protection locked="0"/>
    </xf>
    <xf numFmtId="0" fontId="148" fillId="28" borderId="56" xfId="0" applyFont="1" applyFill="1" applyBorder="1" applyAlignment="1" applyProtection="1">
      <alignment horizontal="center" vertical="center" wrapText="1"/>
      <protection hidden="1"/>
    </xf>
    <xf numFmtId="0" fontId="33" fillId="19" borderId="14" xfId="0" applyFont="1" applyFill="1" applyBorder="1" applyAlignment="1" applyProtection="1">
      <alignment horizontal="center" vertical="center" wrapText="1"/>
      <protection hidden="1"/>
    </xf>
    <xf numFmtId="0" fontId="33" fillId="19" borderId="13" xfId="0" applyFont="1" applyFill="1" applyBorder="1" applyAlignment="1" applyProtection="1">
      <alignment horizontal="center" vertical="center" wrapText="1"/>
      <protection hidden="1"/>
    </xf>
    <xf numFmtId="0" fontId="33" fillId="19" borderId="145" xfId="0" applyFont="1" applyFill="1" applyBorder="1" applyAlignment="1" applyProtection="1">
      <alignment horizontal="center" vertical="center" wrapText="1"/>
      <protection hidden="1"/>
    </xf>
    <xf numFmtId="0" fontId="33" fillId="19" borderId="146" xfId="0" applyFont="1" applyFill="1" applyBorder="1" applyAlignment="1" applyProtection="1">
      <alignment horizontal="center" vertical="center" wrapText="1"/>
      <protection hidden="1"/>
    </xf>
    <xf numFmtId="2" fontId="154" fillId="28" borderId="60" xfId="0" applyNumberFormat="1" applyFont="1" applyFill="1" applyBorder="1" applyAlignment="1" applyProtection="1">
      <alignment horizontal="center" vertical="center" wrapText="1"/>
      <protection hidden="1"/>
    </xf>
    <xf numFmtId="2" fontId="154" fillId="28" borderId="57" xfId="0" applyNumberFormat="1" applyFont="1" applyFill="1" applyBorder="1" applyAlignment="1" applyProtection="1">
      <alignment horizontal="center" vertical="center" wrapText="1"/>
      <protection hidden="1"/>
    </xf>
    <xf numFmtId="1" fontId="7" fillId="4" borderId="56" xfId="0" applyNumberFormat="1" applyFont="1" applyFill="1" applyBorder="1" applyAlignment="1" applyProtection="1">
      <alignment horizontal="center" vertical="center" wrapText="1"/>
      <protection locked="0"/>
    </xf>
    <xf numFmtId="2" fontId="138" fillId="28" borderId="60" xfId="0" applyNumberFormat="1" applyFont="1" applyFill="1" applyBorder="1" applyAlignment="1" applyProtection="1">
      <alignment horizontal="center" vertical="center"/>
      <protection hidden="1"/>
    </xf>
    <xf numFmtId="2" fontId="138" fillId="28" borderId="59" xfId="0" applyNumberFormat="1" applyFont="1" applyFill="1" applyBorder="1" applyAlignment="1" applyProtection="1">
      <alignment horizontal="center" vertical="center"/>
      <protection hidden="1"/>
    </xf>
    <xf numFmtId="2" fontId="138" fillId="28" borderId="57" xfId="0" applyNumberFormat="1" applyFont="1" applyFill="1" applyBorder="1" applyAlignment="1" applyProtection="1">
      <alignment horizontal="center" vertical="center"/>
      <protection hidden="1"/>
    </xf>
    <xf numFmtId="0" fontId="29" fillId="27" borderId="60" xfId="0" applyFont="1" applyFill="1" applyBorder="1" applyAlignment="1" applyProtection="1">
      <alignment horizontal="center" vertical="center"/>
      <protection hidden="1"/>
    </xf>
    <xf numFmtId="0" fontId="29" fillId="27" borderId="59" xfId="0" applyFont="1" applyFill="1" applyBorder="1" applyAlignment="1" applyProtection="1">
      <alignment horizontal="center" vertical="center"/>
      <protection hidden="1"/>
    </xf>
    <xf numFmtId="0" fontId="29" fillId="27" borderId="57" xfId="0" applyFont="1" applyFill="1" applyBorder="1" applyAlignment="1" applyProtection="1">
      <alignment horizontal="center" vertical="center"/>
      <protection hidden="1"/>
    </xf>
    <xf numFmtId="0" fontId="96" fillId="22" borderId="60" xfId="0" applyFont="1" applyFill="1" applyBorder="1" applyAlignment="1" applyProtection="1">
      <alignment horizontal="center" vertical="center"/>
      <protection hidden="1"/>
    </xf>
    <xf numFmtId="0" fontId="96" fillId="22" borderId="59" xfId="0" applyFont="1" applyFill="1" applyBorder="1" applyAlignment="1" applyProtection="1">
      <alignment horizontal="center" vertical="center"/>
      <protection hidden="1"/>
    </xf>
    <xf numFmtId="0" fontId="96" fillId="22" borderId="57" xfId="0" applyFont="1" applyFill="1" applyBorder="1" applyAlignment="1" applyProtection="1">
      <alignment horizontal="center" vertical="center"/>
      <protection hidden="1"/>
    </xf>
    <xf numFmtId="0" fontId="9" fillId="30" borderId="0" xfId="0" applyFont="1" applyFill="1" applyBorder="1" applyAlignment="1" applyProtection="1">
      <alignment horizontal="center" vertical="center"/>
      <protection hidden="1"/>
    </xf>
    <xf numFmtId="0" fontId="113" fillId="18" borderId="56" xfId="0" applyFont="1" applyFill="1" applyBorder="1" applyAlignment="1" applyProtection="1">
      <alignment horizontal="center" vertical="center"/>
      <protection hidden="1"/>
    </xf>
    <xf numFmtId="0" fontId="113" fillId="18" borderId="0" xfId="0" applyFont="1" applyFill="1" applyAlignment="1" applyProtection="1">
      <alignment horizontal="center" vertical="center"/>
      <protection hidden="1"/>
    </xf>
    <xf numFmtId="0" fontId="96" fillId="27" borderId="60" xfId="0" applyFont="1" applyFill="1" applyBorder="1" applyAlignment="1" applyProtection="1">
      <alignment horizontal="center" vertical="center"/>
      <protection hidden="1"/>
    </xf>
    <xf numFmtId="0" fontId="96" fillId="27" borderId="59" xfId="0" applyFont="1" applyFill="1" applyBorder="1" applyAlignment="1" applyProtection="1">
      <alignment horizontal="center" vertical="center"/>
      <protection hidden="1"/>
    </xf>
    <xf numFmtId="0" fontId="96" fillId="27" borderId="57" xfId="0" applyFont="1" applyFill="1" applyBorder="1" applyAlignment="1" applyProtection="1">
      <alignment horizontal="center" vertical="center"/>
      <protection hidden="1"/>
    </xf>
    <xf numFmtId="0" fontId="96" fillId="20" borderId="60" xfId="0" applyFont="1" applyFill="1" applyBorder="1" applyAlignment="1" applyProtection="1">
      <alignment horizontal="center" vertical="center"/>
      <protection hidden="1"/>
    </xf>
    <xf numFmtId="0" fontId="96" fillId="20" borderId="59" xfId="0" applyFont="1" applyFill="1" applyBorder="1" applyAlignment="1" applyProtection="1">
      <alignment horizontal="center" vertical="center"/>
      <protection hidden="1"/>
    </xf>
    <xf numFmtId="0" fontId="96" fillId="20" borderId="57" xfId="0" applyFont="1" applyFill="1" applyBorder="1" applyAlignment="1" applyProtection="1">
      <alignment horizontal="center" vertical="center"/>
      <protection hidden="1"/>
    </xf>
    <xf numFmtId="0" fontId="96" fillId="26" borderId="5" xfId="0" applyFont="1" applyFill="1" applyBorder="1" applyAlignment="1" applyProtection="1">
      <alignment horizontal="center" vertical="center"/>
      <protection hidden="1"/>
    </xf>
    <xf numFmtId="0" fontId="96" fillId="26" borderId="16" xfId="0" applyFont="1" applyFill="1" applyBorder="1" applyAlignment="1" applyProtection="1">
      <alignment horizontal="center" vertical="center"/>
      <protection hidden="1"/>
    </xf>
    <xf numFmtId="0" fontId="96" fillId="26" borderId="7" xfId="0" applyFont="1" applyFill="1" applyBorder="1" applyAlignment="1" applyProtection="1">
      <alignment horizontal="center" vertical="center"/>
      <protection hidden="1"/>
    </xf>
    <xf numFmtId="0" fontId="29" fillId="22" borderId="56" xfId="0" applyFont="1" applyFill="1" applyBorder="1" applyAlignment="1" applyProtection="1">
      <alignment horizontal="center" vertical="center"/>
      <protection hidden="1"/>
    </xf>
    <xf numFmtId="0" fontId="29" fillId="27" borderId="60" xfId="0" applyFont="1" applyFill="1" applyBorder="1" applyAlignment="1" applyProtection="1">
      <alignment horizontal="center" vertical="center" wrapText="1"/>
      <protection hidden="1"/>
    </xf>
    <xf numFmtId="0" fontId="29" fillId="27" borderId="59" xfId="0" applyFont="1" applyFill="1" applyBorder="1" applyAlignment="1" applyProtection="1">
      <alignment horizontal="center" vertical="center" wrapText="1"/>
      <protection hidden="1"/>
    </xf>
    <xf numFmtId="0" fontId="29" fillId="27" borderId="57" xfId="0" applyFont="1" applyFill="1" applyBorder="1" applyAlignment="1" applyProtection="1">
      <alignment horizontal="center" vertical="center" wrapText="1"/>
      <protection hidden="1"/>
    </xf>
    <xf numFmtId="0" fontId="245" fillId="7" borderId="0" xfId="0" applyFont="1" applyFill="1" applyBorder="1" applyAlignment="1" applyProtection="1">
      <alignment horizontal="center" vertical="center"/>
      <protection hidden="1"/>
    </xf>
    <xf numFmtId="0" fontId="245" fillId="7" borderId="9" xfId="0" applyFont="1" applyFill="1" applyBorder="1" applyAlignment="1" applyProtection="1">
      <alignment horizontal="center" vertical="center"/>
      <protection hidden="1"/>
    </xf>
    <xf numFmtId="0" fontId="96" fillId="13" borderId="5" xfId="0" applyFont="1" applyFill="1" applyBorder="1" applyAlignment="1" applyProtection="1">
      <alignment horizontal="center" vertical="center"/>
      <protection hidden="1"/>
    </xf>
    <xf numFmtId="0" fontId="96" fillId="13" borderId="16" xfId="0" applyFont="1" applyFill="1" applyBorder="1" applyAlignment="1" applyProtection="1">
      <alignment horizontal="center" vertical="center"/>
      <protection hidden="1"/>
    </xf>
    <xf numFmtId="0" fontId="96" fillId="13" borderId="7" xfId="0" applyFont="1" applyFill="1" applyBorder="1" applyAlignment="1" applyProtection="1">
      <alignment horizontal="center" vertical="center"/>
      <protection hidden="1"/>
    </xf>
    <xf numFmtId="0" fontId="28" fillId="13" borderId="0" xfId="0" applyFont="1" applyFill="1" applyBorder="1" applyAlignment="1" applyProtection="1">
      <alignment horizontal="center" vertical="top"/>
      <protection hidden="1"/>
    </xf>
    <xf numFmtId="0" fontId="98" fillId="13" borderId="0" xfId="0" applyFont="1" applyFill="1" applyBorder="1" applyProtection="1">
      <protection hidden="1"/>
    </xf>
    <xf numFmtId="0" fontId="28" fillId="22" borderId="13" xfId="0" applyFont="1" applyFill="1" applyBorder="1" applyAlignment="1" applyProtection="1">
      <alignment horizontal="center" vertical="center" wrapText="1"/>
      <protection hidden="1"/>
    </xf>
    <xf numFmtId="0" fontId="103" fillId="22" borderId="13" xfId="0" applyFont="1" applyFill="1" applyBorder="1" applyAlignment="1" applyProtection="1">
      <alignment horizontal="center" vertical="center"/>
      <protection hidden="1"/>
    </xf>
    <xf numFmtId="0" fontId="108" fillId="22" borderId="0" xfId="0" applyFont="1" applyFill="1" applyBorder="1" applyAlignment="1" applyProtection="1">
      <alignment horizontal="center" vertical="center"/>
      <protection hidden="1"/>
    </xf>
    <xf numFmtId="0" fontId="9" fillId="30" borderId="0" xfId="0" applyFont="1" applyFill="1" applyBorder="1" applyAlignment="1" applyProtection="1">
      <alignment horizontal="center" vertical="center" wrapText="1"/>
      <protection hidden="1"/>
    </xf>
    <xf numFmtId="0" fontId="109" fillId="16" borderId="56" xfId="0" applyFont="1" applyFill="1" applyBorder="1" applyAlignment="1" applyProtection="1">
      <alignment horizontal="center" vertical="center"/>
      <protection hidden="1"/>
    </xf>
    <xf numFmtId="16" fontId="96" fillId="27" borderId="56" xfId="0" applyNumberFormat="1" applyFont="1" applyFill="1" applyBorder="1" applyAlignment="1" applyProtection="1">
      <alignment horizontal="center" vertical="center"/>
      <protection hidden="1"/>
    </xf>
    <xf numFmtId="0" fontId="96" fillId="27" borderId="56" xfId="0" applyFont="1" applyFill="1" applyBorder="1" applyAlignment="1" applyProtection="1">
      <alignment horizontal="center" vertical="center"/>
      <protection hidden="1"/>
    </xf>
    <xf numFmtId="0" fontId="96" fillId="27" borderId="5" xfId="0" applyFont="1" applyFill="1" applyBorder="1" applyAlignment="1" applyProtection="1">
      <alignment horizontal="center" vertical="center"/>
      <protection hidden="1"/>
    </xf>
    <xf numFmtId="0" fontId="96" fillId="27" borderId="16" xfId="0" applyFont="1" applyFill="1" applyBorder="1" applyAlignment="1" applyProtection="1">
      <alignment horizontal="center" vertical="center"/>
      <protection hidden="1"/>
    </xf>
    <xf numFmtId="0" fontId="96" fillId="27" borderId="7" xfId="0" applyFont="1" applyFill="1" applyBorder="1" applyAlignment="1" applyProtection="1">
      <alignment horizontal="center" vertical="center"/>
      <protection hidden="1"/>
    </xf>
    <xf numFmtId="0" fontId="93" fillId="22" borderId="56" xfId="0" applyFont="1" applyFill="1" applyBorder="1" applyAlignment="1" applyProtection="1">
      <alignment horizontal="center" vertical="center" wrapText="1"/>
      <protection hidden="1"/>
    </xf>
    <xf numFmtId="0" fontId="95" fillId="22" borderId="56" xfId="0" applyFont="1" applyFill="1" applyBorder="1" applyAlignment="1" applyProtection="1">
      <alignment horizontal="center" vertical="center" wrapText="1"/>
      <protection hidden="1"/>
    </xf>
    <xf numFmtId="0" fontId="29" fillId="22" borderId="58" xfId="0" applyFont="1" applyFill="1" applyBorder="1" applyAlignment="1" applyProtection="1">
      <alignment horizontal="center" vertical="center"/>
      <protection hidden="1"/>
    </xf>
    <xf numFmtId="0" fontId="10" fillId="22" borderId="4" xfId="0" applyFont="1" applyFill="1" applyBorder="1" applyAlignment="1" applyProtection="1">
      <alignment horizontal="center" vertical="center" wrapText="1"/>
      <protection hidden="1"/>
    </xf>
    <xf numFmtId="0" fontId="10" fillId="22" borderId="3" xfId="0" applyFont="1" applyFill="1" applyBorder="1" applyAlignment="1" applyProtection="1">
      <alignment horizontal="center" vertical="center" wrapText="1"/>
      <protection hidden="1"/>
    </xf>
    <xf numFmtId="0" fontId="10" fillId="22" borderId="58" xfId="0" applyFont="1" applyFill="1" applyBorder="1" applyAlignment="1" applyProtection="1">
      <alignment horizontal="center" vertical="center" wrapText="1"/>
      <protection hidden="1"/>
    </xf>
    <xf numFmtId="0" fontId="26" fillId="23" borderId="60" xfId="0" applyFont="1" applyFill="1" applyBorder="1" applyAlignment="1" applyProtection="1">
      <alignment horizontal="center" vertical="center"/>
      <protection hidden="1"/>
    </xf>
    <xf numFmtId="0" fontId="26" fillId="23" borderId="59" xfId="0" applyFont="1" applyFill="1" applyBorder="1" applyAlignment="1" applyProtection="1">
      <alignment horizontal="center" vertical="center"/>
      <protection hidden="1"/>
    </xf>
    <xf numFmtId="0" fontId="26" fillId="24" borderId="146" xfId="0" applyFont="1" applyFill="1" applyBorder="1" applyAlignment="1" applyProtection="1">
      <alignment horizontal="center" vertical="center"/>
      <protection hidden="1"/>
    </xf>
    <xf numFmtId="0" fontId="26" fillId="24" borderId="148" xfId="0" applyFont="1" applyFill="1" applyBorder="1" applyAlignment="1" applyProtection="1">
      <alignment horizontal="center" vertical="center"/>
      <protection hidden="1"/>
    </xf>
    <xf numFmtId="0" fontId="26" fillId="22" borderId="16" xfId="0" applyFont="1" applyFill="1" applyBorder="1" applyAlignment="1" applyProtection="1">
      <alignment horizontal="right" vertical="center"/>
      <protection hidden="1"/>
    </xf>
    <xf numFmtId="0" fontId="29" fillId="20" borderId="59" xfId="0" applyFont="1" applyFill="1" applyBorder="1" applyAlignment="1" applyProtection="1">
      <alignment horizontal="center" vertical="center"/>
      <protection hidden="1"/>
    </xf>
    <xf numFmtId="0" fontId="29" fillId="20" borderId="57" xfId="0" applyFont="1" applyFill="1" applyBorder="1" applyAlignment="1" applyProtection="1">
      <alignment horizontal="center" vertical="center"/>
      <protection hidden="1"/>
    </xf>
    <xf numFmtId="0" fontId="26" fillId="22" borderId="16" xfId="0" applyFont="1" applyFill="1" applyBorder="1" applyAlignment="1" applyProtection="1">
      <alignment horizontal="left" vertical="center"/>
      <protection hidden="1"/>
    </xf>
    <xf numFmtId="17" fontId="65" fillId="38" borderId="62" xfId="3" applyNumberFormat="1" applyFont="1" applyFill="1" applyBorder="1" applyAlignment="1" applyProtection="1">
      <alignment horizontal="left" vertical="center"/>
      <protection hidden="1"/>
    </xf>
    <xf numFmtId="0" fontId="65" fillId="38" borderId="146" xfId="3" applyFont="1" applyFill="1" applyBorder="1" applyAlignment="1" applyProtection="1">
      <alignment horizontal="left" vertical="center"/>
      <protection hidden="1"/>
    </xf>
    <xf numFmtId="0" fontId="92" fillId="22" borderId="16" xfId="3" applyFont="1" applyFill="1" applyBorder="1" applyAlignment="1" applyProtection="1">
      <alignment horizontal="center" vertical="center"/>
      <protection hidden="1"/>
    </xf>
    <xf numFmtId="0" fontId="29" fillId="22" borderId="59" xfId="0" applyFont="1" applyFill="1" applyBorder="1" applyAlignment="1" applyProtection="1">
      <alignment horizontal="center" vertical="center"/>
      <protection hidden="1"/>
    </xf>
    <xf numFmtId="0" fontId="29" fillId="22" borderId="57" xfId="0" applyFont="1" applyFill="1" applyBorder="1" applyAlignment="1" applyProtection="1">
      <alignment horizontal="center" vertical="center"/>
      <protection hidden="1"/>
    </xf>
    <xf numFmtId="0" fontId="111" fillId="7" borderId="0" xfId="0" applyFont="1" applyFill="1" applyBorder="1" applyAlignment="1" applyProtection="1">
      <alignment horizontal="center" vertical="center"/>
      <protection hidden="1"/>
    </xf>
    <xf numFmtId="0" fontId="111" fillId="7" borderId="9" xfId="0" applyFont="1" applyFill="1" applyBorder="1" applyAlignment="1" applyProtection="1">
      <alignment horizontal="center" vertical="center"/>
      <protection hidden="1"/>
    </xf>
    <xf numFmtId="0" fontId="246" fillId="7" borderId="0" xfId="0" applyFont="1" applyFill="1" applyBorder="1" applyAlignment="1" applyProtection="1">
      <alignment horizontal="center" vertical="center" wrapText="1"/>
      <protection hidden="1"/>
    </xf>
    <xf numFmtId="0" fontId="246" fillId="7" borderId="9" xfId="0" applyFont="1" applyFill="1" applyBorder="1" applyAlignment="1" applyProtection="1">
      <alignment horizontal="center" vertical="center" wrapText="1"/>
      <protection hidden="1"/>
    </xf>
    <xf numFmtId="0" fontId="278" fillId="7" borderId="0" xfId="3" applyFont="1" applyFill="1" applyBorder="1" applyAlignment="1" applyProtection="1">
      <alignment horizontal="center" vertical="center"/>
      <protection hidden="1"/>
    </xf>
    <xf numFmtId="0" fontId="279" fillId="7" borderId="0" xfId="0" applyFont="1" applyFill="1" applyBorder="1" applyAlignment="1" applyProtection="1">
      <alignment horizontal="center" vertical="center"/>
      <protection hidden="1"/>
    </xf>
    <xf numFmtId="0" fontId="279" fillId="7" borderId="9" xfId="0" applyFont="1" applyFill="1" applyBorder="1" applyAlignment="1" applyProtection="1">
      <alignment horizontal="center" vertical="center"/>
      <protection hidden="1"/>
    </xf>
    <xf numFmtId="0" fontId="29" fillId="26" borderId="59" xfId="0" applyFont="1" applyFill="1" applyBorder="1" applyAlignment="1" applyProtection="1">
      <alignment horizontal="center" vertical="center"/>
      <protection hidden="1"/>
    </xf>
    <xf numFmtId="0" fontId="29" fillId="26" borderId="57" xfId="0" applyFont="1" applyFill="1" applyBorder="1" applyAlignment="1" applyProtection="1">
      <alignment horizontal="center" vertical="center"/>
      <protection hidden="1"/>
    </xf>
    <xf numFmtId="2" fontId="27" fillId="4" borderId="21" xfId="0" applyNumberFormat="1" applyFont="1" applyFill="1" applyBorder="1" applyAlignment="1" applyProtection="1">
      <alignment horizontal="center" vertical="center" wrapText="1"/>
      <protection hidden="1"/>
    </xf>
    <xf numFmtId="0" fontId="27" fillId="4" borderId="36" xfId="0" applyFont="1" applyFill="1" applyBorder="1" applyAlignment="1" applyProtection="1">
      <alignment horizontal="center" vertical="center" wrapText="1"/>
      <protection hidden="1"/>
    </xf>
    <xf numFmtId="0" fontId="27" fillId="4" borderId="37" xfId="0" applyFont="1" applyFill="1" applyBorder="1" applyAlignment="1" applyProtection="1">
      <alignment horizontal="center" vertical="center" wrapText="1"/>
      <protection hidden="1"/>
    </xf>
    <xf numFmtId="0" fontId="27" fillId="4" borderId="38" xfId="0" applyFont="1" applyFill="1" applyBorder="1" applyAlignment="1" applyProtection="1">
      <alignment horizontal="center" vertical="center" wrapText="1"/>
      <protection hidden="1"/>
    </xf>
    <xf numFmtId="0" fontId="224" fillId="4" borderId="21" xfId="0" applyFont="1" applyFill="1" applyBorder="1" applyAlignment="1" applyProtection="1">
      <alignment horizontal="center" vertical="center"/>
      <protection hidden="1"/>
    </xf>
    <xf numFmtId="1" fontId="30" fillId="4" borderId="27" xfId="0" applyNumberFormat="1" applyFont="1" applyFill="1" applyBorder="1" applyAlignment="1" applyProtection="1">
      <alignment horizontal="center" vertical="center" wrapText="1"/>
      <protection hidden="1"/>
    </xf>
    <xf numFmtId="0" fontId="49" fillId="4" borderId="28" xfId="0" applyFont="1" applyFill="1" applyBorder="1" applyAlignment="1" applyProtection="1">
      <alignment horizontal="center" vertical="center" wrapText="1"/>
      <protection hidden="1"/>
    </xf>
    <xf numFmtId="0" fontId="222" fillId="4" borderId="21" xfId="0" applyFont="1" applyFill="1" applyBorder="1" applyAlignment="1" applyProtection="1">
      <alignment horizontal="center" vertical="center" wrapText="1"/>
      <protection hidden="1"/>
    </xf>
    <xf numFmtId="1" fontId="27" fillId="4" borderId="29" xfId="0" applyNumberFormat="1" applyFont="1" applyFill="1" applyBorder="1" applyAlignment="1" applyProtection="1">
      <alignment horizontal="center" vertical="center" wrapText="1"/>
      <protection hidden="1"/>
    </xf>
    <xf numFmtId="1" fontId="27" fillId="4" borderId="41" xfId="0" applyNumberFormat="1" applyFont="1" applyFill="1" applyBorder="1" applyAlignment="1" applyProtection="1">
      <alignment horizontal="center" vertical="center" wrapText="1"/>
      <protection hidden="1"/>
    </xf>
    <xf numFmtId="1" fontId="30" fillId="4" borderId="30" xfId="0" applyNumberFormat="1" applyFont="1" applyFill="1" applyBorder="1" applyAlignment="1" applyProtection="1">
      <alignment horizontal="center" vertical="center" wrapText="1"/>
      <protection hidden="1"/>
    </xf>
    <xf numFmtId="1" fontId="30" fillId="4" borderId="31" xfId="0" applyNumberFormat="1" applyFont="1" applyFill="1" applyBorder="1" applyAlignment="1" applyProtection="1">
      <alignment horizontal="center" vertical="center" wrapText="1"/>
      <protection hidden="1"/>
    </xf>
    <xf numFmtId="1" fontId="30" fillId="4" borderId="40" xfId="0" applyNumberFormat="1" applyFont="1" applyFill="1" applyBorder="1" applyAlignment="1" applyProtection="1">
      <alignment horizontal="center" vertical="center" wrapText="1"/>
      <protection hidden="1"/>
    </xf>
    <xf numFmtId="1" fontId="30" fillId="4" borderId="32" xfId="0" applyNumberFormat="1" applyFont="1" applyFill="1" applyBorder="1" applyAlignment="1" applyProtection="1">
      <alignment horizontal="center" vertical="center" wrapText="1"/>
      <protection hidden="1"/>
    </xf>
    <xf numFmtId="0" fontId="27" fillId="4" borderId="29" xfId="0" applyFont="1" applyFill="1" applyBorder="1" applyAlignment="1" applyProtection="1">
      <alignment horizontal="center" vertical="center" wrapText="1"/>
      <protection hidden="1"/>
    </xf>
    <xf numFmtId="0" fontId="27" fillId="4" borderId="30" xfId="0" applyFont="1" applyFill="1" applyBorder="1" applyAlignment="1" applyProtection="1">
      <alignment horizontal="center" vertical="center" wrapText="1"/>
      <protection hidden="1"/>
    </xf>
    <xf numFmtId="0" fontId="27" fillId="4" borderId="33" xfId="0" applyFont="1" applyFill="1" applyBorder="1" applyAlignment="1" applyProtection="1">
      <alignment horizontal="center" vertical="center" wrapText="1"/>
      <protection hidden="1"/>
    </xf>
    <xf numFmtId="0" fontId="27" fillId="4" borderId="34" xfId="0" applyFont="1" applyFill="1" applyBorder="1" applyAlignment="1" applyProtection="1">
      <alignment horizontal="center" vertical="center" wrapText="1"/>
      <protection hidden="1"/>
    </xf>
    <xf numFmtId="0" fontId="27" fillId="4" borderId="31" xfId="0" applyFont="1" applyFill="1" applyBorder="1" applyAlignment="1" applyProtection="1">
      <alignment horizontal="center" vertical="center" wrapText="1"/>
      <protection hidden="1"/>
    </xf>
    <xf numFmtId="0" fontId="27" fillId="4" borderId="32" xfId="0" applyFont="1" applyFill="1" applyBorder="1" applyAlignment="1" applyProtection="1">
      <alignment horizontal="center" vertical="center" wrapText="1"/>
      <protection hidden="1"/>
    </xf>
    <xf numFmtId="0" fontId="27" fillId="4" borderId="21" xfId="0" applyFont="1" applyFill="1" applyBorder="1" applyAlignment="1" applyProtection="1">
      <alignment horizontal="center" vertical="center"/>
      <protection hidden="1"/>
    </xf>
    <xf numFmtId="0" fontId="27" fillId="4" borderId="21" xfId="0" applyFont="1" applyFill="1" applyBorder="1" applyAlignment="1" applyProtection="1">
      <alignment horizontal="center" vertical="center" wrapText="1"/>
      <protection hidden="1"/>
    </xf>
    <xf numFmtId="0" fontId="28" fillId="6" borderId="60" xfId="0" applyFont="1" applyFill="1" applyBorder="1" applyAlignment="1" applyProtection="1">
      <alignment horizontal="center" vertical="center"/>
      <protection hidden="1"/>
    </xf>
    <xf numFmtId="0" fontId="28" fillId="6" borderId="59" xfId="0" applyFont="1" applyFill="1" applyBorder="1" applyAlignment="1" applyProtection="1">
      <alignment horizontal="center" vertical="center"/>
      <protection hidden="1"/>
    </xf>
    <xf numFmtId="2" fontId="9" fillId="15" borderId="21" xfId="0" applyNumberFormat="1" applyFont="1" applyFill="1" applyBorder="1" applyAlignment="1" applyProtection="1">
      <alignment horizontal="center" vertical="center" wrapText="1"/>
      <protection hidden="1"/>
    </xf>
    <xf numFmtId="0" fontId="9" fillId="8" borderId="36" xfId="0" applyFont="1" applyFill="1" applyBorder="1" applyAlignment="1" applyProtection="1">
      <alignment horizontal="center" vertical="center" wrapText="1"/>
      <protection hidden="1"/>
    </xf>
    <xf numFmtId="0" fontId="9" fillId="8" borderId="37" xfId="0" applyFont="1" applyFill="1" applyBorder="1" applyAlignment="1" applyProtection="1">
      <alignment horizontal="center" vertical="center" wrapText="1"/>
      <protection hidden="1"/>
    </xf>
    <xf numFmtId="0" fontId="9" fillId="8" borderId="38" xfId="0" applyFont="1" applyFill="1" applyBorder="1" applyAlignment="1" applyProtection="1">
      <alignment horizontal="center" vertical="center" wrapText="1"/>
      <protection hidden="1"/>
    </xf>
    <xf numFmtId="0" fontId="9" fillId="8" borderId="21" xfId="0" applyFont="1" applyFill="1" applyBorder="1" applyAlignment="1" applyProtection="1">
      <alignment horizontal="center" vertical="center"/>
      <protection hidden="1"/>
    </xf>
    <xf numFmtId="0" fontId="27" fillId="4" borderId="24" xfId="0" applyFont="1" applyFill="1" applyBorder="1" applyAlignment="1" applyProtection="1">
      <alignment horizontal="center" vertical="center"/>
      <protection hidden="1"/>
    </xf>
    <xf numFmtId="0" fontId="27" fillId="4" borderId="25" xfId="0" applyFont="1" applyFill="1" applyBorder="1" applyAlignment="1" applyProtection="1">
      <alignment horizontal="center" vertical="center"/>
      <protection hidden="1"/>
    </xf>
    <xf numFmtId="0" fontId="26" fillId="34" borderId="24" xfId="0" applyFont="1" applyFill="1" applyBorder="1" applyAlignment="1" applyProtection="1">
      <alignment horizontal="center" vertical="center"/>
      <protection hidden="1"/>
    </xf>
    <xf numFmtId="0" fontId="26" fillId="34" borderId="25" xfId="0" applyFont="1" applyFill="1" applyBorder="1" applyAlignment="1" applyProtection="1">
      <alignment horizontal="center" vertical="center"/>
      <protection hidden="1"/>
    </xf>
    <xf numFmtId="0" fontId="28" fillId="10" borderId="21" xfId="0" applyFont="1" applyFill="1" applyBorder="1" applyAlignment="1" applyProtection="1">
      <alignment horizontal="center" vertical="center"/>
      <protection hidden="1"/>
    </xf>
    <xf numFmtId="0" fontId="28" fillId="11" borderId="22" xfId="0" applyFont="1" applyFill="1" applyBorder="1" applyAlignment="1" applyProtection="1">
      <alignment horizontal="center" vertical="center"/>
      <protection hidden="1"/>
    </xf>
    <xf numFmtId="0" fontId="28" fillId="2" borderId="5" xfId="0" applyFont="1" applyFill="1" applyBorder="1" applyAlignment="1" applyProtection="1">
      <alignment horizontal="center" vertical="center"/>
      <protection hidden="1"/>
    </xf>
    <xf numFmtId="0" fontId="28" fillId="2" borderId="16" xfId="0" applyFont="1" applyFill="1" applyBorder="1" applyAlignment="1" applyProtection="1">
      <alignment horizontal="center" vertical="center"/>
      <protection hidden="1"/>
    </xf>
    <xf numFmtId="0" fontId="9" fillId="11" borderId="21" xfId="0" applyFont="1" applyFill="1" applyBorder="1" applyAlignment="1" applyProtection="1">
      <alignment horizontal="center" vertical="center"/>
      <protection hidden="1"/>
    </xf>
    <xf numFmtId="0" fontId="28" fillId="2" borderId="21" xfId="0" applyFont="1" applyFill="1" applyBorder="1" applyAlignment="1" applyProtection="1">
      <alignment horizontal="center" vertical="center" wrapText="1"/>
      <protection hidden="1"/>
    </xf>
    <xf numFmtId="0" fontId="27" fillId="7" borderId="21" xfId="0" applyFont="1" applyFill="1" applyBorder="1" applyAlignment="1" applyProtection="1">
      <alignment horizontal="center" vertical="center"/>
      <protection hidden="1"/>
    </xf>
    <xf numFmtId="1" fontId="9" fillId="8" borderId="29" xfId="0" applyNumberFormat="1" applyFont="1" applyFill="1" applyBorder="1" applyAlignment="1" applyProtection="1">
      <alignment horizontal="center" vertical="center" wrapText="1"/>
      <protection hidden="1"/>
    </xf>
    <xf numFmtId="1" fontId="9" fillId="8" borderId="41" xfId="0" applyNumberFormat="1" applyFont="1" applyFill="1" applyBorder="1" applyAlignment="1" applyProtection="1">
      <alignment horizontal="center" vertical="center" wrapText="1"/>
      <protection hidden="1"/>
    </xf>
    <xf numFmtId="1" fontId="48" fillId="8" borderId="30" xfId="0" applyNumberFormat="1" applyFont="1" applyFill="1" applyBorder="1" applyAlignment="1" applyProtection="1">
      <alignment horizontal="center" vertical="center" wrapText="1"/>
      <protection hidden="1"/>
    </xf>
    <xf numFmtId="1" fontId="48" fillId="8" borderId="31" xfId="0" applyNumberFormat="1" applyFont="1" applyFill="1" applyBorder="1" applyAlignment="1" applyProtection="1">
      <alignment horizontal="center" vertical="center" wrapText="1"/>
      <protection hidden="1"/>
    </xf>
    <xf numFmtId="1" fontId="48" fillId="8" borderId="40" xfId="0" applyNumberFormat="1" applyFont="1" applyFill="1" applyBorder="1" applyAlignment="1" applyProtection="1">
      <alignment horizontal="center" vertical="center" wrapText="1"/>
      <protection hidden="1"/>
    </xf>
    <xf numFmtId="1" fontId="48" fillId="8" borderId="32" xfId="0" applyNumberFormat="1" applyFont="1" applyFill="1" applyBorder="1" applyAlignment="1" applyProtection="1">
      <alignment horizontal="center" vertical="center" wrapText="1"/>
      <protection hidden="1"/>
    </xf>
    <xf numFmtId="1" fontId="30" fillId="8" borderId="27" xfId="0" applyNumberFormat="1" applyFont="1" applyFill="1" applyBorder="1" applyAlignment="1" applyProtection="1">
      <alignment horizontal="center" vertical="center" wrapText="1"/>
      <protection hidden="1"/>
    </xf>
    <xf numFmtId="0" fontId="0" fillId="0" borderId="28" xfId="0" applyBorder="1" applyAlignment="1" applyProtection="1">
      <alignment horizontal="center" vertical="center" wrapText="1"/>
      <protection hidden="1"/>
    </xf>
    <xf numFmtId="2" fontId="44" fillId="12" borderId="39" xfId="0" applyNumberFormat="1" applyFont="1" applyFill="1" applyBorder="1" applyAlignment="1" applyProtection="1">
      <alignment horizontal="center" vertical="center"/>
      <protection hidden="1"/>
    </xf>
    <xf numFmtId="0" fontId="0" fillId="0" borderId="26" xfId="0" applyBorder="1" applyAlignment="1" applyProtection="1">
      <alignment horizontal="center" vertical="center"/>
      <protection hidden="1"/>
    </xf>
    <xf numFmtId="0" fontId="0" fillId="0" borderId="35" xfId="0" applyBorder="1" applyAlignment="1" applyProtection="1">
      <alignment horizontal="center" vertical="center"/>
      <protection hidden="1"/>
    </xf>
    <xf numFmtId="2" fontId="125" fillId="17" borderId="31" xfId="0" applyNumberFormat="1" applyFont="1" applyFill="1" applyBorder="1" applyAlignment="1" applyProtection="1">
      <alignment horizontal="center" vertical="center"/>
      <protection hidden="1"/>
    </xf>
    <xf numFmtId="0" fontId="126" fillId="0" borderId="40" xfId="0" applyFont="1" applyBorder="1" applyAlignment="1" applyProtection="1">
      <alignment horizontal="center"/>
      <protection hidden="1"/>
    </xf>
    <xf numFmtId="2" fontId="9" fillId="10" borderId="21" xfId="0" applyNumberFormat="1" applyFont="1" applyFill="1" applyBorder="1" applyAlignment="1" applyProtection="1">
      <alignment horizontal="center" vertical="center" wrapText="1"/>
      <protection hidden="1"/>
    </xf>
    <xf numFmtId="0" fontId="28" fillId="8" borderId="29" xfId="0" applyFont="1" applyFill="1" applyBorder="1" applyAlignment="1" applyProtection="1">
      <alignment horizontal="center" vertical="center" wrapText="1"/>
      <protection hidden="1"/>
    </xf>
    <xf numFmtId="0" fontId="28" fillId="8" borderId="30" xfId="0" applyFont="1" applyFill="1" applyBorder="1" applyAlignment="1" applyProtection="1">
      <alignment horizontal="center" vertical="center" wrapText="1"/>
      <protection hidden="1"/>
    </xf>
    <xf numFmtId="0" fontId="28" fillId="8" borderId="33" xfId="0" applyFont="1" applyFill="1" applyBorder="1" applyAlignment="1" applyProtection="1">
      <alignment horizontal="center" vertical="center" wrapText="1"/>
      <protection hidden="1"/>
    </xf>
    <xf numFmtId="0" fontId="28" fillId="8" borderId="34" xfId="0" applyFont="1" applyFill="1" applyBorder="1" applyAlignment="1" applyProtection="1">
      <alignment horizontal="center" vertical="center" wrapText="1"/>
      <protection hidden="1"/>
    </xf>
    <xf numFmtId="0" fontId="28" fillId="8" borderId="31" xfId="0" applyFont="1" applyFill="1" applyBorder="1" applyAlignment="1" applyProtection="1">
      <alignment horizontal="center" vertical="center" wrapText="1"/>
      <protection hidden="1"/>
    </xf>
    <xf numFmtId="0" fontId="28" fillId="8" borderId="32" xfId="0" applyFont="1" applyFill="1" applyBorder="1" applyAlignment="1" applyProtection="1">
      <alignment horizontal="center" vertical="center" wrapText="1"/>
      <protection hidden="1"/>
    </xf>
    <xf numFmtId="166" fontId="122" fillId="13" borderId="23" xfId="0" applyNumberFormat="1" applyFont="1" applyFill="1" applyBorder="1" applyAlignment="1" applyProtection="1">
      <alignment horizontal="center" vertical="center" wrapText="1"/>
      <protection hidden="1"/>
    </xf>
    <xf numFmtId="166" fontId="122" fillId="13" borderId="25" xfId="0" applyNumberFormat="1" applyFont="1" applyFill="1" applyBorder="1" applyAlignment="1" applyProtection="1">
      <alignment horizontal="center" vertical="center" wrapText="1"/>
      <protection hidden="1"/>
    </xf>
    <xf numFmtId="0" fontId="28" fillId="8" borderId="21" xfId="0" applyFont="1" applyFill="1" applyBorder="1" applyAlignment="1" applyProtection="1">
      <alignment horizontal="center" vertical="center" wrapText="1"/>
      <protection hidden="1"/>
    </xf>
    <xf numFmtId="2" fontId="15" fillId="4" borderId="0" xfId="0" applyNumberFormat="1" applyFont="1" applyFill="1" applyBorder="1" applyAlignment="1" applyProtection="1">
      <alignment horizontal="center" vertical="center" wrapText="1"/>
      <protection hidden="1"/>
    </xf>
    <xf numFmtId="2" fontId="280" fillId="4" borderId="0" xfId="0" applyNumberFormat="1" applyFont="1" applyFill="1" applyBorder="1" applyAlignment="1" applyProtection="1">
      <alignment horizontal="center" vertical="center" wrapText="1"/>
      <protection hidden="1"/>
    </xf>
    <xf numFmtId="0" fontId="223" fillId="4" borderId="0" xfId="0" applyFont="1" applyFill="1" applyBorder="1" applyAlignment="1">
      <alignment horizontal="center" vertical="center" wrapText="1"/>
    </xf>
    <xf numFmtId="0" fontId="0" fillId="0" borderId="0" xfId="0" applyBorder="1" applyAlignment="1">
      <alignment horizontal="center" vertical="center" wrapText="1"/>
    </xf>
    <xf numFmtId="0" fontId="15" fillId="0" borderId="0" xfId="0" applyFont="1" applyBorder="1" applyAlignment="1" applyProtection="1">
      <alignment horizontal="center" vertical="center" wrapText="1"/>
      <protection hidden="1"/>
    </xf>
    <xf numFmtId="0" fontId="103" fillId="4" borderId="0" xfId="0" applyFont="1" applyFill="1" applyBorder="1" applyAlignment="1">
      <alignment horizontal="center" vertical="center" wrapText="1"/>
    </xf>
    <xf numFmtId="0" fontId="103" fillId="4" borderId="0" xfId="0" applyFont="1" applyFill="1" applyBorder="1" applyAlignment="1" applyProtection="1">
      <alignment horizontal="center" vertical="center" wrapText="1"/>
      <protection hidden="1"/>
    </xf>
    <xf numFmtId="0" fontId="103" fillId="4" borderId="0" xfId="0" applyFont="1" applyFill="1" applyBorder="1" applyAlignment="1" applyProtection="1">
      <alignment horizontal="center" vertical="center"/>
      <protection hidden="1"/>
    </xf>
    <xf numFmtId="2" fontId="42" fillId="0" borderId="60" xfId="0" applyNumberFormat="1" applyFont="1" applyBorder="1" applyAlignment="1" applyProtection="1">
      <alignment horizontal="center"/>
      <protection hidden="1"/>
    </xf>
    <xf numFmtId="2" fontId="42" fillId="0" borderId="59" xfId="0" applyNumberFormat="1" applyFont="1" applyBorder="1" applyAlignment="1" applyProtection="1">
      <alignment horizontal="center"/>
      <protection hidden="1"/>
    </xf>
    <xf numFmtId="0" fontId="37" fillId="0" borderId="0" xfId="0" applyNumberFormat="1" applyFont="1" applyAlignment="1" applyProtection="1">
      <alignment horizontal="left" vertical="center"/>
      <protection hidden="1"/>
    </xf>
    <xf numFmtId="0" fontId="36" fillId="0" borderId="0" xfId="0" applyNumberFormat="1" applyFont="1" applyAlignment="1" applyProtection="1">
      <alignment horizontal="left" vertical="center"/>
      <protection hidden="1"/>
    </xf>
    <xf numFmtId="0" fontId="37" fillId="0" borderId="0" xfId="0" applyNumberFormat="1" applyFont="1" applyAlignment="1" applyProtection="1">
      <alignment horizontal="center" vertical="center"/>
      <protection hidden="1"/>
    </xf>
    <xf numFmtId="2" fontId="37" fillId="0" borderId="56" xfId="0" applyNumberFormat="1" applyFont="1" applyBorder="1" applyAlignment="1" applyProtection="1">
      <alignment horizontal="left" vertical="center" wrapText="1"/>
      <protection hidden="1"/>
    </xf>
    <xf numFmtId="169" fontId="3" fillId="0" borderId="56" xfId="0" applyNumberFormat="1" applyFont="1" applyBorder="1" applyAlignment="1" applyProtection="1">
      <alignment horizontal="center"/>
      <protection hidden="1"/>
    </xf>
    <xf numFmtId="2" fontId="0" fillId="0" borderId="56" xfId="0" applyNumberFormat="1" applyBorder="1" applyAlignment="1" applyProtection="1">
      <alignment horizontal="center" vertical="center"/>
      <protection locked="0"/>
    </xf>
    <xf numFmtId="2" fontId="0" fillId="0" borderId="132" xfId="0" applyNumberFormat="1" applyBorder="1" applyAlignment="1" applyProtection="1">
      <alignment horizontal="center" vertical="center" textRotation="90"/>
      <protection hidden="1"/>
    </xf>
    <xf numFmtId="2" fontId="0" fillId="0" borderId="3" xfId="0" applyNumberFormat="1" applyBorder="1" applyAlignment="1" applyProtection="1">
      <alignment horizontal="center" vertical="center" textRotation="90"/>
      <protection hidden="1"/>
    </xf>
    <xf numFmtId="2" fontId="0" fillId="0" borderId="58" xfId="0" applyNumberFormat="1" applyBorder="1" applyAlignment="1" applyProtection="1">
      <alignment horizontal="center" vertical="center" textRotation="90"/>
      <protection hidden="1"/>
    </xf>
    <xf numFmtId="0" fontId="33" fillId="0" borderId="56" xfId="0" applyNumberFormat="1" applyFont="1" applyBorder="1" applyAlignment="1" applyProtection="1">
      <alignment horizontal="center" vertical="center" wrapText="1"/>
      <protection locked="0"/>
    </xf>
    <xf numFmtId="2" fontId="37" fillId="0" borderId="56" xfId="0" applyNumberFormat="1" applyFont="1" applyBorder="1" applyAlignment="1" applyProtection="1">
      <alignment horizontal="center" vertical="center" wrapText="1"/>
      <protection hidden="1"/>
    </xf>
    <xf numFmtId="2" fontId="36" fillId="0" borderId="56" xfId="0" applyNumberFormat="1" applyFont="1" applyBorder="1" applyAlignment="1" applyProtection="1">
      <alignment horizontal="center" vertical="center" wrapText="1"/>
      <protection hidden="1"/>
    </xf>
    <xf numFmtId="2" fontId="35" fillId="0" borderId="56" xfId="0" applyNumberFormat="1" applyFont="1" applyBorder="1" applyAlignment="1" applyProtection="1">
      <alignment horizontal="center"/>
      <protection hidden="1"/>
    </xf>
    <xf numFmtId="0" fontId="3" fillId="0" borderId="56" xfId="0" applyNumberFormat="1" applyFont="1" applyBorder="1" applyAlignment="1" applyProtection="1">
      <alignment horizontal="center"/>
      <protection hidden="1"/>
    </xf>
    <xf numFmtId="2" fontId="37" fillId="0" borderId="56" xfId="0" applyNumberFormat="1" applyFont="1" applyBorder="1" applyAlignment="1" applyProtection="1">
      <alignment horizontal="left" vertical="center"/>
      <protection hidden="1"/>
    </xf>
    <xf numFmtId="2" fontId="31" fillId="0" borderId="60" xfId="0" applyNumberFormat="1" applyFont="1" applyBorder="1" applyAlignment="1" applyProtection="1">
      <alignment horizontal="center" vertical="center"/>
      <protection hidden="1"/>
    </xf>
    <xf numFmtId="2" fontId="31" fillId="0" borderId="59" xfId="0" applyNumberFormat="1" applyFont="1" applyBorder="1" applyAlignment="1" applyProtection="1">
      <alignment horizontal="center" vertical="center"/>
      <protection hidden="1"/>
    </xf>
    <xf numFmtId="2" fontId="49" fillId="0" borderId="56" xfId="0" applyNumberFormat="1" applyFont="1" applyBorder="1" applyAlignment="1" applyProtection="1">
      <alignment horizontal="center" vertical="center"/>
      <protection hidden="1"/>
    </xf>
    <xf numFmtId="2" fontId="31" fillId="0" borderId="56" xfId="0" applyNumberFormat="1" applyFont="1" applyBorder="1" applyAlignment="1" applyProtection="1">
      <alignment horizontal="center"/>
      <protection hidden="1"/>
    </xf>
    <xf numFmtId="1" fontId="31" fillId="0" borderId="56" xfId="0" applyNumberFormat="1" applyFont="1" applyBorder="1" applyAlignment="1" applyProtection="1">
      <alignment horizontal="center" vertical="center"/>
      <protection hidden="1"/>
    </xf>
    <xf numFmtId="1" fontId="31" fillId="0" borderId="4" xfId="0" applyNumberFormat="1" applyFont="1" applyBorder="1" applyAlignment="1" applyProtection="1">
      <alignment horizontal="center" vertical="center"/>
      <protection hidden="1"/>
    </xf>
    <xf numFmtId="1" fontId="31" fillId="0" borderId="58" xfId="0" applyNumberFormat="1" applyFont="1" applyBorder="1" applyAlignment="1" applyProtection="1">
      <alignment horizontal="center" vertical="center"/>
      <protection hidden="1"/>
    </xf>
    <xf numFmtId="2" fontId="42" fillId="0" borderId="60" xfId="0" applyNumberFormat="1" applyFont="1" applyBorder="1" applyAlignment="1" applyProtection="1">
      <alignment horizontal="center" vertical="center" wrapText="1"/>
      <protection hidden="1"/>
    </xf>
    <xf numFmtId="2" fontId="42" fillId="0" borderId="59" xfId="0" applyNumberFormat="1" applyFont="1" applyBorder="1" applyAlignment="1" applyProtection="1">
      <alignment horizontal="center" vertical="center" wrapText="1"/>
      <protection hidden="1"/>
    </xf>
    <xf numFmtId="2" fontId="42" fillId="0" borderId="57" xfId="0" applyNumberFormat="1" applyFont="1" applyBorder="1" applyAlignment="1" applyProtection="1">
      <alignment horizontal="center" vertical="center" wrapText="1"/>
      <protection hidden="1"/>
    </xf>
    <xf numFmtId="2" fontId="39" fillId="0" borderId="60" xfId="0" applyNumberFormat="1" applyFont="1" applyBorder="1" applyAlignment="1" applyProtection="1">
      <alignment horizontal="center" vertical="center"/>
      <protection hidden="1"/>
    </xf>
    <xf numFmtId="2" fontId="39" fillId="0" borderId="59" xfId="0" applyNumberFormat="1" applyFont="1" applyBorder="1" applyAlignment="1" applyProtection="1">
      <alignment horizontal="center" vertical="center"/>
      <protection hidden="1"/>
    </xf>
    <xf numFmtId="2" fontId="39" fillId="0" borderId="57" xfId="0" applyNumberFormat="1" applyFont="1" applyBorder="1" applyAlignment="1" applyProtection="1">
      <alignment horizontal="center" vertical="center"/>
      <protection hidden="1"/>
    </xf>
    <xf numFmtId="0" fontId="15" fillId="0" borderId="56" xfId="0" applyNumberFormat="1" applyFont="1" applyBorder="1" applyAlignment="1" applyProtection="1">
      <alignment horizontal="center" vertical="center"/>
      <protection hidden="1"/>
    </xf>
    <xf numFmtId="0" fontId="31" fillId="0" borderId="56" xfId="0" applyNumberFormat="1" applyFont="1" applyBorder="1" applyAlignment="1" applyProtection="1">
      <alignment horizontal="center" vertical="center"/>
      <protection hidden="1"/>
    </xf>
    <xf numFmtId="2" fontId="42" fillId="0" borderId="60" xfId="0" applyNumberFormat="1" applyFont="1" applyBorder="1" applyAlignment="1" applyProtection="1">
      <alignment horizontal="right" vertical="center"/>
      <protection hidden="1"/>
    </xf>
    <xf numFmtId="2" fontId="42" fillId="0" borderId="59" xfId="0" applyNumberFormat="1" applyFont="1" applyBorder="1" applyAlignment="1" applyProtection="1">
      <alignment horizontal="right" vertical="center"/>
      <protection hidden="1"/>
    </xf>
    <xf numFmtId="2" fontId="87" fillId="0" borderId="59" xfId="0" applyNumberFormat="1" applyFont="1" applyBorder="1" applyAlignment="1" applyProtection="1">
      <alignment horizontal="center" vertical="center"/>
      <protection hidden="1"/>
    </xf>
    <xf numFmtId="2" fontId="42" fillId="0" borderId="59" xfId="0" applyNumberFormat="1" applyFont="1" applyBorder="1" applyAlignment="1" applyProtection="1">
      <alignment horizontal="left" vertical="center"/>
      <protection hidden="1"/>
    </xf>
    <xf numFmtId="2" fontId="42" fillId="0" borderId="57" xfId="0" applyNumberFormat="1" applyFont="1" applyBorder="1" applyAlignment="1" applyProtection="1">
      <alignment horizontal="left" vertical="center"/>
      <protection hidden="1"/>
    </xf>
    <xf numFmtId="2" fontId="42" fillId="0" borderId="56" xfId="0" applyNumberFormat="1" applyFont="1" applyBorder="1" applyAlignment="1" applyProtection="1">
      <alignment horizontal="center" vertical="center"/>
      <protection hidden="1"/>
    </xf>
    <xf numFmtId="2" fontId="31" fillId="0" borderId="60" xfId="0" applyNumberFormat="1" applyFont="1" applyBorder="1" applyAlignment="1" applyProtection="1">
      <alignment horizontal="right" vertical="center"/>
      <protection hidden="1"/>
    </xf>
    <xf numFmtId="2" fontId="31" fillId="0" borderId="57" xfId="0" applyNumberFormat="1" applyFont="1" applyBorder="1" applyAlignment="1" applyProtection="1">
      <alignment horizontal="right" vertical="center"/>
      <protection hidden="1"/>
    </xf>
    <xf numFmtId="0" fontId="49" fillId="0" borderId="56" xfId="0" applyNumberFormat="1" applyFont="1" applyBorder="1" applyAlignment="1" applyProtection="1">
      <alignment horizontal="center" vertical="center"/>
      <protection hidden="1"/>
    </xf>
    <xf numFmtId="0" fontId="49" fillId="0" borderId="60" xfId="0" applyNumberFormat="1" applyFont="1" applyBorder="1" applyAlignment="1" applyProtection="1">
      <alignment horizontal="center"/>
      <protection hidden="1"/>
    </xf>
    <xf numFmtId="0" fontId="49" fillId="0" borderId="57" xfId="0" applyNumberFormat="1" applyFont="1" applyBorder="1" applyAlignment="1" applyProtection="1">
      <alignment horizontal="center"/>
      <protection hidden="1"/>
    </xf>
    <xf numFmtId="2" fontId="42" fillId="0" borderId="56" xfId="0" applyNumberFormat="1" applyFont="1" applyBorder="1" applyAlignment="1" applyProtection="1">
      <alignment horizontal="center" vertical="center" wrapText="1"/>
      <protection hidden="1"/>
    </xf>
    <xf numFmtId="1" fontId="7" fillId="0" borderId="59" xfId="0" applyNumberFormat="1" applyFont="1" applyBorder="1" applyAlignment="1" applyProtection="1">
      <alignment horizontal="center" vertical="center"/>
      <protection hidden="1"/>
    </xf>
    <xf numFmtId="1" fontId="7" fillId="0" borderId="57" xfId="0" applyNumberFormat="1" applyFont="1" applyBorder="1" applyAlignment="1" applyProtection="1">
      <alignment horizontal="center" vertical="center"/>
      <protection hidden="1"/>
    </xf>
    <xf numFmtId="0" fontId="7" fillId="0" borderId="59" xfId="0" applyNumberFormat="1" applyFont="1" applyBorder="1" applyAlignment="1" applyProtection="1">
      <alignment horizontal="center"/>
      <protection hidden="1"/>
    </xf>
    <xf numFmtId="0" fontId="7" fillId="0" borderId="57" xfId="0" applyNumberFormat="1" applyFont="1" applyBorder="1" applyAlignment="1" applyProtection="1">
      <alignment horizontal="center"/>
      <protection hidden="1"/>
    </xf>
    <xf numFmtId="14" fontId="0" fillId="0" borderId="56" xfId="0" applyNumberFormat="1" applyBorder="1" applyAlignment="1" applyProtection="1">
      <alignment horizontal="center" vertical="center"/>
      <protection hidden="1"/>
    </xf>
    <xf numFmtId="2" fontId="37" fillId="0" borderId="60" xfId="0" applyNumberFormat="1" applyFont="1" applyBorder="1" applyAlignment="1" applyProtection="1">
      <alignment horizontal="center" vertical="center"/>
      <protection hidden="1"/>
    </xf>
    <xf numFmtId="2" fontId="37" fillId="0" borderId="59" xfId="0" applyNumberFormat="1" applyFont="1" applyBorder="1" applyAlignment="1" applyProtection="1">
      <alignment horizontal="center" vertical="center"/>
      <protection hidden="1"/>
    </xf>
    <xf numFmtId="2" fontId="37" fillId="0" borderId="57" xfId="0" applyNumberFormat="1" applyFont="1" applyBorder="1" applyAlignment="1" applyProtection="1">
      <alignment horizontal="center" vertical="center"/>
      <protection hidden="1"/>
    </xf>
    <xf numFmtId="0" fontId="42" fillId="0" borderId="0" xfId="0" applyNumberFormat="1" applyFont="1" applyAlignment="1" applyProtection="1">
      <alignment horizontal="center" vertical="center"/>
      <protection hidden="1"/>
    </xf>
    <xf numFmtId="0" fontId="7" fillId="0" borderId="0" xfId="0" applyNumberFormat="1" applyFont="1" applyAlignment="1" applyProtection="1">
      <alignment horizontal="center" vertical="center"/>
      <protection hidden="1"/>
    </xf>
    <xf numFmtId="0" fontId="42" fillId="0" borderId="0" xfId="0" applyNumberFormat="1" applyFont="1" applyAlignment="1" applyProtection="1">
      <alignment horizontal="left" vertical="center"/>
      <protection hidden="1"/>
    </xf>
    <xf numFmtId="0" fontId="15" fillId="0" borderId="151" xfId="0" applyNumberFormat="1" applyFont="1" applyBorder="1" applyAlignment="1" applyProtection="1">
      <alignment horizontal="center"/>
      <protection hidden="1"/>
    </xf>
    <xf numFmtId="0" fontId="15" fillId="0" borderId="150" xfId="0" applyNumberFormat="1" applyFont="1" applyBorder="1" applyAlignment="1" applyProtection="1">
      <alignment horizontal="center"/>
      <protection hidden="1"/>
    </xf>
    <xf numFmtId="0" fontId="38" fillId="0" borderId="0" xfId="0" applyNumberFormat="1" applyFont="1" applyAlignment="1" applyProtection="1">
      <alignment horizontal="center" vertical="center"/>
      <protection hidden="1"/>
    </xf>
    <xf numFmtId="0" fontId="39" fillId="0" borderId="0" xfId="0" applyNumberFormat="1" applyFont="1" applyAlignment="1" applyProtection="1">
      <alignment horizontal="center" vertical="center"/>
      <protection hidden="1"/>
    </xf>
    <xf numFmtId="0" fontId="34" fillId="0" borderId="0" xfId="0" applyNumberFormat="1" applyFont="1" applyAlignment="1" applyProtection="1">
      <alignment horizontal="right" vertical="center"/>
      <protection hidden="1"/>
    </xf>
    <xf numFmtId="17" fontId="39" fillId="0" borderId="0" xfId="0" applyNumberFormat="1" applyFont="1" applyAlignment="1" applyProtection="1">
      <alignment horizontal="center" vertical="center"/>
      <protection hidden="1"/>
    </xf>
    <xf numFmtId="1" fontId="7" fillId="0" borderId="0" xfId="0" applyNumberFormat="1" applyFont="1" applyAlignment="1" applyProtection="1">
      <alignment horizontal="center" vertical="center"/>
      <protection hidden="1"/>
    </xf>
    <xf numFmtId="0" fontId="36" fillId="0" borderId="0" xfId="0" applyNumberFormat="1" applyFont="1" applyAlignment="1" applyProtection="1">
      <alignment horizontal="center" vertical="center"/>
      <protection hidden="1"/>
    </xf>
    <xf numFmtId="2" fontId="37" fillId="0" borderId="56" xfId="0" applyNumberFormat="1" applyFont="1" applyBorder="1" applyAlignment="1" applyProtection="1">
      <alignment horizontal="center" vertical="center"/>
      <protection hidden="1"/>
    </xf>
    <xf numFmtId="2" fontId="37" fillId="0" borderId="149" xfId="0" applyNumberFormat="1" applyFont="1" applyBorder="1" applyAlignment="1" applyProtection="1">
      <alignment horizontal="center" vertical="center"/>
      <protection hidden="1"/>
    </xf>
    <xf numFmtId="2" fontId="36" fillId="0" borderId="151" xfId="0" applyNumberFormat="1" applyFont="1" applyBorder="1" applyAlignment="1" applyProtection="1">
      <alignment horizontal="center" vertical="center" wrapText="1"/>
      <protection hidden="1"/>
    </xf>
    <xf numFmtId="2" fontId="36" fillId="0" borderId="152" xfId="0" applyNumberFormat="1" applyFont="1" applyBorder="1" applyAlignment="1" applyProtection="1">
      <alignment horizontal="center" vertical="center" wrapText="1"/>
      <protection hidden="1"/>
    </xf>
    <xf numFmtId="2" fontId="36" fillId="0" borderId="150" xfId="0" applyNumberFormat="1" applyFont="1" applyBorder="1" applyAlignment="1" applyProtection="1">
      <alignment horizontal="center" vertical="center" wrapText="1"/>
      <protection hidden="1"/>
    </xf>
    <xf numFmtId="0" fontId="15" fillId="0" borderId="152" xfId="0" applyNumberFormat="1" applyFont="1" applyBorder="1" applyAlignment="1" applyProtection="1">
      <alignment horizontal="center"/>
      <protection hidden="1"/>
    </xf>
    <xf numFmtId="2" fontId="31" fillId="0" borderId="152" xfId="0" applyNumberFormat="1" applyFont="1" applyBorder="1" applyAlignment="1" applyProtection="1">
      <alignment horizontal="center"/>
      <protection hidden="1"/>
    </xf>
    <xf numFmtId="2" fontId="31" fillId="0" borderId="150" xfId="0" applyNumberFormat="1" applyFont="1" applyBorder="1" applyAlignment="1" applyProtection="1">
      <alignment horizontal="center"/>
      <protection hidden="1"/>
    </xf>
    <xf numFmtId="2" fontId="14" fillId="4" borderId="151" xfId="0" applyNumberFormat="1" applyFont="1" applyFill="1" applyBorder="1" applyAlignment="1" applyProtection="1">
      <alignment horizontal="center" vertical="center" wrapText="1"/>
      <protection hidden="1"/>
    </xf>
    <xf numFmtId="2" fontId="14" fillId="4" borderId="150" xfId="0" applyNumberFormat="1" applyFont="1" applyFill="1" applyBorder="1" applyAlignment="1" applyProtection="1">
      <alignment horizontal="center" vertical="center" wrapText="1"/>
      <protection hidden="1"/>
    </xf>
    <xf numFmtId="0" fontId="283" fillId="0" borderId="0" xfId="0" applyNumberFormat="1" applyFont="1" applyAlignment="1" applyProtection="1">
      <alignment horizontal="center" vertical="center"/>
      <protection hidden="1"/>
    </xf>
    <xf numFmtId="0" fontId="39" fillId="0" borderId="0" xfId="0" applyNumberFormat="1" applyFont="1" applyAlignment="1" applyProtection="1">
      <alignment horizontal="center"/>
      <protection hidden="1"/>
    </xf>
    <xf numFmtId="0" fontId="7" fillId="0" borderId="0" xfId="0" applyNumberFormat="1" applyFont="1" applyAlignment="1" applyProtection="1">
      <alignment horizontal="left" vertical="center"/>
      <protection hidden="1"/>
    </xf>
    <xf numFmtId="0" fontId="103" fillId="4" borderId="149" xfId="0" applyFont="1" applyFill="1" applyBorder="1" applyAlignment="1">
      <alignment horizontal="center" vertical="center" wrapText="1"/>
    </xf>
    <xf numFmtId="0" fontId="103" fillId="4" borderId="149" xfId="0" applyFont="1" applyFill="1" applyBorder="1" applyAlignment="1" applyProtection="1">
      <alignment horizontal="center" vertical="center" wrapText="1"/>
      <protection hidden="1"/>
    </xf>
    <xf numFmtId="0" fontId="103" fillId="4" borderId="149" xfId="0" applyFont="1" applyFill="1" applyBorder="1" applyAlignment="1" applyProtection="1">
      <alignment horizontal="center" vertical="center"/>
      <protection hidden="1"/>
    </xf>
    <xf numFmtId="2" fontId="36" fillId="0" borderId="60" xfId="0" applyNumberFormat="1" applyFont="1" applyBorder="1" applyAlignment="1" applyProtection="1">
      <alignment horizontal="center" vertical="center" wrapText="1"/>
      <protection hidden="1"/>
    </xf>
    <xf numFmtId="2" fontId="36" fillId="0" borderId="57" xfId="0" applyNumberFormat="1" applyFont="1" applyBorder="1" applyAlignment="1" applyProtection="1">
      <alignment horizontal="center" vertical="center" wrapText="1"/>
      <protection hidden="1"/>
    </xf>
    <xf numFmtId="1" fontId="14" fillId="4" borderId="149" xfId="0" applyNumberFormat="1" applyFont="1" applyFill="1" applyBorder="1" applyAlignment="1" applyProtection="1">
      <alignment horizontal="center" vertical="center" wrapText="1"/>
      <protection hidden="1"/>
    </xf>
    <xf numFmtId="2" fontId="14" fillId="4" borderId="149" xfId="0" applyNumberFormat="1" applyFont="1" applyFill="1" applyBorder="1" applyAlignment="1" applyProtection="1">
      <alignment horizontal="center" vertical="center" wrapText="1"/>
      <protection hidden="1"/>
    </xf>
    <xf numFmtId="2" fontId="280" fillId="4" borderId="149" xfId="0" applyNumberFormat="1" applyFont="1" applyFill="1" applyBorder="1" applyAlignment="1" applyProtection="1">
      <alignment horizontal="center" vertical="center" wrapText="1"/>
      <protection hidden="1"/>
    </xf>
    <xf numFmtId="0" fontId="15" fillId="0" borderId="60" xfId="0" applyNumberFormat="1" applyFont="1" applyBorder="1" applyAlignment="1" applyProtection="1">
      <alignment horizontal="center" vertical="center"/>
      <protection hidden="1"/>
    </xf>
    <xf numFmtId="0" fontId="15" fillId="0" borderId="57" xfId="0" applyNumberFormat="1" applyFont="1" applyBorder="1" applyAlignment="1" applyProtection="1">
      <alignment horizontal="center" vertical="center"/>
      <protection hidden="1"/>
    </xf>
    <xf numFmtId="0" fontId="15" fillId="0" borderId="56" xfId="0" applyNumberFormat="1" applyFont="1" applyBorder="1" applyAlignment="1" applyProtection="1">
      <alignment horizontal="center"/>
      <protection hidden="1"/>
    </xf>
    <xf numFmtId="2" fontId="51" fillId="0" borderId="0" xfId="0" applyNumberFormat="1" applyFont="1" applyBorder="1" applyAlignment="1" applyProtection="1">
      <alignment horizontal="right" vertical="center"/>
      <protection hidden="1"/>
    </xf>
    <xf numFmtId="0" fontId="5" fillId="0" borderId="0" xfId="0" applyFont="1" applyBorder="1" applyAlignment="1" applyProtection="1">
      <alignment horizontal="center"/>
      <protection hidden="1"/>
    </xf>
    <xf numFmtId="0" fontId="118" fillId="0" borderId="60" xfId="0" applyFont="1" applyBorder="1" applyAlignment="1" applyProtection="1">
      <alignment horizontal="left" vertical="center"/>
      <protection hidden="1"/>
    </xf>
    <xf numFmtId="0" fontId="118" fillId="0" borderId="59" xfId="0" applyFont="1" applyBorder="1" applyAlignment="1" applyProtection="1">
      <alignment horizontal="left" vertical="center"/>
      <protection hidden="1"/>
    </xf>
    <xf numFmtId="0" fontId="118" fillId="0" borderId="57" xfId="0" applyFont="1" applyBorder="1" applyAlignment="1" applyProtection="1">
      <alignment horizontal="left" vertical="center"/>
      <protection hidden="1"/>
    </xf>
    <xf numFmtId="0" fontId="5" fillId="0" borderId="56" xfId="0" applyFont="1" applyBorder="1" applyAlignment="1" applyProtection="1">
      <alignment horizontal="center" vertical="center"/>
      <protection hidden="1"/>
    </xf>
    <xf numFmtId="0" fontId="5" fillId="0" borderId="56" xfId="0" applyFont="1" applyBorder="1" applyAlignment="1" applyProtection="1">
      <alignment horizontal="left" vertical="center"/>
      <protection hidden="1"/>
    </xf>
    <xf numFmtId="0" fontId="118" fillId="0" borderId="151" xfId="0" applyFont="1" applyBorder="1" applyAlignment="1" applyProtection="1">
      <alignment horizontal="left" vertical="center"/>
      <protection hidden="1"/>
    </xf>
    <xf numFmtId="0" fontId="118" fillId="0" borderId="152" xfId="0" applyFont="1" applyBorder="1" applyAlignment="1" applyProtection="1">
      <alignment horizontal="left" vertical="center"/>
      <protection hidden="1"/>
    </xf>
    <xf numFmtId="0" fontId="118" fillId="0" borderId="150" xfId="0" applyFont="1" applyBorder="1" applyAlignment="1" applyProtection="1">
      <alignment horizontal="left" vertical="center"/>
      <protection hidden="1"/>
    </xf>
    <xf numFmtId="0" fontId="118" fillId="0" borderId="60" xfId="0" applyFont="1" applyBorder="1" applyAlignment="1" applyProtection="1">
      <alignment horizontal="left"/>
      <protection hidden="1"/>
    </xf>
    <xf numFmtId="0" fontId="118" fillId="0" borderId="59" xfId="0" applyFont="1" applyBorder="1" applyAlignment="1" applyProtection="1">
      <alignment horizontal="left"/>
      <protection hidden="1"/>
    </xf>
    <xf numFmtId="0" fontId="118" fillId="0" borderId="57" xfId="0" applyFont="1" applyBorder="1" applyAlignment="1" applyProtection="1">
      <alignment horizontal="left"/>
      <protection hidden="1"/>
    </xf>
    <xf numFmtId="0" fontId="118" fillId="0" borderId="56" xfId="0" applyFont="1" applyBorder="1" applyAlignment="1" applyProtection="1">
      <alignment horizontal="left" vertical="center"/>
      <protection hidden="1"/>
    </xf>
    <xf numFmtId="0" fontId="5" fillId="0" borderId="60" xfId="0" applyFont="1" applyBorder="1" applyAlignment="1" applyProtection="1">
      <alignment horizontal="center"/>
      <protection hidden="1"/>
    </xf>
    <xf numFmtId="0" fontId="5" fillId="0" borderId="59" xfId="0" applyFont="1" applyBorder="1" applyAlignment="1" applyProtection="1">
      <alignment horizontal="center"/>
      <protection hidden="1"/>
    </xf>
    <xf numFmtId="0" fontId="5" fillId="0" borderId="57" xfId="0" applyFont="1" applyBorder="1" applyAlignment="1" applyProtection="1">
      <alignment horizontal="center"/>
      <protection hidden="1"/>
    </xf>
    <xf numFmtId="0" fontId="5" fillId="0" borderId="151" xfId="0" applyFont="1" applyBorder="1" applyAlignment="1" applyProtection="1">
      <alignment horizontal="center" vertical="center"/>
      <protection locked="0"/>
    </xf>
    <xf numFmtId="0" fontId="5" fillId="0" borderId="152" xfId="0" applyFont="1" applyBorder="1" applyAlignment="1" applyProtection="1">
      <alignment horizontal="center" vertical="center"/>
      <protection locked="0"/>
    </xf>
    <xf numFmtId="0" fontId="8" fillId="0" borderId="56" xfId="0" applyFont="1" applyBorder="1" applyAlignment="1" applyProtection="1">
      <alignment horizontal="left" vertical="center"/>
      <protection hidden="1"/>
    </xf>
    <xf numFmtId="0" fontId="118" fillId="0" borderId="60" xfId="0" applyFont="1" applyBorder="1" applyAlignment="1" applyProtection="1">
      <alignment horizontal="center" vertical="center"/>
      <protection hidden="1"/>
    </xf>
    <xf numFmtId="0" fontId="118" fillId="0" borderId="59" xfId="0" applyFont="1" applyBorder="1" applyAlignment="1" applyProtection="1">
      <alignment horizontal="center" vertical="center"/>
      <protection hidden="1"/>
    </xf>
    <xf numFmtId="0" fontId="118" fillId="0" borderId="57" xfId="0" applyFont="1" applyBorder="1" applyAlignment="1" applyProtection="1">
      <alignment horizontal="center" vertical="center"/>
      <protection hidden="1"/>
    </xf>
    <xf numFmtId="0" fontId="50" fillId="0" borderId="60" xfId="0" applyFont="1" applyBorder="1" applyAlignment="1" applyProtection="1">
      <alignment horizontal="center" vertical="center" wrapText="1"/>
      <protection hidden="1"/>
    </xf>
    <xf numFmtId="0" fontId="50" fillId="0" borderId="57" xfId="0" applyFont="1" applyBorder="1" applyAlignment="1" applyProtection="1">
      <alignment horizontal="center" vertical="center" wrapText="1"/>
      <protection hidden="1"/>
    </xf>
    <xf numFmtId="164" fontId="12" fillId="0" borderId="60" xfId="0" applyNumberFormat="1" applyFont="1" applyBorder="1" applyAlignment="1" applyProtection="1">
      <alignment horizontal="center" vertical="center" wrapText="1"/>
      <protection hidden="1"/>
    </xf>
    <xf numFmtId="164" fontId="12" fillId="0" borderId="57" xfId="0" applyNumberFormat="1" applyFont="1" applyBorder="1" applyAlignment="1" applyProtection="1">
      <alignment horizontal="center" vertical="center" wrapText="1"/>
      <protection hidden="1"/>
    </xf>
    <xf numFmtId="0" fontId="8" fillId="0" borderId="60" xfId="0" applyFont="1" applyBorder="1" applyAlignment="1" applyProtection="1">
      <alignment horizontal="left" vertical="center"/>
      <protection hidden="1"/>
    </xf>
    <xf numFmtId="0" fontId="8" fillId="0" borderId="59" xfId="0" applyFont="1" applyBorder="1" applyAlignment="1" applyProtection="1">
      <alignment horizontal="left" vertical="center"/>
      <protection hidden="1"/>
    </xf>
    <xf numFmtId="0" fontId="8" fillId="0" borderId="57" xfId="0" applyFont="1" applyBorder="1" applyAlignment="1" applyProtection="1">
      <alignment horizontal="left" vertical="center"/>
      <protection hidden="1"/>
    </xf>
    <xf numFmtId="0" fontId="51" fillId="0" borderId="56" xfId="0" applyFont="1" applyBorder="1" applyAlignment="1" applyProtection="1">
      <alignment horizontal="center" vertical="center"/>
      <protection hidden="1"/>
    </xf>
    <xf numFmtId="0" fontId="164" fillId="0" borderId="56" xfId="0" applyFont="1" applyBorder="1" applyAlignment="1" applyProtection="1">
      <alignment horizontal="center" vertical="center"/>
      <protection hidden="1"/>
    </xf>
    <xf numFmtId="0" fontId="5" fillId="0" borderId="60" xfId="0" applyFont="1" applyBorder="1" applyAlignment="1" applyProtection="1">
      <alignment horizontal="center" vertical="center" wrapText="1"/>
      <protection hidden="1"/>
    </xf>
    <xf numFmtId="0" fontId="5" fillId="0" borderId="57" xfId="0" applyFont="1" applyBorder="1" applyAlignment="1" applyProtection="1">
      <alignment horizontal="center" vertical="center" wrapText="1"/>
      <protection hidden="1"/>
    </xf>
    <xf numFmtId="0" fontId="8" fillId="0" borderId="56" xfId="0" applyFont="1" applyBorder="1" applyAlignment="1" applyProtection="1">
      <alignment horizontal="center" vertical="center"/>
      <protection hidden="1"/>
    </xf>
    <xf numFmtId="0" fontId="280" fillId="0" borderId="149" xfId="0" applyFont="1" applyBorder="1" applyAlignment="1" applyProtection="1">
      <alignment horizontal="center" vertical="center" wrapText="1"/>
      <protection hidden="1"/>
    </xf>
    <xf numFmtId="2" fontId="12" fillId="0" borderId="149" xfId="0" applyNumberFormat="1" applyFont="1" applyBorder="1" applyAlignment="1" applyProtection="1">
      <alignment horizontal="center" vertical="center"/>
      <protection hidden="1"/>
    </xf>
    <xf numFmtId="0" fontId="8" fillId="0" borderId="149" xfId="0" applyFont="1" applyBorder="1" applyAlignment="1" applyProtection="1">
      <alignment horizontal="center" vertical="center" wrapText="1"/>
      <protection hidden="1"/>
    </xf>
    <xf numFmtId="0" fontId="8" fillId="0" borderId="151" xfId="0" applyFont="1" applyBorder="1" applyAlignment="1" applyProtection="1">
      <alignment horizontal="left" vertical="center"/>
      <protection hidden="1"/>
    </xf>
    <xf numFmtId="0" fontId="8" fillId="0" borderId="152" xfId="0" applyFont="1" applyBorder="1" applyAlignment="1" applyProtection="1">
      <alignment horizontal="left" vertical="center"/>
      <protection hidden="1"/>
    </xf>
    <xf numFmtId="0" fontId="8" fillId="0" borderId="150" xfId="0" applyFont="1" applyBorder="1" applyAlignment="1" applyProtection="1">
      <alignment horizontal="left" vertical="center"/>
      <protection hidden="1"/>
    </xf>
    <xf numFmtId="0" fontId="280" fillId="0" borderId="154" xfId="0" applyFont="1" applyBorder="1" applyAlignment="1" applyProtection="1">
      <alignment horizontal="center" vertical="center"/>
      <protection hidden="1"/>
    </xf>
    <xf numFmtId="0" fontId="280" fillId="0" borderId="157" xfId="0" applyFont="1" applyBorder="1" applyAlignment="1" applyProtection="1">
      <alignment horizontal="center" vertical="center"/>
      <protection hidden="1"/>
    </xf>
    <xf numFmtId="2" fontId="8" fillId="0" borderId="60" xfId="0" applyNumberFormat="1" applyFont="1" applyBorder="1" applyAlignment="1" applyProtection="1">
      <alignment horizontal="center" vertical="center" wrapText="1"/>
      <protection hidden="1"/>
    </xf>
    <xf numFmtId="0" fontId="8" fillId="0" borderId="57" xfId="0" applyFont="1" applyBorder="1" applyAlignment="1" applyProtection="1">
      <alignment horizontal="center" vertical="center" wrapText="1"/>
      <protection hidden="1"/>
    </xf>
    <xf numFmtId="2" fontId="12" fillId="39" borderId="56" xfId="0" applyNumberFormat="1" applyFont="1" applyFill="1" applyBorder="1" applyAlignment="1" applyProtection="1">
      <alignment horizontal="center" vertical="center" wrapText="1"/>
      <protection hidden="1"/>
    </xf>
    <xf numFmtId="0" fontId="8" fillId="39" borderId="56" xfId="0" applyFont="1" applyFill="1" applyBorder="1" applyAlignment="1" applyProtection="1">
      <alignment horizontal="center" vertical="center" wrapText="1"/>
      <protection hidden="1"/>
    </xf>
    <xf numFmtId="2" fontId="8" fillId="39" borderId="14" xfId="0" applyNumberFormat="1" applyFont="1" applyFill="1" applyBorder="1" applyAlignment="1" applyProtection="1">
      <alignment horizontal="center" vertical="center" wrapText="1"/>
      <protection hidden="1"/>
    </xf>
    <xf numFmtId="2" fontId="8" fillId="39" borderId="13" xfId="0" applyNumberFormat="1" applyFont="1" applyFill="1" applyBorder="1" applyAlignment="1" applyProtection="1">
      <alignment horizontal="center" vertical="center" wrapText="1"/>
      <protection hidden="1"/>
    </xf>
    <xf numFmtId="2" fontId="8" fillId="39" borderId="10" xfId="0" applyNumberFormat="1" applyFont="1" applyFill="1" applyBorder="1" applyAlignment="1" applyProtection="1">
      <alignment horizontal="center" vertical="center" wrapText="1"/>
      <protection hidden="1"/>
    </xf>
    <xf numFmtId="2" fontId="8" fillId="39" borderId="5" xfId="0" applyNumberFormat="1" applyFont="1" applyFill="1" applyBorder="1" applyAlignment="1" applyProtection="1">
      <alignment horizontal="center" vertical="center" wrapText="1"/>
      <protection hidden="1"/>
    </xf>
    <xf numFmtId="2" fontId="8" fillId="39" borderId="16" xfId="0" applyNumberFormat="1" applyFont="1" applyFill="1" applyBorder="1" applyAlignment="1" applyProtection="1">
      <alignment horizontal="center" vertical="center" wrapText="1"/>
      <protection hidden="1"/>
    </xf>
    <xf numFmtId="2" fontId="8" fillId="39" borderId="7" xfId="0" applyNumberFormat="1" applyFont="1" applyFill="1" applyBorder="1" applyAlignment="1" applyProtection="1">
      <alignment horizontal="center" vertical="center" wrapText="1"/>
      <protection hidden="1"/>
    </xf>
    <xf numFmtId="2" fontId="8" fillId="39" borderId="56" xfId="0" applyNumberFormat="1" applyFont="1" applyFill="1" applyBorder="1" applyAlignment="1" applyProtection="1">
      <alignment horizontal="center" vertical="center" wrapText="1"/>
      <protection hidden="1"/>
    </xf>
    <xf numFmtId="0" fontId="8" fillId="39" borderId="4" xfId="0" applyFont="1" applyFill="1" applyBorder="1" applyAlignment="1" applyProtection="1">
      <alignment horizontal="center" vertical="center" wrapText="1"/>
      <protection hidden="1"/>
    </xf>
    <xf numFmtId="0" fontId="8" fillId="39" borderId="58" xfId="0" applyFont="1" applyFill="1" applyBorder="1" applyAlignment="1" applyProtection="1">
      <alignment horizontal="center" vertical="center" wrapText="1"/>
      <protection hidden="1"/>
    </xf>
    <xf numFmtId="2" fontId="12" fillId="39" borderId="14" xfId="0" applyNumberFormat="1" applyFont="1" applyFill="1" applyBorder="1" applyAlignment="1" applyProtection="1">
      <alignment horizontal="center" vertical="center" wrapText="1"/>
      <protection hidden="1"/>
    </xf>
    <xf numFmtId="2" fontId="12" fillId="39" borderId="10" xfId="0" applyNumberFormat="1" applyFont="1" applyFill="1" applyBorder="1" applyAlignment="1" applyProtection="1">
      <alignment horizontal="center" vertical="center" wrapText="1"/>
      <protection hidden="1"/>
    </xf>
    <xf numFmtId="2" fontId="12" fillId="39" borderId="5" xfId="0" applyNumberFormat="1" applyFont="1" applyFill="1" applyBorder="1" applyAlignment="1" applyProtection="1">
      <alignment horizontal="center" vertical="center" wrapText="1"/>
      <protection hidden="1"/>
    </xf>
    <xf numFmtId="2" fontId="12" fillId="39" borderId="7" xfId="0" applyNumberFormat="1" applyFont="1" applyFill="1" applyBorder="1" applyAlignment="1" applyProtection="1">
      <alignment horizontal="center" vertical="center" wrapText="1"/>
      <protection hidden="1"/>
    </xf>
    <xf numFmtId="0" fontId="51" fillId="39" borderId="56" xfId="0" applyFont="1" applyFill="1" applyBorder="1" applyAlignment="1" applyProtection="1">
      <alignment horizontal="left" vertical="center" wrapText="1"/>
      <protection hidden="1"/>
    </xf>
    <xf numFmtId="1" fontId="12" fillId="39" borderId="56" xfId="0" applyNumberFormat="1" applyFont="1" applyFill="1" applyBorder="1" applyAlignment="1" applyProtection="1">
      <alignment horizontal="center" vertical="top" wrapText="1"/>
      <protection hidden="1"/>
    </xf>
    <xf numFmtId="0" fontId="12" fillId="39" borderId="56" xfId="0" applyFont="1" applyFill="1" applyBorder="1" applyAlignment="1" applyProtection="1">
      <alignment horizontal="center" vertical="top" wrapText="1"/>
      <protection hidden="1"/>
    </xf>
    <xf numFmtId="1" fontId="249" fillId="39" borderId="56" xfId="0" applyNumberFormat="1" applyFont="1" applyFill="1" applyBorder="1" applyAlignment="1" applyProtection="1">
      <alignment horizontal="center" vertical="top" wrapText="1"/>
      <protection hidden="1"/>
    </xf>
    <xf numFmtId="0" fontId="249" fillId="39" borderId="56" xfId="0" applyFont="1" applyFill="1" applyBorder="1" applyAlignment="1" applyProtection="1">
      <alignment horizontal="center" vertical="top" wrapText="1"/>
      <protection hidden="1"/>
    </xf>
    <xf numFmtId="0" fontId="164" fillId="0" borderId="13" xfId="0" applyFont="1" applyBorder="1" applyAlignment="1" applyProtection="1">
      <alignment horizontal="center"/>
      <protection hidden="1"/>
    </xf>
    <xf numFmtId="0" fontId="8" fillId="39" borderId="0" xfId="0" applyFont="1" applyFill="1" applyBorder="1" applyAlignment="1" applyProtection="1">
      <alignment horizontal="left" vertical="center" wrapText="1"/>
      <protection hidden="1"/>
    </xf>
    <xf numFmtId="0" fontId="12" fillId="39" borderId="56" xfId="0" applyFont="1" applyFill="1" applyBorder="1" applyAlignment="1" applyProtection="1">
      <alignment horizontal="center" vertical="center" wrapText="1"/>
      <protection hidden="1"/>
    </xf>
    <xf numFmtId="0" fontId="128" fillId="39" borderId="56" xfId="0" applyFont="1" applyFill="1" applyBorder="1" applyAlignment="1" applyProtection="1">
      <alignment horizontal="center" vertical="center" wrapText="1"/>
      <protection hidden="1"/>
    </xf>
    <xf numFmtId="0" fontId="68" fillId="0" borderId="60" xfId="0" applyFont="1" applyBorder="1" applyAlignment="1" applyProtection="1">
      <alignment horizontal="right" vertical="center"/>
      <protection hidden="1"/>
    </xf>
    <xf numFmtId="0" fontId="68" fillId="0" borderId="57" xfId="0" applyFont="1" applyBorder="1" applyAlignment="1" applyProtection="1">
      <alignment horizontal="right" vertical="center"/>
      <protection hidden="1"/>
    </xf>
    <xf numFmtId="0" fontId="101" fillId="0" borderId="151" xfId="0" applyFont="1" applyBorder="1" applyAlignment="1" applyProtection="1">
      <alignment horizontal="left" vertical="center"/>
      <protection hidden="1"/>
    </xf>
    <xf numFmtId="0" fontId="101" fillId="0" borderId="152" xfId="0" applyFont="1" applyBorder="1" applyAlignment="1" applyProtection="1">
      <alignment horizontal="left" vertical="center"/>
      <protection hidden="1"/>
    </xf>
    <xf numFmtId="0" fontId="101" fillId="0" borderId="150" xfId="0" applyFont="1" applyBorder="1" applyAlignment="1" applyProtection="1">
      <alignment horizontal="left" vertical="center"/>
      <protection hidden="1"/>
    </xf>
    <xf numFmtId="0" fontId="79" fillId="39" borderId="60" xfId="0" applyFont="1" applyFill="1" applyBorder="1" applyAlignment="1" applyProtection="1">
      <alignment horizontal="right" vertical="center"/>
      <protection hidden="1"/>
    </xf>
    <xf numFmtId="0" fontId="79" fillId="39" borderId="57" xfId="0" applyFont="1" applyFill="1" applyBorder="1" applyAlignment="1" applyProtection="1">
      <alignment horizontal="right" vertical="center"/>
      <protection hidden="1"/>
    </xf>
    <xf numFmtId="0" fontId="108" fillId="39" borderId="60" xfId="0" applyFont="1" applyFill="1" applyBorder="1" applyAlignment="1" applyProtection="1">
      <alignment horizontal="left" vertical="center"/>
      <protection hidden="1"/>
    </xf>
    <xf numFmtId="0" fontId="108" fillId="39" borderId="59" xfId="0" applyFont="1" applyFill="1" applyBorder="1" applyAlignment="1" applyProtection="1">
      <alignment horizontal="left" vertical="center"/>
      <protection hidden="1"/>
    </xf>
    <xf numFmtId="0" fontId="108" fillId="39" borderId="57" xfId="0" applyFont="1" applyFill="1" applyBorder="1" applyAlignment="1" applyProtection="1">
      <alignment horizontal="left" vertical="center"/>
      <protection hidden="1"/>
    </xf>
    <xf numFmtId="0" fontId="8" fillId="39" borderId="56" xfId="0" applyFont="1" applyFill="1" applyBorder="1" applyAlignment="1" applyProtection="1">
      <alignment horizontal="left" vertical="top" wrapText="1"/>
      <protection hidden="1"/>
    </xf>
    <xf numFmtId="0" fontId="5" fillId="39" borderId="56" xfId="0" applyFont="1" applyFill="1" applyBorder="1" applyAlignment="1" applyProtection="1">
      <alignment horizontal="center" vertical="center" wrapText="1"/>
      <protection hidden="1"/>
    </xf>
    <xf numFmtId="0" fontId="8" fillId="39" borderId="56" xfId="0" applyFont="1" applyFill="1" applyBorder="1" applyAlignment="1" applyProtection="1">
      <alignment horizontal="center" vertical="top" wrapText="1"/>
      <protection hidden="1"/>
    </xf>
    <xf numFmtId="0" fontId="163" fillId="39" borderId="56" xfId="0" applyFont="1" applyFill="1" applyBorder="1" applyAlignment="1" applyProtection="1">
      <alignment horizontal="center" vertical="top" wrapText="1"/>
      <protection hidden="1"/>
    </xf>
    <xf numFmtId="0" fontId="68" fillId="0" borderId="15" xfId="0" applyFont="1" applyBorder="1" applyAlignment="1" applyProtection="1">
      <alignment horizontal="right" vertical="center"/>
      <protection hidden="1"/>
    </xf>
    <xf numFmtId="0" fontId="68" fillId="0" borderId="0" xfId="0" applyFont="1" applyBorder="1" applyAlignment="1" applyProtection="1">
      <alignment horizontal="right" vertical="center"/>
      <protection hidden="1"/>
    </xf>
    <xf numFmtId="0" fontId="68" fillId="0" borderId="15" xfId="0" applyFont="1" applyBorder="1" applyAlignment="1" applyProtection="1">
      <alignment horizontal="left" vertical="center" wrapText="1"/>
      <protection hidden="1"/>
    </xf>
    <xf numFmtId="0" fontId="68" fillId="0" borderId="9" xfId="0" applyFont="1" applyBorder="1" applyAlignment="1" applyProtection="1">
      <alignment horizontal="left" vertical="center" wrapText="1"/>
      <protection hidden="1"/>
    </xf>
    <xf numFmtId="0" fontId="8" fillId="39" borderId="56" xfId="0" applyFont="1" applyFill="1" applyBorder="1" applyAlignment="1" applyProtection="1">
      <alignment horizontal="left" vertical="center"/>
      <protection hidden="1"/>
    </xf>
    <xf numFmtId="0" fontId="68" fillId="0" borderId="5" xfId="0" applyFont="1" applyBorder="1" applyAlignment="1" applyProtection="1">
      <alignment horizontal="right" vertical="center"/>
      <protection hidden="1"/>
    </xf>
    <xf numFmtId="0" fontId="68" fillId="0" borderId="16" xfId="0" applyFont="1" applyBorder="1" applyAlignment="1" applyProtection="1">
      <alignment horizontal="right" vertical="center"/>
      <protection hidden="1"/>
    </xf>
    <xf numFmtId="0" fontId="68" fillId="0" borderId="5" xfId="0" applyFont="1" applyBorder="1" applyAlignment="1" applyProtection="1">
      <alignment horizontal="left" vertical="center" wrapText="1"/>
      <protection hidden="1"/>
    </xf>
    <xf numFmtId="0" fontId="68" fillId="0" borderId="7" xfId="0" applyFont="1" applyBorder="1" applyAlignment="1" applyProtection="1">
      <alignment horizontal="left" vertical="center" wrapText="1"/>
      <protection hidden="1"/>
    </xf>
    <xf numFmtId="0" fontId="160" fillId="39" borderId="56" xfId="0" applyFont="1" applyFill="1" applyBorder="1" applyAlignment="1" applyProtection="1">
      <alignment horizontal="left" vertical="center"/>
      <protection hidden="1"/>
    </xf>
    <xf numFmtId="0" fontId="68" fillId="39" borderId="15" xfId="0" applyFont="1" applyFill="1" applyBorder="1" applyAlignment="1" applyProtection="1">
      <alignment horizontal="center" vertical="center"/>
      <protection hidden="1"/>
    </xf>
    <xf numFmtId="0" fontId="68" fillId="39" borderId="9" xfId="0" applyFont="1" applyFill="1" applyBorder="1" applyAlignment="1" applyProtection="1">
      <alignment horizontal="center" vertical="center"/>
      <protection hidden="1"/>
    </xf>
    <xf numFmtId="0" fontId="68" fillId="0" borderId="14" xfId="0" applyFont="1" applyBorder="1" applyAlignment="1" applyProtection="1">
      <alignment horizontal="right" vertical="center"/>
      <protection hidden="1"/>
    </xf>
    <xf numFmtId="0" fontId="68" fillId="0" borderId="13" xfId="0" applyFont="1" applyBorder="1" applyAlignment="1" applyProtection="1">
      <alignment horizontal="right" vertical="center"/>
      <protection hidden="1"/>
    </xf>
    <xf numFmtId="0" fontId="68" fillId="0" borderId="14" xfId="0" applyFont="1" applyBorder="1" applyAlignment="1" applyProtection="1">
      <alignment horizontal="left" vertical="center" wrapText="1"/>
      <protection hidden="1"/>
    </xf>
    <xf numFmtId="0" fontId="68" fillId="0" borderId="10" xfId="0" applyFont="1" applyBorder="1" applyAlignment="1" applyProtection="1">
      <alignment horizontal="left" vertical="center" wrapText="1"/>
      <protection hidden="1"/>
    </xf>
    <xf numFmtId="0" fontId="68" fillId="39" borderId="56" xfId="0" applyFont="1" applyFill="1" applyBorder="1" applyAlignment="1" applyProtection="1">
      <alignment horizontal="right" vertical="center"/>
      <protection hidden="1"/>
    </xf>
    <xf numFmtId="0" fontId="101" fillId="39" borderId="4" xfId="0" applyFont="1" applyFill="1" applyBorder="1" applyAlignment="1" applyProtection="1">
      <alignment horizontal="left" vertical="center"/>
      <protection hidden="1"/>
    </xf>
    <xf numFmtId="0" fontId="101" fillId="39" borderId="56" xfId="0" applyFont="1" applyFill="1" applyBorder="1" applyAlignment="1" applyProtection="1">
      <alignment horizontal="left" vertical="center"/>
      <protection hidden="1"/>
    </xf>
    <xf numFmtId="0" fontId="79" fillId="39" borderId="56" xfId="0" applyFont="1" applyFill="1" applyBorder="1" applyAlignment="1" applyProtection="1">
      <alignment horizontal="center" vertical="center"/>
      <protection hidden="1"/>
    </xf>
    <xf numFmtId="0" fontId="79" fillId="39" borderId="14" xfId="0" applyFont="1" applyFill="1" applyBorder="1" applyAlignment="1" applyProtection="1">
      <alignment horizontal="left" vertical="center" wrapText="1"/>
      <protection hidden="1"/>
    </xf>
    <xf numFmtId="0" fontId="79" fillId="39" borderId="13" xfId="0" applyFont="1" applyFill="1" applyBorder="1" applyAlignment="1" applyProtection="1">
      <alignment horizontal="left" vertical="center" wrapText="1"/>
      <protection hidden="1"/>
    </xf>
    <xf numFmtId="0" fontId="79" fillId="39" borderId="57" xfId="0" applyFont="1" applyFill="1" applyBorder="1" applyAlignment="1" applyProtection="1">
      <alignment horizontal="left" vertical="center" wrapText="1"/>
      <protection hidden="1"/>
    </xf>
    <xf numFmtId="0" fontId="68" fillId="39" borderId="15" xfId="0" applyFont="1" applyFill="1" applyBorder="1" applyAlignment="1" applyProtection="1">
      <alignment horizontal="right" vertical="center"/>
      <protection hidden="1"/>
    </xf>
    <xf numFmtId="0" fontId="68" fillId="39" borderId="9" xfId="0" applyFont="1" applyFill="1" applyBorder="1" applyAlignment="1" applyProtection="1">
      <alignment horizontal="right" vertical="center"/>
      <protection hidden="1"/>
    </xf>
    <xf numFmtId="0" fontId="79" fillId="39" borderId="5" xfId="0" applyFont="1" applyFill="1" applyBorder="1" applyAlignment="1" applyProtection="1">
      <alignment horizontal="right" vertical="center"/>
      <protection hidden="1"/>
    </xf>
    <xf numFmtId="0" fontId="79" fillId="39" borderId="16" xfId="0" applyFont="1" applyFill="1" applyBorder="1" applyAlignment="1" applyProtection="1">
      <alignment horizontal="right" vertical="center"/>
      <protection hidden="1"/>
    </xf>
    <xf numFmtId="0" fontId="68" fillId="39" borderId="5" xfId="0" applyFont="1" applyFill="1" applyBorder="1" applyAlignment="1" applyProtection="1">
      <alignment horizontal="left" vertical="center"/>
      <protection hidden="1"/>
    </xf>
    <xf numFmtId="0" fontId="68" fillId="39" borderId="7" xfId="0" applyFont="1" applyFill="1" applyBorder="1" applyAlignment="1" applyProtection="1">
      <alignment horizontal="left" vertical="center"/>
      <protection hidden="1"/>
    </xf>
    <xf numFmtId="0" fontId="68" fillId="39" borderId="15" xfId="0" applyFont="1" applyFill="1" applyBorder="1" applyAlignment="1" applyProtection="1">
      <alignment horizontal="left" vertical="center"/>
      <protection hidden="1"/>
    </xf>
    <xf numFmtId="0" fontId="68" fillId="39" borderId="9" xfId="0" applyFont="1" applyFill="1" applyBorder="1" applyAlignment="1" applyProtection="1">
      <alignment horizontal="left" vertical="center"/>
      <protection hidden="1"/>
    </xf>
    <xf numFmtId="0" fontId="68" fillId="39" borderId="14" xfId="0" applyFont="1" applyFill="1" applyBorder="1" applyAlignment="1" applyProtection="1">
      <alignment horizontal="right" vertical="center"/>
      <protection hidden="1"/>
    </xf>
    <xf numFmtId="0" fontId="68" fillId="39" borderId="10" xfId="0" applyFont="1" applyFill="1" applyBorder="1" applyAlignment="1" applyProtection="1">
      <alignment horizontal="right" vertical="center"/>
      <protection hidden="1"/>
    </xf>
    <xf numFmtId="0" fontId="68" fillId="39" borderId="14" xfId="0" applyFont="1" applyFill="1" applyBorder="1" applyAlignment="1" applyProtection="1">
      <alignment horizontal="left" vertical="center"/>
      <protection hidden="1"/>
    </xf>
    <xf numFmtId="0" fontId="68" fillId="39" borderId="10" xfId="0" applyFont="1" applyFill="1" applyBorder="1" applyAlignment="1" applyProtection="1">
      <alignment horizontal="left" vertical="center"/>
      <protection hidden="1"/>
    </xf>
    <xf numFmtId="0" fontId="79" fillId="39" borderId="14" xfId="0" applyFont="1" applyFill="1" applyBorder="1" applyAlignment="1" applyProtection="1">
      <alignment horizontal="right" vertical="center"/>
      <protection hidden="1"/>
    </xf>
    <xf numFmtId="0" fontId="79" fillId="39" borderId="13" xfId="0" applyFont="1" applyFill="1" applyBorder="1" applyAlignment="1" applyProtection="1">
      <alignment horizontal="right" vertical="center"/>
      <protection hidden="1"/>
    </xf>
    <xf numFmtId="0" fontId="79" fillId="39" borderId="15" xfId="0" applyFont="1" applyFill="1" applyBorder="1" applyAlignment="1" applyProtection="1">
      <alignment horizontal="right" vertical="center"/>
      <protection hidden="1"/>
    </xf>
    <xf numFmtId="0" fontId="79" fillId="39" borderId="0" xfId="0" applyFont="1" applyFill="1" applyBorder="1" applyAlignment="1" applyProtection="1">
      <alignment horizontal="right" vertical="center"/>
      <protection hidden="1"/>
    </xf>
    <xf numFmtId="0" fontId="157" fillId="39" borderId="0" xfId="0" applyFont="1" applyFill="1" applyAlignment="1" applyProtection="1">
      <alignment horizontal="center"/>
      <protection hidden="1"/>
    </xf>
    <xf numFmtId="0" fontId="29" fillId="0" borderId="0" xfId="0" applyFont="1" applyAlignment="1" applyProtection="1">
      <alignment horizontal="center" vertical="center"/>
      <protection hidden="1"/>
    </xf>
    <xf numFmtId="0" fontId="0" fillId="0" borderId="0" xfId="0"/>
    <xf numFmtId="0" fontId="158" fillId="0" borderId="0" xfId="0" applyFont="1" applyAlignment="1" applyProtection="1">
      <alignment horizontal="left" vertical="center"/>
      <protection hidden="1"/>
    </xf>
    <xf numFmtId="17" fontId="101" fillId="39" borderId="56" xfId="0" applyNumberFormat="1" applyFont="1" applyFill="1" applyBorder="1" applyAlignment="1" applyProtection="1">
      <alignment horizontal="left" vertical="center"/>
      <protection hidden="1"/>
    </xf>
    <xf numFmtId="0" fontId="160" fillId="39" borderId="56" xfId="0" applyFont="1" applyFill="1" applyBorder="1" applyAlignment="1" applyProtection="1">
      <alignment horizontal="center" vertical="center"/>
      <protection hidden="1"/>
    </xf>
    <xf numFmtId="0" fontId="79" fillId="39" borderId="56" xfId="0" applyFont="1" applyFill="1" applyBorder="1" applyAlignment="1" applyProtection="1">
      <alignment horizontal="left" vertical="center"/>
      <protection hidden="1"/>
    </xf>
    <xf numFmtId="0" fontId="5" fillId="0" borderId="0" xfId="0" applyFont="1" applyAlignment="1" applyProtection="1">
      <alignment horizontal="left" vertical="center"/>
      <protection hidden="1"/>
    </xf>
    <xf numFmtId="0" fontId="158" fillId="0" borderId="0" xfId="0" applyFont="1" applyAlignment="1" applyProtection="1">
      <alignment horizontal="center" vertical="center"/>
      <protection hidden="1"/>
    </xf>
    <xf numFmtId="0" fontId="263" fillId="0" borderId="149" xfId="0" applyNumberFormat="1" applyFont="1" applyBorder="1" applyAlignment="1" applyProtection="1">
      <alignment horizontal="center" vertical="center"/>
      <protection hidden="1"/>
    </xf>
    <xf numFmtId="0" fontId="0" fillId="0" borderId="149" xfId="0" applyNumberFormat="1" applyBorder="1" applyProtection="1">
      <protection hidden="1"/>
    </xf>
    <xf numFmtId="0" fontId="37" fillId="0" borderId="77" xfId="0" applyFont="1" applyBorder="1" applyAlignment="1" applyProtection="1">
      <alignment horizontal="center" vertical="center" wrapText="1"/>
      <protection hidden="1"/>
    </xf>
    <xf numFmtId="0" fontId="37" fillId="0" borderId="76" xfId="0" applyFont="1" applyBorder="1" applyAlignment="1" applyProtection="1">
      <alignment horizontal="center" vertical="center" wrapText="1"/>
      <protection hidden="1"/>
    </xf>
    <xf numFmtId="0" fontId="35" fillId="0" borderId="149" xfId="0" applyFont="1" applyBorder="1" applyAlignment="1" applyProtection="1">
      <alignment horizontal="center" vertical="center" wrapText="1"/>
      <protection hidden="1"/>
    </xf>
    <xf numFmtId="0" fontId="37" fillId="0" borderId="153" xfId="0" applyFont="1" applyBorder="1" applyAlignment="1" applyProtection="1">
      <alignment horizontal="center" vertical="center" wrapText="1"/>
      <protection hidden="1"/>
    </xf>
    <xf numFmtId="49" fontId="118" fillId="0" borderId="149" xfId="0" applyNumberFormat="1" applyFont="1" applyBorder="1" applyAlignment="1" applyProtection="1">
      <alignment horizontal="left" vertical="center"/>
      <protection hidden="1"/>
    </xf>
    <xf numFmtId="0" fontId="5" fillId="0" borderId="149" xfId="0" applyFont="1" applyBorder="1" applyAlignment="1" applyProtection="1">
      <protection hidden="1"/>
    </xf>
    <xf numFmtId="49" fontId="118" fillId="0" borderId="149" xfId="0" applyNumberFormat="1" applyFont="1" applyBorder="1" applyAlignment="1" applyProtection="1">
      <alignment horizontal="center" vertical="center"/>
      <protection hidden="1"/>
    </xf>
    <xf numFmtId="0" fontId="263" fillId="0" borderId="149" xfId="0" applyNumberFormat="1" applyFont="1" applyBorder="1" applyAlignment="1" applyProtection="1">
      <alignment horizontal="left" vertical="center"/>
      <protection hidden="1"/>
    </xf>
    <xf numFmtId="0" fontId="103" fillId="0" borderId="149" xfId="0" applyNumberFormat="1" applyFont="1" applyBorder="1" applyAlignment="1" applyProtection="1">
      <alignment horizontal="left" vertical="center"/>
      <protection hidden="1"/>
    </xf>
    <xf numFmtId="0" fontId="47" fillId="0" borderId="0" xfId="0" applyFont="1" applyAlignment="1" applyProtection="1">
      <alignment horizontal="center" vertical="top"/>
      <protection hidden="1"/>
    </xf>
    <xf numFmtId="0" fontId="47" fillId="0" borderId="0" xfId="0" applyFont="1" applyAlignment="1" applyProtection="1">
      <alignment horizontal="left" vertical="top"/>
      <protection hidden="1"/>
    </xf>
    <xf numFmtId="0" fontId="38" fillId="0" borderId="106" xfId="0" applyFont="1" applyBorder="1" applyAlignment="1" applyProtection="1">
      <alignment horizontal="center" vertical="center"/>
      <protection hidden="1"/>
    </xf>
    <xf numFmtId="0" fontId="38" fillId="0" borderId="107" xfId="0" applyFont="1" applyBorder="1" applyAlignment="1" applyProtection="1">
      <alignment horizontal="center" vertical="center"/>
      <protection hidden="1"/>
    </xf>
    <xf numFmtId="0" fontId="38" fillId="0" borderId="84" xfId="0" applyFont="1" applyBorder="1" applyAlignment="1" applyProtection="1">
      <alignment horizontal="center" vertical="center"/>
      <protection hidden="1"/>
    </xf>
    <xf numFmtId="0" fontId="3" fillId="0" borderId="149" xfId="0" applyNumberFormat="1" applyFont="1" applyBorder="1" applyAlignment="1" applyProtection="1">
      <alignment horizontal="center" vertical="center" wrapText="1"/>
      <protection hidden="1"/>
    </xf>
    <xf numFmtId="165" fontId="263" fillId="0" borderId="149" xfId="0" applyNumberFormat="1" applyFont="1" applyBorder="1" applyAlignment="1" applyProtection="1">
      <alignment horizontal="left" vertical="center"/>
      <protection hidden="1"/>
    </xf>
    <xf numFmtId="0" fontId="0" fillId="0" borderId="149" xfId="0" applyBorder="1" applyAlignment="1" applyProtection="1">
      <alignment horizontal="center" vertical="center"/>
      <protection locked="0"/>
    </xf>
    <xf numFmtId="0" fontId="6" fillId="0" borderId="0" xfId="0" applyFont="1" applyAlignment="1" applyProtection="1">
      <alignment horizontal="left" vertical="center" wrapText="1"/>
      <protection hidden="1"/>
    </xf>
    <xf numFmtId="0" fontId="47" fillId="0" borderId="0" xfId="0" applyFont="1" applyAlignment="1" applyProtection="1">
      <alignment horizontal="center" vertical="center" wrapText="1"/>
      <protection hidden="1"/>
    </xf>
    <xf numFmtId="0" fontId="38" fillId="0" borderId="0" xfId="0" applyFont="1" applyAlignment="1" applyProtection="1">
      <alignment horizontal="left" vertical="center" wrapText="1"/>
      <protection hidden="1"/>
    </xf>
    <xf numFmtId="0" fontId="265" fillId="0" borderId="0" xfId="0" applyFont="1" applyAlignment="1" applyProtection="1">
      <alignment horizontal="center" vertical="center"/>
      <protection hidden="1"/>
    </xf>
    <xf numFmtId="0" fontId="173" fillId="0" borderId="0" xfId="0" applyFont="1" applyAlignment="1" applyProtection="1">
      <alignment horizontal="center" vertical="center"/>
      <protection hidden="1"/>
    </xf>
    <xf numFmtId="0" fontId="7" fillId="0" borderId="151" xfId="0" applyFont="1" applyBorder="1" applyAlignment="1" applyProtection="1">
      <alignment horizontal="center" vertical="center"/>
      <protection hidden="1"/>
    </xf>
    <xf numFmtId="0" fontId="7" fillId="0" borderId="150" xfId="0" applyFont="1" applyBorder="1" applyAlignment="1" applyProtection="1">
      <alignment horizontal="center" vertical="center"/>
      <protection hidden="1"/>
    </xf>
    <xf numFmtId="1" fontId="7" fillId="0" borderId="151" xfId="0" applyNumberFormat="1" applyFont="1" applyBorder="1" applyAlignment="1" applyProtection="1">
      <alignment horizontal="center" vertical="center"/>
      <protection hidden="1"/>
    </xf>
    <xf numFmtId="2" fontId="7" fillId="0" borderId="151" xfId="0" applyNumberFormat="1" applyFont="1" applyBorder="1" applyAlignment="1" applyProtection="1">
      <alignment horizontal="center" vertical="center"/>
      <protection hidden="1"/>
    </xf>
    <xf numFmtId="0" fontId="34" fillId="0" borderId="149" xfId="0" applyFont="1" applyBorder="1" applyAlignment="1" applyProtection="1">
      <alignment horizontal="center" vertical="center" wrapText="1"/>
      <protection hidden="1"/>
    </xf>
    <xf numFmtId="2" fontId="7" fillId="0" borderId="150" xfId="0" applyNumberFormat="1" applyFont="1" applyBorder="1" applyAlignment="1" applyProtection="1">
      <alignment horizontal="center" vertical="center"/>
      <protection hidden="1"/>
    </xf>
    <xf numFmtId="0" fontId="34" fillId="0" borderId="155" xfId="0" applyFont="1" applyBorder="1" applyAlignment="1" applyProtection="1">
      <alignment horizontal="center" vertical="center" wrapText="1"/>
      <protection hidden="1"/>
    </xf>
    <xf numFmtId="0" fontId="34" fillId="0" borderId="156" xfId="0" applyFont="1" applyBorder="1" applyAlignment="1" applyProtection="1">
      <alignment horizontal="center" vertical="center" wrapText="1"/>
      <protection hidden="1"/>
    </xf>
    <xf numFmtId="0" fontId="34" fillId="0" borderId="15" xfId="0" applyFont="1" applyBorder="1" applyAlignment="1" applyProtection="1">
      <alignment horizontal="center" vertical="center" wrapText="1"/>
      <protection hidden="1"/>
    </xf>
    <xf numFmtId="0" fontId="34" fillId="0" borderId="9" xfId="0" applyFont="1" applyBorder="1" applyAlignment="1" applyProtection="1">
      <alignment horizontal="center" vertical="center" wrapText="1"/>
      <protection hidden="1"/>
    </xf>
    <xf numFmtId="0" fontId="34" fillId="0" borderId="145" xfId="0" applyFont="1" applyBorder="1" applyAlignment="1" applyProtection="1">
      <alignment horizontal="center" vertical="center" wrapText="1"/>
      <protection hidden="1"/>
    </xf>
    <xf numFmtId="0" fontId="34" fillId="0" borderId="147" xfId="0" applyFont="1" applyBorder="1" applyAlignment="1" applyProtection="1">
      <alignment horizontal="center" vertical="center" wrapText="1"/>
      <protection hidden="1"/>
    </xf>
    <xf numFmtId="0" fontId="262" fillId="0" borderId="152" xfId="0" applyFont="1" applyBorder="1" applyAlignment="1" applyProtection="1">
      <alignment horizontal="center" vertical="center"/>
      <protection hidden="1"/>
    </xf>
    <xf numFmtId="0" fontId="262" fillId="0" borderId="0" xfId="0" applyFont="1" applyBorder="1" applyAlignment="1" applyProtection="1">
      <alignment horizontal="center" vertical="center"/>
      <protection hidden="1"/>
    </xf>
    <xf numFmtId="2" fontId="118" fillId="39" borderId="56" xfId="0" applyNumberFormat="1" applyFont="1" applyFill="1" applyBorder="1" applyAlignment="1" applyProtection="1">
      <alignment horizontal="left" vertical="center" wrapText="1"/>
      <protection hidden="1"/>
    </xf>
    <xf numFmtId="0" fontId="7" fillId="0" borderId="149" xfId="0" applyFont="1" applyBorder="1" applyAlignment="1" applyProtection="1">
      <alignment horizontal="center" vertical="center"/>
      <protection hidden="1"/>
    </xf>
    <xf numFmtId="1" fontId="7" fillId="0" borderId="149" xfId="0" applyNumberFormat="1" applyFont="1" applyBorder="1" applyAlignment="1" applyProtection="1">
      <alignment horizontal="center" vertical="center"/>
      <protection hidden="1"/>
    </xf>
    <xf numFmtId="0" fontId="7" fillId="0" borderId="149" xfId="0" applyFont="1" applyBorder="1" applyAlignment="1" applyProtection="1">
      <alignment horizontal="center" vertical="center"/>
      <protection locked="0"/>
    </xf>
    <xf numFmtId="0" fontId="47" fillId="0" borderId="154" xfId="0" applyFont="1" applyBorder="1" applyAlignment="1" applyProtection="1">
      <alignment horizontal="center" vertical="center"/>
      <protection hidden="1"/>
    </xf>
    <xf numFmtId="0" fontId="47" fillId="0" borderId="3" xfId="0" applyFont="1" applyBorder="1" applyAlignment="1" applyProtection="1">
      <alignment horizontal="center" vertical="center"/>
      <protection hidden="1"/>
    </xf>
    <xf numFmtId="0" fontId="47" fillId="0" borderId="157" xfId="0" applyFont="1" applyBorder="1" applyAlignment="1" applyProtection="1">
      <alignment horizontal="center" vertical="center"/>
      <protection hidden="1"/>
    </xf>
    <xf numFmtId="0" fontId="47" fillId="0" borderId="155" xfId="0" applyFont="1" applyBorder="1" applyAlignment="1" applyProtection="1">
      <alignment horizontal="center" vertical="center"/>
      <protection hidden="1"/>
    </xf>
    <xf numFmtId="0" fontId="47" fillId="0" borderId="158" xfId="0" applyFont="1" applyBorder="1" applyAlignment="1" applyProtection="1">
      <alignment horizontal="center" vertical="center"/>
      <protection hidden="1"/>
    </xf>
    <xf numFmtId="0" fontId="47" fillId="0" borderId="156" xfId="0" applyFont="1" applyBorder="1" applyAlignment="1" applyProtection="1">
      <alignment horizontal="center" vertical="center"/>
      <protection hidden="1"/>
    </xf>
    <xf numFmtId="0" fontId="47" fillId="0" borderId="15" xfId="0" applyFont="1" applyBorder="1" applyAlignment="1" applyProtection="1">
      <alignment horizontal="center" vertical="center"/>
      <protection hidden="1"/>
    </xf>
    <xf numFmtId="0" fontId="47" fillId="0" borderId="0" xfId="0" applyFont="1" applyBorder="1" applyAlignment="1" applyProtection="1">
      <alignment horizontal="center" vertical="center"/>
      <protection hidden="1"/>
    </xf>
    <xf numFmtId="0" fontId="47" fillId="0" borderId="9" xfId="0" applyFont="1" applyBorder="1" applyAlignment="1" applyProtection="1">
      <alignment horizontal="center" vertical="center"/>
      <protection hidden="1"/>
    </xf>
    <xf numFmtId="0" fontId="47" fillId="0" borderId="145" xfId="0" applyFont="1" applyBorder="1" applyAlignment="1" applyProtection="1">
      <alignment horizontal="center" vertical="center"/>
      <protection hidden="1"/>
    </xf>
    <xf numFmtId="0" fontId="47" fillId="0" borderId="146" xfId="0" applyFont="1" applyBorder="1" applyAlignment="1" applyProtection="1">
      <alignment horizontal="center" vertical="center"/>
      <protection hidden="1"/>
    </xf>
    <xf numFmtId="0" fontId="47" fillId="0" borderId="147" xfId="0" applyFont="1" applyBorder="1" applyAlignment="1" applyProtection="1">
      <alignment horizontal="center" vertical="center"/>
      <protection hidden="1"/>
    </xf>
    <xf numFmtId="0" fontId="47" fillId="0" borderId="149" xfId="0" applyFont="1" applyBorder="1" applyAlignment="1" applyProtection="1">
      <alignment horizontal="center" vertical="center"/>
      <protection hidden="1"/>
    </xf>
    <xf numFmtId="0" fontId="47" fillId="0" borderId="145" xfId="0" applyFont="1" applyBorder="1" applyAlignment="1" applyProtection="1">
      <alignment horizontal="center" vertical="center" wrapText="1"/>
      <protection hidden="1"/>
    </xf>
    <xf numFmtId="0" fontId="47" fillId="0" borderId="146" xfId="0" applyFont="1" applyBorder="1" applyAlignment="1" applyProtection="1">
      <alignment horizontal="center" vertical="center" wrapText="1"/>
      <protection hidden="1"/>
    </xf>
    <xf numFmtId="0" fontId="7" fillId="0" borderId="149" xfId="0" applyFont="1" applyBorder="1" applyAlignment="1" applyProtection="1">
      <alignment horizontal="center"/>
      <protection hidden="1"/>
    </xf>
    <xf numFmtId="0" fontId="38" fillId="0" borderId="0" xfId="0" applyFont="1" applyAlignment="1" applyProtection="1">
      <alignment horizontal="center" vertical="center"/>
      <protection hidden="1"/>
    </xf>
    <xf numFmtId="0" fontId="38" fillId="0" borderId="146" xfId="0" applyFont="1" applyBorder="1" applyAlignment="1" applyProtection="1">
      <alignment horizontal="center" vertical="center"/>
      <protection hidden="1"/>
    </xf>
    <xf numFmtId="0" fontId="38" fillId="0" borderId="0" xfId="0" applyFont="1" applyBorder="1" applyAlignment="1" applyProtection="1">
      <alignment horizontal="center" vertical="center"/>
      <protection hidden="1"/>
    </xf>
    <xf numFmtId="0" fontId="37" fillId="0" borderId="158" xfId="0" applyFont="1" applyBorder="1" applyAlignment="1" applyProtection="1">
      <alignment horizontal="center" vertical="center" wrapText="1"/>
      <protection hidden="1"/>
    </xf>
    <xf numFmtId="0" fontId="37" fillId="0" borderId="156" xfId="0" applyFont="1" applyBorder="1" applyAlignment="1" applyProtection="1">
      <alignment horizontal="center" vertical="center" wrapText="1"/>
      <protection hidden="1"/>
    </xf>
    <xf numFmtId="0" fontId="37" fillId="0" borderId="15" xfId="0" applyFont="1" applyBorder="1" applyAlignment="1" applyProtection="1">
      <alignment horizontal="center" vertical="center" wrapText="1"/>
      <protection hidden="1"/>
    </xf>
    <xf numFmtId="0" fontId="37" fillId="0" borderId="0" xfId="0" applyFont="1" applyBorder="1" applyAlignment="1" applyProtection="1">
      <alignment horizontal="center" vertical="center" wrapText="1"/>
      <protection hidden="1"/>
    </xf>
    <xf numFmtId="0" fontId="37" fillId="0" borderId="9" xfId="0" applyFont="1" applyBorder="1" applyAlignment="1" applyProtection="1">
      <alignment horizontal="center" vertical="center" wrapText="1"/>
      <protection hidden="1"/>
    </xf>
    <xf numFmtId="0" fontId="37" fillId="0" borderId="145" xfId="0" applyFont="1" applyBorder="1" applyAlignment="1" applyProtection="1">
      <alignment horizontal="center" vertical="center" wrapText="1"/>
      <protection hidden="1"/>
    </xf>
    <xf numFmtId="0" fontId="37" fillId="0" borderId="146" xfId="0" applyFont="1" applyBorder="1" applyAlignment="1" applyProtection="1">
      <alignment horizontal="center" vertical="center" wrapText="1"/>
      <protection hidden="1"/>
    </xf>
    <xf numFmtId="0" fontId="37" fillId="0" borderId="147" xfId="0" applyFont="1" applyBorder="1" applyAlignment="1" applyProtection="1">
      <alignment horizontal="center" vertical="center" wrapText="1"/>
      <protection hidden="1"/>
    </xf>
    <xf numFmtId="0" fontId="34" fillId="0" borderId="158" xfId="0" applyFont="1" applyBorder="1" applyAlignment="1" applyProtection="1">
      <alignment horizontal="center" vertical="center" wrapText="1"/>
      <protection hidden="1"/>
    </xf>
    <xf numFmtId="0" fontId="34" fillId="0" borderId="0" xfId="0" applyFont="1" applyBorder="1" applyAlignment="1" applyProtection="1">
      <alignment horizontal="center" vertical="center" wrapText="1"/>
      <protection hidden="1"/>
    </xf>
    <xf numFmtId="0" fontId="34" fillId="0" borderId="146" xfId="0" applyFont="1" applyBorder="1" applyAlignment="1" applyProtection="1">
      <alignment horizontal="center" vertical="center" wrapText="1"/>
      <protection hidden="1"/>
    </xf>
    <xf numFmtId="0" fontId="0" fillId="0" borderId="151" xfId="0" applyBorder="1" applyAlignment="1" applyProtection="1">
      <alignment horizontal="center" vertical="center"/>
      <protection hidden="1"/>
    </xf>
    <xf numFmtId="0" fontId="0" fillId="0" borderId="150" xfId="0" applyBorder="1" applyAlignment="1" applyProtection="1">
      <alignment horizontal="center" vertical="center"/>
      <protection hidden="1"/>
    </xf>
    <xf numFmtId="0" fontId="34" fillId="0" borderId="149" xfId="0" applyFont="1" applyBorder="1" applyAlignment="1" applyProtection="1">
      <alignment horizontal="center" vertical="center"/>
      <protection hidden="1"/>
    </xf>
    <xf numFmtId="0" fontId="34" fillId="0" borderId="151" xfId="0" applyFont="1" applyBorder="1" applyAlignment="1" applyProtection="1">
      <alignment horizontal="center" vertical="center"/>
      <protection hidden="1"/>
    </xf>
    <xf numFmtId="0" fontId="34" fillId="0" borderId="150" xfId="0" applyFont="1" applyBorder="1" applyAlignment="1" applyProtection="1">
      <alignment horizontal="center" vertical="center"/>
      <protection hidden="1"/>
    </xf>
    <xf numFmtId="0" fontId="34" fillId="0" borderId="155" xfId="0" applyFont="1" applyBorder="1" applyAlignment="1" applyProtection="1">
      <alignment horizontal="center" vertical="center"/>
      <protection hidden="1"/>
    </xf>
    <xf numFmtId="0" fontId="34" fillId="0" borderId="156" xfId="0" applyFont="1" applyBorder="1" applyAlignment="1" applyProtection="1">
      <alignment horizontal="center" vertical="center"/>
      <protection hidden="1"/>
    </xf>
    <xf numFmtId="0" fontId="34" fillId="0" borderId="15" xfId="0" applyFont="1" applyBorder="1" applyAlignment="1" applyProtection="1">
      <alignment horizontal="center" vertical="center"/>
      <protection hidden="1"/>
    </xf>
    <xf numFmtId="0" fontId="34" fillId="0" borderId="9" xfId="0" applyFont="1" applyBorder="1" applyAlignment="1" applyProtection="1">
      <alignment horizontal="center" vertical="center"/>
      <protection hidden="1"/>
    </xf>
    <xf numFmtId="0" fontId="34" fillId="0" borderId="149" xfId="0" applyFont="1" applyBorder="1" applyAlignment="1" applyProtection="1">
      <alignment horizontal="center" vertical="center" textRotation="90" wrapText="1"/>
      <protection hidden="1"/>
    </xf>
    <xf numFmtId="0" fontId="93" fillId="0" borderId="149" xfId="0" applyFont="1" applyBorder="1" applyAlignment="1" applyProtection="1">
      <alignment horizontal="center" vertical="center"/>
      <protection hidden="1"/>
    </xf>
    <xf numFmtId="0" fontId="34" fillId="0" borderId="154" xfId="0" applyFont="1" applyBorder="1" applyAlignment="1" applyProtection="1">
      <alignment horizontal="center" vertical="center" wrapText="1"/>
      <protection hidden="1"/>
    </xf>
    <xf numFmtId="0" fontId="34" fillId="0" borderId="157" xfId="0" applyFont="1" applyBorder="1" applyAlignment="1" applyProtection="1">
      <alignment horizontal="center" vertical="center" wrapText="1"/>
      <protection hidden="1"/>
    </xf>
    <xf numFmtId="0" fontId="34" fillId="0" borderId="154" xfId="0" applyFont="1" applyBorder="1" applyAlignment="1" applyProtection="1">
      <alignment horizontal="center" vertical="center"/>
      <protection hidden="1"/>
    </xf>
    <xf numFmtId="0" fontId="34" fillId="0" borderId="157" xfId="0" applyFont="1" applyBorder="1" applyAlignment="1" applyProtection="1">
      <alignment horizontal="center" vertical="center"/>
      <protection hidden="1"/>
    </xf>
    <xf numFmtId="0" fontId="34" fillId="0" borderId="146" xfId="0" applyFont="1" applyBorder="1" applyAlignment="1" applyProtection="1">
      <alignment horizontal="center"/>
      <protection hidden="1"/>
    </xf>
    <xf numFmtId="0" fontId="34" fillId="0" borderId="3" xfId="0" applyFont="1" applyBorder="1" applyAlignment="1" applyProtection="1">
      <alignment horizontal="center" vertical="center"/>
      <protection hidden="1"/>
    </xf>
    <xf numFmtId="0" fontId="34" fillId="0" borderId="145" xfId="0" applyFont="1" applyBorder="1" applyAlignment="1" applyProtection="1">
      <alignment horizontal="center" vertical="center"/>
      <protection hidden="1"/>
    </xf>
    <xf numFmtId="0" fontId="34" fillId="0" borderId="147" xfId="0" applyFont="1" applyBorder="1" applyAlignment="1" applyProtection="1">
      <alignment horizontal="center" vertical="center"/>
      <protection hidden="1"/>
    </xf>
    <xf numFmtId="0" fontId="34" fillId="0" borderId="152" xfId="0" applyFont="1" applyBorder="1" applyAlignment="1" applyProtection="1">
      <alignment horizontal="center" vertical="center"/>
      <protection hidden="1"/>
    </xf>
    <xf numFmtId="0" fontId="47" fillId="0" borderId="0" xfId="0" applyFont="1" applyAlignment="1" applyProtection="1">
      <alignment horizontal="left" vertical="center" wrapText="1"/>
      <protection hidden="1"/>
    </xf>
    <xf numFmtId="0" fontId="47" fillId="0" borderId="0" xfId="0" applyFont="1" applyAlignment="1" applyProtection="1">
      <alignment horizontal="right" vertical="center"/>
      <protection hidden="1"/>
    </xf>
    <xf numFmtId="0" fontId="38" fillId="0" borderId="0" xfId="0" applyFont="1" applyAlignment="1" applyProtection="1">
      <alignment horizontal="left" vertical="center"/>
      <protection hidden="1"/>
    </xf>
    <xf numFmtId="0" fontId="47" fillId="0" borderId="0" xfId="0" applyNumberFormat="1" applyFont="1" applyAlignment="1" applyProtection="1">
      <alignment horizontal="center" wrapText="1"/>
      <protection hidden="1"/>
    </xf>
    <xf numFmtId="0" fontId="47" fillId="0" borderId="0" xfId="0" applyFont="1" applyAlignment="1" applyProtection="1">
      <alignment horizontal="center" wrapText="1"/>
      <protection hidden="1"/>
    </xf>
    <xf numFmtId="0" fontId="34" fillId="0" borderId="13" xfId="0" applyFont="1" applyBorder="1" applyAlignment="1" applyProtection="1">
      <alignment horizontal="center" vertical="center" wrapText="1"/>
      <protection hidden="1"/>
    </xf>
    <xf numFmtId="0" fontId="262" fillId="0" borderId="158" xfId="0" applyFont="1" applyBorder="1" applyAlignment="1" applyProtection="1">
      <alignment horizontal="center"/>
      <protection hidden="1"/>
    </xf>
    <xf numFmtId="0" fontId="262" fillId="0" borderId="146" xfId="0" applyFont="1" applyBorder="1" applyAlignment="1" applyProtection="1">
      <alignment horizontal="center"/>
      <protection hidden="1"/>
    </xf>
    <xf numFmtId="0" fontId="42" fillId="0" borderId="151" xfId="0" applyFont="1" applyBorder="1" applyAlignment="1" applyProtection="1">
      <alignment horizontal="center" vertical="center" wrapText="1"/>
      <protection hidden="1"/>
    </xf>
    <xf numFmtId="0" fontId="42" fillId="0" borderId="150" xfId="0" applyFont="1" applyBorder="1" applyAlignment="1" applyProtection="1">
      <alignment horizontal="center" vertical="center" wrapText="1"/>
      <protection hidden="1"/>
    </xf>
    <xf numFmtId="0" fontId="93" fillId="0" borderId="155" xfId="0" applyFont="1" applyBorder="1" applyAlignment="1" applyProtection="1">
      <alignment horizontal="center" vertical="center"/>
      <protection hidden="1"/>
    </xf>
    <xf numFmtId="0" fontId="93" fillId="0" borderId="13" xfId="0" applyFont="1" applyBorder="1" applyAlignment="1" applyProtection="1">
      <alignment horizontal="center" vertical="center"/>
      <protection hidden="1"/>
    </xf>
    <xf numFmtId="0" fontId="93" fillId="0" borderId="156" xfId="0" applyFont="1" applyBorder="1" applyAlignment="1" applyProtection="1">
      <alignment horizontal="center" vertical="center"/>
      <protection hidden="1"/>
    </xf>
    <xf numFmtId="0" fontId="93" fillId="0" borderId="15" xfId="0" applyFont="1" applyBorder="1" applyAlignment="1" applyProtection="1">
      <alignment horizontal="center" vertical="center"/>
      <protection hidden="1"/>
    </xf>
    <xf numFmtId="0" fontId="93" fillId="0" borderId="0" xfId="0" applyFont="1" applyBorder="1" applyAlignment="1" applyProtection="1">
      <alignment horizontal="center" vertical="center"/>
      <protection hidden="1"/>
    </xf>
    <xf numFmtId="0" fontId="93" fillId="0" borderId="9" xfId="0" applyFont="1" applyBorder="1" applyAlignment="1" applyProtection="1">
      <alignment horizontal="center" vertical="center"/>
      <protection hidden="1"/>
    </xf>
    <xf numFmtId="0" fontId="93" fillId="0" borderId="149" xfId="0" applyFont="1" applyBorder="1" applyAlignment="1" applyProtection="1">
      <alignment horizontal="center" vertical="center" wrapText="1"/>
      <protection hidden="1"/>
    </xf>
    <xf numFmtId="0" fontId="42" fillId="0" borderId="155" xfId="0" applyFont="1" applyBorder="1" applyAlignment="1" applyProtection="1">
      <alignment horizontal="left" vertical="top"/>
      <protection locked="0"/>
    </xf>
    <xf numFmtId="0" fontId="42" fillId="0" borderId="13" xfId="0" applyFont="1" applyBorder="1" applyAlignment="1" applyProtection="1">
      <alignment horizontal="left" vertical="top"/>
      <protection locked="0"/>
    </xf>
    <xf numFmtId="0" fontId="42" fillId="0" borderId="156" xfId="0" applyFont="1" applyBorder="1" applyAlignment="1" applyProtection="1">
      <alignment horizontal="left" vertical="top"/>
      <protection locked="0"/>
    </xf>
    <xf numFmtId="0" fontId="42" fillId="0" borderId="145" xfId="0" applyFont="1" applyBorder="1" applyAlignment="1" applyProtection="1">
      <alignment horizontal="left" vertical="top"/>
      <protection locked="0"/>
    </xf>
    <xf numFmtId="0" fontId="42" fillId="0" borderId="146" xfId="0" applyFont="1" applyBorder="1" applyAlignment="1" applyProtection="1">
      <alignment horizontal="left" vertical="top"/>
      <protection locked="0"/>
    </xf>
    <xf numFmtId="0" fontId="42" fillId="0" borderId="147" xfId="0" applyFont="1" applyBorder="1" applyAlignment="1" applyProtection="1">
      <alignment horizontal="left" vertical="top"/>
      <protection locked="0"/>
    </xf>
    <xf numFmtId="0" fontId="270" fillId="0" borderId="0" xfId="0" applyFont="1" applyAlignment="1" applyProtection="1">
      <alignment horizontal="center" vertical="top"/>
      <protection hidden="1"/>
    </xf>
    <xf numFmtId="2" fontId="7" fillId="0" borderId="149" xfId="0" applyNumberFormat="1" applyFont="1" applyBorder="1" applyAlignment="1" applyProtection="1">
      <alignment horizontal="center" vertical="center"/>
      <protection hidden="1"/>
    </xf>
    <xf numFmtId="0" fontId="0" fillId="0" borderId="0" xfId="0" applyAlignment="1" applyProtection="1">
      <alignment horizontal="center"/>
      <protection hidden="1"/>
    </xf>
    <xf numFmtId="0" fontId="34" fillId="0" borderId="0" xfId="0" applyFont="1" applyAlignment="1" applyProtection="1">
      <alignment horizontal="center"/>
      <protection hidden="1"/>
    </xf>
    <xf numFmtId="0" fontId="34" fillId="0" borderId="0" xfId="0" applyFont="1" applyAlignment="1" applyProtection="1">
      <alignment horizontal="center" vertical="center"/>
      <protection hidden="1"/>
    </xf>
    <xf numFmtId="0" fontId="37" fillId="0" borderId="56" xfId="0" applyFont="1" applyBorder="1" applyAlignment="1" applyProtection="1">
      <alignment horizontal="center" vertical="center"/>
      <protection hidden="1"/>
    </xf>
    <xf numFmtId="0" fontId="37" fillId="0" borderId="56" xfId="0" applyFont="1" applyBorder="1" applyAlignment="1" applyProtection="1">
      <alignment horizontal="center"/>
      <protection hidden="1"/>
    </xf>
    <xf numFmtId="17" fontId="47" fillId="0" borderId="0" xfId="0" applyNumberFormat="1" applyFont="1" applyAlignment="1" applyProtection="1">
      <alignment horizontal="left" vertical="center"/>
      <protection hidden="1"/>
    </xf>
    <xf numFmtId="0" fontId="47" fillId="0" borderId="0" xfId="0" applyFont="1" applyAlignment="1" applyProtection="1">
      <alignment horizontal="left" vertical="center"/>
      <protection hidden="1"/>
    </xf>
    <xf numFmtId="0" fontId="34" fillId="0" borderId="0" xfId="0" applyFont="1" applyBorder="1" applyAlignment="1" applyProtection="1">
      <alignment horizontal="center"/>
      <protection hidden="1"/>
    </xf>
    <xf numFmtId="0" fontId="34" fillId="0" borderId="0" xfId="0" applyFont="1" applyAlignment="1" applyProtection="1">
      <alignment horizontal="right" vertical="center"/>
      <protection hidden="1"/>
    </xf>
    <xf numFmtId="0" fontId="34" fillId="0" borderId="0" xfId="0" applyFont="1" applyAlignment="1" applyProtection="1">
      <alignment horizontal="left" vertical="center"/>
      <protection hidden="1"/>
    </xf>
    <xf numFmtId="0" fontId="37" fillId="0" borderId="0" xfId="0" applyFont="1" applyAlignment="1" applyProtection="1">
      <alignment horizontal="center"/>
      <protection hidden="1"/>
    </xf>
    <xf numFmtId="0" fontId="6" fillId="0" borderId="0" xfId="0" applyFont="1" applyAlignment="1" applyProtection="1">
      <alignment horizontal="center" vertical="center"/>
      <protection hidden="1"/>
    </xf>
    <xf numFmtId="0" fontId="7" fillId="0" borderId="0" xfId="0" applyFont="1" applyAlignment="1" applyProtection="1">
      <alignment horizontal="center" vertical="center"/>
      <protection hidden="1"/>
    </xf>
    <xf numFmtId="14" fontId="143" fillId="7" borderId="60" xfId="0" applyNumberFormat="1" applyFont="1" applyFill="1" applyBorder="1" applyAlignment="1" applyProtection="1">
      <alignment horizontal="center" vertical="center"/>
      <protection hidden="1"/>
    </xf>
    <xf numFmtId="14" fontId="143" fillId="7" borderId="57" xfId="0" applyNumberFormat="1" applyFont="1" applyFill="1" applyBorder="1" applyAlignment="1" applyProtection="1">
      <alignment horizontal="center" vertical="center"/>
      <protection hidden="1"/>
    </xf>
    <xf numFmtId="0" fontId="113" fillId="7" borderId="68" xfId="0" applyFont="1" applyFill="1" applyBorder="1" applyAlignment="1" applyProtection="1">
      <alignment horizontal="center" vertical="center"/>
      <protection hidden="1"/>
    </xf>
    <xf numFmtId="0" fontId="113" fillId="7" borderId="69" xfId="0" applyFont="1" applyFill="1" applyBorder="1" applyAlignment="1" applyProtection="1">
      <alignment horizontal="center" vertical="center"/>
      <protection hidden="1"/>
    </xf>
    <xf numFmtId="0" fontId="113" fillId="7" borderId="70" xfId="0" applyFont="1" applyFill="1" applyBorder="1" applyAlignment="1" applyProtection="1">
      <alignment horizontal="center" vertical="center"/>
      <protection hidden="1"/>
    </xf>
    <xf numFmtId="0" fontId="33" fillId="40" borderId="72" xfId="0" applyFont="1" applyFill="1" applyBorder="1" applyAlignment="1" applyProtection="1">
      <alignment horizontal="center" vertical="center"/>
      <protection hidden="1"/>
    </xf>
    <xf numFmtId="0" fontId="33" fillId="40" borderId="71" xfId="0" applyFont="1" applyFill="1" applyBorder="1" applyAlignment="1" applyProtection="1">
      <alignment horizontal="center" vertical="center"/>
      <protection hidden="1"/>
    </xf>
    <xf numFmtId="0" fontId="33" fillId="40" borderId="43" xfId="0" applyFont="1" applyFill="1" applyBorder="1" applyAlignment="1" applyProtection="1">
      <alignment horizontal="center" vertical="center"/>
      <protection hidden="1"/>
    </xf>
    <xf numFmtId="0" fontId="0" fillId="40" borderId="73" xfId="0" applyFill="1" applyBorder="1" applyAlignment="1" applyProtection="1">
      <protection hidden="1"/>
    </xf>
    <xf numFmtId="0" fontId="33" fillId="40" borderId="74" xfId="0" applyFont="1" applyFill="1" applyBorder="1" applyAlignment="1" applyProtection="1">
      <alignment horizontal="center" vertical="center"/>
      <protection hidden="1"/>
    </xf>
    <xf numFmtId="0" fontId="0" fillId="40" borderId="44" xfId="0" applyFill="1" applyBorder="1" applyAlignment="1" applyProtection="1">
      <protection hidden="1"/>
    </xf>
    <xf numFmtId="0" fontId="38" fillId="41" borderId="76" xfId="0" applyFont="1" applyFill="1" applyBorder="1" applyAlignment="1" applyProtection="1">
      <alignment horizontal="center"/>
      <protection hidden="1"/>
    </xf>
    <xf numFmtId="0" fontId="113" fillId="41" borderId="76" xfId="0" applyFont="1" applyFill="1" applyBorder="1" applyAlignment="1" applyProtection="1">
      <alignment horizontal="center"/>
      <protection hidden="1"/>
    </xf>
    <xf numFmtId="0" fontId="33" fillId="41" borderId="77" xfId="0" applyFont="1" applyFill="1" applyBorder="1" applyAlignment="1" applyProtection="1">
      <alignment horizontal="center"/>
      <protection hidden="1"/>
    </xf>
    <xf numFmtId="0" fontId="6" fillId="41" borderId="78" xfId="0" applyFont="1" applyFill="1" applyBorder="1" applyAlignment="1" applyProtection="1">
      <alignment horizontal="center"/>
      <protection hidden="1"/>
    </xf>
    <xf numFmtId="0" fontId="33" fillId="41" borderId="80" xfId="0" applyFont="1" applyFill="1" applyBorder="1" applyAlignment="1" applyProtection="1">
      <alignment horizontal="center"/>
      <protection hidden="1"/>
    </xf>
    <xf numFmtId="0" fontId="34" fillId="24" borderId="82" xfId="0" applyFont="1" applyFill="1" applyBorder="1" applyAlignment="1" applyProtection="1">
      <alignment horizontal="center" vertical="center"/>
      <protection hidden="1"/>
    </xf>
    <xf numFmtId="0" fontId="43" fillId="24" borderId="83" xfId="0" applyFont="1" applyFill="1" applyBorder="1" applyAlignment="1" applyProtection="1">
      <alignment horizontal="center" vertical="center"/>
      <protection hidden="1"/>
    </xf>
    <xf numFmtId="164" fontId="31" fillId="24" borderId="76" xfId="0" applyNumberFormat="1" applyFont="1" applyFill="1" applyBorder="1" applyAlignment="1" applyProtection="1">
      <alignment horizontal="center" vertical="center"/>
      <protection hidden="1"/>
    </xf>
    <xf numFmtId="164" fontId="31" fillId="24" borderId="82" xfId="0" applyNumberFormat="1" applyFont="1" applyFill="1" applyBorder="1" applyAlignment="1" applyProtection="1">
      <alignment horizontal="center" vertical="center"/>
      <protection hidden="1"/>
    </xf>
    <xf numFmtId="164" fontId="31" fillId="29" borderId="75" xfId="0" applyNumberFormat="1" applyFont="1" applyFill="1" applyBorder="1" applyAlignment="1" applyProtection="1">
      <alignment horizontal="center" vertical="center"/>
      <protection hidden="1"/>
    </xf>
    <xf numFmtId="164" fontId="31" fillId="29" borderId="82" xfId="0" applyNumberFormat="1" applyFont="1" applyFill="1" applyBorder="1" applyAlignment="1" applyProtection="1">
      <alignment horizontal="center" vertical="center"/>
      <protection hidden="1"/>
    </xf>
    <xf numFmtId="0" fontId="39" fillId="29" borderId="101" xfId="0" applyFont="1" applyFill="1" applyBorder="1" applyAlignment="1" applyProtection="1">
      <alignment horizontal="center" vertical="center"/>
      <protection hidden="1"/>
    </xf>
    <xf numFmtId="0" fontId="39" fillId="29" borderId="102" xfId="0" applyFont="1" applyFill="1" applyBorder="1" applyAlignment="1" applyProtection="1">
      <alignment horizontal="center" vertical="center"/>
      <protection hidden="1"/>
    </xf>
    <xf numFmtId="0" fontId="39" fillId="29" borderId="103" xfId="0" applyFont="1" applyFill="1" applyBorder="1" applyAlignment="1" applyProtection="1">
      <alignment horizontal="center" vertical="center"/>
      <protection hidden="1"/>
    </xf>
    <xf numFmtId="164" fontId="31" fillId="29" borderId="87" xfId="0" applyNumberFormat="1" applyFont="1" applyFill="1" applyBorder="1" applyAlignment="1" applyProtection="1">
      <alignment horizontal="center" vertical="center"/>
      <protection hidden="1"/>
    </xf>
    <xf numFmtId="164" fontId="31" fillId="29" borderId="88" xfId="0" applyNumberFormat="1" applyFont="1" applyFill="1" applyBorder="1" applyAlignment="1" applyProtection="1">
      <alignment horizontal="center" vertical="center"/>
      <protection hidden="1"/>
    </xf>
    <xf numFmtId="164" fontId="31" fillId="24" borderId="83" xfId="0" applyNumberFormat="1" applyFont="1" applyFill="1" applyBorder="1" applyAlignment="1" applyProtection="1">
      <alignment horizontal="center" vertical="center"/>
      <protection hidden="1"/>
    </xf>
    <xf numFmtId="0" fontId="39" fillId="2" borderId="0" xfId="0" applyFont="1" applyFill="1" applyBorder="1" applyAlignment="1" applyProtection="1">
      <alignment horizontal="center" vertical="center"/>
      <protection hidden="1"/>
    </xf>
    <xf numFmtId="0" fontId="38" fillId="42" borderId="101" xfId="0" applyFont="1" applyFill="1" applyBorder="1" applyAlignment="1" applyProtection="1">
      <alignment horizontal="center" vertical="center"/>
      <protection hidden="1"/>
    </xf>
    <xf numFmtId="0" fontId="38" fillId="42" borderId="102" xfId="0" applyFont="1" applyFill="1" applyBorder="1" applyAlignment="1" applyProtection="1">
      <alignment horizontal="center" vertical="center"/>
      <protection hidden="1"/>
    </xf>
    <xf numFmtId="0" fontId="38" fillId="42" borderId="103" xfId="0" applyFont="1" applyFill="1" applyBorder="1" applyAlignment="1" applyProtection="1">
      <alignment horizontal="center" vertical="center"/>
      <protection hidden="1"/>
    </xf>
    <xf numFmtId="2" fontId="13" fillId="42" borderId="68" xfId="0" applyNumberFormat="1" applyFont="1" applyFill="1" applyBorder="1" applyAlignment="1" applyProtection="1">
      <alignment horizontal="center" vertical="center"/>
      <protection hidden="1"/>
    </xf>
    <xf numFmtId="0" fontId="13" fillId="42" borderId="69" xfId="0" applyFont="1" applyFill="1" applyBorder="1" applyAlignment="1" applyProtection="1">
      <alignment horizontal="center" vertical="center"/>
      <protection hidden="1"/>
    </xf>
    <xf numFmtId="0" fontId="13" fillId="42" borderId="70" xfId="0" applyFont="1" applyFill="1" applyBorder="1" applyAlignment="1" applyProtection="1">
      <alignment horizontal="center" vertical="center"/>
      <protection hidden="1"/>
    </xf>
    <xf numFmtId="0" fontId="172" fillId="45" borderId="0" xfId="0" applyFont="1" applyFill="1" applyAlignment="1" applyProtection="1">
      <alignment horizontal="center" vertical="center"/>
      <protection hidden="1"/>
    </xf>
    <xf numFmtId="0" fontId="38" fillId="45" borderId="0" xfId="0" applyFont="1" applyFill="1" applyAlignment="1" applyProtection="1">
      <alignment horizontal="center" vertical="center"/>
      <protection hidden="1"/>
    </xf>
    <xf numFmtId="1" fontId="31" fillId="24" borderId="76" xfId="0" applyNumberFormat="1" applyFont="1" applyFill="1" applyBorder="1" applyAlignment="1" applyProtection="1">
      <alignment horizontal="center" vertical="center"/>
      <protection hidden="1"/>
    </xf>
    <xf numFmtId="1" fontId="31" fillId="24" borderId="82" xfId="0" applyNumberFormat="1" applyFont="1" applyFill="1" applyBorder="1" applyAlignment="1" applyProtection="1">
      <alignment horizontal="center" vertical="center"/>
      <protection hidden="1"/>
    </xf>
    <xf numFmtId="1" fontId="31" fillId="29" borderId="75" xfId="0" applyNumberFormat="1" applyFont="1" applyFill="1" applyBorder="1" applyAlignment="1" applyProtection="1">
      <alignment horizontal="center" vertical="center"/>
      <protection hidden="1"/>
    </xf>
    <xf numFmtId="1" fontId="31" fillId="29" borderId="82" xfId="0" applyNumberFormat="1" applyFont="1" applyFill="1" applyBorder="1" applyAlignment="1" applyProtection="1">
      <alignment horizontal="center" vertical="center"/>
      <protection hidden="1"/>
    </xf>
    <xf numFmtId="0" fontId="43" fillId="24" borderId="84" xfId="0" applyFont="1" applyFill="1" applyBorder="1" applyAlignment="1" applyProtection="1">
      <alignment horizontal="center" vertical="center"/>
      <protection hidden="1"/>
    </xf>
    <xf numFmtId="0" fontId="34" fillId="24" borderId="85" xfId="0" applyFont="1" applyFill="1" applyBorder="1" applyAlignment="1" applyProtection="1">
      <alignment horizontal="center" vertical="center"/>
      <protection hidden="1"/>
    </xf>
    <xf numFmtId="0" fontId="34" fillId="24" borderId="89" xfId="0" applyFont="1" applyFill="1" applyBorder="1" applyAlignment="1" applyProtection="1">
      <alignment horizontal="center" vertical="center"/>
      <protection hidden="1"/>
    </xf>
    <xf numFmtId="0" fontId="34" fillId="24" borderId="80" xfId="0" applyFont="1" applyFill="1" applyBorder="1" applyAlignment="1" applyProtection="1">
      <alignment horizontal="center" vertical="center"/>
      <protection hidden="1"/>
    </xf>
    <xf numFmtId="0" fontId="34" fillId="24" borderId="86" xfId="0" applyFont="1" applyFill="1" applyBorder="1" applyAlignment="1" applyProtection="1">
      <alignment horizontal="center" vertical="center"/>
      <protection hidden="1"/>
    </xf>
    <xf numFmtId="0" fontId="34" fillId="24" borderId="90" xfId="0" applyFont="1" applyFill="1" applyBorder="1" applyAlignment="1" applyProtection="1">
      <alignment horizontal="center" vertical="center"/>
      <protection hidden="1"/>
    </xf>
    <xf numFmtId="0" fontId="34" fillId="24" borderId="91" xfId="0" applyFont="1" applyFill="1" applyBorder="1" applyAlignment="1" applyProtection="1">
      <alignment horizontal="center" vertical="center"/>
      <protection hidden="1"/>
    </xf>
    <xf numFmtId="2" fontId="31" fillId="24" borderId="92" xfId="0" applyNumberFormat="1" applyFont="1" applyFill="1" applyBorder="1" applyAlignment="1" applyProtection="1">
      <alignment horizontal="center" vertical="center"/>
      <protection hidden="1"/>
    </xf>
    <xf numFmtId="2" fontId="31" fillId="24" borderId="93" xfId="0" applyNumberFormat="1" applyFont="1" applyFill="1" applyBorder="1" applyAlignment="1" applyProtection="1">
      <alignment horizontal="center" vertical="center"/>
      <protection hidden="1"/>
    </xf>
    <xf numFmtId="2" fontId="31" fillId="24" borderId="94" xfId="0" applyNumberFormat="1" applyFont="1" applyFill="1" applyBorder="1" applyAlignment="1" applyProtection="1">
      <alignment horizontal="center" vertical="center"/>
      <protection hidden="1"/>
    </xf>
    <xf numFmtId="2" fontId="31" fillId="29" borderId="63" xfId="0" applyNumberFormat="1" applyFont="1" applyFill="1" applyBorder="1" applyAlignment="1" applyProtection="1">
      <alignment horizontal="center"/>
      <protection hidden="1"/>
    </xf>
    <xf numFmtId="2" fontId="31" fillId="29" borderId="64" xfId="0" applyNumberFormat="1" applyFont="1" applyFill="1" applyBorder="1" applyAlignment="1" applyProtection="1">
      <alignment horizontal="center"/>
      <protection hidden="1"/>
    </xf>
    <xf numFmtId="2" fontId="31" fillId="29" borderId="95" xfId="0" applyNumberFormat="1" applyFont="1" applyFill="1" applyBorder="1" applyAlignment="1" applyProtection="1">
      <alignment horizontal="center"/>
      <protection hidden="1"/>
    </xf>
    <xf numFmtId="0" fontId="39" fillId="24" borderId="97" xfId="0" applyFont="1" applyFill="1" applyBorder="1" applyAlignment="1" applyProtection="1">
      <alignment horizontal="center" vertical="center"/>
      <protection hidden="1"/>
    </xf>
    <xf numFmtId="0" fontId="39" fillId="24" borderId="98" xfId="0" applyFont="1" applyFill="1" applyBorder="1" applyAlignment="1" applyProtection="1">
      <alignment horizontal="center" vertical="center"/>
      <protection hidden="1"/>
    </xf>
    <xf numFmtId="0" fontId="39" fillId="24" borderId="99" xfId="0" applyFont="1" applyFill="1" applyBorder="1" applyAlignment="1" applyProtection="1">
      <alignment horizontal="center" vertical="center"/>
      <protection hidden="1"/>
    </xf>
    <xf numFmtId="2" fontId="6" fillId="24" borderId="100" xfId="0" applyNumberFormat="1" applyFont="1" applyFill="1" applyBorder="1" applyAlignment="1" applyProtection="1">
      <alignment vertical="center"/>
      <protection hidden="1"/>
    </xf>
    <xf numFmtId="0" fontId="42" fillId="18" borderId="112" xfId="0" applyFont="1" applyFill="1" applyBorder="1" applyAlignment="1" applyProtection="1">
      <alignment horizontal="center" vertical="center" wrapText="1"/>
      <protection hidden="1"/>
    </xf>
    <xf numFmtId="0" fontId="42" fillId="18" borderId="57" xfId="0" applyFont="1" applyFill="1" applyBorder="1" applyAlignment="1" applyProtection="1">
      <alignment horizontal="center" vertical="center" wrapText="1"/>
      <protection hidden="1"/>
    </xf>
    <xf numFmtId="0" fontId="173" fillId="41" borderId="0" xfId="0" applyFont="1" applyFill="1" applyAlignment="1" applyProtection="1">
      <alignment horizontal="center" vertical="center"/>
      <protection hidden="1"/>
    </xf>
    <xf numFmtId="0" fontId="172" fillId="24" borderId="0" xfId="0" applyFont="1" applyFill="1" applyAlignment="1" applyProtection="1">
      <alignment horizontal="center" vertical="center"/>
      <protection hidden="1"/>
    </xf>
    <xf numFmtId="0" fontId="172" fillId="41" borderId="0" xfId="0" applyFont="1" applyFill="1" applyAlignment="1" applyProtection="1">
      <alignment horizontal="center" vertical="center"/>
      <protection hidden="1"/>
    </xf>
    <xf numFmtId="0" fontId="91" fillId="41" borderId="0" xfId="3" applyFill="1" applyAlignment="1" applyProtection="1">
      <protection hidden="1"/>
    </xf>
    <xf numFmtId="0" fontId="28" fillId="6" borderId="0" xfId="0" applyFont="1" applyFill="1" applyAlignment="1" applyProtection="1">
      <alignment horizontal="center" vertical="center"/>
      <protection hidden="1"/>
    </xf>
    <xf numFmtId="0" fontId="9" fillId="6" borderId="0" xfId="0" applyFont="1" applyFill="1" applyAlignment="1" applyProtection="1">
      <alignment horizontal="center" vertical="center"/>
      <protection hidden="1"/>
    </xf>
    <xf numFmtId="0" fontId="38" fillId="41" borderId="0" xfId="0" applyFont="1" applyFill="1" applyAlignment="1" applyProtection="1">
      <alignment horizontal="center" wrapText="1"/>
      <protection hidden="1"/>
    </xf>
    <xf numFmtId="0" fontId="37" fillId="0" borderId="81" xfId="0" applyFont="1" applyBorder="1" applyAlignment="1" applyProtection="1">
      <alignment horizontal="center" vertical="center"/>
      <protection hidden="1"/>
    </xf>
    <xf numFmtId="0" fontId="38" fillId="4" borderId="45" xfId="0" applyFont="1" applyFill="1" applyBorder="1" applyAlignment="1" applyProtection="1">
      <alignment horizontal="right" vertical="center"/>
      <protection hidden="1"/>
    </xf>
    <xf numFmtId="0" fontId="38" fillId="4" borderId="0" xfId="0" applyFont="1" applyFill="1" applyBorder="1" applyAlignment="1" applyProtection="1">
      <alignment horizontal="right" vertical="center"/>
      <protection hidden="1"/>
    </xf>
    <xf numFmtId="0" fontId="38" fillId="4" borderId="0" xfId="0" applyFont="1" applyFill="1" applyBorder="1" applyAlignment="1" applyProtection="1">
      <alignment horizontal="left" vertical="center"/>
      <protection hidden="1"/>
    </xf>
    <xf numFmtId="0" fontId="87" fillId="4" borderId="0" xfId="0" applyFont="1" applyFill="1" applyBorder="1" applyAlignment="1" applyProtection="1">
      <alignment horizontal="center" vertical="center"/>
      <protection hidden="1"/>
    </xf>
    <xf numFmtId="0" fontId="26" fillId="6" borderId="0" xfId="0" applyFont="1" applyFill="1" applyAlignment="1" applyProtection="1">
      <alignment horizontal="center" vertical="center"/>
      <protection hidden="1"/>
    </xf>
    <xf numFmtId="0" fontId="181" fillId="4" borderId="0" xfId="0" applyFont="1" applyFill="1" applyBorder="1" applyAlignment="1" applyProtection="1">
      <alignment horizontal="center" vertical="center"/>
      <protection hidden="1"/>
    </xf>
    <xf numFmtId="49" fontId="152" fillId="0" borderId="109" xfId="0" applyNumberFormat="1" applyFont="1" applyBorder="1" applyAlignment="1" applyProtection="1">
      <alignment horizontal="center" vertical="center"/>
      <protection hidden="1"/>
    </xf>
    <xf numFmtId="0" fontId="152" fillId="0" borderId="56" xfId="0" applyFont="1" applyBorder="1" applyAlignment="1" applyProtection="1">
      <alignment horizontal="center" vertical="center"/>
      <protection hidden="1"/>
    </xf>
    <xf numFmtId="0" fontId="34" fillId="0" borderId="109" xfId="0" applyFont="1" applyBorder="1" applyAlignment="1" applyProtection="1">
      <protection hidden="1"/>
    </xf>
    <xf numFmtId="0" fontId="0" fillId="0" borderId="109" xfId="0" applyBorder="1" applyAlignment="1" applyProtection="1">
      <protection hidden="1"/>
    </xf>
    <xf numFmtId="0" fontId="34" fillId="0" borderId="56" xfId="0" applyFont="1" applyBorder="1" applyAlignment="1" applyProtection="1">
      <protection hidden="1"/>
    </xf>
    <xf numFmtId="0" fontId="0" fillId="0" borderId="56" xfId="0" applyBorder="1" applyAlignment="1" applyProtection="1">
      <protection hidden="1"/>
    </xf>
    <xf numFmtId="0" fontId="34" fillId="0" borderId="56" xfId="0" applyFont="1" applyBorder="1" applyAlignment="1" applyProtection="1">
      <alignment horizontal="center" vertical="center"/>
      <protection hidden="1"/>
    </xf>
    <xf numFmtId="0" fontId="0" fillId="0" borderId="56" xfId="0" applyBorder="1" applyAlignment="1" applyProtection="1">
      <alignment horizontal="center" vertical="center"/>
      <protection hidden="1"/>
    </xf>
    <xf numFmtId="0" fontId="173" fillId="24" borderId="0" xfId="0" applyFont="1" applyFill="1" applyAlignment="1" applyProtection="1">
      <alignment horizontal="center" vertical="center"/>
      <protection hidden="1"/>
    </xf>
    <xf numFmtId="0" fontId="37" fillId="0" borderId="109" xfId="0" applyFont="1" applyBorder="1" applyAlignment="1" applyProtection="1">
      <protection hidden="1"/>
    </xf>
    <xf numFmtId="0" fontId="37" fillId="0" borderId="56" xfId="0" applyFont="1" applyBorder="1" applyAlignment="1" applyProtection="1">
      <protection hidden="1"/>
    </xf>
    <xf numFmtId="0" fontId="39" fillId="0" borderId="56" xfId="0" applyFont="1" applyBorder="1" applyAlignment="1" applyProtection="1">
      <alignment horizontal="center"/>
      <protection hidden="1"/>
    </xf>
    <xf numFmtId="0" fontId="7" fillId="0" borderId="56" xfId="0" applyFont="1" applyBorder="1" applyAlignment="1" applyProtection="1">
      <alignment horizontal="center"/>
      <protection hidden="1"/>
    </xf>
    <xf numFmtId="0" fontId="43" fillId="0" borderId="56" xfId="0" applyFont="1" applyBorder="1" applyAlignment="1" applyProtection="1">
      <alignment horizontal="center" vertical="center"/>
      <protection hidden="1"/>
    </xf>
    <xf numFmtId="164" fontId="31" fillId="0" borderId="56" xfId="0" applyNumberFormat="1" applyFont="1" applyBorder="1" applyAlignment="1" applyProtection="1">
      <alignment horizontal="right"/>
      <protection hidden="1"/>
    </xf>
    <xf numFmtId="0" fontId="38" fillId="0" borderId="76" xfId="0" applyFont="1" applyBorder="1" applyAlignment="1" applyProtection="1">
      <alignment horizontal="center"/>
      <protection hidden="1"/>
    </xf>
    <xf numFmtId="0" fontId="113" fillId="0" borderId="82" xfId="0" applyFont="1" applyBorder="1" applyAlignment="1" applyProtection="1">
      <alignment horizontal="center"/>
      <protection hidden="1"/>
    </xf>
    <xf numFmtId="0" fontId="34" fillId="0" borderId="82" xfId="0" applyFont="1" applyBorder="1" applyAlignment="1" applyProtection="1">
      <alignment horizontal="center" vertical="center"/>
      <protection hidden="1"/>
    </xf>
    <xf numFmtId="0" fontId="43" fillId="0" borderId="105" xfId="0" applyFont="1" applyBorder="1" applyAlignment="1" applyProtection="1">
      <alignment horizontal="center" vertical="center"/>
      <protection hidden="1"/>
    </xf>
    <xf numFmtId="0" fontId="38" fillId="0" borderId="108" xfId="0" applyFont="1" applyBorder="1" applyAlignment="1" applyProtection="1">
      <alignment horizontal="center" vertical="center"/>
      <protection hidden="1"/>
    </xf>
    <xf numFmtId="0" fontId="38" fillId="0" borderId="46" xfId="0" applyFont="1" applyBorder="1" applyAlignment="1" applyProtection="1">
      <alignment horizontal="center" vertical="center"/>
      <protection hidden="1"/>
    </xf>
    <xf numFmtId="0" fontId="33" fillId="0" borderId="56" xfId="0" applyFont="1" applyBorder="1" applyAlignment="1" applyProtection="1">
      <alignment horizontal="center"/>
      <protection hidden="1"/>
    </xf>
    <xf numFmtId="0" fontId="47" fillId="0" borderId="77" xfId="0" applyFont="1" applyBorder="1" applyAlignment="1" applyProtection="1">
      <alignment horizontal="center" vertical="center"/>
      <protection hidden="1"/>
    </xf>
    <xf numFmtId="0" fontId="152" fillId="0" borderId="78" xfId="0" applyFont="1" applyBorder="1" applyAlignment="1" applyProtection="1">
      <alignment horizontal="center" vertical="center"/>
      <protection hidden="1"/>
    </xf>
    <xf numFmtId="0" fontId="47" fillId="0" borderId="114" xfId="0" applyFont="1" applyBorder="1" applyAlignment="1" applyProtection="1">
      <alignment horizontal="center" vertical="center"/>
      <protection hidden="1"/>
    </xf>
    <xf numFmtId="0" fontId="152" fillId="0" borderId="115" xfId="0" applyFont="1" applyBorder="1" applyAlignment="1" applyProtection="1">
      <alignment horizontal="center" vertical="center"/>
      <protection hidden="1"/>
    </xf>
    <xf numFmtId="2" fontId="13" fillId="0" borderId="111" xfId="0" applyNumberFormat="1" applyFont="1" applyBorder="1" applyAlignment="1" applyProtection="1">
      <alignment horizontal="center" vertical="center"/>
      <protection hidden="1"/>
    </xf>
    <xf numFmtId="0" fontId="173" fillId="0" borderId="109" xfId="0" applyFont="1" applyBorder="1" applyAlignment="1" applyProtection="1">
      <alignment horizontal="center" vertical="center"/>
      <protection hidden="1"/>
    </xf>
    <xf numFmtId="0" fontId="173" fillId="0" borderId="56" xfId="0" applyFont="1" applyBorder="1" applyAlignment="1" applyProtection="1">
      <alignment horizontal="center" vertical="center"/>
      <protection hidden="1"/>
    </xf>
    <xf numFmtId="0" fontId="173" fillId="0" borderId="81" xfId="0" applyFont="1" applyBorder="1" applyAlignment="1" applyProtection="1">
      <alignment horizontal="center" vertical="center"/>
      <protection hidden="1"/>
    </xf>
    <xf numFmtId="0" fontId="33" fillId="4" borderId="42" xfId="0" applyFont="1" applyFill="1" applyBorder="1" applyAlignment="1" applyProtection="1">
      <alignment horizontal="center" vertical="center"/>
      <protection hidden="1"/>
    </xf>
    <xf numFmtId="0" fontId="33" fillId="4" borderId="43" xfId="0" applyFont="1" applyFill="1" applyBorder="1" applyAlignment="1" applyProtection="1">
      <alignment horizontal="center" vertical="center"/>
      <protection hidden="1"/>
    </xf>
    <xf numFmtId="0" fontId="33" fillId="0" borderId="43" xfId="0" applyFont="1" applyBorder="1" applyAlignment="1" applyProtection="1">
      <alignment horizontal="left" vertical="center"/>
      <protection hidden="1"/>
    </xf>
    <xf numFmtId="0" fontId="33" fillId="0" borderId="44" xfId="0" applyFont="1" applyBorder="1" applyAlignment="1" applyProtection="1">
      <alignment horizontal="left" vertical="center"/>
      <protection hidden="1"/>
    </xf>
    <xf numFmtId="0" fontId="183" fillId="0" borderId="100" xfId="0" applyFont="1" applyBorder="1" applyAlignment="1" applyProtection="1">
      <alignment horizontal="center" vertical="center"/>
      <protection hidden="1"/>
    </xf>
    <xf numFmtId="0" fontId="76" fillId="0" borderId="97" xfId="0" applyFont="1" applyBorder="1" applyAlignment="1" applyProtection="1">
      <alignment horizontal="center" vertical="center"/>
      <protection hidden="1"/>
    </xf>
    <xf numFmtId="0" fontId="9" fillId="0" borderId="109" xfId="0" applyFont="1" applyBorder="1" applyAlignment="1" applyProtection="1">
      <alignment horizontal="center" vertical="center"/>
      <protection hidden="1"/>
    </xf>
    <xf numFmtId="0" fontId="9" fillId="0" borderId="56" xfId="0" applyFont="1" applyBorder="1" applyAlignment="1" applyProtection="1">
      <alignment horizontal="center" vertical="center"/>
      <protection hidden="1"/>
    </xf>
    <xf numFmtId="0" fontId="9" fillId="0" borderId="81" xfId="0" applyFont="1" applyBorder="1" applyAlignment="1" applyProtection="1">
      <alignment horizontal="center" vertical="center"/>
      <protection hidden="1"/>
    </xf>
    <xf numFmtId="0" fontId="33" fillId="0" borderId="109" xfId="0" applyFont="1" applyBorder="1" applyAlignment="1" applyProtection="1">
      <alignment horizontal="center" vertical="center"/>
      <protection hidden="1"/>
    </xf>
    <xf numFmtId="0" fontId="33" fillId="0" borderId="56" xfId="0" applyFont="1" applyBorder="1" applyAlignment="1" applyProtection="1">
      <alignment horizontal="center" vertical="center"/>
      <protection hidden="1"/>
    </xf>
    <xf numFmtId="0" fontId="33" fillId="0" borderId="81" xfId="0" applyFont="1" applyBorder="1" applyAlignment="1" applyProtection="1">
      <alignment horizontal="center" vertical="center"/>
      <protection hidden="1"/>
    </xf>
    <xf numFmtId="165" fontId="38" fillId="0" borderId="56" xfId="0" applyNumberFormat="1" applyFont="1" applyBorder="1" applyAlignment="1" applyProtection="1">
      <alignment horizontal="center" vertical="center"/>
      <protection hidden="1"/>
    </xf>
    <xf numFmtId="165" fontId="38" fillId="0" borderId="81" xfId="0" applyNumberFormat="1" applyFont="1" applyBorder="1" applyAlignment="1" applyProtection="1">
      <alignment horizontal="center" vertical="center"/>
      <protection hidden="1"/>
    </xf>
    <xf numFmtId="1" fontId="182" fillId="0" borderId="56" xfId="0" applyNumberFormat="1" applyFont="1" applyBorder="1" applyAlignment="1" applyProtection="1">
      <alignment horizontal="center" vertical="center"/>
      <protection hidden="1"/>
    </xf>
    <xf numFmtId="1" fontId="182" fillId="0" borderId="81" xfId="0" applyNumberFormat="1" applyFont="1" applyBorder="1" applyAlignment="1" applyProtection="1">
      <alignment horizontal="center" vertical="center"/>
      <protection hidden="1"/>
    </xf>
    <xf numFmtId="0" fontId="39" fillId="0" borderId="56" xfId="0" applyFont="1" applyBorder="1" applyAlignment="1" applyProtection="1">
      <alignment horizontal="center" vertical="center"/>
      <protection hidden="1"/>
    </xf>
    <xf numFmtId="0" fontId="39" fillId="0" borderId="81" xfId="0" applyFont="1" applyBorder="1" applyAlignment="1" applyProtection="1">
      <alignment horizontal="center" vertical="center"/>
      <protection hidden="1"/>
    </xf>
    <xf numFmtId="164" fontId="7" fillId="0" borderId="56" xfId="0" applyNumberFormat="1" applyFont="1" applyBorder="1" applyAlignment="1" applyProtection="1">
      <alignment horizontal="center" vertical="center"/>
      <protection hidden="1"/>
    </xf>
    <xf numFmtId="164" fontId="7" fillId="0" borderId="81" xfId="0" applyNumberFormat="1" applyFont="1" applyBorder="1" applyAlignment="1" applyProtection="1">
      <alignment horizontal="center" vertical="center"/>
      <protection hidden="1"/>
    </xf>
    <xf numFmtId="0" fontId="40" fillId="0" borderId="106" xfId="0" applyFont="1" applyBorder="1" applyAlignment="1" applyProtection="1">
      <alignment horizontal="center" vertical="center"/>
      <protection hidden="1"/>
    </xf>
    <xf numFmtId="0" fontId="41" fillId="0" borderId="107" xfId="0" applyFont="1" applyBorder="1" applyAlignment="1" applyProtection="1">
      <alignment horizontal="center" vertical="center"/>
      <protection hidden="1"/>
    </xf>
    <xf numFmtId="0" fontId="183" fillId="0" borderId="77" xfId="0" applyFont="1" applyBorder="1" applyAlignment="1" applyProtection="1">
      <alignment horizontal="center" vertical="center"/>
      <protection hidden="1"/>
    </xf>
    <xf numFmtId="0" fontId="76" fillId="0" borderId="78" xfId="0" applyFont="1" applyBorder="1" applyAlignment="1" applyProtection="1">
      <alignment horizontal="center" vertical="center"/>
      <protection hidden="1"/>
    </xf>
    <xf numFmtId="2" fontId="6" fillId="0" borderId="56" xfId="0" applyNumberFormat="1" applyFont="1" applyBorder="1" applyAlignment="1" applyProtection="1">
      <alignment horizontal="center" vertical="center"/>
      <protection hidden="1"/>
    </xf>
    <xf numFmtId="2" fontId="13" fillId="0" borderId="56" xfId="0" applyNumberFormat="1" applyFont="1" applyBorder="1" applyAlignment="1" applyProtection="1">
      <alignment horizontal="center" vertical="center"/>
      <protection hidden="1"/>
    </xf>
    <xf numFmtId="0" fontId="173" fillId="0" borderId="112" xfId="0" applyFont="1" applyBorder="1" applyAlignment="1" applyProtection="1">
      <alignment horizontal="center" vertical="center"/>
      <protection hidden="1"/>
    </xf>
    <xf numFmtId="0" fontId="173" fillId="0" borderId="59" xfId="0" applyFont="1" applyBorder="1" applyAlignment="1" applyProtection="1">
      <alignment horizontal="center" vertical="center"/>
      <protection hidden="1"/>
    </xf>
    <xf numFmtId="0" fontId="173" fillId="0" borderId="4" xfId="0" applyFont="1" applyBorder="1" applyAlignment="1" applyProtection="1">
      <alignment horizontal="center" vertical="center"/>
      <protection hidden="1"/>
    </xf>
    <xf numFmtId="0" fontId="173" fillId="0" borderId="116" xfId="0" applyFont="1" applyBorder="1" applyAlignment="1" applyProtection="1">
      <alignment horizontal="center" vertical="center"/>
      <protection hidden="1"/>
    </xf>
    <xf numFmtId="0" fontId="47" fillId="0" borderId="56" xfId="0" applyFont="1" applyBorder="1" applyAlignment="1" applyProtection="1">
      <alignment horizontal="center" vertical="center"/>
      <protection hidden="1"/>
    </xf>
    <xf numFmtId="0" fontId="152" fillId="0" borderId="60" xfId="0" applyFont="1" applyBorder="1" applyAlignment="1" applyProtection="1">
      <alignment horizontal="center" vertical="center"/>
      <protection hidden="1"/>
    </xf>
    <xf numFmtId="0" fontId="34" fillId="0" borderId="109" xfId="0" applyFont="1" applyBorder="1" applyAlignment="1" applyProtection="1">
      <alignment horizontal="center" vertical="center"/>
      <protection hidden="1"/>
    </xf>
    <xf numFmtId="0" fontId="40" fillId="18" borderId="112" xfId="0" applyFont="1" applyFill="1" applyBorder="1" applyAlignment="1" applyProtection="1">
      <alignment horizontal="center" vertical="center" wrapText="1"/>
      <protection hidden="1"/>
    </xf>
    <xf numFmtId="0" fontId="40" fillId="18" borderId="57" xfId="0" applyFont="1" applyFill="1" applyBorder="1" applyAlignment="1" applyProtection="1">
      <alignment horizontal="center" vertical="center" wrapText="1"/>
      <protection hidden="1"/>
    </xf>
    <xf numFmtId="1" fontId="191" fillId="21" borderId="0" xfId="0" applyNumberFormat="1" applyFont="1" applyFill="1" applyAlignment="1" applyProtection="1">
      <alignment horizontal="center" vertical="center"/>
      <protection hidden="1"/>
    </xf>
    <xf numFmtId="0" fontId="193" fillId="0" borderId="0" xfId="0" applyFont="1" applyAlignment="1" applyProtection="1">
      <alignment horizontal="center" vertical="center"/>
      <protection hidden="1"/>
    </xf>
    <xf numFmtId="0" fontId="4" fillId="0" borderId="0" xfId="0" applyFont="1" applyAlignment="1" applyProtection="1">
      <alignment horizontal="center" vertical="center"/>
      <protection hidden="1"/>
    </xf>
    <xf numFmtId="0" fontId="185" fillId="45" borderId="5" xfId="0" applyFont="1" applyFill="1" applyBorder="1" applyAlignment="1" applyProtection="1">
      <alignment horizontal="center" vertical="center" wrapText="1"/>
      <protection hidden="1"/>
    </xf>
    <xf numFmtId="0" fontId="0" fillId="0" borderId="16" xfId="0" applyBorder="1" applyAlignment="1" applyProtection="1">
      <alignment horizontal="center" vertical="center" wrapText="1"/>
      <protection hidden="1"/>
    </xf>
    <xf numFmtId="0" fontId="0" fillId="0" borderId="7" xfId="0" applyBorder="1" applyAlignment="1" applyProtection="1">
      <alignment wrapText="1"/>
      <protection hidden="1"/>
    </xf>
    <xf numFmtId="0" fontId="0" fillId="0" borderId="16" xfId="0" applyBorder="1" applyAlignment="1" applyProtection="1">
      <alignment wrapText="1"/>
      <protection hidden="1"/>
    </xf>
    <xf numFmtId="0" fontId="173" fillId="42" borderId="0" xfId="0" applyFont="1" applyFill="1" applyAlignment="1" applyProtection="1">
      <alignment horizontal="center" vertical="center"/>
      <protection hidden="1"/>
    </xf>
    <xf numFmtId="1" fontId="191" fillId="9" borderId="0" xfId="0" applyNumberFormat="1" applyFont="1" applyFill="1" applyAlignment="1" applyProtection="1">
      <alignment horizontal="center" vertical="center"/>
      <protection hidden="1"/>
    </xf>
    <xf numFmtId="0" fontId="33" fillId="0" borderId="0" xfId="0" applyFont="1" applyBorder="1" applyAlignment="1" applyProtection="1">
      <alignment horizontal="center" vertical="center"/>
      <protection hidden="1"/>
    </xf>
    <xf numFmtId="0" fontId="6" fillId="0" borderId="0" xfId="0" applyFont="1" applyBorder="1" applyAlignment="1" applyProtection="1">
      <alignment horizontal="center" vertical="center"/>
      <protection hidden="1"/>
    </xf>
    <xf numFmtId="0" fontId="6" fillId="0" borderId="46" xfId="0" applyFont="1" applyBorder="1" applyAlignment="1" applyProtection="1">
      <alignment horizontal="center" vertical="center"/>
      <protection hidden="1"/>
    </xf>
    <xf numFmtId="0" fontId="113" fillId="20" borderId="0" xfId="0" applyFont="1" applyFill="1" applyAlignment="1" applyProtection="1">
      <alignment horizontal="center" vertical="center"/>
      <protection hidden="1"/>
    </xf>
    <xf numFmtId="0" fontId="6" fillId="30" borderId="0" xfId="0" applyFont="1" applyFill="1" applyAlignment="1" applyProtection="1">
      <alignment horizontal="center" vertical="center"/>
      <protection hidden="1"/>
    </xf>
    <xf numFmtId="0" fontId="6" fillId="34" borderId="0" xfId="0" applyFont="1" applyFill="1" applyAlignment="1" applyProtection="1">
      <alignment horizontal="center" vertical="center"/>
      <protection hidden="1"/>
    </xf>
    <xf numFmtId="0" fontId="6" fillId="6" borderId="0" xfId="0" applyFont="1" applyFill="1" applyAlignment="1" applyProtection="1">
      <alignment horizontal="center" vertical="center"/>
      <protection hidden="1"/>
    </xf>
    <xf numFmtId="0" fontId="194" fillId="7" borderId="68" xfId="3" applyFont="1" applyFill="1" applyBorder="1" applyAlignment="1" applyProtection="1">
      <alignment horizontal="center" vertical="center"/>
      <protection hidden="1"/>
    </xf>
    <xf numFmtId="0" fontId="194" fillId="7" borderId="70" xfId="3" applyFont="1" applyFill="1" applyBorder="1" applyAlignment="1" applyProtection="1">
      <alignment horizontal="center" vertical="center"/>
      <protection hidden="1"/>
    </xf>
    <xf numFmtId="0" fontId="185" fillId="4" borderId="121" xfId="0" applyFont="1" applyFill="1" applyBorder="1" applyAlignment="1" applyProtection="1">
      <alignment horizontal="center" vertical="center" wrapText="1"/>
      <protection hidden="1"/>
    </xf>
    <xf numFmtId="0" fontId="0" fillId="4" borderId="121" xfId="0" applyFill="1" applyBorder="1" applyAlignment="1" applyProtection="1">
      <alignment horizontal="center" vertical="center" wrapText="1"/>
      <protection hidden="1"/>
    </xf>
    <xf numFmtId="0" fontId="0" fillId="4" borderId="122" xfId="0" applyFill="1" applyBorder="1" applyAlignment="1" applyProtection="1">
      <alignment wrapText="1"/>
      <protection hidden="1"/>
    </xf>
    <xf numFmtId="0" fontId="0" fillId="4" borderId="121" xfId="0" applyFill="1" applyBorder="1" applyAlignment="1" applyProtection="1">
      <alignment wrapText="1"/>
      <protection hidden="1"/>
    </xf>
    <xf numFmtId="1" fontId="113" fillId="0" borderId="0" xfId="0" applyNumberFormat="1" applyFont="1" applyBorder="1" applyAlignment="1" applyProtection="1">
      <alignment horizontal="center" vertical="center"/>
      <protection hidden="1"/>
    </xf>
    <xf numFmtId="0" fontId="113" fillId="0" borderId="0" xfId="0" applyFont="1" applyBorder="1" applyAlignment="1" applyProtection="1">
      <alignment horizontal="center" vertical="center"/>
      <protection hidden="1"/>
    </xf>
    <xf numFmtId="1" fontId="191" fillId="5" borderId="0" xfId="0" applyNumberFormat="1" applyFont="1" applyFill="1" applyAlignment="1" applyProtection="1">
      <alignment horizontal="center" vertical="center"/>
      <protection hidden="1"/>
    </xf>
    <xf numFmtId="0" fontId="209" fillId="23" borderId="126" xfId="0" applyFont="1" applyFill="1" applyBorder="1" applyAlignment="1" applyProtection="1">
      <alignment horizontal="center"/>
      <protection hidden="1"/>
    </xf>
    <xf numFmtId="0" fontId="209" fillId="23" borderId="127" xfId="0" applyFont="1" applyFill="1" applyBorder="1" applyAlignment="1" applyProtection="1">
      <alignment horizontal="center"/>
      <protection hidden="1"/>
    </xf>
    <xf numFmtId="0" fontId="211" fillId="23" borderId="128" xfId="0" applyFont="1" applyFill="1" applyBorder="1" applyAlignment="1" applyProtection="1">
      <alignment horizontal="center"/>
      <protection hidden="1"/>
    </xf>
    <xf numFmtId="0" fontId="211" fillId="23" borderId="129" xfId="0" applyFont="1" applyFill="1" applyBorder="1" applyAlignment="1" applyProtection="1">
      <alignment horizontal="center"/>
      <protection hidden="1"/>
    </xf>
    <xf numFmtId="0" fontId="195" fillId="48" borderId="130" xfId="0" applyFont="1" applyFill="1" applyBorder="1" applyAlignment="1" applyProtection="1">
      <alignment horizontal="center" vertical="center"/>
      <protection hidden="1"/>
    </xf>
    <xf numFmtId="0" fontId="195" fillId="48" borderId="131" xfId="0" applyFont="1" applyFill="1" applyBorder="1" applyAlignment="1" applyProtection="1">
      <alignment horizontal="center" vertical="center"/>
      <protection hidden="1"/>
    </xf>
    <xf numFmtId="0" fontId="206" fillId="23" borderId="124" xfId="0" applyFont="1" applyFill="1" applyBorder="1" applyAlignment="1" applyProtection="1">
      <alignment horizontal="center"/>
      <protection hidden="1"/>
    </xf>
    <xf numFmtId="0" fontId="206" fillId="23" borderId="125" xfId="0" applyFont="1" applyFill="1" applyBorder="1" applyAlignment="1" applyProtection="1">
      <alignment horizontal="center"/>
      <protection hidden="1"/>
    </xf>
    <xf numFmtId="0" fontId="207" fillId="23" borderId="126" xfId="0" applyFont="1" applyFill="1" applyBorder="1" applyAlignment="1" applyProtection="1">
      <alignment horizontal="center"/>
      <protection hidden="1"/>
    </xf>
    <xf numFmtId="0" fontId="207" fillId="23" borderId="127" xfId="0" applyFont="1" applyFill="1" applyBorder="1" applyAlignment="1" applyProtection="1">
      <alignment horizontal="center"/>
      <protection hidden="1"/>
    </xf>
    <xf numFmtId="0" fontId="281" fillId="23" borderId="126" xfId="0" applyFont="1" applyFill="1" applyBorder="1" applyAlignment="1" applyProtection="1">
      <alignment horizontal="center"/>
      <protection hidden="1"/>
    </xf>
    <xf numFmtId="0" fontId="281" fillId="23" borderId="127" xfId="0" applyFont="1" applyFill="1" applyBorder="1" applyAlignment="1" applyProtection="1">
      <alignment horizontal="center"/>
      <protection hidden="1"/>
    </xf>
    <xf numFmtId="0" fontId="208" fillId="23" borderId="126" xfId="0" applyFont="1" applyFill="1" applyBorder="1" applyAlignment="1" applyProtection="1">
      <alignment horizontal="center"/>
      <protection hidden="1"/>
    </xf>
    <xf numFmtId="0" fontId="208" fillId="23" borderId="127" xfId="0" applyFont="1" applyFill="1" applyBorder="1" applyAlignment="1" applyProtection="1">
      <alignment horizontal="center"/>
      <protection hidden="1"/>
    </xf>
  </cellXfs>
  <cellStyles count="7">
    <cellStyle name="Followed Hyperlink" xfId="4" builtinId="9" hidden="1"/>
    <cellStyle name="Hyperlink" xfId="3" builtinId="8"/>
    <cellStyle name="Normal" xfId="0" builtinId="0"/>
    <cellStyle name="Normal 2" xfId="5"/>
    <cellStyle name="Normal 2 2" xfId="2"/>
    <cellStyle name="Normal 2 2 2" xfId="6"/>
    <cellStyle name="Style 1" xfId="1"/>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1.jpeg"/><Relationship Id="rId3" Type="http://schemas.openxmlformats.org/officeDocument/2006/relationships/hyperlink" Target="#'uc formet'!A1"/><Relationship Id="rId7" Type="http://schemas.openxmlformats.org/officeDocument/2006/relationships/hyperlink" Target="#'Attendance dairy'!A1"/><Relationship Id="rId2" Type="http://schemas.openxmlformats.org/officeDocument/2006/relationships/hyperlink" Target="#'Middle B. sheet'!A1"/><Relationship Id="rId1" Type="http://schemas.openxmlformats.org/officeDocument/2006/relationships/hyperlink" Target="#'primary B. sheet'!A1"/><Relationship Id="rId6" Type="http://schemas.openxmlformats.org/officeDocument/2006/relationships/hyperlink" Target="#'How to Use'!A1"/><Relationship Id="rId5" Type="http://schemas.openxmlformats.org/officeDocument/2006/relationships/hyperlink" Target="#'Stock &amp; Bill'!A1"/><Relationship Id="rId10" Type="http://schemas.openxmlformats.org/officeDocument/2006/relationships/image" Target="../media/image3.jpeg"/><Relationship Id="rId4" Type="http://schemas.openxmlformats.org/officeDocument/2006/relationships/hyperlink" Target="#'New ENG DAk'!A1"/><Relationship Id="rId9" Type="http://schemas.openxmlformats.org/officeDocument/2006/relationships/image" Target="../media/image2.jpeg"/></Relationships>
</file>

<file path=xl/drawings/_rels/drawing10.xml.rels><?xml version="1.0" encoding="UTF-8" standalone="yes"?>
<Relationships xmlns="http://schemas.openxmlformats.org/package/2006/relationships"><Relationship Id="rId1" Type="http://schemas.openxmlformats.org/officeDocument/2006/relationships/hyperlink" Target="#Master!A1"/></Relationships>
</file>

<file path=xl/drawings/_rels/drawing11.xml.rels><?xml version="1.0" encoding="UTF-8" standalone="yes"?>
<Relationships xmlns="http://schemas.openxmlformats.org/package/2006/relationships"><Relationship Id="rId1" Type="http://schemas.openxmlformats.org/officeDocument/2006/relationships/hyperlink" Target="#Master!A1"/></Relationships>
</file>

<file path=xl/drawings/_rels/drawing2.xml.rels><?xml version="1.0" encoding="UTF-8" standalone="yes"?>
<Relationships xmlns="http://schemas.openxmlformats.org/package/2006/relationships"><Relationship Id="rId3" Type="http://schemas.openxmlformats.org/officeDocument/2006/relationships/hyperlink" Target="#Master!A1"/><Relationship Id="rId2" Type="http://schemas.openxmlformats.org/officeDocument/2006/relationships/image" Target="../media/image5.jpeg"/><Relationship Id="rId1" Type="http://schemas.openxmlformats.org/officeDocument/2006/relationships/image" Target="../media/image4.jpeg"/></Relationships>
</file>

<file path=xl/drawings/_rels/drawing3.xml.rels><?xml version="1.0" encoding="UTF-8" standalone="yes"?>
<Relationships xmlns="http://schemas.openxmlformats.org/package/2006/relationships"><Relationship Id="rId1" Type="http://schemas.openxmlformats.org/officeDocument/2006/relationships/hyperlink" Target="#Master!A1"/></Relationships>
</file>

<file path=xl/drawings/_rels/drawing4.xml.rels><?xml version="1.0" encoding="UTF-8" standalone="yes"?>
<Relationships xmlns="http://schemas.openxmlformats.org/package/2006/relationships"><Relationship Id="rId1" Type="http://schemas.openxmlformats.org/officeDocument/2006/relationships/hyperlink" Target="#Master!A1"/></Relationships>
</file>

<file path=xl/drawings/_rels/drawing5.xml.rels><?xml version="1.0" encoding="UTF-8" standalone="yes"?>
<Relationships xmlns="http://schemas.openxmlformats.org/package/2006/relationships"><Relationship Id="rId1" Type="http://schemas.openxmlformats.org/officeDocument/2006/relationships/hyperlink" Target="#Master!A1"/></Relationships>
</file>

<file path=xl/drawings/_rels/drawing6.xml.rels><?xml version="1.0" encoding="UTF-8" standalone="yes"?>
<Relationships xmlns="http://schemas.openxmlformats.org/package/2006/relationships"><Relationship Id="rId1" Type="http://schemas.openxmlformats.org/officeDocument/2006/relationships/hyperlink" Target="#Master!A1"/></Relationships>
</file>

<file path=xl/drawings/_rels/drawing7.xml.rels><?xml version="1.0" encoding="UTF-8" standalone="yes"?>
<Relationships xmlns="http://schemas.openxmlformats.org/package/2006/relationships"><Relationship Id="rId2" Type="http://schemas.openxmlformats.org/officeDocument/2006/relationships/hyperlink" Target="#Master!A1"/><Relationship Id="rId1" Type="http://schemas.openxmlformats.org/officeDocument/2006/relationships/image" Target="../media/image6.jpeg"/></Relationships>
</file>

<file path=xl/drawings/_rels/drawing8.xml.rels><?xml version="1.0" encoding="UTF-8" standalone="yes"?>
<Relationships xmlns="http://schemas.openxmlformats.org/package/2006/relationships"><Relationship Id="rId1" Type="http://schemas.openxmlformats.org/officeDocument/2006/relationships/hyperlink" Target="#Master!A1"/></Relationships>
</file>

<file path=xl/drawings/_rels/drawing9.xml.rels><?xml version="1.0" encoding="UTF-8" standalone="yes"?>
<Relationships xmlns="http://schemas.openxmlformats.org/package/2006/relationships"><Relationship Id="rId3" Type="http://schemas.openxmlformats.org/officeDocument/2006/relationships/hyperlink" Target="#'Stock Reg.'!A1"/><Relationship Id="rId2" Type="http://schemas.openxmlformats.org/officeDocument/2006/relationships/hyperlink" Target="#'Stock Reg.'!A1"/><Relationship Id="rId1" Type="http://schemas.openxmlformats.org/officeDocument/2006/relationships/hyperlink" Target="#'Stock Reg.'!A1"/><Relationship Id="rId5" Type="http://schemas.openxmlformats.org/officeDocument/2006/relationships/hyperlink" Target="#Master!A1"/><Relationship Id="rId4" Type="http://schemas.openxmlformats.org/officeDocument/2006/relationships/hyperlink" Target="#'Stock Reg.'!A1"/></Relationships>
</file>

<file path=xl/drawings/drawing1.xml><?xml version="1.0" encoding="utf-8"?>
<xdr:wsDr xmlns:xdr="http://schemas.openxmlformats.org/drawingml/2006/spreadsheetDrawing" xmlns:a="http://schemas.openxmlformats.org/drawingml/2006/main">
  <xdr:twoCellAnchor>
    <xdr:from>
      <xdr:col>3</xdr:col>
      <xdr:colOff>180975</xdr:colOff>
      <xdr:row>28</xdr:row>
      <xdr:rowOff>142875</xdr:rowOff>
    </xdr:from>
    <xdr:to>
      <xdr:col>6</xdr:col>
      <xdr:colOff>200025</xdr:colOff>
      <xdr:row>31</xdr:row>
      <xdr:rowOff>161925</xdr:rowOff>
    </xdr:to>
    <xdr:sp macro="" textlink="">
      <xdr:nvSpPr>
        <xdr:cNvPr id="2" name="Rectangle 1">
          <a:hlinkClick xmlns:r="http://schemas.openxmlformats.org/officeDocument/2006/relationships" r:id="rId1"/>
        </xdr:cNvPr>
        <xdr:cNvSpPr/>
      </xdr:nvSpPr>
      <xdr:spPr>
        <a:xfrm>
          <a:off x="1028700" y="8401050"/>
          <a:ext cx="1847850" cy="666750"/>
        </a:xfrm>
        <a:prstGeom prst="rect">
          <a:avLst/>
        </a:prstGeom>
      </xdr:spPr>
      <xdr:style>
        <a:lnRef idx="0">
          <a:schemeClr val="accent6"/>
        </a:lnRef>
        <a:fillRef idx="3">
          <a:schemeClr val="accent6"/>
        </a:fillRef>
        <a:effectRef idx="3">
          <a:schemeClr val="accent6"/>
        </a:effectRef>
        <a:fontRef idx="minor">
          <a:schemeClr val="lt1"/>
        </a:fontRef>
      </xdr:style>
      <xdr:txBody>
        <a:bodyPr rtlCol="0" anchor="ctr"/>
        <a:lstStyle/>
        <a:p>
          <a:pPr algn="ctr"/>
          <a:r>
            <a:rPr lang="en-US" sz="1600" b="1"/>
            <a:t>Go to  Primary Balance Sheet</a:t>
          </a:r>
        </a:p>
      </xdr:txBody>
    </xdr:sp>
    <xdr:clientData/>
  </xdr:twoCellAnchor>
  <xdr:twoCellAnchor>
    <xdr:from>
      <xdr:col>7</xdr:col>
      <xdr:colOff>38100</xdr:colOff>
      <xdr:row>28</xdr:row>
      <xdr:rowOff>171450</xdr:rowOff>
    </xdr:from>
    <xdr:to>
      <xdr:col>9</xdr:col>
      <xdr:colOff>400050</xdr:colOff>
      <xdr:row>31</xdr:row>
      <xdr:rowOff>157692</xdr:rowOff>
    </xdr:to>
    <xdr:sp macro="" textlink="">
      <xdr:nvSpPr>
        <xdr:cNvPr id="3" name="Rectangle 2">
          <a:hlinkClick xmlns:r="http://schemas.openxmlformats.org/officeDocument/2006/relationships" r:id="rId2"/>
        </xdr:cNvPr>
        <xdr:cNvSpPr/>
      </xdr:nvSpPr>
      <xdr:spPr>
        <a:xfrm>
          <a:off x="3324225" y="8429625"/>
          <a:ext cx="1962150" cy="633942"/>
        </a:xfrm>
        <a:prstGeom prst="rect">
          <a:avLst/>
        </a:prstGeom>
      </xdr:spPr>
      <xdr:style>
        <a:lnRef idx="0">
          <a:schemeClr val="accent6"/>
        </a:lnRef>
        <a:fillRef idx="3">
          <a:schemeClr val="accent6"/>
        </a:fillRef>
        <a:effectRef idx="3">
          <a:schemeClr val="accent6"/>
        </a:effectRef>
        <a:fontRef idx="minor">
          <a:schemeClr val="lt1"/>
        </a:fontRef>
      </xdr:style>
      <xdr:txBody>
        <a:bodyPr rtlCol="0" anchor="ctr"/>
        <a:lstStyle/>
        <a:p>
          <a:pPr algn="ctr"/>
          <a:r>
            <a:rPr lang="en-US" sz="1600" b="1"/>
            <a:t>Go to  Middle Balance Sheet</a:t>
          </a:r>
        </a:p>
      </xdr:txBody>
    </xdr:sp>
    <xdr:clientData/>
  </xdr:twoCellAnchor>
  <xdr:twoCellAnchor>
    <xdr:from>
      <xdr:col>11</xdr:col>
      <xdr:colOff>0</xdr:colOff>
      <xdr:row>28</xdr:row>
      <xdr:rowOff>123825</xdr:rowOff>
    </xdr:from>
    <xdr:to>
      <xdr:col>15</xdr:col>
      <xdr:colOff>107950</xdr:colOff>
      <xdr:row>31</xdr:row>
      <xdr:rowOff>129117</xdr:rowOff>
    </xdr:to>
    <xdr:sp macro="" textlink="">
      <xdr:nvSpPr>
        <xdr:cNvPr id="4" name="Bevel 3">
          <a:hlinkClick xmlns:r="http://schemas.openxmlformats.org/officeDocument/2006/relationships" r:id="rId3"/>
        </xdr:cNvPr>
        <xdr:cNvSpPr/>
      </xdr:nvSpPr>
      <xdr:spPr>
        <a:xfrm>
          <a:off x="5781675" y="8382000"/>
          <a:ext cx="1898650" cy="652992"/>
        </a:xfrm>
        <a:prstGeom prst="bevel">
          <a:avLst/>
        </a:prstGeom>
      </xdr:spPr>
      <xdr:style>
        <a:lnRef idx="2">
          <a:schemeClr val="accent2"/>
        </a:lnRef>
        <a:fillRef idx="1">
          <a:schemeClr val="lt1"/>
        </a:fillRef>
        <a:effectRef idx="0">
          <a:schemeClr val="accent2"/>
        </a:effectRef>
        <a:fontRef idx="minor">
          <a:schemeClr val="dk1"/>
        </a:fontRef>
      </xdr:style>
      <xdr:txBody>
        <a:bodyPr rtlCol="0" anchor="ctr"/>
        <a:lstStyle/>
        <a:p>
          <a:pPr algn="ctr"/>
          <a:r>
            <a:rPr lang="en-US" sz="1600" b="1">
              <a:latin typeface="Kruti Dev 010" pitchFamily="2" charset="0"/>
            </a:rPr>
            <a:t>ekfld fgUnh Mkd vkSj </a:t>
          </a:r>
          <a:r>
            <a:rPr lang="en-US" sz="1600" b="1">
              <a:latin typeface="+mn-lt"/>
              <a:ea typeface="GungsuhChe" pitchFamily="49" charset="-127"/>
            </a:rPr>
            <a:t>UC</a:t>
          </a:r>
          <a:endParaRPr lang="en-US" sz="1600" b="1">
            <a:latin typeface="Kruti Dev 010" pitchFamily="2" charset="0"/>
          </a:endParaRPr>
        </a:p>
      </xdr:txBody>
    </xdr:sp>
    <xdr:clientData/>
  </xdr:twoCellAnchor>
  <xdr:twoCellAnchor>
    <xdr:from>
      <xdr:col>16</xdr:col>
      <xdr:colOff>295275</xdr:colOff>
      <xdr:row>28</xdr:row>
      <xdr:rowOff>180975</xdr:rowOff>
    </xdr:from>
    <xdr:to>
      <xdr:col>19</xdr:col>
      <xdr:colOff>343958</xdr:colOff>
      <xdr:row>31</xdr:row>
      <xdr:rowOff>148167</xdr:rowOff>
    </xdr:to>
    <xdr:sp macro="" textlink="">
      <xdr:nvSpPr>
        <xdr:cNvPr id="5" name="Bevel 4">
          <a:hlinkClick xmlns:r="http://schemas.openxmlformats.org/officeDocument/2006/relationships" r:id="rId4"/>
        </xdr:cNvPr>
        <xdr:cNvSpPr/>
      </xdr:nvSpPr>
      <xdr:spPr>
        <a:xfrm>
          <a:off x="8315325" y="8439150"/>
          <a:ext cx="1391708" cy="614892"/>
        </a:xfrm>
        <a:prstGeom prst="bevel">
          <a:avLst>
            <a:gd name="adj" fmla="val 12500"/>
          </a:avLst>
        </a:prstGeom>
      </xdr:spPr>
      <xdr:style>
        <a:lnRef idx="0">
          <a:schemeClr val="accent5"/>
        </a:lnRef>
        <a:fillRef idx="3">
          <a:schemeClr val="accent5"/>
        </a:fillRef>
        <a:effectRef idx="3">
          <a:schemeClr val="accent5"/>
        </a:effectRef>
        <a:fontRef idx="minor">
          <a:schemeClr val="lt1"/>
        </a:fontRef>
      </xdr:style>
      <xdr:txBody>
        <a:bodyPr rtlCol="0" anchor="ctr"/>
        <a:lstStyle/>
        <a:p>
          <a:pPr algn="ctr"/>
          <a:r>
            <a:rPr lang="en-US" sz="1800" b="1">
              <a:solidFill>
                <a:srgbClr val="FFFF00"/>
              </a:solidFill>
              <a:latin typeface="Kruti Dev 010" pitchFamily="2" charset="0"/>
            </a:rPr>
            <a:t>ekfld vxzsath Mkd</a:t>
          </a:r>
        </a:p>
      </xdr:txBody>
    </xdr:sp>
    <xdr:clientData/>
  </xdr:twoCellAnchor>
  <xdr:twoCellAnchor>
    <xdr:from>
      <xdr:col>22</xdr:col>
      <xdr:colOff>95250</xdr:colOff>
      <xdr:row>25</xdr:row>
      <xdr:rowOff>152400</xdr:rowOff>
    </xdr:from>
    <xdr:to>
      <xdr:col>29</xdr:col>
      <xdr:colOff>371475</xdr:colOff>
      <xdr:row>28</xdr:row>
      <xdr:rowOff>19050</xdr:rowOff>
    </xdr:to>
    <xdr:sp macro="" textlink="">
      <xdr:nvSpPr>
        <xdr:cNvPr id="6" name="Rounded Rectangle 5">
          <a:hlinkClick xmlns:r="http://schemas.openxmlformats.org/officeDocument/2006/relationships" r:id="rId5"/>
        </xdr:cNvPr>
        <xdr:cNvSpPr/>
      </xdr:nvSpPr>
      <xdr:spPr>
        <a:xfrm>
          <a:off x="10801350" y="7334250"/>
          <a:ext cx="3876675" cy="590550"/>
        </a:xfrm>
        <a:prstGeom prst="roundRect">
          <a:avLst/>
        </a:prstGeom>
      </xdr:spPr>
      <xdr:style>
        <a:lnRef idx="0">
          <a:schemeClr val="accent4"/>
        </a:lnRef>
        <a:fillRef idx="3">
          <a:schemeClr val="accent4"/>
        </a:fillRef>
        <a:effectRef idx="3">
          <a:schemeClr val="accent4"/>
        </a:effectRef>
        <a:fontRef idx="minor">
          <a:schemeClr val="lt1"/>
        </a:fontRef>
      </xdr:style>
      <xdr:txBody>
        <a:bodyPr rtlCol="0" anchor="ctr"/>
        <a:lstStyle/>
        <a:p>
          <a:pPr algn="ctr"/>
          <a:r>
            <a:rPr lang="en-US" sz="2000"/>
            <a:t>Stock   </a:t>
          </a:r>
          <a:r>
            <a:rPr lang="en-US" sz="2000">
              <a:latin typeface="Kruti Dev 010" pitchFamily="2" charset="0"/>
            </a:rPr>
            <a:t>jftLVªj ns[kusa gsrq ;gkW ij fDyd djsa </a:t>
          </a:r>
        </a:p>
      </xdr:txBody>
    </xdr:sp>
    <xdr:clientData/>
  </xdr:twoCellAnchor>
  <xdr:twoCellAnchor>
    <xdr:from>
      <xdr:col>27</xdr:col>
      <xdr:colOff>28575</xdr:colOff>
      <xdr:row>29</xdr:row>
      <xdr:rowOff>95250</xdr:rowOff>
    </xdr:from>
    <xdr:to>
      <xdr:col>29</xdr:col>
      <xdr:colOff>286808</xdr:colOff>
      <xdr:row>31</xdr:row>
      <xdr:rowOff>14817</xdr:rowOff>
    </xdr:to>
    <xdr:sp macro="" textlink="">
      <xdr:nvSpPr>
        <xdr:cNvPr id="7" name="Rounded Rectangle 6">
          <a:hlinkClick xmlns:r="http://schemas.openxmlformats.org/officeDocument/2006/relationships" r:id="rId6"/>
        </xdr:cNvPr>
        <xdr:cNvSpPr/>
      </xdr:nvSpPr>
      <xdr:spPr>
        <a:xfrm>
          <a:off x="13239750" y="8191500"/>
          <a:ext cx="1353608" cy="376767"/>
        </a:xfrm>
        <a:prstGeom prst="roundRect">
          <a:avLst/>
        </a:prstGeom>
      </xdr:spPr>
      <xdr:style>
        <a:lnRef idx="2">
          <a:schemeClr val="accent6">
            <a:shade val="50000"/>
          </a:schemeClr>
        </a:lnRef>
        <a:fillRef idx="1">
          <a:schemeClr val="accent6"/>
        </a:fillRef>
        <a:effectRef idx="0">
          <a:schemeClr val="accent6"/>
        </a:effectRef>
        <a:fontRef idx="minor">
          <a:schemeClr val="lt1"/>
        </a:fontRef>
      </xdr:style>
      <xdr:txBody>
        <a:bodyPr rtlCol="0" anchor="ctr"/>
        <a:lstStyle/>
        <a:p>
          <a:pPr algn="ctr"/>
          <a:r>
            <a:rPr lang="en-US" sz="1400" b="1">
              <a:solidFill>
                <a:srgbClr val="E40CCA"/>
              </a:solidFill>
            </a:rPr>
            <a:t>How  to Use</a:t>
          </a:r>
        </a:p>
      </xdr:txBody>
    </xdr:sp>
    <xdr:clientData/>
  </xdr:twoCellAnchor>
  <xdr:twoCellAnchor>
    <xdr:from>
      <xdr:col>21</xdr:col>
      <xdr:colOff>9525</xdr:colOff>
      <xdr:row>29</xdr:row>
      <xdr:rowOff>28575</xdr:rowOff>
    </xdr:from>
    <xdr:to>
      <xdr:col>26</xdr:col>
      <xdr:colOff>202142</xdr:colOff>
      <xdr:row>31</xdr:row>
      <xdr:rowOff>123825</xdr:rowOff>
    </xdr:to>
    <xdr:sp macro="" textlink="">
      <xdr:nvSpPr>
        <xdr:cNvPr id="8" name="Rounded Rectangle 7">
          <a:hlinkClick xmlns:r="http://schemas.openxmlformats.org/officeDocument/2006/relationships" r:id="rId7"/>
        </xdr:cNvPr>
        <xdr:cNvSpPr/>
      </xdr:nvSpPr>
      <xdr:spPr>
        <a:xfrm>
          <a:off x="10267950" y="8124825"/>
          <a:ext cx="2631017" cy="552450"/>
        </a:xfrm>
        <a:prstGeom prst="roundRect">
          <a:avLst/>
        </a:prstGeom>
        <a:ln>
          <a:solidFill>
            <a:schemeClr val="accent2">
              <a:lumMod val="75000"/>
            </a:schemeClr>
          </a:solidFill>
        </a:ln>
      </xdr:spPr>
      <xdr:style>
        <a:lnRef idx="2">
          <a:schemeClr val="accent5">
            <a:shade val="50000"/>
          </a:schemeClr>
        </a:lnRef>
        <a:fillRef idx="1">
          <a:schemeClr val="accent5"/>
        </a:fillRef>
        <a:effectRef idx="0">
          <a:schemeClr val="accent5"/>
        </a:effectRef>
        <a:fontRef idx="minor">
          <a:schemeClr val="lt1"/>
        </a:fontRef>
      </xdr:style>
      <xdr:txBody>
        <a:bodyPr rtlCol="0" anchor="ctr"/>
        <a:lstStyle/>
        <a:p>
          <a:pPr algn="ctr"/>
          <a:r>
            <a:rPr lang="en-US" sz="1600"/>
            <a:t>Go  to UPS AND PS Attendance</a:t>
          </a:r>
        </a:p>
      </xdr:txBody>
    </xdr:sp>
    <xdr:clientData/>
  </xdr:twoCellAnchor>
  <xdr:twoCellAnchor editAs="oneCell">
    <xdr:from>
      <xdr:col>15</xdr:col>
      <xdr:colOff>9525</xdr:colOff>
      <xdr:row>0</xdr:row>
      <xdr:rowOff>0</xdr:rowOff>
    </xdr:from>
    <xdr:to>
      <xdr:col>19</xdr:col>
      <xdr:colOff>9525</xdr:colOff>
      <xdr:row>3</xdr:row>
      <xdr:rowOff>9525</xdr:rowOff>
    </xdr:to>
    <xdr:pic>
      <xdr:nvPicPr>
        <xdr:cNvPr id="9" name="Picture 6"/>
        <xdr:cNvPicPr>
          <a:picLocks noChangeAspect="1" noChangeArrowheads="1"/>
        </xdr:cNvPicPr>
      </xdr:nvPicPr>
      <xdr:blipFill>
        <a:blip xmlns:r="http://schemas.openxmlformats.org/officeDocument/2006/relationships" r:embed="rId8"/>
        <a:srcRect/>
        <a:stretch>
          <a:fillRect/>
        </a:stretch>
      </xdr:blipFill>
      <xdr:spPr bwMode="auto">
        <a:xfrm>
          <a:off x="7581900" y="0"/>
          <a:ext cx="1790700" cy="1619250"/>
        </a:xfrm>
        <a:prstGeom prst="rect">
          <a:avLst/>
        </a:prstGeom>
        <a:noFill/>
      </xdr:spPr>
    </xdr:pic>
    <xdr:clientData/>
  </xdr:twoCellAnchor>
  <xdr:twoCellAnchor editAs="oneCell">
    <xdr:from>
      <xdr:col>21</xdr:col>
      <xdr:colOff>447674</xdr:colOff>
      <xdr:row>0</xdr:row>
      <xdr:rowOff>0</xdr:rowOff>
    </xdr:from>
    <xdr:to>
      <xdr:col>25</xdr:col>
      <xdr:colOff>19049</xdr:colOff>
      <xdr:row>2</xdr:row>
      <xdr:rowOff>590550</xdr:rowOff>
    </xdr:to>
    <xdr:pic>
      <xdr:nvPicPr>
        <xdr:cNvPr id="10" name="Picture 9" descr="SATYA_01.jpg"/>
        <xdr:cNvPicPr>
          <a:picLocks noChangeAspect="1"/>
        </xdr:cNvPicPr>
      </xdr:nvPicPr>
      <xdr:blipFill>
        <a:blip xmlns:r="http://schemas.openxmlformats.org/officeDocument/2006/relationships" r:embed="rId9" cstate="print"/>
        <a:stretch>
          <a:fillRect/>
        </a:stretch>
      </xdr:blipFill>
      <xdr:spPr>
        <a:xfrm>
          <a:off x="10706099" y="0"/>
          <a:ext cx="1495425" cy="1600200"/>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27</xdr:col>
      <xdr:colOff>219075</xdr:colOff>
      <xdr:row>0</xdr:row>
      <xdr:rowOff>9525</xdr:rowOff>
    </xdr:from>
    <xdr:to>
      <xdr:col>29</xdr:col>
      <xdr:colOff>666750</xdr:colOff>
      <xdr:row>3</xdr:row>
      <xdr:rowOff>0</xdr:rowOff>
    </xdr:to>
    <xdr:pic>
      <xdr:nvPicPr>
        <xdr:cNvPr id="11" name="Picture 77" descr="saraswati 2.jpg"/>
        <xdr:cNvPicPr>
          <a:picLocks noChangeAspect="1"/>
        </xdr:cNvPicPr>
      </xdr:nvPicPr>
      <xdr:blipFill>
        <a:blip xmlns:r="http://schemas.openxmlformats.org/officeDocument/2006/relationships" r:embed="rId10" cstate="print"/>
        <a:srcRect/>
        <a:stretch>
          <a:fillRect/>
        </a:stretch>
      </xdr:blipFill>
      <xdr:spPr bwMode="auto">
        <a:xfrm>
          <a:off x="13430250" y="9525"/>
          <a:ext cx="1543050" cy="1600200"/>
        </a:xfrm>
        <a:prstGeom prst="rect">
          <a:avLst/>
        </a:prstGeom>
        <a:noFill/>
        <a:ln w="9525">
          <a:noFill/>
          <a:miter lim="800000"/>
          <a:headEnd/>
          <a:tailEnd/>
        </a:ln>
      </xdr:spPr>
    </xdr:pic>
    <xdr:clientData/>
  </xdr:twoCellAnchor>
</xdr:wsDr>
</file>

<file path=xl/drawings/drawing10.xml><?xml version="1.0" encoding="utf-8"?>
<xdr:wsDr xmlns:xdr="http://schemas.openxmlformats.org/drawingml/2006/spreadsheetDrawing" xmlns:a="http://schemas.openxmlformats.org/drawingml/2006/main">
  <xdr:twoCellAnchor>
    <xdr:from>
      <xdr:col>7</xdr:col>
      <xdr:colOff>9525</xdr:colOff>
      <xdr:row>0</xdr:row>
      <xdr:rowOff>28576</xdr:rowOff>
    </xdr:from>
    <xdr:to>
      <xdr:col>8</xdr:col>
      <xdr:colOff>38100</xdr:colOff>
      <xdr:row>0</xdr:row>
      <xdr:rowOff>542926</xdr:rowOff>
    </xdr:to>
    <xdr:sp macro="" textlink="">
      <xdr:nvSpPr>
        <xdr:cNvPr id="2" name="Rounded Rectangle 1">
          <a:hlinkClick xmlns:r="http://schemas.openxmlformats.org/officeDocument/2006/relationships" r:id="rId1"/>
        </xdr:cNvPr>
        <xdr:cNvSpPr/>
      </xdr:nvSpPr>
      <xdr:spPr>
        <a:xfrm>
          <a:off x="6019800" y="28576"/>
          <a:ext cx="1028700" cy="514350"/>
        </a:xfrm>
        <a:prstGeom prst="roundRect">
          <a:avLst/>
        </a:prstGeom>
      </xdr:spPr>
      <xdr:style>
        <a:lnRef idx="2">
          <a:schemeClr val="accent6">
            <a:shade val="50000"/>
          </a:schemeClr>
        </a:lnRef>
        <a:fillRef idx="1">
          <a:schemeClr val="accent6"/>
        </a:fillRef>
        <a:effectRef idx="0">
          <a:schemeClr val="accent6"/>
        </a:effectRef>
        <a:fontRef idx="minor">
          <a:schemeClr val="lt1"/>
        </a:fontRef>
      </xdr:style>
      <xdr:txBody>
        <a:bodyPr rtlCol="0" anchor="ctr"/>
        <a:lstStyle/>
        <a:p>
          <a:pPr algn="ctr"/>
          <a:r>
            <a:rPr lang="en-US" sz="1400" b="1">
              <a:solidFill>
                <a:srgbClr val="E40CCA"/>
              </a:solidFill>
            </a:rPr>
            <a:t>Back </a:t>
          </a:r>
          <a:r>
            <a:rPr lang="en-US" sz="1400" b="1" baseline="0">
              <a:solidFill>
                <a:srgbClr val="E40CCA"/>
              </a:solidFill>
            </a:rPr>
            <a:t> to Master</a:t>
          </a:r>
          <a:endParaRPr lang="en-US" sz="1400" b="1">
            <a:solidFill>
              <a:srgbClr val="E40CCA"/>
            </a:solidFill>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4</xdr:col>
      <xdr:colOff>0</xdr:colOff>
      <xdr:row>0</xdr:row>
      <xdr:rowOff>0</xdr:rowOff>
    </xdr:from>
    <xdr:to>
      <xdr:col>6</xdr:col>
      <xdr:colOff>361950</xdr:colOff>
      <xdr:row>1</xdr:row>
      <xdr:rowOff>104775</xdr:rowOff>
    </xdr:to>
    <xdr:sp macro="" textlink="">
      <xdr:nvSpPr>
        <xdr:cNvPr id="2" name="Rounded Rectangle 1">
          <a:hlinkClick xmlns:r="http://schemas.openxmlformats.org/officeDocument/2006/relationships" r:id="rId1"/>
        </xdr:cNvPr>
        <xdr:cNvSpPr/>
      </xdr:nvSpPr>
      <xdr:spPr>
        <a:xfrm>
          <a:off x="10248900" y="0"/>
          <a:ext cx="1581150" cy="600075"/>
        </a:xfrm>
        <a:prstGeom prst="roundRect">
          <a:avLst/>
        </a:prstGeom>
      </xdr:spPr>
      <xdr:style>
        <a:lnRef idx="2">
          <a:schemeClr val="accent6">
            <a:shade val="50000"/>
          </a:schemeClr>
        </a:lnRef>
        <a:fillRef idx="1">
          <a:schemeClr val="accent6"/>
        </a:fillRef>
        <a:effectRef idx="0">
          <a:schemeClr val="accent6"/>
        </a:effectRef>
        <a:fontRef idx="minor">
          <a:schemeClr val="lt1"/>
        </a:fontRef>
      </xdr:style>
      <xdr:txBody>
        <a:bodyPr rtlCol="0" anchor="ctr"/>
        <a:lstStyle/>
        <a:p>
          <a:pPr algn="ctr"/>
          <a:r>
            <a:rPr lang="en-US" sz="1400" b="1">
              <a:solidFill>
                <a:srgbClr val="E40CCA"/>
              </a:solidFill>
            </a:rPr>
            <a:t>Back </a:t>
          </a:r>
          <a:r>
            <a:rPr lang="en-US" sz="1400" b="1" baseline="0">
              <a:solidFill>
                <a:srgbClr val="E40CCA"/>
              </a:solidFill>
            </a:rPr>
            <a:t> to Master</a:t>
          </a:r>
          <a:endParaRPr lang="en-US" sz="1400" b="1">
            <a:solidFill>
              <a:srgbClr val="E40CCA"/>
            </a:solidFill>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12</xdr:col>
      <xdr:colOff>19050</xdr:colOff>
      <xdr:row>48</xdr:row>
      <xdr:rowOff>19050</xdr:rowOff>
    </xdr:from>
    <xdr:to>
      <xdr:col>16</xdr:col>
      <xdr:colOff>0</xdr:colOff>
      <xdr:row>66</xdr:row>
      <xdr:rowOff>0</xdr:rowOff>
    </xdr:to>
    <xdr:pic>
      <xdr:nvPicPr>
        <xdr:cNvPr id="8196" name="Picture 4"/>
        <xdr:cNvPicPr>
          <a:picLocks noChangeAspect="1" noChangeArrowheads="1"/>
        </xdr:cNvPicPr>
      </xdr:nvPicPr>
      <xdr:blipFill>
        <a:blip xmlns:r="http://schemas.openxmlformats.org/officeDocument/2006/relationships" r:embed="rId1"/>
        <a:srcRect/>
        <a:stretch>
          <a:fillRect/>
        </a:stretch>
      </xdr:blipFill>
      <xdr:spPr bwMode="auto">
        <a:xfrm>
          <a:off x="9848850" y="13487400"/>
          <a:ext cx="2933700" cy="3724275"/>
        </a:xfrm>
        <a:prstGeom prst="rect">
          <a:avLst/>
        </a:prstGeom>
        <a:noFill/>
      </xdr:spPr>
    </xdr:pic>
    <xdr:clientData/>
  </xdr:twoCellAnchor>
  <xdr:twoCellAnchor editAs="oneCell">
    <xdr:from>
      <xdr:col>0</xdr:col>
      <xdr:colOff>600075</xdr:colOff>
      <xdr:row>48</xdr:row>
      <xdr:rowOff>47625</xdr:rowOff>
    </xdr:from>
    <xdr:to>
      <xdr:col>5</xdr:col>
      <xdr:colOff>0</xdr:colOff>
      <xdr:row>66</xdr:row>
      <xdr:rowOff>0</xdr:rowOff>
    </xdr:to>
    <xdr:pic>
      <xdr:nvPicPr>
        <xdr:cNvPr id="8198" name="Picture 6"/>
        <xdr:cNvPicPr>
          <a:picLocks noChangeAspect="1" noChangeArrowheads="1"/>
        </xdr:cNvPicPr>
      </xdr:nvPicPr>
      <xdr:blipFill>
        <a:blip xmlns:r="http://schemas.openxmlformats.org/officeDocument/2006/relationships" r:embed="rId2"/>
        <a:srcRect/>
        <a:stretch>
          <a:fillRect/>
        </a:stretch>
      </xdr:blipFill>
      <xdr:spPr bwMode="auto">
        <a:xfrm>
          <a:off x="600075" y="13515975"/>
          <a:ext cx="3390900" cy="3695700"/>
        </a:xfrm>
        <a:prstGeom prst="rect">
          <a:avLst/>
        </a:prstGeom>
        <a:noFill/>
      </xdr:spPr>
    </xdr:pic>
    <xdr:clientData/>
  </xdr:twoCellAnchor>
  <xdr:twoCellAnchor>
    <xdr:from>
      <xdr:col>16</xdr:col>
      <xdr:colOff>342901</xdr:colOff>
      <xdr:row>15</xdr:row>
      <xdr:rowOff>9525</xdr:rowOff>
    </xdr:from>
    <xdr:to>
      <xdr:col>19</xdr:col>
      <xdr:colOff>352425</xdr:colOff>
      <xdr:row>16</xdr:row>
      <xdr:rowOff>333375</xdr:rowOff>
    </xdr:to>
    <xdr:sp macro="" textlink="">
      <xdr:nvSpPr>
        <xdr:cNvPr id="5" name="Rounded Rectangle 4">
          <a:hlinkClick xmlns:r="http://schemas.openxmlformats.org/officeDocument/2006/relationships" r:id="rId3"/>
        </xdr:cNvPr>
        <xdr:cNvSpPr/>
      </xdr:nvSpPr>
      <xdr:spPr>
        <a:xfrm>
          <a:off x="13077826" y="4286250"/>
          <a:ext cx="1781174" cy="571500"/>
        </a:xfrm>
        <a:prstGeom prst="roundRect">
          <a:avLst/>
        </a:prstGeom>
      </xdr:spPr>
      <xdr:style>
        <a:lnRef idx="2">
          <a:schemeClr val="accent6">
            <a:shade val="50000"/>
          </a:schemeClr>
        </a:lnRef>
        <a:fillRef idx="1">
          <a:schemeClr val="accent6"/>
        </a:fillRef>
        <a:effectRef idx="0">
          <a:schemeClr val="accent6"/>
        </a:effectRef>
        <a:fontRef idx="minor">
          <a:schemeClr val="lt1"/>
        </a:fontRef>
      </xdr:style>
      <xdr:txBody>
        <a:bodyPr rtlCol="0" anchor="ctr"/>
        <a:lstStyle/>
        <a:p>
          <a:pPr algn="ctr"/>
          <a:r>
            <a:rPr lang="en-US" sz="1400" b="1">
              <a:solidFill>
                <a:srgbClr val="E40CCA"/>
              </a:solidFill>
            </a:rPr>
            <a:t>Back </a:t>
          </a:r>
          <a:r>
            <a:rPr lang="en-US" sz="1400" b="1" baseline="0">
              <a:solidFill>
                <a:srgbClr val="E40CCA"/>
              </a:solidFill>
            </a:rPr>
            <a:t> to Master</a:t>
          </a:r>
          <a:endParaRPr lang="en-US" sz="1400" b="1">
            <a:solidFill>
              <a:srgbClr val="E40CCA"/>
            </a:solidFill>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26</xdr:col>
      <xdr:colOff>78796</xdr:colOff>
      <xdr:row>0</xdr:row>
      <xdr:rowOff>0</xdr:rowOff>
    </xdr:from>
    <xdr:to>
      <xdr:col>35</xdr:col>
      <xdr:colOff>235526</xdr:colOff>
      <xdr:row>1</xdr:row>
      <xdr:rowOff>16453</xdr:rowOff>
    </xdr:to>
    <xdr:sp macro="" textlink="">
      <xdr:nvSpPr>
        <xdr:cNvPr id="2" name="Rounded Rectangle 1">
          <a:hlinkClick xmlns:r="http://schemas.openxmlformats.org/officeDocument/2006/relationships" r:id="rId1"/>
        </xdr:cNvPr>
        <xdr:cNvSpPr/>
      </xdr:nvSpPr>
      <xdr:spPr>
        <a:xfrm>
          <a:off x="8175046" y="0"/>
          <a:ext cx="2385580" cy="273628"/>
        </a:xfrm>
        <a:prstGeom prst="roundRect">
          <a:avLst/>
        </a:prstGeom>
      </xdr:spPr>
      <xdr:style>
        <a:lnRef idx="2">
          <a:schemeClr val="accent6">
            <a:shade val="50000"/>
          </a:schemeClr>
        </a:lnRef>
        <a:fillRef idx="1">
          <a:schemeClr val="accent6"/>
        </a:fillRef>
        <a:effectRef idx="0">
          <a:schemeClr val="accent6"/>
        </a:effectRef>
        <a:fontRef idx="minor">
          <a:schemeClr val="lt1"/>
        </a:fontRef>
      </xdr:style>
      <xdr:txBody>
        <a:bodyPr rtlCol="0" anchor="ctr"/>
        <a:lstStyle/>
        <a:p>
          <a:pPr algn="ctr"/>
          <a:r>
            <a:rPr lang="en-US" sz="1400" b="1">
              <a:solidFill>
                <a:srgbClr val="E40CCA"/>
              </a:solidFill>
            </a:rPr>
            <a:t>Back </a:t>
          </a:r>
          <a:r>
            <a:rPr lang="en-US" sz="1400" b="1" baseline="0">
              <a:solidFill>
                <a:srgbClr val="E40CCA"/>
              </a:solidFill>
            </a:rPr>
            <a:t> to Master</a:t>
          </a:r>
          <a:endParaRPr lang="en-US" sz="1400" b="1">
            <a:solidFill>
              <a:srgbClr val="E40CCA"/>
            </a:solidFill>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14</xdr:col>
      <xdr:colOff>390525</xdr:colOff>
      <xdr:row>0</xdr:row>
      <xdr:rowOff>114300</xdr:rowOff>
    </xdr:from>
    <xdr:to>
      <xdr:col>19</xdr:col>
      <xdr:colOff>123825</xdr:colOff>
      <xdr:row>0</xdr:row>
      <xdr:rowOff>600075</xdr:rowOff>
    </xdr:to>
    <xdr:sp macro="" textlink="">
      <xdr:nvSpPr>
        <xdr:cNvPr id="2" name="Rounded Rectangle 1">
          <a:hlinkClick xmlns:r="http://schemas.openxmlformats.org/officeDocument/2006/relationships" r:id="rId1"/>
        </xdr:cNvPr>
        <xdr:cNvSpPr/>
      </xdr:nvSpPr>
      <xdr:spPr>
        <a:xfrm>
          <a:off x="9429750" y="114300"/>
          <a:ext cx="2162175" cy="485775"/>
        </a:xfrm>
        <a:prstGeom prst="roundRect">
          <a:avLst/>
        </a:prstGeom>
      </xdr:spPr>
      <xdr:style>
        <a:lnRef idx="2">
          <a:schemeClr val="accent6">
            <a:shade val="50000"/>
          </a:schemeClr>
        </a:lnRef>
        <a:fillRef idx="1">
          <a:schemeClr val="accent6"/>
        </a:fillRef>
        <a:effectRef idx="0">
          <a:schemeClr val="accent6"/>
        </a:effectRef>
        <a:fontRef idx="minor">
          <a:schemeClr val="lt1"/>
        </a:fontRef>
      </xdr:style>
      <xdr:txBody>
        <a:bodyPr rtlCol="0" anchor="ctr"/>
        <a:lstStyle/>
        <a:p>
          <a:pPr algn="ctr"/>
          <a:r>
            <a:rPr lang="en-US" sz="1400" b="1">
              <a:solidFill>
                <a:srgbClr val="E40CCA"/>
              </a:solidFill>
            </a:rPr>
            <a:t>Back </a:t>
          </a:r>
          <a:r>
            <a:rPr lang="en-US" sz="1400" b="1" baseline="0">
              <a:solidFill>
                <a:srgbClr val="E40CCA"/>
              </a:solidFill>
            </a:rPr>
            <a:t> to Master</a:t>
          </a:r>
          <a:endParaRPr lang="en-US" sz="1400" b="1">
            <a:solidFill>
              <a:srgbClr val="E40CCA"/>
            </a:solidFill>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15</xdr:col>
      <xdr:colOff>0</xdr:colOff>
      <xdr:row>0</xdr:row>
      <xdr:rowOff>104775</xdr:rowOff>
    </xdr:from>
    <xdr:to>
      <xdr:col>19</xdr:col>
      <xdr:colOff>180975</xdr:colOff>
      <xdr:row>0</xdr:row>
      <xdr:rowOff>542925</xdr:rowOff>
    </xdr:to>
    <xdr:sp macro="" textlink="">
      <xdr:nvSpPr>
        <xdr:cNvPr id="2" name="Rounded Rectangle 1">
          <a:hlinkClick xmlns:r="http://schemas.openxmlformats.org/officeDocument/2006/relationships" r:id="rId1"/>
        </xdr:cNvPr>
        <xdr:cNvSpPr/>
      </xdr:nvSpPr>
      <xdr:spPr>
        <a:xfrm>
          <a:off x="9525000" y="104775"/>
          <a:ext cx="2124075" cy="438150"/>
        </a:xfrm>
        <a:prstGeom prst="roundRect">
          <a:avLst/>
        </a:prstGeom>
      </xdr:spPr>
      <xdr:style>
        <a:lnRef idx="2">
          <a:schemeClr val="accent6">
            <a:shade val="50000"/>
          </a:schemeClr>
        </a:lnRef>
        <a:fillRef idx="1">
          <a:schemeClr val="accent6"/>
        </a:fillRef>
        <a:effectRef idx="0">
          <a:schemeClr val="accent6"/>
        </a:effectRef>
        <a:fontRef idx="minor">
          <a:schemeClr val="lt1"/>
        </a:fontRef>
      </xdr:style>
      <xdr:txBody>
        <a:bodyPr rtlCol="0" anchor="ctr"/>
        <a:lstStyle/>
        <a:p>
          <a:pPr algn="ctr"/>
          <a:r>
            <a:rPr lang="en-US" sz="1400" b="1">
              <a:solidFill>
                <a:srgbClr val="E40CCA"/>
              </a:solidFill>
            </a:rPr>
            <a:t>Back </a:t>
          </a:r>
          <a:r>
            <a:rPr lang="en-US" sz="1400" b="1" baseline="0">
              <a:solidFill>
                <a:srgbClr val="E40CCA"/>
              </a:solidFill>
            </a:rPr>
            <a:t> to Master</a:t>
          </a:r>
          <a:endParaRPr lang="en-US" sz="1400" b="1">
            <a:solidFill>
              <a:srgbClr val="E40CCA"/>
            </a:solidFill>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17</xdr:col>
      <xdr:colOff>0</xdr:colOff>
      <xdr:row>0</xdr:row>
      <xdr:rowOff>0</xdr:rowOff>
    </xdr:from>
    <xdr:to>
      <xdr:col>19</xdr:col>
      <xdr:colOff>361950</xdr:colOff>
      <xdr:row>3</xdr:row>
      <xdr:rowOff>95250</xdr:rowOff>
    </xdr:to>
    <xdr:sp macro="" textlink="">
      <xdr:nvSpPr>
        <xdr:cNvPr id="3" name="Rounded Rectangle 2">
          <a:hlinkClick xmlns:r="http://schemas.openxmlformats.org/officeDocument/2006/relationships" r:id="rId1"/>
        </xdr:cNvPr>
        <xdr:cNvSpPr/>
      </xdr:nvSpPr>
      <xdr:spPr>
        <a:xfrm>
          <a:off x="8820150" y="571500"/>
          <a:ext cx="1581150" cy="600075"/>
        </a:xfrm>
        <a:prstGeom prst="roundRect">
          <a:avLst/>
        </a:prstGeom>
      </xdr:spPr>
      <xdr:style>
        <a:lnRef idx="2">
          <a:schemeClr val="accent6">
            <a:shade val="50000"/>
          </a:schemeClr>
        </a:lnRef>
        <a:fillRef idx="1">
          <a:schemeClr val="accent6"/>
        </a:fillRef>
        <a:effectRef idx="0">
          <a:schemeClr val="accent6"/>
        </a:effectRef>
        <a:fontRef idx="minor">
          <a:schemeClr val="lt1"/>
        </a:fontRef>
      </xdr:style>
      <xdr:txBody>
        <a:bodyPr rtlCol="0" anchor="ctr"/>
        <a:lstStyle/>
        <a:p>
          <a:pPr algn="ctr"/>
          <a:r>
            <a:rPr lang="en-US" sz="1400" b="1">
              <a:solidFill>
                <a:srgbClr val="E40CCA"/>
              </a:solidFill>
            </a:rPr>
            <a:t>Back </a:t>
          </a:r>
          <a:r>
            <a:rPr lang="en-US" sz="1400" b="1" baseline="0">
              <a:solidFill>
                <a:srgbClr val="E40CCA"/>
              </a:solidFill>
            </a:rPr>
            <a:t> to Master</a:t>
          </a:r>
          <a:endParaRPr lang="en-US" sz="1400" b="1">
            <a:solidFill>
              <a:srgbClr val="E40CCA"/>
            </a:solidFill>
          </a:endParaRP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8</xdr:col>
      <xdr:colOff>419099</xdr:colOff>
      <xdr:row>0</xdr:row>
      <xdr:rowOff>9525</xdr:rowOff>
    </xdr:from>
    <xdr:to>
      <xdr:col>9</xdr:col>
      <xdr:colOff>427236</xdr:colOff>
      <xdr:row>3</xdr:row>
      <xdr:rowOff>9525</xdr:rowOff>
    </xdr:to>
    <xdr:pic>
      <xdr:nvPicPr>
        <xdr:cNvPr id="2" name="Picture 1" descr="SATYA_01.jpg"/>
        <xdr:cNvPicPr>
          <a:picLocks noChangeAspect="1"/>
        </xdr:cNvPicPr>
      </xdr:nvPicPr>
      <xdr:blipFill>
        <a:blip xmlns:r="http://schemas.openxmlformats.org/officeDocument/2006/relationships" r:embed="rId1" cstate="print"/>
        <a:stretch>
          <a:fillRect/>
        </a:stretch>
      </xdr:blipFill>
      <xdr:spPr>
        <a:xfrm>
          <a:off x="4591049" y="9525"/>
          <a:ext cx="693937" cy="647700"/>
        </a:xfrm>
        <a:prstGeom prst="rect">
          <a:avLst/>
        </a:prstGeom>
      </xdr:spPr>
    </xdr:pic>
    <xdr:clientData/>
  </xdr:twoCellAnchor>
  <xdr:twoCellAnchor>
    <xdr:from>
      <xdr:col>15</xdr:col>
      <xdr:colOff>0</xdr:colOff>
      <xdr:row>6</xdr:row>
      <xdr:rowOff>0</xdr:rowOff>
    </xdr:from>
    <xdr:to>
      <xdr:col>18</xdr:col>
      <xdr:colOff>361950</xdr:colOff>
      <xdr:row>8</xdr:row>
      <xdr:rowOff>104775</xdr:rowOff>
    </xdr:to>
    <xdr:sp macro="" textlink="">
      <xdr:nvSpPr>
        <xdr:cNvPr id="3" name="Rounded Rectangle 2">
          <a:hlinkClick xmlns:r="http://schemas.openxmlformats.org/officeDocument/2006/relationships" r:id="rId2"/>
        </xdr:cNvPr>
        <xdr:cNvSpPr/>
      </xdr:nvSpPr>
      <xdr:spPr>
        <a:xfrm>
          <a:off x="8229600" y="1485900"/>
          <a:ext cx="1581150" cy="600075"/>
        </a:xfrm>
        <a:prstGeom prst="roundRect">
          <a:avLst/>
        </a:prstGeom>
      </xdr:spPr>
      <xdr:style>
        <a:lnRef idx="2">
          <a:schemeClr val="accent6">
            <a:shade val="50000"/>
          </a:schemeClr>
        </a:lnRef>
        <a:fillRef idx="1">
          <a:schemeClr val="accent6"/>
        </a:fillRef>
        <a:effectRef idx="0">
          <a:schemeClr val="accent6"/>
        </a:effectRef>
        <a:fontRef idx="minor">
          <a:schemeClr val="lt1"/>
        </a:fontRef>
      </xdr:style>
      <xdr:txBody>
        <a:bodyPr rtlCol="0" anchor="ctr"/>
        <a:lstStyle/>
        <a:p>
          <a:pPr algn="ctr"/>
          <a:r>
            <a:rPr lang="en-US" sz="1400" b="1">
              <a:solidFill>
                <a:srgbClr val="E40CCA"/>
              </a:solidFill>
            </a:rPr>
            <a:t>Back </a:t>
          </a:r>
          <a:r>
            <a:rPr lang="en-US" sz="1400" b="1" baseline="0">
              <a:solidFill>
                <a:srgbClr val="E40CCA"/>
              </a:solidFill>
            </a:rPr>
            <a:t> to Master</a:t>
          </a:r>
          <a:endParaRPr lang="en-US" sz="1400" b="1">
            <a:solidFill>
              <a:srgbClr val="E40CCA"/>
            </a:solidFill>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22</xdr:col>
      <xdr:colOff>0</xdr:colOff>
      <xdr:row>4</xdr:row>
      <xdr:rowOff>0</xdr:rowOff>
    </xdr:from>
    <xdr:to>
      <xdr:col>23</xdr:col>
      <xdr:colOff>335283</xdr:colOff>
      <xdr:row>5</xdr:row>
      <xdr:rowOff>130133</xdr:rowOff>
    </xdr:to>
    <xdr:sp macro="" textlink="">
      <xdr:nvSpPr>
        <xdr:cNvPr id="2" name="Left Arrow 1">
          <a:hlinkClick xmlns:r="http://schemas.openxmlformats.org/officeDocument/2006/relationships" r:id="rId1"/>
        </xdr:cNvPr>
        <xdr:cNvSpPr/>
      </xdr:nvSpPr>
      <xdr:spPr>
        <a:xfrm>
          <a:off x="8067675" y="752475"/>
          <a:ext cx="944883" cy="368258"/>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n-US" sz="1400" b="1">
              <a:solidFill>
                <a:schemeClr val="bg2">
                  <a:lumMod val="90000"/>
                </a:schemeClr>
              </a:solidFill>
            </a:rPr>
            <a:t>BACK</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609600</xdr:colOff>
      <xdr:row>164</xdr:row>
      <xdr:rowOff>66675</xdr:rowOff>
    </xdr:from>
    <xdr:to>
      <xdr:col>3</xdr:col>
      <xdr:colOff>323850</xdr:colOff>
      <xdr:row>168</xdr:row>
      <xdr:rowOff>180975</xdr:rowOff>
    </xdr:to>
    <xdr:sp macro="" textlink="">
      <xdr:nvSpPr>
        <xdr:cNvPr id="7" name="Left Arrow 6">
          <a:hlinkClick xmlns:r="http://schemas.openxmlformats.org/officeDocument/2006/relationships" r:id="rId1"/>
        </xdr:cNvPr>
        <xdr:cNvSpPr/>
      </xdr:nvSpPr>
      <xdr:spPr>
        <a:xfrm>
          <a:off x="962025" y="36166425"/>
          <a:ext cx="1190625" cy="8763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n-US" sz="1600"/>
            <a:t>BACK</a:t>
          </a:r>
        </a:p>
      </xdr:txBody>
    </xdr:sp>
    <xdr:clientData/>
  </xdr:twoCellAnchor>
  <xdr:twoCellAnchor>
    <xdr:from>
      <xdr:col>4</xdr:col>
      <xdr:colOff>409575</xdr:colOff>
      <xdr:row>213</xdr:row>
      <xdr:rowOff>38100</xdr:rowOff>
    </xdr:from>
    <xdr:to>
      <xdr:col>7</xdr:col>
      <xdr:colOff>104775</xdr:colOff>
      <xdr:row>218</xdr:row>
      <xdr:rowOff>180975</xdr:rowOff>
    </xdr:to>
    <xdr:sp macro="" textlink="">
      <xdr:nvSpPr>
        <xdr:cNvPr id="8" name="Left Arrow 7">
          <a:hlinkClick xmlns:r="http://schemas.openxmlformats.org/officeDocument/2006/relationships" r:id="rId2"/>
        </xdr:cNvPr>
        <xdr:cNvSpPr/>
      </xdr:nvSpPr>
      <xdr:spPr>
        <a:xfrm>
          <a:off x="2695575" y="44729400"/>
          <a:ext cx="1019175" cy="109537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n-US" sz="1600"/>
            <a:t>BACK Front Page</a:t>
          </a:r>
        </a:p>
      </xdr:txBody>
    </xdr:sp>
    <xdr:clientData/>
  </xdr:twoCellAnchor>
  <xdr:twoCellAnchor>
    <xdr:from>
      <xdr:col>0</xdr:col>
      <xdr:colOff>609600</xdr:colOff>
      <xdr:row>164</xdr:row>
      <xdr:rowOff>66675</xdr:rowOff>
    </xdr:from>
    <xdr:to>
      <xdr:col>3</xdr:col>
      <xdr:colOff>323850</xdr:colOff>
      <xdr:row>168</xdr:row>
      <xdr:rowOff>180975</xdr:rowOff>
    </xdr:to>
    <xdr:sp macro="" textlink="">
      <xdr:nvSpPr>
        <xdr:cNvPr id="17" name="Left Arrow 16">
          <a:hlinkClick xmlns:r="http://schemas.openxmlformats.org/officeDocument/2006/relationships" r:id="rId3"/>
        </xdr:cNvPr>
        <xdr:cNvSpPr/>
      </xdr:nvSpPr>
      <xdr:spPr>
        <a:xfrm>
          <a:off x="962025" y="36166425"/>
          <a:ext cx="1190625" cy="8763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n-US" sz="1600"/>
            <a:t>BACK</a:t>
          </a:r>
        </a:p>
      </xdr:txBody>
    </xdr:sp>
    <xdr:clientData/>
  </xdr:twoCellAnchor>
  <xdr:twoCellAnchor>
    <xdr:from>
      <xdr:col>4</xdr:col>
      <xdr:colOff>409575</xdr:colOff>
      <xdr:row>213</xdr:row>
      <xdr:rowOff>38100</xdr:rowOff>
    </xdr:from>
    <xdr:to>
      <xdr:col>7</xdr:col>
      <xdr:colOff>104775</xdr:colOff>
      <xdr:row>218</xdr:row>
      <xdr:rowOff>180975</xdr:rowOff>
    </xdr:to>
    <xdr:sp macro="" textlink="">
      <xdr:nvSpPr>
        <xdr:cNvPr id="18" name="Left Arrow 17">
          <a:hlinkClick xmlns:r="http://schemas.openxmlformats.org/officeDocument/2006/relationships" r:id="rId4"/>
        </xdr:cNvPr>
        <xdr:cNvSpPr/>
      </xdr:nvSpPr>
      <xdr:spPr>
        <a:xfrm>
          <a:off x="2695575" y="44729400"/>
          <a:ext cx="1019175" cy="109537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n-US" sz="1600"/>
            <a:t>BACK Front Page</a:t>
          </a:r>
        </a:p>
      </xdr:txBody>
    </xdr:sp>
    <xdr:clientData/>
  </xdr:twoCellAnchor>
  <xdr:twoCellAnchor>
    <xdr:from>
      <xdr:col>16</xdr:col>
      <xdr:colOff>333375</xdr:colOff>
      <xdr:row>0</xdr:row>
      <xdr:rowOff>66675</xdr:rowOff>
    </xdr:from>
    <xdr:to>
      <xdr:col>20</xdr:col>
      <xdr:colOff>123825</xdr:colOff>
      <xdr:row>2</xdr:row>
      <xdr:rowOff>19050</xdr:rowOff>
    </xdr:to>
    <xdr:sp macro="" textlink="">
      <xdr:nvSpPr>
        <xdr:cNvPr id="6" name="Rounded Rectangle 5">
          <a:hlinkClick xmlns:r="http://schemas.openxmlformats.org/officeDocument/2006/relationships" r:id="rId5"/>
        </xdr:cNvPr>
        <xdr:cNvSpPr/>
      </xdr:nvSpPr>
      <xdr:spPr>
        <a:xfrm>
          <a:off x="8582025" y="66675"/>
          <a:ext cx="1990725" cy="352425"/>
        </a:xfrm>
        <a:prstGeom prst="roundRect">
          <a:avLst/>
        </a:prstGeom>
      </xdr:spPr>
      <xdr:style>
        <a:lnRef idx="2">
          <a:schemeClr val="accent6">
            <a:shade val="50000"/>
          </a:schemeClr>
        </a:lnRef>
        <a:fillRef idx="1">
          <a:schemeClr val="accent6"/>
        </a:fillRef>
        <a:effectRef idx="0">
          <a:schemeClr val="accent6"/>
        </a:effectRef>
        <a:fontRef idx="minor">
          <a:schemeClr val="lt1"/>
        </a:fontRef>
      </xdr:style>
      <xdr:txBody>
        <a:bodyPr rtlCol="0" anchor="ctr"/>
        <a:lstStyle/>
        <a:p>
          <a:pPr algn="ctr"/>
          <a:r>
            <a:rPr lang="en-US" sz="1400" b="1">
              <a:solidFill>
                <a:srgbClr val="E40CCA"/>
              </a:solidFill>
            </a:rPr>
            <a:t>Back </a:t>
          </a:r>
          <a:r>
            <a:rPr lang="en-US" sz="1400" b="1" baseline="0">
              <a:solidFill>
                <a:srgbClr val="E40CCA"/>
              </a:solidFill>
            </a:rPr>
            <a:t> to Master</a:t>
          </a:r>
          <a:endParaRPr lang="en-US" sz="1400" b="1">
            <a:solidFill>
              <a:srgbClr val="E40CCA"/>
            </a:solidFill>
          </a:endParaRP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9.xml"/><Relationship Id="rId1" Type="http://schemas.openxmlformats.org/officeDocument/2006/relationships/printerSettings" Target="../printerSettings/printerSettings11.bin"/><Relationship Id="rId4" Type="http://schemas.openxmlformats.org/officeDocument/2006/relationships/comments" Target="../comments4.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hyperlink" Target="mailto:heeralaljatchandawal@gmail.com"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mailto:heeralaljatchandawal@gmail.com"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enableFormatConditionsCalculation="0">
    <tabColor theme="5" tint="-0.249977111117893"/>
  </sheetPr>
  <dimension ref="A1:BE67"/>
  <sheetViews>
    <sheetView tabSelected="1" topLeftCell="B1" workbookViewId="0">
      <selection activeCell="F11" sqref="F11:H11"/>
    </sheetView>
  </sheetViews>
  <sheetFormatPr defaultColWidth="8.85546875" defaultRowHeight="15"/>
  <cols>
    <col min="1" max="1" width="9.140625" hidden="1" customWidth="1"/>
    <col min="2" max="2" width="3.42578125" customWidth="1"/>
    <col min="9" max="9" width="14.85546875" customWidth="1"/>
    <col min="10" max="23" width="6.7109375" customWidth="1"/>
    <col min="24" max="24" width="7.7109375" customWidth="1"/>
    <col min="25" max="27" width="7.7109375" style="58" customWidth="1"/>
    <col min="28" max="28" width="7.7109375" customWidth="1"/>
    <col min="29" max="29" width="8.7109375" customWidth="1"/>
    <col min="30" max="30" width="10.28515625" customWidth="1"/>
    <col min="37" max="45" width="0" hidden="1" customWidth="1"/>
    <col min="46" max="46" width="15.42578125" hidden="1" customWidth="1"/>
    <col min="47" max="47" width="11.28515625" hidden="1" customWidth="1"/>
    <col min="48" max="48" width="3.85546875" style="58" hidden="1" customWidth="1"/>
    <col min="49" max="52" width="0" hidden="1" customWidth="1"/>
    <col min="53" max="53" width="15" hidden="1" customWidth="1"/>
    <col min="54" max="54" width="12.42578125" hidden="1" customWidth="1"/>
    <col min="55" max="58" width="0" hidden="1" customWidth="1"/>
  </cols>
  <sheetData>
    <row r="1" spans="1:57" ht="42" customHeight="1">
      <c r="A1" s="708" t="s">
        <v>77</v>
      </c>
      <c r="B1" s="709"/>
      <c r="C1" s="709"/>
      <c r="D1" s="709"/>
      <c r="E1" s="709"/>
      <c r="F1" s="709"/>
      <c r="G1" s="709"/>
      <c r="H1" s="709"/>
      <c r="I1" s="709"/>
      <c r="J1" s="709"/>
      <c r="K1" s="709"/>
      <c r="L1" s="709"/>
      <c r="M1" s="709"/>
      <c r="N1" s="709"/>
      <c r="O1" s="710"/>
      <c r="P1" s="16"/>
      <c r="Q1" s="16"/>
      <c r="R1" s="16"/>
      <c r="S1" s="16"/>
      <c r="T1" s="471"/>
      <c r="U1" s="471"/>
      <c r="V1" s="471"/>
      <c r="W1" s="17"/>
      <c r="X1" s="17"/>
      <c r="Y1" s="17"/>
      <c r="Z1" s="473"/>
      <c r="AA1" s="473"/>
      <c r="AB1" s="473"/>
      <c r="AC1" s="17"/>
      <c r="AD1" s="17"/>
      <c r="AE1" s="17"/>
      <c r="AF1" s="17"/>
      <c r="AG1" s="16"/>
      <c r="AH1" s="16"/>
      <c r="AI1" s="16"/>
      <c r="AJ1" s="16"/>
      <c r="AK1" s="16"/>
      <c r="AL1" s="16"/>
      <c r="AM1" s="16"/>
      <c r="AN1" s="16"/>
      <c r="AO1" s="16"/>
      <c r="AP1" s="16"/>
      <c r="AQ1" s="16"/>
      <c r="AR1" s="16"/>
      <c r="AS1" s="16"/>
      <c r="AT1" s="16"/>
      <c r="AU1" s="16"/>
    </row>
    <row r="2" spans="1:57" ht="37.5" customHeight="1">
      <c r="A2" s="711" t="s">
        <v>78</v>
      </c>
      <c r="B2" s="712"/>
      <c r="C2" s="712"/>
      <c r="D2" s="712"/>
      <c r="E2" s="712"/>
      <c r="F2" s="712"/>
      <c r="G2" s="712"/>
      <c r="H2" s="712"/>
      <c r="I2" s="712"/>
      <c r="J2" s="712"/>
      <c r="K2" s="712"/>
      <c r="L2" s="712"/>
      <c r="M2" s="712"/>
      <c r="N2" s="712"/>
      <c r="O2" s="713"/>
      <c r="P2" s="16"/>
      <c r="Q2" s="16"/>
      <c r="R2" s="16"/>
      <c r="S2" s="16"/>
      <c r="T2" s="471"/>
      <c r="U2" s="471"/>
      <c r="V2" s="471"/>
      <c r="W2" s="17"/>
      <c r="X2" s="17"/>
      <c r="Y2" s="17"/>
      <c r="Z2" s="473"/>
      <c r="AA2" s="473"/>
      <c r="AB2" s="473"/>
      <c r="AC2" s="17"/>
      <c r="AD2" s="17"/>
      <c r="AE2" s="17"/>
      <c r="AF2" s="17"/>
      <c r="AG2" s="16"/>
      <c r="AH2" s="16"/>
      <c r="AI2" s="16"/>
      <c r="AJ2" s="16"/>
      <c r="AK2" s="16"/>
      <c r="AL2" s="16"/>
      <c r="AM2" s="16"/>
      <c r="AN2" s="16"/>
      <c r="AO2" s="16"/>
      <c r="AP2" s="16"/>
      <c r="AQ2" s="16"/>
      <c r="AR2" s="16"/>
      <c r="AS2" s="16"/>
      <c r="AT2" s="16"/>
      <c r="AU2" s="16"/>
    </row>
    <row r="3" spans="1:57" ht="47.25" customHeight="1">
      <c r="A3" s="714" t="s">
        <v>79</v>
      </c>
      <c r="B3" s="715"/>
      <c r="C3" s="715"/>
      <c r="D3" s="715"/>
      <c r="E3" s="715"/>
      <c r="F3" s="715"/>
      <c r="G3" s="715"/>
      <c r="H3" s="715"/>
      <c r="I3" s="715"/>
      <c r="J3" s="715"/>
      <c r="K3" s="715"/>
      <c r="L3" s="715"/>
      <c r="M3" s="715"/>
      <c r="N3" s="715"/>
      <c r="O3" s="716"/>
      <c r="P3" s="16"/>
      <c r="Q3" s="16"/>
      <c r="R3" s="30"/>
      <c r="S3" s="30"/>
      <c r="T3" s="472"/>
      <c r="U3" s="472"/>
      <c r="V3" s="472"/>
      <c r="W3" s="470"/>
      <c r="X3" s="470"/>
      <c r="Y3" s="470"/>
      <c r="Z3" s="474"/>
      <c r="AA3" s="474"/>
      <c r="AB3" s="474"/>
      <c r="AC3" s="470"/>
      <c r="AD3" s="470"/>
      <c r="AE3" s="17"/>
      <c r="AF3" s="17"/>
      <c r="AG3" s="16"/>
      <c r="AH3" s="16"/>
      <c r="AI3" s="16"/>
      <c r="AJ3" s="16"/>
      <c r="AK3" s="16"/>
      <c r="AL3" s="16"/>
      <c r="AM3" s="16"/>
      <c r="AN3" s="16"/>
      <c r="AO3" s="16"/>
      <c r="AP3" s="16"/>
      <c r="AQ3" s="16"/>
      <c r="AR3" s="16"/>
      <c r="AS3" s="16"/>
      <c r="AT3" s="16"/>
      <c r="AU3" s="16"/>
      <c r="AX3" s="233" t="str">
        <f>VLOOKUP(AZ3,Master!$AZ$5:BD17,3,FALSE)</f>
        <v>flrEcj&amp;2018</v>
      </c>
      <c r="AZ3" s="33" t="str">
        <f>F19</f>
        <v>September-2018</v>
      </c>
    </row>
    <row r="4" spans="1:57" ht="21" customHeight="1">
      <c r="A4" s="43"/>
      <c r="B4" s="43"/>
      <c r="C4" s="699" t="s">
        <v>80</v>
      </c>
      <c r="D4" s="699"/>
      <c r="E4" s="699"/>
      <c r="F4" s="702" t="s">
        <v>678</v>
      </c>
      <c r="G4" s="702"/>
      <c r="H4" s="702"/>
      <c r="I4" s="231" t="s">
        <v>430</v>
      </c>
      <c r="J4" s="717">
        <v>2018</v>
      </c>
      <c r="K4" s="717"/>
      <c r="L4" s="234" t="s">
        <v>431</v>
      </c>
      <c r="M4" s="553">
        <v>19</v>
      </c>
      <c r="N4" s="232"/>
      <c r="O4" s="21"/>
      <c r="P4" s="21"/>
      <c r="Q4" s="21"/>
      <c r="R4" s="31"/>
      <c r="S4" s="31"/>
      <c r="T4" s="22"/>
      <c r="U4" s="22"/>
      <c r="V4" s="22"/>
      <c r="W4" s="17"/>
      <c r="X4" s="17"/>
      <c r="Y4" s="17"/>
      <c r="Z4" s="17"/>
      <c r="AA4" s="17"/>
      <c r="AB4" s="17"/>
      <c r="AC4" s="17"/>
      <c r="AD4" s="479"/>
      <c r="AE4" s="17"/>
      <c r="AF4" s="388"/>
      <c r="AG4" s="16"/>
      <c r="AH4" s="16"/>
      <c r="AI4" s="16"/>
      <c r="AJ4" s="16"/>
      <c r="AK4" s="16"/>
      <c r="AL4" s="32" t="s">
        <v>81</v>
      </c>
      <c r="AM4" s="32" t="s">
        <v>82</v>
      </c>
      <c r="AN4" s="32" t="s">
        <v>83</v>
      </c>
      <c r="AO4" s="32" t="s">
        <v>44</v>
      </c>
      <c r="AP4" s="32" t="s">
        <v>41</v>
      </c>
      <c r="AQ4" s="32" t="s">
        <v>2</v>
      </c>
      <c r="AR4" s="32" t="s">
        <v>84</v>
      </c>
      <c r="AS4" s="32" t="s">
        <v>3</v>
      </c>
      <c r="AT4" s="32" t="s">
        <v>85</v>
      </c>
      <c r="AU4" s="16"/>
    </row>
    <row r="5" spans="1:57" ht="21" customHeight="1">
      <c r="A5" s="43"/>
      <c r="B5" s="43"/>
      <c r="C5" s="699" t="s">
        <v>86</v>
      </c>
      <c r="D5" s="699"/>
      <c r="E5" s="699"/>
      <c r="F5" s="702" t="s">
        <v>578</v>
      </c>
      <c r="G5" s="702"/>
      <c r="H5" s="702"/>
      <c r="I5" s="39"/>
      <c r="J5" s="483"/>
      <c r="K5" s="675" t="s">
        <v>87</v>
      </c>
      <c r="L5" s="676"/>
      <c r="M5" s="677"/>
      <c r="N5" s="23"/>
      <c r="O5" s="687" t="s">
        <v>88</v>
      </c>
      <c r="P5" s="688"/>
      <c r="Q5" s="681" t="str">
        <f>AX3</f>
        <v>flrEcj&amp;2018</v>
      </c>
      <c r="R5" s="682"/>
      <c r="S5" s="683"/>
      <c r="T5" s="24"/>
      <c r="U5" s="24"/>
      <c r="V5" s="24"/>
      <c r="W5" s="17"/>
      <c r="X5" s="17"/>
      <c r="Y5" s="17" t="s">
        <v>432</v>
      </c>
      <c r="Z5" s="17"/>
      <c r="AA5" s="17" t="str">
        <f>CONCATENATE(J4,Y5,M4)</f>
        <v>2018-19</v>
      </c>
      <c r="AB5" s="17"/>
      <c r="AC5" s="17"/>
      <c r="AD5" s="475"/>
      <c r="AE5" s="17"/>
      <c r="AF5" s="17"/>
      <c r="AG5" s="16"/>
      <c r="AH5" s="16"/>
      <c r="AI5" s="16"/>
      <c r="AJ5" s="16"/>
      <c r="AK5" s="16" t="s">
        <v>89</v>
      </c>
      <c r="AL5" s="16" t="s">
        <v>45</v>
      </c>
      <c r="AM5" s="16" t="s">
        <v>90</v>
      </c>
      <c r="AN5" s="16" t="s">
        <v>91</v>
      </c>
      <c r="AO5" s="16"/>
      <c r="AP5" s="16"/>
      <c r="AQ5" s="16" t="s">
        <v>92</v>
      </c>
      <c r="AR5" s="16" t="s">
        <v>93</v>
      </c>
      <c r="AS5" s="16" t="s">
        <v>94</v>
      </c>
      <c r="AT5" s="33" t="str">
        <f>CONCATENATE(AU5,AV5,AW5)</f>
        <v>April-2018</v>
      </c>
      <c r="AU5" s="33" t="s">
        <v>433</v>
      </c>
      <c r="AV5" s="33" t="s">
        <v>432</v>
      </c>
      <c r="AW5">
        <f>J$4</f>
        <v>2018</v>
      </c>
      <c r="AZ5" t="str">
        <f>IF(AND(AZ$3=BA5),BA5,"")</f>
        <v/>
      </c>
      <c r="BA5" s="33" t="str">
        <f>AT5</f>
        <v>April-2018</v>
      </c>
      <c r="BB5" t="str">
        <f>CONCATENATE(BC5,BD5,BE5)</f>
        <v>vizsy&amp;2018</v>
      </c>
      <c r="BC5" s="233" t="s">
        <v>445</v>
      </c>
      <c r="BD5" s="233" t="s">
        <v>431</v>
      </c>
      <c r="BE5">
        <f>AW5</f>
        <v>2018</v>
      </c>
    </row>
    <row r="6" spans="1:57" ht="21" customHeight="1">
      <c r="A6" s="43"/>
      <c r="B6" s="43"/>
      <c r="C6" s="699" t="s">
        <v>95</v>
      </c>
      <c r="D6" s="699"/>
      <c r="E6" s="699"/>
      <c r="F6" s="702" t="s">
        <v>679</v>
      </c>
      <c r="G6" s="702"/>
      <c r="H6" s="702"/>
      <c r="I6" s="40"/>
      <c r="J6" s="25"/>
      <c r="K6" s="678"/>
      <c r="L6" s="679"/>
      <c r="M6" s="680"/>
      <c r="N6" s="25"/>
      <c r="O6" s="689"/>
      <c r="P6" s="690"/>
      <c r="Q6" s="684"/>
      <c r="R6" s="685"/>
      <c r="S6" s="686"/>
      <c r="T6" s="26"/>
      <c r="U6" s="26"/>
      <c r="V6" s="26"/>
      <c r="W6" s="17"/>
      <c r="X6" s="17"/>
      <c r="Y6" s="17"/>
      <c r="Z6" s="17"/>
      <c r="AA6" s="17"/>
      <c r="AB6" s="17"/>
      <c r="AC6" s="17"/>
      <c r="AD6" s="478"/>
      <c r="AE6" s="17"/>
      <c r="AF6" s="17"/>
      <c r="AG6" s="16"/>
      <c r="AH6" s="16"/>
      <c r="AI6" s="16"/>
      <c r="AJ6" s="16"/>
      <c r="AK6" s="16" t="s">
        <v>96</v>
      </c>
      <c r="AL6" s="16" t="s">
        <v>97</v>
      </c>
      <c r="AM6" s="16" t="s">
        <v>98</v>
      </c>
      <c r="AN6" s="16" t="s">
        <v>99</v>
      </c>
      <c r="AO6" s="16"/>
      <c r="AP6" s="16"/>
      <c r="AQ6" s="16" t="s">
        <v>100</v>
      </c>
      <c r="AR6" s="16" t="s">
        <v>101</v>
      </c>
      <c r="AS6" s="16" t="s">
        <v>102</v>
      </c>
      <c r="AT6" s="33" t="str">
        <f t="shared" ref="AT6:AT16" si="0">CONCATENATE(AU6,AV6,AW6)</f>
        <v>May-2018</v>
      </c>
      <c r="AU6" s="33" t="s">
        <v>434</v>
      </c>
      <c r="AV6" s="33" t="s">
        <v>432</v>
      </c>
      <c r="AW6" s="58">
        <f t="shared" ref="AW6:AW13" si="1">J$4</f>
        <v>2018</v>
      </c>
      <c r="AZ6" s="58" t="str">
        <f t="shared" ref="AZ6:AZ16" si="2">IF(AND(AZ$3=BA6),BA6,"")</f>
        <v/>
      </c>
      <c r="BA6" s="33" t="str">
        <f t="shared" ref="BA6:BA16" si="3">AT6</f>
        <v>May-2018</v>
      </c>
      <c r="BB6" s="58" t="str">
        <f t="shared" ref="BB6:BB16" si="4">CONCATENATE(BC6,BD6,BE6)</f>
        <v>ebZ&amp;2018</v>
      </c>
      <c r="BC6" s="233" t="s">
        <v>446</v>
      </c>
      <c r="BD6" s="233" t="s">
        <v>431</v>
      </c>
      <c r="BE6" s="58">
        <f t="shared" ref="BE6:BE16" si="5">AW6</f>
        <v>2018</v>
      </c>
    </row>
    <row r="7" spans="1:57" ht="21" customHeight="1">
      <c r="A7" s="43"/>
      <c r="B7" s="43"/>
      <c r="C7" s="706" t="s">
        <v>103</v>
      </c>
      <c r="D7" s="706"/>
      <c r="E7" s="706"/>
      <c r="F7" s="703" t="s">
        <v>680</v>
      </c>
      <c r="G7" s="703"/>
      <c r="H7" s="703"/>
      <c r="I7" s="700" t="s">
        <v>104</v>
      </c>
      <c r="J7" s="673" t="s">
        <v>105</v>
      </c>
      <c r="K7" s="673"/>
      <c r="L7" s="673"/>
      <c r="M7" s="673" t="s">
        <v>106</v>
      </c>
      <c r="N7" s="673"/>
      <c r="O7" s="673"/>
      <c r="P7" s="673" t="s">
        <v>107</v>
      </c>
      <c r="Q7" s="673"/>
      <c r="R7" s="673"/>
      <c r="S7" s="673" t="s">
        <v>303</v>
      </c>
      <c r="T7" s="673"/>
      <c r="U7" s="673"/>
      <c r="V7" s="674" t="s">
        <v>108</v>
      </c>
      <c r="W7" s="674"/>
      <c r="X7" s="674"/>
      <c r="Y7" s="674" t="s">
        <v>13</v>
      </c>
      <c r="Z7" s="674"/>
      <c r="AA7" s="674"/>
      <c r="AB7" s="674" t="s">
        <v>13</v>
      </c>
      <c r="AC7" s="674"/>
      <c r="AD7" s="674"/>
      <c r="AE7" s="17"/>
      <c r="AF7" s="17"/>
      <c r="AG7" s="16"/>
      <c r="AH7" s="16"/>
      <c r="AI7" s="16"/>
      <c r="AJ7" s="16"/>
      <c r="AK7" s="16" t="s">
        <v>109</v>
      </c>
      <c r="AL7" s="16" t="s">
        <v>110</v>
      </c>
      <c r="AM7" s="16" t="s">
        <v>111</v>
      </c>
      <c r="AN7" s="16" t="s">
        <v>112</v>
      </c>
      <c r="AO7" s="16"/>
      <c r="AP7" s="16"/>
      <c r="AQ7" s="16" t="s">
        <v>113</v>
      </c>
      <c r="AR7" s="16" t="s">
        <v>114</v>
      </c>
      <c r="AS7" s="16" t="s">
        <v>115</v>
      </c>
      <c r="AT7" s="33" t="str">
        <f t="shared" si="0"/>
        <v>June-2018</v>
      </c>
      <c r="AU7" s="33" t="s">
        <v>435</v>
      </c>
      <c r="AV7" s="33" t="s">
        <v>432</v>
      </c>
      <c r="AW7" s="58">
        <f t="shared" si="1"/>
        <v>2018</v>
      </c>
      <c r="AZ7" s="58" t="str">
        <f t="shared" si="2"/>
        <v/>
      </c>
      <c r="BA7" s="33" t="str">
        <f t="shared" si="3"/>
        <v>June-2018</v>
      </c>
      <c r="BB7" s="58" t="str">
        <f t="shared" si="4"/>
        <v>twu&amp;2018</v>
      </c>
      <c r="BC7" s="233" t="s">
        <v>447</v>
      </c>
      <c r="BD7" s="233" t="s">
        <v>431</v>
      </c>
      <c r="BE7" s="58">
        <f t="shared" si="5"/>
        <v>2018</v>
      </c>
    </row>
    <row r="8" spans="1:57" ht="21" customHeight="1">
      <c r="A8" s="43"/>
      <c r="B8" s="43"/>
      <c r="C8" s="706"/>
      <c r="D8" s="706"/>
      <c r="E8" s="706"/>
      <c r="F8" s="703"/>
      <c r="G8" s="703"/>
      <c r="H8" s="703"/>
      <c r="I8" s="700"/>
      <c r="J8" s="27" t="s">
        <v>27</v>
      </c>
      <c r="K8" s="27" t="s">
        <v>28</v>
      </c>
      <c r="L8" s="27" t="s">
        <v>75</v>
      </c>
      <c r="M8" s="27" t="s">
        <v>27</v>
      </c>
      <c r="N8" s="27" t="s">
        <v>28</v>
      </c>
      <c r="O8" s="27" t="s">
        <v>75</v>
      </c>
      <c r="P8" s="27" t="s">
        <v>27</v>
      </c>
      <c r="Q8" s="27" t="s">
        <v>28</v>
      </c>
      <c r="R8" s="27" t="s">
        <v>75</v>
      </c>
      <c r="S8" s="27" t="s">
        <v>27</v>
      </c>
      <c r="T8" s="27" t="s">
        <v>28</v>
      </c>
      <c r="U8" s="34" t="s">
        <v>75</v>
      </c>
      <c r="V8" s="18" t="s">
        <v>27</v>
      </c>
      <c r="W8" s="18" t="s">
        <v>28</v>
      </c>
      <c r="X8" s="18" t="s">
        <v>75</v>
      </c>
      <c r="Y8" s="59" t="s">
        <v>19</v>
      </c>
      <c r="Z8" s="59" t="s">
        <v>20</v>
      </c>
      <c r="AA8" s="59" t="s">
        <v>21</v>
      </c>
      <c r="AB8" s="18" t="s">
        <v>27</v>
      </c>
      <c r="AC8" s="18" t="s">
        <v>28</v>
      </c>
      <c r="AD8" s="18" t="s">
        <v>75</v>
      </c>
      <c r="AE8" s="481"/>
      <c r="AF8" s="17"/>
      <c r="AG8" s="16"/>
      <c r="AH8" s="16"/>
      <c r="AI8" s="16"/>
      <c r="AJ8" s="16"/>
      <c r="AK8" s="16" t="s">
        <v>116</v>
      </c>
      <c r="AL8" s="16" t="s">
        <v>117</v>
      </c>
      <c r="AM8" s="16" t="s">
        <v>118</v>
      </c>
      <c r="AN8" s="16"/>
      <c r="AO8" s="16"/>
      <c r="AP8" s="16"/>
      <c r="AQ8" s="16" t="s">
        <v>119</v>
      </c>
      <c r="AR8" s="16" t="s">
        <v>120</v>
      </c>
      <c r="AS8" s="16" t="s">
        <v>121</v>
      </c>
      <c r="AT8" s="33" t="str">
        <f t="shared" si="0"/>
        <v>July-2018</v>
      </c>
      <c r="AU8" s="33" t="s">
        <v>436</v>
      </c>
      <c r="AV8" s="33" t="s">
        <v>432</v>
      </c>
      <c r="AW8" s="58">
        <f t="shared" si="1"/>
        <v>2018</v>
      </c>
      <c r="AZ8" s="58" t="str">
        <f t="shared" si="2"/>
        <v/>
      </c>
      <c r="BA8" s="33" t="str">
        <f t="shared" si="3"/>
        <v>July-2018</v>
      </c>
      <c r="BB8" s="58" t="str">
        <f t="shared" si="4"/>
        <v>tqykbZ&amp;2018</v>
      </c>
      <c r="BC8" s="233" t="s">
        <v>448</v>
      </c>
      <c r="BD8" s="233" t="s">
        <v>431</v>
      </c>
      <c r="BE8" s="58">
        <f t="shared" si="5"/>
        <v>2018</v>
      </c>
    </row>
    <row r="9" spans="1:57" ht="21" customHeight="1">
      <c r="A9" s="43"/>
      <c r="B9" s="43"/>
      <c r="C9" s="707" t="s">
        <v>122</v>
      </c>
      <c r="D9" s="707"/>
      <c r="E9" s="707"/>
      <c r="F9" s="704" t="s">
        <v>681</v>
      </c>
      <c r="G9" s="704"/>
      <c r="H9" s="704"/>
      <c r="I9" s="41" t="s">
        <v>123</v>
      </c>
      <c r="J9" s="533"/>
      <c r="K9" s="533"/>
      <c r="L9" s="29">
        <f>SUM(J9+K9)</f>
        <v>0</v>
      </c>
      <c r="M9" s="533">
        <v>3</v>
      </c>
      <c r="N9" s="533">
        <v>3</v>
      </c>
      <c r="O9" s="29">
        <f>SUM(M9+N9)</f>
        <v>6</v>
      </c>
      <c r="P9" s="533">
        <v>3</v>
      </c>
      <c r="Q9" s="533">
        <v>1</v>
      </c>
      <c r="R9" s="29">
        <f>SUM(P9+Q9)</f>
        <v>4</v>
      </c>
      <c r="S9" s="46">
        <v>0</v>
      </c>
      <c r="T9" s="46">
        <v>0</v>
      </c>
      <c r="U9" s="35">
        <f>SUM(S9+T9)</f>
        <v>0</v>
      </c>
      <c r="V9" s="533">
        <v>0</v>
      </c>
      <c r="W9" s="533">
        <v>1</v>
      </c>
      <c r="X9" s="29">
        <f>SUM(V9+W9)</f>
        <v>1</v>
      </c>
      <c r="Y9" s="60">
        <f>R9</f>
        <v>4</v>
      </c>
      <c r="Z9" s="60">
        <f>U9</f>
        <v>0</v>
      </c>
      <c r="AA9" s="60">
        <f>L9+O9+X9</f>
        <v>7</v>
      </c>
      <c r="AB9" s="213">
        <f t="shared" ref="AB9:AB17" si="6">J9+M9+P9+S9+V9</f>
        <v>6</v>
      </c>
      <c r="AC9" s="213">
        <f t="shared" ref="AC9:AC17" si="7">K9+N9+Q9+T9+W9</f>
        <v>5</v>
      </c>
      <c r="AD9" s="480">
        <f t="shared" ref="AD9:AD17" si="8">L9+O9+R9+U9+X9</f>
        <v>11</v>
      </c>
      <c r="AE9" s="481"/>
      <c r="AF9" s="388"/>
      <c r="AG9" s="16"/>
      <c r="AH9" s="16"/>
      <c r="AI9" s="16"/>
      <c r="AJ9" s="16"/>
      <c r="AK9" s="16" t="s">
        <v>124</v>
      </c>
      <c r="AL9" s="16" t="s">
        <v>125</v>
      </c>
      <c r="AM9" s="16" t="s">
        <v>126</v>
      </c>
      <c r="AN9" s="16"/>
      <c r="AO9" s="16"/>
      <c r="AP9" s="16"/>
      <c r="AQ9" s="16" t="s">
        <v>127</v>
      </c>
      <c r="AR9" s="16" t="s">
        <v>128</v>
      </c>
      <c r="AS9" s="16" t="s">
        <v>76</v>
      </c>
      <c r="AT9" s="33" t="str">
        <f t="shared" si="0"/>
        <v>August-2018</v>
      </c>
      <c r="AU9" s="33" t="s">
        <v>437</v>
      </c>
      <c r="AV9" s="33" t="s">
        <v>432</v>
      </c>
      <c r="AW9" s="58">
        <f t="shared" si="1"/>
        <v>2018</v>
      </c>
      <c r="AZ9" s="58" t="str">
        <f t="shared" si="2"/>
        <v/>
      </c>
      <c r="BA9" s="33" t="str">
        <f t="shared" si="3"/>
        <v>August-2018</v>
      </c>
      <c r="BB9" s="58" t="str">
        <f t="shared" si="4"/>
        <v>vxLr&amp;2018</v>
      </c>
      <c r="BC9" s="233" t="s">
        <v>449</v>
      </c>
      <c r="BD9" s="233" t="s">
        <v>431</v>
      </c>
      <c r="BE9" s="58">
        <f t="shared" si="5"/>
        <v>2018</v>
      </c>
    </row>
    <row r="10" spans="1:57" ht="21" customHeight="1">
      <c r="A10" s="43"/>
      <c r="B10" s="43"/>
      <c r="C10" s="691" t="s">
        <v>0</v>
      </c>
      <c r="D10" s="691"/>
      <c r="E10" s="691"/>
      <c r="F10" s="695">
        <v>1009</v>
      </c>
      <c r="G10" s="695"/>
      <c r="H10" s="695"/>
      <c r="I10" s="41" t="s">
        <v>129</v>
      </c>
      <c r="J10" s="533"/>
      <c r="K10" s="533"/>
      <c r="L10" s="29">
        <f t="shared" ref="L10:L17" si="9">SUM(J10+K10)</f>
        <v>0</v>
      </c>
      <c r="M10" s="533">
        <v>3</v>
      </c>
      <c r="N10" s="533">
        <v>0</v>
      </c>
      <c r="O10" s="29">
        <f t="shared" ref="O10:O17" si="10">SUM(M10+N10)</f>
        <v>3</v>
      </c>
      <c r="P10" s="533">
        <v>4</v>
      </c>
      <c r="Q10" s="533">
        <v>9</v>
      </c>
      <c r="R10" s="29">
        <f t="shared" ref="R10:R17" si="11">SUM(P10+Q10)</f>
        <v>13</v>
      </c>
      <c r="S10" s="46">
        <v>0</v>
      </c>
      <c r="T10" s="46">
        <v>0</v>
      </c>
      <c r="U10" s="35">
        <f t="shared" ref="U10:U17" si="12">SUM(S10+T10)</f>
        <v>0</v>
      </c>
      <c r="V10" s="533">
        <v>1</v>
      </c>
      <c r="W10" s="533">
        <v>0</v>
      </c>
      <c r="X10" s="29">
        <f t="shared" ref="X10:X17" si="13">SUM(V10+W10)</f>
        <v>1</v>
      </c>
      <c r="Y10" s="60">
        <f t="shared" ref="Y10:Y17" si="14">R10</f>
        <v>13</v>
      </c>
      <c r="Z10" s="60">
        <f t="shared" ref="Z10:Z17" si="15">U10</f>
        <v>0</v>
      </c>
      <c r="AA10" s="60">
        <f t="shared" ref="AA10:AA17" si="16">L10+O10+X10</f>
        <v>4</v>
      </c>
      <c r="AB10" s="213">
        <f t="shared" si="6"/>
        <v>8</v>
      </c>
      <c r="AC10" s="213">
        <f t="shared" si="7"/>
        <v>9</v>
      </c>
      <c r="AD10" s="214">
        <f t="shared" si="8"/>
        <v>17</v>
      </c>
      <c r="AE10" s="17"/>
      <c r="AF10" s="17"/>
      <c r="AG10" s="16"/>
      <c r="AH10" s="16"/>
      <c r="AI10" s="16"/>
      <c r="AJ10" s="16"/>
      <c r="AK10" s="16" t="s">
        <v>130</v>
      </c>
      <c r="AL10" s="16"/>
      <c r="AM10" s="16" t="s">
        <v>131</v>
      </c>
      <c r="AN10" s="16"/>
      <c r="AO10" s="16"/>
      <c r="AP10" s="16"/>
      <c r="AQ10" s="16"/>
      <c r="AR10" s="16" t="s">
        <v>132</v>
      </c>
      <c r="AS10" s="16" t="s">
        <v>133</v>
      </c>
      <c r="AT10" s="33" t="str">
        <f t="shared" si="0"/>
        <v>September-2018</v>
      </c>
      <c r="AU10" s="33" t="s">
        <v>438</v>
      </c>
      <c r="AV10" s="33" t="s">
        <v>432</v>
      </c>
      <c r="AW10" s="58">
        <f t="shared" si="1"/>
        <v>2018</v>
      </c>
      <c r="AZ10" s="58" t="str">
        <f t="shared" si="2"/>
        <v>September-2018</v>
      </c>
      <c r="BA10" s="33" t="str">
        <f t="shared" si="3"/>
        <v>September-2018</v>
      </c>
      <c r="BB10" s="58" t="str">
        <f t="shared" si="4"/>
        <v>flrEcj&amp;2018</v>
      </c>
      <c r="BC10" s="233" t="s">
        <v>450</v>
      </c>
      <c r="BD10" s="233" t="s">
        <v>431</v>
      </c>
      <c r="BE10" s="58">
        <f t="shared" si="5"/>
        <v>2018</v>
      </c>
    </row>
    <row r="11" spans="1:57" ht="21" customHeight="1">
      <c r="A11" s="45"/>
      <c r="B11" s="43"/>
      <c r="C11" s="691" t="s">
        <v>2</v>
      </c>
      <c r="D11" s="691"/>
      <c r="E11" s="691"/>
      <c r="F11" s="695" t="s">
        <v>125</v>
      </c>
      <c r="G11" s="695"/>
      <c r="H11" s="695"/>
      <c r="I11" s="41" t="s">
        <v>134</v>
      </c>
      <c r="J11" s="533"/>
      <c r="K11" s="533"/>
      <c r="L11" s="29">
        <f t="shared" si="9"/>
        <v>0</v>
      </c>
      <c r="M11" s="533">
        <v>3</v>
      </c>
      <c r="N11" s="533">
        <v>5</v>
      </c>
      <c r="O11" s="29">
        <f t="shared" si="10"/>
        <v>8</v>
      </c>
      <c r="P11" s="533">
        <v>8</v>
      </c>
      <c r="Q11" s="533">
        <v>13</v>
      </c>
      <c r="R11" s="29">
        <f t="shared" si="11"/>
        <v>21</v>
      </c>
      <c r="S11" s="46">
        <v>0</v>
      </c>
      <c r="T11" s="46">
        <v>0</v>
      </c>
      <c r="U11" s="35">
        <f t="shared" si="12"/>
        <v>0</v>
      </c>
      <c r="V11" s="533">
        <v>1</v>
      </c>
      <c r="W11" s="533">
        <v>0</v>
      </c>
      <c r="X11" s="29">
        <f t="shared" si="13"/>
        <v>1</v>
      </c>
      <c r="Y11" s="60">
        <f t="shared" si="14"/>
        <v>21</v>
      </c>
      <c r="Z11" s="60">
        <f t="shared" si="15"/>
        <v>0</v>
      </c>
      <c r="AA11" s="60">
        <f t="shared" si="16"/>
        <v>9</v>
      </c>
      <c r="AB11" s="213">
        <f t="shared" si="6"/>
        <v>12</v>
      </c>
      <c r="AC11" s="213">
        <f t="shared" si="7"/>
        <v>18</v>
      </c>
      <c r="AD11" s="214">
        <f t="shared" si="8"/>
        <v>30</v>
      </c>
      <c r="AE11" s="17"/>
      <c r="AF11" s="17"/>
      <c r="AG11" s="16"/>
      <c r="AH11" s="16"/>
      <c r="AI11" s="16"/>
      <c r="AJ11" s="16"/>
      <c r="AK11" s="16" t="s">
        <v>135</v>
      </c>
      <c r="AL11" s="16"/>
      <c r="AM11" s="16" t="s">
        <v>136</v>
      </c>
      <c r="AN11" s="16"/>
      <c r="AO11" s="16"/>
      <c r="AP11" s="16"/>
      <c r="AQ11" s="16"/>
      <c r="AR11" s="16" t="s">
        <v>137</v>
      </c>
      <c r="AS11" s="16" t="s">
        <v>138</v>
      </c>
      <c r="AT11" s="33" t="str">
        <f t="shared" si="0"/>
        <v>October-2018</v>
      </c>
      <c r="AU11" s="33" t="s">
        <v>439</v>
      </c>
      <c r="AV11" s="33" t="s">
        <v>432</v>
      </c>
      <c r="AW11" s="58">
        <f t="shared" si="1"/>
        <v>2018</v>
      </c>
      <c r="AZ11" s="58" t="str">
        <f t="shared" si="2"/>
        <v/>
      </c>
      <c r="BA11" s="33" t="str">
        <f t="shared" si="3"/>
        <v>October-2018</v>
      </c>
      <c r="BB11" s="58" t="str">
        <f t="shared" si="4"/>
        <v>vDVqcj&amp;2018</v>
      </c>
      <c r="BC11" s="233" t="s">
        <v>451</v>
      </c>
      <c r="BD11" s="233" t="s">
        <v>431</v>
      </c>
      <c r="BE11" s="58">
        <f t="shared" si="5"/>
        <v>2018</v>
      </c>
    </row>
    <row r="12" spans="1:57" ht="21" customHeight="1">
      <c r="A12" s="43"/>
      <c r="B12" s="43"/>
      <c r="C12" s="691" t="s">
        <v>42</v>
      </c>
      <c r="D12" s="691"/>
      <c r="E12" s="691"/>
      <c r="F12" s="695" t="s">
        <v>43</v>
      </c>
      <c r="G12" s="695"/>
      <c r="H12" s="695"/>
      <c r="I12" s="41" t="s">
        <v>139</v>
      </c>
      <c r="J12" s="533">
        <v>0</v>
      </c>
      <c r="K12" s="533">
        <v>1</v>
      </c>
      <c r="L12" s="29">
        <f t="shared" si="9"/>
        <v>1</v>
      </c>
      <c r="M12" s="533">
        <v>2</v>
      </c>
      <c r="N12" s="533">
        <v>6</v>
      </c>
      <c r="O12" s="29">
        <f t="shared" si="10"/>
        <v>8</v>
      </c>
      <c r="P12" s="533">
        <v>2</v>
      </c>
      <c r="Q12" s="533">
        <v>6</v>
      </c>
      <c r="R12" s="29">
        <f t="shared" si="11"/>
        <v>8</v>
      </c>
      <c r="S12" s="46">
        <v>0</v>
      </c>
      <c r="T12" s="46">
        <v>0</v>
      </c>
      <c r="U12" s="35">
        <f t="shared" si="12"/>
        <v>0</v>
      </c>
      <c r="V12" s="533">
        <v>1</v>
      </c>
      <c r="W12" s="533">
        <v>1</v>
      </c>
      <c r="X12" s="29">
        <f t="shared" si="13"/>
        <v>2</v>
      </c>
      <c r="Y12" s="60">
        <f t="shared" si="14"/>
        <v>8</v>
      </c>
      <c r="Z12" s="60">
        <f t="shared" si="15"/>
        <v>0</v>
      </c>
      <c r="AA12" s="60">
        <f t="shared" si="16"/>
        <v>11</v>
      </c>
      <c r="AB12" s="213">
        <f t="shared" si="6"/>
        <v>5</v>
      </c>
      <c r="AC12" s="213">
        <f t="shared" si="7"/>
        <v>14</v>
      </c>
      <c r="AD12" s="214">
        <f t="shared" si="8"/>
        <v>19</v>
      </c>
      <c r="AE12" s="17"/>
      <c r="AF12" s="17"/>
      <c r="AG12" s="16"/>
      <c r="AH12" s="16"/>
      <c r="AI12" s="16"/>
      <c r="AJ12" s="16"/>
      <c r="AK12" s="16" t="s">
        <v>140</v>
      </c>
      <c r="AL12" s="16"/>
      <c r="AM12" s="16" t="s">
        <v>141</v>
      </c>
      <c r="AN12" s="16"/>
      <c r="AO12" s="16"/>
      <c r="AP12" s="16"/>
      <c r="AQ12" s="16"/>
      <c r="AR12" s="16" t="s">
        <v>142</v>
      </c>
      <c r="AS12" s="16" t="s">
        <v>143</v>
      </c>
      <c r="AT12" s="33" t="str">
        <f t="shared" si="0"/>
        <v>November-2018</v>
      </c>
      <c r="AU12" s="33" t="s">
        <v>440</v>
      </c>
      <c r="AV12" s="33" t="s">
        <v>432</v>
      </c>
      <c r="AW12" s="58">
        <f t="shared" si="1"/>
        <v>2018</v>
      </c>
      <c r="AZ12" s="58" t="str">
        <f t="shared" si="2"/>
        <v/>
      </c>
      <c r="BA12" s="33" t="str">
        <f t="shared" si="3"/>
        <v>November-2018</v>
      </c>
      <c r="BB12" s="58" t="str">
        <f t="shared" si="4"/>
        <v>uoEcj&amp;2018</v>
      </c>
      <c r="BC12" s="233" t="s">
        <v>452</v>
      </c>
      <c r="BD12" s="233" t="s">
        <v>431</v>
      </c>
      <c r="BE12" s="58">
        <f t="shared" si="5"/>
        <v>2018</v>
      </c>
    </row>
    <row r="13" spans="1:57" ht="21" customHeight="1">
      <c r="A13" s="43"/>
      <c r="B13" s="43"/>
      <c r="C13" s="691" t="s">
        <v>83</v>
      </c>
      <c r="D13" s="691"/>
      <c r="E13" s="691"/>
      <c r="F13" s="695" t="s">
        <v>91</v>
      </c>
      <c r="G13" s="695"/>
      <c r="H13" s="695"/>
      <c r="I13" s="41" t="s">
        <v>144</v>
      </c>
      <c r="J13" s="533"/>
      <c r="K13" s="533"/>
      <c r="L13" s="29">
        <f t="shared" si="9"/>
        <v>0</v>
      </c>
      <c r="M13" s="533">
        <v>1</v>
      </c>
      <c r="N13" s="533">
        <v>1</v>
      </c>
      <c r="O13" s="29">
        <f t="shared" si="10"/>
        <v>2</v>
      </c>
      <c r="P13" s="533">
        <v>4</v>
      </c>
      <c r="Q13" s="533">
        <v>3</v>
      </c>
      <c r="R13" s="29">
        <f t="shared" si="11"/>
        <v>7</v>
      </c>
      <c r="S13" s="46">
        <v>0</v>
      </c>
      <c r="T13" s="46">
        <v>0</v>
      </c>
      <c r="U13" s="35">
        <f t="shared" si="12"/>
        <v>0</v>
      </c>
      <c r="V13" s="533">
        <v>2</v>
      </c>
      <c r="W13" s="533">
        <v>0</v>
      </c>
      <c r="X13" s="29">
        <f t="shared" si="13"/>
        <v>2</v>
      </c>
      <c r="Y13" s="60">
        <f t="shared" si="14"/>
        <v>7</v>
      </c>
      <c r="Z13" s="60">
        <f t="shared" si="15"/>
        <v>0</v>
      </c>
      <c r="AA13" s="60">
        <f t="shared" si="16"/>
        <v>4</v>
      </c>
      <c r="AB13" s="213">
        <f t="shared" si="6"/>
        <v>7</v>
      </c>
      <c r="AC13" s="213">
        <f t="shared" si="7"/>
        <v>4</v>
      </c>
      <c r="AD13" s="214">
        <f t="shared" si="8"/>
        <v>11</v>
      </c>
      <c r="AE13" s="17"/>
      <c r="AF13" s="17"/>
      <c r="AG13" s="16"/>
      <c r="AH13" s="16"/>
      <c r="AI13" s="16"/>
      <c r="AJ13" s="16"/>
      <c r="AK13" s="16" t="s">
        <v>145</v>
      </c>
      <c r="AL13" s="16"/>
      <c r="AM13" s="16" t="s">
        <v>146</v>
      </c>
      <c r="AN13" s="16"/>
      <c r="AO13" s="16"/>
      <c r="AP13" s="16"/>
      <c r="AQ13" s="16"/>
      <c r="AR13" s="16" t="s">
        <v>147</v>
      </c>
      <c r="AS13" s="16" t="s">
        <v>148</v>
      </c>
      <c r="AT13" s="33" t="str">
        <f t="shared" si="0"/>
        <v>December-2018</v>
      </c>
      <c r="AU13" s="33" t="s">
        <v>441</v>
      </c>
      <c r="AV13" s="33" t="s">
        <v>432</v>
      </c>
      <c r="AW13" s="58">
        <f t="shared" si="1"/>
        <v>2018</v>
      </c>
      <c r="AZ13" s="58" t="str">
        <f t="shared" si="2"/>
        <v/>
      </c>
      <c r="BA13" s="33" t="str">
        <f t="shared" si="3"/>
        <v>December-2018</v>
      </c>
      <c r="BB13" s="58" t="str">
        <f t="shared" si="4"/>
        <v>fnlEcj&amp;2018</v>
      </c>
      <c r="BC13" s="233" t="s">
        <v>453</v>
      </c>
      <c r="BD13" s="233" t="s">
        <v>431</v>
      </c>
      <c r="BE13" s="58">
        <f t="shared" si="5"/>
        <v>2018</v>
      </c>
    </row>
    <row r="14" spans="1:57" ht="21" customHeight="1">
      <c r="A14" s="43"/>
      <c r="B14" s="43"/>
      <c r="C14" s="691" t="s">
        <v>44</v>
      </c>
      <c r="D14" s="691"/>
      <c r="E14" s="691"/>
      <c r="F14" s="695" t="s">
        <v>682</v>
      </c>
      <c r="G14" s="695"/>
      <c r="H14" s="695"/>
      <c r="I14" s="41" t="s">
        <v>75</v>
      </c>
      <c r="J14" s="19">
        <f>SUM(J9:J13)</f>
        <v>0</v>
      </c>
      <c r="K14" s="19">
        <f>SUM(K9:K13)</f>
        <v>1</v>
      </c>
      <c r="L14" s="19">
        <f t="shared" ref="L14:X14" si="17">SUM(L9:L13)</f>
        <v>1</v>
      </c>
      <c r="M14" s="19">
        <f t="shared" si="17"/>
        <v>12</v>
      </c>
      <c r="N14" s="19">
        <f t="shared" si="17"/>
        <v>15</v>
      </c>
      <c r="O14" s="19">
        <f t="shared" si="17"/>
        <v>27</v>
      </c>
      <c r="P14" s="19">
        <f t="shared" si="17"/>
        <v>21</v>
      </c>
      <c r="Q14" s="19">
        <f t="shared" si="17"/>
        <v>32</v>
      </c>
      <c r="R14" s="19">
        <f t="shared" si="17"/>
        <v>53</v>
      </c>
      <c r="S14" s="19">
        <f t="shared" si="17"/>
        <v>0</v>
      </c>
      <c r="T14" s="19">
        <f t="shared" si="17"/>
        <v>0</v>
      </c>
      <c r="U14" s="19">
        <f t="shared" si="17"/>
        <v>0</v>
      </c>
      <c r="V14" s="19">
        <f t="shared" si="17"/>
        <v>5</v>
      </c>
      <c r="W14" s="19">
        <f t="shared" si="17"/>
        <v>2</v>
      </c>
      <c r="X14" s="19">
        <f t="shared" si="17"/>
        <v>7</v>
      </c>
      <c r="Y14" s="61">
        <f>SUM(Y9:Y13)</f>
        <v>53</v>
      </c>
      <c r="Z14" s="61">
        <f>SUM(Z9:Z13)</f>
        <v>0</v>
      </c>
      <c r="AA14" s="61">
        <f>SUM(AA9:AA13)</f>
        <v>35</v>
      </c>
      <c r="AB14" s="20">
        <f t="shared" ref="AB14:AD14" si="18">SUM(AB9:AB13)</f>
        <v>38</v>
      </c>
      <c r="AC14" s="20">
        <f t="shared" si="18"/>
        <v>50</v>
      </c>
      <c r="AD14" s="20">
        <f t="shared" si="18"/>
        <v>88</v>
      </c>
      <c r="AE14" s="17"/>
      <c r="AF14" s="17"/>
      <c r="AG14" s="16"/>
      <c r="AH14" s="16"/>
      <c r="AI14" s="16"/>
      <c r="AJ14" s="16"/>
      <c r="AK14" s="16" t="s">
        <v>149</v>
      </c>
      <c r="AL14" s="16"/>
      <c r="AM14" s="16" t="s">
        <v>150</v>
      </c>
      <c r="AN14" s="16"/>
      <c r="AO14" s="16"/>
      <c r="AP14" s="16"/>
      <c r="AQ14" s="16"/>
      <c r="AR14" s="16" t="s">
        <v>151</v>
      </c>
      <c r="AS14" s="16" t="s">
        <v>152</v>
      </c>
      <c r="AT14" s="33" t="str">
        <f t="shared" si="0"/>
        <v>January-2019</v>
      </c>
      <c r="AU14" s="33" t="s">
        <v>442</v>
      </c>
      <c r="AV14" s="33" t="s">
        <v>432</v>
      </c>
      <c r="AW14">
        <f>J4+1</f>
        <v>2019</v>
      </c>
      <c r="AZ14" s="58" t="str">
        <f t="shared" si="2"/>
        <v/>
      </c>
      <c r="BA14" s="33" t="str">
        <f t="shared" si="3"/>
        <v>January-2019</v>
      </c>
      <c r="BB14" s="58" t="str">
        <f t="shared" si="4"/>
        <v>tuojh&amp;2019</v>
      </c>
      <c r="BC14" s="233" t="s">
        <v>454</v>
      </c>
      <c r="BD14" s="233" t="s">
        <v>431</v>
      </c>
      <c r="BE14" s="58">
        <f t="shared" si="5"/>
        <v>2019</v>
      </c>
    </row>
    <row r="15" spans="1:57" ht="21" customHeight="1">
      <c r="A15" s="43"/>
      <c r="B15" s="43"/>
      <c r="C15" s="691" t="s">
        <v>41</v>
      </c>
      <c r="D15" s="691"/>
      <c r="E15" s="691"/>
      <c r="F15" s="695" t="s">
        <v>683</v>
      </c>
      <c r="G15" s="695"/>
      <c r="H15" s="695"/>
      <c r="I15" s="41" t="s">
        <v>153</v>
      </c>
      <c r="J15" s="533"/>
      <c r="K15" s="533"/>
      <c r="L15" s="29">
        <f t="shared" si="9"/>
        <v>0</v>
      </c>
      <c r="M15" s="533">
        <v>3</v>
      </c>
      <c r="N15" s="533">
        <v>4</v>
      </c>
      <c r="O15" s="29">
        <f t="shared" si="10"/>
        <v>7</v>
      </c>
      <c r="P15" s="533">
        <v>7</v>
      </c>
      <c r="Q15" s="533">
        <v>2</v>
      </c>
      <c r="R15" s="29">
        <f t="shared" si="11"/>
        <v>9</v>
      </c>
      <c r="S15" s="46">
        <v>0</v>
      </c>
      <c r="T15" s="46">
        <v>0</v>
      </c>
      <c r="U15" s="35">
        <f t="shared" si="12"/>
        <v>0</v>
      </c>
      <c r="V15" s="533">
        <v>1</v>
      </c>
      <c r="W15" s="533">
        <v>0</v>
      </c>
      <c r="X15" s="29">
        <f t="shared" si="13"/>
        <v>1</v>
      </c>
      <c r="Y15" s="60">
        <f t="shared" si="14"/>
        <v>9</v>
      </c>
      <c r="Z15" s="60">
        <f t="shared" si="15"/>
        <v>0</v>
      </c>
      <c r="AA15" s="60">
        <f t="shared" si="16"/>
        <v>8</v>
      </c>
      <c r="AB15" s="213">
        <f t="shared" si="6"/>
        <v>11</v>
      </c>
      <c r="AC15" s="213">
        <f t="shared" si="7"/>
        <v>6</v>
      </c>
      <c r="AD15" s="214">
        <f t="shared" si="8"/>
        <v>17</v>
      </c>
      <c r="AE15" s="17"/>
      <c r="AF15" s="17"/>
      <c r="AG15" s="16"/>
      <c r="AH15" s="16"/>
      <c r="AI15" s="16"/>
      <c r="AJ15" s="16"/>
      <c r="AK15" s="16" t="s">
        <v>154</v>
      </c>
      <c r="AL15" s="16"/>
      <c r="AM15" s="16" t="s">
        <v>155</v>
      </c>
      <c r="AN15" s="16"/>
      <c r="AO15" s="16"/>
      <c r="AP15" s="16"/>
      <c r="AQ15" s="16"/>
      <c r="AR15" s="16" t="s">
        <v>156</v>
      </c>
      <c r="AS15" s="16"/>
      <c r="AT15" s="33" t="str">
        <f t="shared" si="0"/>
        <v>February-2019</v>
      </c>
      <c r="AU15" s="33" t="s">
        <v>443</v>
      </c>
      <c r="AV15" s="33" t="s">
        <v>432</v>
      </c>
      <c r="AW15" s="58">
        <f>J4+1</f>
        <v>2019</v>
      </c>
      <c r="AZ15" s="58" t="str">
        <f t="shared" si="2"/>
        <v/>
      </c>
      <c r="BA15" s="33" t="str">
        <f t="shared" si="3"/>
        <v>February-2019</v>
      </c>
      <c r="BB15" s="58" t="str">
        <f t="shared" si="4"/>
        <v>Qjojh&amp;2019</v>
      </c>
      <c r="BC15" s="233" t="s">
        <v>455</v>
      </c>
      <c r="BD15" s="233" t="s">
        <v>431</v>
      </c>
      <c r="BE15" s="58">
        <f t="shared" si="5"/>
        <v>2019</v>
      </c>
    </row>
    <row r="16" spans="1:57" ht="21" customHeight="1">
      <c r="A16" s="43"/>
      <c r="B16" s="43"/>
      <c r="C16" s="691" t="s">
        <v>157</v>
      </c>
      <c r="D16" s="691"/>
      <c r="E16" s="691"/>
      <c r="F16" s="695" t="s">
        <v>92</v>
      </c>
      <c r="G16" s="695"/>
      <c r="H16" s="695"/>
      <c r="I16" s="41" t="s">
        <v>158</v>
      </c>
      <c r="J16" s="533">
        <v>2</v>
      </c>
      <c r="K16" s="533">
        <v>0</v>
      </c>
      <c r="L16" s="29">
        <f t="shared" si="9"/>
        <v>2</v>
      </c>
      <c r="M16" s="533">
        <v>0</v>
      </c>
      <c r="N16" s="533">
        <v>1</v>
      </c>
      <c r="O16" s="29">
        <f t="shared" si="10"/>
        <v>1</v>
      </c>
      <c r="P16" s="533">
        <v>2</v>
      </c>
      <c r="Q16" s="533">
        <v>0</v>
      </c>
      <c r="R16" s="29">
        <f t="shared" si="11"/>
        <v>2</v>
      </c>
      <c r="S16" s="46">
        <v>0</v>
      </c>
      <c r="T16" s="46">
        <v>0</v>
      </c>
      <c r="U16" s="35">
        <f t="shared" si="12"/>
        <v>0</v>
      </c>
      <c r="V16" s="533">
        <v>0</v>
      </c>
      <c r="W16" s="533">
        <v>0</v>
      </c>
      <c r="X16" s="29">
        <f t="shared" si="13"/>
        <v>0</v>
      </c>
      <c r="Y16" s="60">
        <f t="shared" si="14"/>
        <v>2</v>
      </c>
      <c r="Z16" s="60">
        <f t="shared" si="15"/>
        <v>0</v>
      </c>
      <c r="AA16" s="60">
        <f t="shared" si="16"/>
        <v>3</v>
      </c>
      <c r="AB16" s="213">
        <f t="shared" si="6"/>
        <v>4</v>
      </c>
      <c r="AC16" s="213">
        <f t="shared" si="7"/>
        <v>1</v>
      </c>
      <c r="AD16" s="214">
        <f t="shared" si="8"/>
        <v>5</v>
      </c>
      <c r="AE16" s="17"/>
      <c r="AF16" s="17"/>
      <c r="AG16" s="16"/>
      <c r="AH16" s="16"/>
      <c r="AI16" s="16"/>
      <c r="AJ16" s="16"/>
      <c r="AK16" s="16" t="s">
        <v>159</v>
      </c>
      <c r="AL16" s="16"/>
      <c r="AM16" s="16" t="s">
        <v>160</v>
      </c>
      <c r="AN16" s="16"/>
      <c r="AO16" s="16"/>
      <c r="AP16" s="16"/>
      <c r="AQ16" s="16"/>
      <c r="AR16" s="16" t="s">
        <v>161</v>
      </c>
      <c r="AS16" s="16"/>
      <c r="AT16" s="33" t="str">
        <f t="shared" si="0"/>
        <v>March-2019</v>
      </c>
      <c r="AU16" s="33" t="s">
        <v>444</v>
      </c>
      <c r="AV16" s="33" t="s">
        <v>432</v>
      </c>
      <c r="AW16">
        <f>J4+1</f>
        <v>2019</v>
      </c>
      <c r="AZ16" s="58" t="str">
        <f t="shared" si="2"/>
        <v/>
      </c>
      <c r="BA16" s="33" t="str">
        <f t="shared" si="3"/>
        <v>March-2019</v>
      </c>
      <c r="BB16" s="58" t="str">
        <f t="shared" si="4"/>
        <v>ekpZ&amp;2019</v>
      </c>
      <c r="BC16" s="233" t="s">
        <v>456</v>
      </c>
      <c r="BD16" s="233" t="s">
        <v>431</v>
      </c>
      <c r="BE16" s="58">
        <f t="shared" si="5"/>
        <v>2019</v>
      </c>
    </row>
    <row r="17" spans="1:53" ht="21" customHeight="1">
      <c r="A17" s="43"/>
      <c r="B17" s="43"/>
      <c r="C17" s="691" t="s">
        <v>4</v>
      </c>
      <c r="D17" s="691"/>
      <c r="E17" s="691"/>
      <c r="F17" s="695" t="s">
        <v>76</v>
      </c>
      <c r="G17" s="695"/>
      <c r="H17" s="695"/>
      <c r="I17" s="41" t="s">
        <v>162</v>
      </c>
      <c r="J17" s="533"/>
      <c r="K17" s="533"/>
      <c r="L17" s="29">
        <f t="shared" si="9"/>
        <v>0</v>
      </c>
      <c r="M17" s="533">
        <v>4</v>
      </c>
      <c r="N17" s="533">
        <v>2</v>
      </c>
      <c r="O17" s="29">
        <f t="shared" si="10"/>
        <v>6</v>
      </c>
      <c r="P17" s="533">
        <v>8</v>
      </c>
      <c r="Q17" s="533">
        <v>4</v>
      </c>
      <c r="R17" s="29">
        <f t="shared" si="11"/>
        <v>12</v>
      </c>
      <c r="S17" s="46">
        <v>0</v>
      </c>
      <c r="T17" s="46">
        <v>0</v>
      </c>
      <c r="U17" s="35">
        <f t="shared" si="12"/>
        <v>0</v>
      </c>
      <c r="V17" s="533">
        <v>4</v>
      </c>
      <c r="W17" s="533">
        <v>1</v>
      </c>
      <c r="X17" s="29">
        <f t="shared" si="13"/>
        <v>5</v>
      </c>
      <c r="Y17" s="60">
        <f t="shared" si="14"/>
        <v>12</v>
      </c>
      <c r="Z17" s="60">
        <f t="shared" si="15"/>
        <v>0</v>
      </c>
      <c r="AA17" s="60">
        <f t="shared" si="16"/>
        <v>11</v>
      </c>
      <c r="AB17" s="213">
        <f t="shared" si="6"/>
        <v>16</v>
      </c>
      <c r="AC17" s="213">
        <f t="shared" si="7"/>
        <v>7</v>
      </c>
      <c r="AD17" s="214">
        <f t="shared" si="8"/>
        <v>23</v>
      </c>
      <c r="AE17" s="17"/>
      <c r="AF17" s="17"/>
      <c r="AG17" s="16"/>
      <c r="AH17" s="16"/>
      <c r="AI17" s="16"/>
      <c r="AJ17" s="16"/>
      <c r="AK17" s="16" t="s">
        <v>163</v>
      </c>
      <c r="AL17" s="16"/>
      <c r="AM17" s="16" t="s">
        <v>164</v>
      </c>
      <c r="AN17" s="16"/>
      <c r="AO17" s="16"/>
      <c r="AP17" s="16"/>
      <c r="AQ17" s="16"/>
      <c r="AR17" s="16" t="s">
        <v>165</v>
      </c>
      <c r="BA17" s="33"/>
    </row>
    <row r="18" spans="1:53" ht="21" customHeight="1">
      <c r="A18" s="43"/>
      <c r="B18" s="43"/>
      <c r="C18" s="691" t="s">
        <v>3</v>
      </c>
      <c r="D18" s="691"/>
      <c r="E18" s="691"/>
      <c r="F18" s="696" t="s">
        <v>684</v>
      </c>
      <c r="G18" s="696"/>
      <c r="H18" s="696"/>
      <c r="I18" s="41" t="s">
        <v>75</v>
      </c>
      <c r="J18" s="19">
        <f>SUM(J15:J17)</f>
        <v>2</v>
      </c>
      <c r="K18" s="19">
        <f t="shared" ref="K18:X18" si="19">SUM(K15:K17)</f>
        <v>0</v>
      </c>
      <c r="L18" s="19">
        <f t="shared" si="19"/>
        <v>2</v>
      </c>
      <c r="M18" s="19">
        <f t="shared" si="19"/>
        <v>7</v>
      </c>
      <c r="N18" s="19">
        <f t="shared" si="19"/>
        <v>7</v>
      </c>
      <c r="O18" s="19">
        <f t="shared" si="19"/>
        <v>14</v>
      </c>
      <c r="P18" s="19">
        <f t="shared" si="19"/>
        <v>17</v>
      </c>
      <c r="Q18" s="19">
        <f t="shared" si="19"/>
        <v>6</v>
      </c>
      <c r="R18" s="19">
        <f t="shared" si="19"/>
        <v>23</v>
      </c>
      <c r="S18" s="19">
        <f t="shared" si="19"/>
        <v>0</v>
      </c>
      <c r="T18" s="19">
        <f t="shared" si="19"/>
        <v>0</v>
      </c>
      <c r="U18" s="19">
        <f t="shared" si="19"/>
        <v>0</v>
      </c>
      <c r="V18" s="19">
        <f t="shared" si="19"/>
        <v>5</v>
      </c>
      <c r="W18" s="19">
        <f t="shared" si="19"/>
        <v>1</v>
      </c>
      <c r="X18" s="19">
        <f t="shared" si="19"/>
        <v>6</v>
      </c>
      <c r="Y18" s="61">
        <f>SUM(Y15:Y17)</f>
        <v>23</v>
      </c>
      <c r="Z18" s="61">
        <f t="shared" ref="Z18:AD18" si="20">SUM(Z15:Z17)</f>
        <v>0</v>
      </c>
      <c r="AA18" s="61">
        <f t="shared" si="20"/>
        <v>22</v>
      </c>
      <c r="AB18" s="20">
        <f t="shared" si="20"/>
        <v>31</v>
      </c>
      <c r="AC18" s="20">
        <f t="shared" si="20"/>
        <v>14</v>
      </c>
      <c r="AD18" s="20">
        <f t="shared" si="20"/>
        <v>45</v>
      </c>
      <c r="AE18" s="17"/>
      <c r="AF18" s="17"/>
      <c r="AG18" s="16"/>
      <c r="AH18" s="16"/>
      <c r="AI18" s="16"/>
      <c r="AJ18" s="16"/>
      <c r="AK18" s="16" t="s">
        <v>166</v>
      </c>
      <c r="AL18" s="16"/>
      <c r="AM18" s="16" t="s">
        <v>167</v>
      </c>
      <c r="AN18" s="16"/>
      <c r="AO18" s="16"/>
      <c r="AP18" s="16"/>
      <c r="AQ18" s="16"/>
      <c r="AR18" s="16" t="s">
        <v>168</v>
      </c>
    </row>
    <row r="19" spans="1:53" ht="21" customHeight="1">
      <c r="A19" s="43"/>
      <c r="B19" s="44">
        <v>0</v>
      </c>
      <c r="C19" s="705" t="s">
        <v>169</v>
      </c>
      <c r="D19" s="705"/>
      <c r="E19" s="705"/>
      <c r="F19" s="692" t="s">
        <v>687</v>
      </c>
      <c r="G19" s="692"/>
      <c r="H19" s="692"/>
      <c r="I19" s="42" t="s">
        <v>170</v>
      </c>
      <c r="J19" s="20">
        <f>SUM(J14+J18)</f>
        <v>2</v>
      </c>
      <c r="K19" s="20">
        <f t="shared" ref="K19:AD19" si="21">SUM(K14+K18)</f>
        <v>1</v>
      </c>
      <c r="L19" s="20">
        <f t="shared" si="21"/>
        <v>3</v>
      </c>
      <c r="M19" s="20">
        <f t="shared" si="21"/>
        <v>19</v>
      </c>
      <c r="N19" s="20">
        <f t="shared" si="21"/>
        <v>22</v>
      </c>
      <c r="O19" s="20">
        <f t="shared" si="21"/>
        <v>41</v>
      </c>
      <c r="P19" s="20">
        <f t="shared" si="21"/>
        <v>38</v>
      </c>
      <c r="Q19" s="20">
        <f t="shared" si="21"/>
        <v>38</v>
      </c>
      <c r="R19" s="20">
        <f t="shared" si="21"/>
        <v>76</v>
      </c>
      <c r="S19" s="20">
        <f t="shared" si="21"/>
        <v>0</v>
      </c>
      <c r="T19" s="20">
        <f t="shared" si="21"/>
        <v>0</v>
      </c>
      <c r="U19" s="20">
        <f t="shared" si="21"/>
        <v>0</v>
      </c>
      <c r="V19" s="20">
        <f t="shared" si="21"/>
        <v>10</v>
      </c>
      <c r="W19" s="20">
        <f t="shared" si="21"/>
        <v>3</v>
      </c>
      <c r="X19" s="20">
        <f t="shared" si="21"/>
        <v>13</v>
      </c>
      <c r="Y19" s="20">
        <f t="shared" si="21"/>
        <v>76</v>
      </c>
      <c r="Z19" s="20">
        <f t="shared" si="21"/>
        <v>0</v>
      </c>
      <c r="AA19" s="20">
        <f t="shared" si="21"/>
        <v>57</v>
      </c>
      <c r="AB19" s="484">
        <f t="shared" si="21"/>
        <v>69</v>
      </c>
      <c r="AC19" s="484">
        <f t="shared" si="21"/>
        <v>64</v>
      </c>
      <c r="AD19" s="484">
        <f t="shared" si="21"/>
        <v>133</v>
      </c>
      <c r="AE19" s="17"/>
      <c r="AF19" s="17"/>
      <c r="AG19" s="16"/>
      <c r="AH19" s="16"/>
      <c r="AI19" s="16"/>
      <c r="AJ19" s="16"/>
      <c r="AK19" s="16" t="s">
        <v>171</v>
      </c>
      <c r="AL19" s="16"/>
      <c r="AM19" s="16" t="s">
        <v>172</v>
      </c>
      <c r="AN19" s="16"/>
      <c r="AO19" s="16"/>
      <c r="AP19" s="16"/>
      <c r="AQ19" s="16"/>
      <c r="AR19" s="16" t="s">
        <v>173</v>
      </c>
    </row>
    <row r="20" spans="1:53" ht="15" customHeight="1">
      <c r="A20" s="43"/>
      <c r="B20" s="43"/>
      <c r="C20" s="697" t="s">
        <v>174</v>
      </c>
      <c r="D20" s="697"/>
      <c r="E20" s="697"/>
      <c r="F20" s="693">
        <v>1009</v>
      </c>
      <c r="G20" s="693"/>
      <c r="H20" s="693"/>
      <c r="I20" s="718" t="s">
        <v>80</v>
      </c>
      <c r="J20" s="718"/>
      <c r="K20" s="672" t="s">
        <v>677</v>
      </c>
      <c r="L20" s="672"/>
      <c r="M20" s="672"/>
      <c r="N20" s="672"/>
      <c r="O20" s="672"/>
      <c r="P20" s="672"/>
      <c r="Q20" s="672"/>
      <c r="R20" s="672"/>
      <c r="S20" s="672"/>
      <c r="T20" s="672"/>
      <c r="U20" s="672"/>
      <c r="V20" s="672"/>
      <c r="W20" s="672"/>
      <c r="X20" s="28"/>
      <c r="Y20" s="28"/>
      <c r="Z20" s="28"/>
      <c r="AA20" s="28"/>
      <c r="AB20" s="28"/>
      <c r="AC20" s="28"/>
      <c r="AD20" s="476"/>
      <c r="AE20" s="17"/>
      <c r="AF20" s="17"/>
      <c r="AG20" s="16"/>
      <c r="AH20" s="16"/>
      <c r="AI20" s="16"/>
      <c r="AJ20" s="16"/>
      <c r="AK20" s="16" t="s">
        <v>175</v>
      </c>
      <c r="AL20" s="16"/>
      <c r="AM20" s="16" t="s">
        <v>176</v>
      </c>
      <c r="AN20" s="16"/>
      <c r="AO20" s="16"/>
      <c r="AP20" s="16"/>
      <c r="AQ20" s="16"/>
      <c r="AR20" s="16" t="s">
        <v>177</v>
      </c>
    </row>
    <row r="21" spans="1:53" ht="15" customHeight="1">
      <c r="A21" s="43"/>
      <c r="B21" s="43"/>
      <c r="C21" s="697"/>
      <c r="D21" s="697"/>
      <c r="E21" s="697"/>
      <c r="F21" s="693"/>
      <c r="G21" s="693"/>
      <c r="H21" s="693"/>
      <c r="I21" s="718"/>
      <c r="J21" s="718"/>
      <c r="K21" s="672"/>
      <c r="L21" s="672"/>
      <c r="M21" s="672"/>
      <c r="N21" s="672"/>
      <c r="O21" s="672"/>
      <c r="P21" s="672"/>
      <c r="Q21" s="672"/>
      <c r="R21" s="672"/>
      <c r="S21" s="672"/>
      <c r="T21" s="672"/>
      <c r="U21" s="672"/>
      <c r="V21" s="672"/>
      <c r="W21" s="672"/>
      <c r="X21" s="28"/>
      <c r="Y21" s="28"/>
      <c r="Z21" s="28"/>
      <c r="AA21" s="28"/>
      <c r="AB21" s="28"/>
      <c r="AC21" s="28"/>
      <c r="AD21" s="476"/>
      <c r="AE21" s="17"/>
      <c r="AF21" s="17"/>
      <c r="AG21" s="16"/>
      <c r="AH21" s="16"/>
      <c r="AI21" s="16"/>
      <c r="AJ21" s="16"/>
      <c r="AK21" s="16" t="s">
        <v>178</v>
      </c>
      <c r="AL21" s="16"/>
      <c r="AM21" s="16" t="s">
        <v>179</v>
      </c>
      <c r="AN21" s="16"/>
      <c r="AO21" s="16"/>
      <c r="AP21" s="16"/>
      <c r="AQ21" s="16"/>
      <c r="AR21" s="16" t="s">
        <v>180</v>
      </c>
    </row>
    <row r="22" spans="1:53" ht="21" customHeight="1">
      <c r="A22" s="43"/>
      <c r="B22" s="43"/>
      <c r="C22" s="698" t="s">
        <v>181</v>
      </c>
      <c r="D22" s="698"/>
      <c r="E22" s="698"/>
      <c r="F22" s="694" t="s">
        <v>685</v>
      </c>
      <c r="G22" s="694"/>
      <c r="H22" s="694"/>
      <c r="I22" s="668" t="s">
        <v>348</v>
      </c>
      <c r="J22" s="669"/>
      <c r="K22" s="670">
        <v>9829604709</v>
      </c>
      <c r="L22" s="670"/>
      <c r="M22" s="670"/>
      <c r="N22" s="670"/>
      <c r="O22" s="670"/>
      <c r="P22" s="655" t="s">
        <v>281</v>
      </c>
      <c r="Q22" s="656"/>
      <c r="R22" s="656"/>
      <c r="S22" s="656"/>
      <c r="T22" s="656"/>
      <c r="U22" s="656"/>
      <c r="V22" s="656"/>
      <c r="W22" s="656"/>
      <c r="X22" s="657"/>
      <c r="Y22" s="657"/>
      <c r="Z22" s="657"/>
      <c r="AA22" s="657"/>
      <c r="AB22" s="657"/>
      <c r="AC22" s="657"/>
      <c r="AD22" s="658"/>
      <c r="AE22" s="17"/>
      <c r="AF22" s="17"/>
      <c r="AG22" s="16"/>
      <c r="AH22" s="16"/>
      <c r="AI22" s="16"/>
      <c r="AJ22" s="16"/>
      <c r="AK22" s="16" t="s">
        <v>182</v>
      </c>
      <c r="AL22" s="16"/>
      <c r="AM22" s="16" t="s">
        <v>183</v>
      </c>
      <c r="AN22" s="16"/>
      <c r="AO22" s="16"/>
      <c r="AP22" s="16"/>
      <c r="AQ22" s="16"/>
      <c r="AR22" s="16" t="s">
        <v>184</v>
      </c>
    </row>
    <row r="23" spans="1:53" ht="28.5" customHeight="1">
      <c r="A23" s="43"/>
      <c r="B23" s="43"/>
      <c r="C23" s="698" t="s">
        <v>185</v>
      </c>
      <c r="D23" s="698"/>
      <c r="E23" s="698"/>
      <c r="F23" s="694" t="s">
        <v>685</v>
      </c>
      <c r="G23" s="694"/>
      <c r="H23" s="694"/>
      <c r="I23" s="668" t="s">
        <v>350</v>
      </c>
      <c r="J23" s="669"/>
      <c r="K23" s="670">
        <v>9829607409</v>
      </c>
      <c r="L23" s="670"/>
      <c r="M23" s="670"/>
      <c r="N23" s="670"/>
      <c r="O23" s="670"/>
      <c r="P23" s="662" t="s">
        <v>286</v>
      </c>
      <c r="Q23" s="662"/>
      <c r="R23" s="662"/>
      <c r="S23" s="662"/>
      <c r="T23" s="662"/>
      <c r="U23" s="661">
        <v>2</v>
      </c>
      <c r="V23" s="661"/>
      <c r="W23" s="653" t="s">
        <v>289</v>
      </c>
      <c r="X23" s="653"/>
      <c r="Y23" s="653"/>
      <c r="Z23" s="653"/>
      <c r="AA23" s="653"/>
      <c r="AB23" s="653"/>
      <c r="AC23" s="659">
        <v>43328</v>
      </c>
      <c r="AD23" s="660"/>
      <c r="AE23" s="17"/>
      <c r="AF23" s="17"/>
      <c r="AG23" s="16"/>
      <c r="AH23" s="16"/>
      <c r="AI23" s="16"/>
      <c r="AJ23" s="16"/>
      <c r="AK23" s="16" t="s">
        <v>186</v>
      </c>
      <c r="AL23" s="16"/>
      <c r="AM23" s="16" t="s">
        <v>187</v>
      </c>
      <c r="AN23" s="16"/>
      <c r="AO23" s="16"/>
      <c r="AP23" s="16"/>
      <c r="AQ23" s="16"/>
      <c r="AR23" s="16" t="s">
        <v>188</v>
      </c>
    </row>
    <row r="24" spans="1:53" ht="21" customHeight="1">
      <c r="A24" s="43"/>
      <c r="B24" s="43"/>
      <c r="C24" s="698" t="s">
        <v>189</v>
      </c>
      <c r="D24" s="698"/>
      <c r="E24" s="698"/>
      <c r="F24" s="694" t="s">
        <v>679</v>
      </c>
      <c r="G24" s="694"/>
      <c r="H24" s="694"/>
      <c r="I24" s="668" t="s">
        <v>349</v>
      </c>
      <c r="J24" s="669"/>
      <c r="K24" s="671">
        <v>9782629821</v>
      </c>
      <c r="L24" s="671"/>
      <c r="M24" s="671"/>
      <c r="N24" s="671"/>
      <c r="O24" s="671"/>
      <c r="P24" s="662" t="s">
        <v>287</v>
      </c>
      <c r="Q24" s="662"/>
      <c r="R24" s="662"/>
      <c r="S24" s="662"/>
      <c r="T24" s="662"/>
      <c r="U24" s="661">
        <v>2</v>
      </c>
      <c r="V24" s="661"/>
      <c r="W24" s="653" t="s">
        <v>290</v>
      </c>
      <c r="X24" s="653"/>
      <c r="Y24" s="653"/>
      <c r="Z24" s="653"/>
      <c r="AA24" s="653"/>
      <c r="AB24" s="653"/>
      <c r="AC24" s="659"/>
      <c r="AD24" s="659"/>
      <c r="AE24" s="17"/>
      <c r="AF24" s="17"/>
      <c r="AG24" s="16"/>
      <c r="AH24" s="16"/>
      <c r="AI24" s="16"/>
      <c r="AJ24" s="16"/>
      <c r="AK24" s="16" t="s">
        <v>190</v>
      </c>
      <c r="AL24" s="16"/>
      <c r="AM24" s="16" t="s">
        <v>191</v>
      </c>
      <c r="AN24" s="16"/>
      <c r="AO24" s="16"/>
      <c r="AP24" s="16"/>
      <c r="AQ24" s="16"/>
      <c r="AR24" s="16" t="s">
        <v>192</v>
      </c>
    </row>
    <row r="25" spans="1:53" ht="30" customHeight="1">
      <c r="A25" s="43"/>
      <c r="B25" s="43"/>
      <c r="C25" s="701" t="s">
        <v>193</v>
      </c>
      <c r="D25" s="701"/>
      <c r="E25" s="701"/>
      <c r="F25" s="721" t="s">
        <v>194</v>
      </c>
      <c r="G25" s="721"/>
      <c r="H25" s="721"/>
      <c r="I25" s="668" t="s">
        <v>351</v>
      </c>
      <c r="J25" s="669"/>
      <c r="K25" s="671">
        <v>9413894366</v>
      </c>
      <c r="L25" s="671"/>
      <c r="M25" s="671"/>
      <c r="N25" s="671"/>
      <c r="O25" s="671"/>
      <c r="P25" s="662" t="s">
        <v>288</v>
      </c>
      <c r="Q25" s="662"/>
      <c r="R25" s="662"/>
      <c r="S25" s="662"/>
      <c r="T25" s="662"/>
      <c r="U25" s="661">
        <v>15</v>
      </c>
      <c r="V25" s="661"/>
      <c r="W25" s="653" t="s">
        <v>285</v>
      </c>
      <c r="X25" s="653"/>
      <c r="Y25" s="653"/>
      <c r="Z25" s="653"/>
      <c r="AA25" s="653"/>
      <c r="AB25" s="653"/>
      <c r="AC25" s="654"/>
      <c r="AD25" s="654"/>
      <c r="AE25" s="17"/>
      <c r="AF25" s="17"/>
      <c r="AG25" s="16"/>
      <c r="AH25" s="16"/>
      <c r="AI25" s="16"/>
      <c r="AJ25" s="16"/>
      <c r="AK25" s="16" t="s">
        <v>195</v>
      </c>
      <c r="AL25" s="16"/>
      <c r="AM25" s="16" t="s">
        <v>196</v>
      </c>
      <c r="AN25" s="16"/>
      <c r="AO25" s="16"/>
      <c r="AP25" s="16"/>
      <c r="AQ25" s="16"/>
      <c r="AR25" s="16" t="s">
        <v>197</v>
      </c>
    </row>
    <row r="26" spans="1:53" ht="21" customHeight="1">
      <c r="A26" s="45"/>
      <c r="B26" s="28"/>
      <c r="C26" s="698" t="s">
        <v>198</v>
      </c>
      <c r="D26" s="698"/>
      <c r="E26" s="698"/>
      <c r="F26" s="719">
        <v>61155028913</v>
      </c>
      <c r="G26" s="719"/>
      <c r="H26" s="720"/>
      <c r="I26" s="718" t="s">
        <v>199</v>
      </c>
      <c r="J26" s="666"/>
      <c r="K26" s="667" t="s">
        <v>686</v>
      </c>
      <c r="L26" s="667"/>
      <c r="M26" s="667"/>
      <c r="N26" s="667"/>
      <c r="O26" s="667"/>
      <c r="P26" s="663" t="s">
        <v>347</v>
      </c>
      <c r="Q26" s="664"/>
      <c r="R26" s="667" t="s">
        <v>581</v>
      </c>
      <c r="S26" s="667"/>
      <c r="T26" s="667"/>
      <c r="U26" s="667"/>
      <c r="V26" s="28"/>
      <c r="W26" s="17"/>
      <c r="X26" s="17"/>
      <c r="Y26" s="17"/>
      <c r="Z26" s="17"/>
      <c r="AA26" s="17"/>
      <c r="AB26" s="17"/>
      <c r="AC26" s="17"/>
      <c r="AD26" s="475"/>
      <c r="AE26" s="17"/>
      <c r="AF26" s="17"/>
      <c r="AG26" s="16"/>
      <c r="AH26" s="16"/>
      <c r="AI26" s="16"/>
      <c r="AJ26" s="16"/>
      <c r="AK26" s="16" t="s">
        <v>200</v>
      </c>
      <c r="AL26" s="16"/>
      <c r="AM26" s="16" t="s">
        <v>201</v>
      </c>
      <c r="AN26" s="16"/>
      <c r="AO26" s="16"/>
      <c r="AP26" s="16"/>
      <c r="AQ26" s="16"/>
      <c r="AR26" s="16" t="s">
        <v>202</v>
      </c>
    </row>
    <row r="27" spans="1:53" ht="21" customHeight="1">
      <c r="A27" s="45"/>
      <c r="B27" s="28"/>
      <c r="C27" s="698" t="s">
        <v>203</v>
      </c>
      <c r="D27" s="698"/>
      <c r="E27" s="698"/>
      <c r="F27" s="719">
        <v>61202751034</v>
      </c>
      <c r="G27" s="719"/>
      <c r="H27" s="720"/>
      <c r="I27" s="718" t="s">
        <v>199</v>
      </c>
      <c r="J27" s="666"/>
      <c r="K27" s="667" t="s">
        <v>686</v>
      </c>
      <c r="L27" s="667"/>
      <c r="M27" s="667"/>
      <c r="N27" s="667"/>
      <c r="O27" s="667"/>
      <c r="P27" s="665" t="s">
        <v>347</v>
      </c>
      <c r="Q27" s="666"/>
      <c r="R27" s="667" t="s">
        <v>581</v>
      </c>
      <c r="S27" s="667"/>
      <c r="T27" s="667"/>
      <c r="U27" s="667"/>
      <c r="V27" s="28"/>
      <c r="W27" s="17"/>
      <c r="X27" s="17"/>
      <c r="Y27" s="17"/>
      <c r="Z27" s="17"/>
      <c r="AA27" s="17"/>
      <c r="AB27" s="17"/>
      <c r="AC27" s="17"/>
      <c r="AD27" s="475"/>
      <c r="AE27" s="17"/>
      <c r="AF27" s="17"/>
      <c r="AG27" s="16"/>
      <c r="AH27" s="16"/>
      <c r="AI27" s="16"/>
      <c r="AJ27" s="16"/>
      <c r="AK27" s="16" t="s">
        <v>204</v>
      </c>
      <c r="AL27" s="16"/>
      <c r="AM27" s="16" t="s">
        <v>205</v>
      </c>
      <c r="AN27" s="16"/>
      <c r="AO27" s="16"/>
      <c r="AP27" s="16"/>
      <c r="AQ27" s="16"/>
      <c r="AR27" s="16" t="s">
        <v>43</v>
      </c>
    </row>
    <row r="28" spans="1:53">
      <c r="A28" s="45"/>
      <c r="B28" s="28"/>
      <c r="C28" s="28"/>
      <c r="D28" s="28"/>
      <c r="E28" s="28"/>
      <c r="F28" s="28"/>
      <c r="G28" s="28"/>
      <c r="H28" s="28"/>
      <c r="I28" s="57"/>
      <c r="J28" s="57"/>
      <c r="K28" s="28"/>
      <c r="L28" s="28"/>
      <c r="M28" s="28"/>
      <c r="N28" s="28"/>
      <c r="O28" s="28"/>
      <c r="P28" s="28"/>
      <c r="Q28" s="28"/>
      <c r="R28" s="28"/>
      <c r="S28" s="28"/>
      <c r="T28" s="28"/>
      <c r="U28" s="28"/>
      <c r="V28" s="28"/>
      <c r="W28" s="17"/>
      <c r="X28" s="17"/>
      <c r="Y28" s="17"/>
      <c r="Z28" s="17"/>
      <c r="AA28" s="17"/>
      <c r="AB28" s="17"/>
      <c r="AC28" s="17"/>
      <c r="AD28" s="475"/>
      <c r="AE28" s="17"/>
      <c r="AF28" s="17"/>
      <c r="AG28" s="16"/>
      <c r="AH28" s="16"/>
      <c r="AI28" s="16"/>
      <c r="AJ28" s="16"/>
      <c r="AK28" s="16" t="s">
        <v>206</v>
      </c>
      <c r="AL28" s="16"/>
      <c r="AM28" s="16" t="s">
        <v>207</v>
      </c>
      <c r="AN28" s="16"/>
      <c r="AO28" s="16"/>
      <c r="AP28" s="16"/>
      <c r="AQ28" s="16"/>
      <c r="AR28" s="16" t="s">
        <v>208</v>
      </c>
    </row>
    <row r="29" spans="1:53">
      <c r="A29" s="45"/>
      <c r="B29" s="28"/>
      <c r="C29" s="28"/>
      <c r="D29" s="28"/>
      <c r="E29" s="28"/>
      <c r="F29" s="28"/>
      <c r="G29" s="28"/>
      <c r="H29" s="28"/>
      <c r="I29" s="28"/>
      <c r="J29" s="28"/>
      <c r="K29" s="28"/>
      <c r="L29" s="28"/>
      <c r="M29" s="28"/>
      <c r="N29" s="28"/>
      <c r="O29" s="28"/>
      <c r="P29" s="28"/>
      <c r="Q29" s="28"/>
      <c r="R29" s="28"/>
      <c r="S29" s="28"/>
      <c r="T29" s="28"/>
      <c r="U29" s="28"/>
      <c r="V29" s="28"/>
      <c r="W29" s="17"/>
      <c r="X29" s="17"/>
      <c r="Y29" s="17"/>
      <c r="Z29" s="17"/>
      <c r="AA29" s="17"/>
      <c r="AB29" s="17"/>
      <c r="AC29" s="17"/>
      <c r="AD29" s="475"/>
      <c r="AE29" s="17"/>
      <c r="AF29" s="17"/>
      <c r="AG29" s="16"/>
      <c r="AH29" s="16"/>
      <c r="AI29" s="16"/>
      <c r="AJ29" s="16"/>
      <c r="AK29" s="16" t="s">
        <v>209</v>
      </c>
      <c r="AL29" s="16"/>
      <c r="AM29" s="16" t="s">
        <v>210</v>
      </c>
      <c r="AN29" s="16"/>
      <c r="AO29" s="16"/>
      <c r="AP29" s="16"/>
      <c r="AQ29" s="16"/>
      <c r="AR29" s="16" t="s">
        <v>211</v>
      </c>
    </row>
    <row r="30" spans="1:53" ht="21">
      <c r="A30" s="45"/>
      <c r="B30" s="28"/>
      <c r="C30" s="28"/>
      <c r="D30" s="28"/>
      <c r="E30" s="469"/>
      <c r="F30" s="28"/>
      <c r="G30" s="28"/>
      <c r="H30" s="28"/>
      <c r="I30" s="28"/>
      <c r="J30" s="28"/>
      <c r="K30" s="28"/>
      <c r="L30" s="28"/>
      <c r="M30" s="28"/>
      <c r="N30" s="28"/>
      <c r="O30" s="28"/>
      <c r="P30" s="28"/>
      <c r="Q30" s="28"/>
      <c r="R30" s="28"/>
      <c r="S30" s="28"/>
      <c r="T30" s="28"/>
      <c r="U30" s="28"/>
      <c r="V30" s="28"/>
      <c r="W30" s="17"/>
      <c r="X30" s="17"/>
      <c r="Y30" s="17"/>
      <c r="Z30" s="17"/>
      <c r="AA30" s="388"/>
      <c r="AB30" s="388"/>
      <c r="AC30" s="17"/>
      <c r="AD30" s="475"/>
      <c r="AE30" s="17"/>
      <c r="AF30" s="17"/>
      <c r="AG30" s="16"/>
      <c r="AH30" s="16"/>
      <c r="AI30" s="16"/>
      <c r="AJ30" s="16"/>
      <c r="AK30" s="16" t="s">
        <v>212</v>
      </c>
      <c r="AL30" s="16"/>
      <c r="AM30" s="16" t="s">
        <v>76</v>
      </c>
      <c r="AN30" s="16"/>
      <c r="AO30" s="16"/>
      <c r="AP30" s="16"/>
      <c r="AQ30" s="16"/>
      <c r="AR30" s="16" t="s">
        <v>213</v>
      </c>
    </row>
    <row r="31" spans="1:53">
      <c r="A31" s="45"/>
      <c r="B31" s="28"/>
      <c r="C31" s="28"/>
      <c r="D31" s="28"/>
      <c r="E31" s="28"/>
      <c r="F31" s="28"/>
      <c r="G31" s="28"/>
      <c r="H31" s="28"/>
      <c r="I31" s="28"/>
      <c r="J31" s="28"/>
      <c r="K31" s="28"/>
      <c r="L31" s="28"/>
      <c r="M31" s="28"/>
      <c r="N31" s="28"/>
      <c r="O31" s="28"/>
      <c r="P31" s="28"/>
      <c r="Q31" s="28"/>
      <c r="R31" s="28"/>
      <c r="S31" s="28"/>
      <c r="T31" s="28"/>
      <c r="U31" s="28"/>
      <c r="V31" s="28"/>
      <c r="W31" s="17"/>
      <c r="X31" s="17"/>
      <c r="Y31" s="17"/>
      <c r="Z31" s="17"/>
      <c r="AA31" s="388"/>
      <c r="AB31" s="388"/>
      <c r="AC31" s="17"/>
      <c r="AD31" s="475"/>
      <c r="AE31" s="17"/>
      <c r="AF31" s="17"/>
      <c r="AG31" s="16"/>
      <c r="AH31" s="16"/>
      <c r="AI31" s="16"/>
      <c r="AJ31" s="16"/>
      <c r="AK31" s="16" t="s">
        <v>214</v>
      </c>
      <c r="AL31" s="16"/>
      <c r="AM31" s="16" t="s">
        <v>215</v>
      </c>
      <c r="AN31" s="16"/>
      <c r="AO31" s="16"/>
      <c r="AP31" s="16"/>
      <c r="AQ31" s="16"/>
      <c r="AR31" s="16" t="s">
        <v>216</v>
      </c>
    </row>
    <row r="32" spans="1:53">
      <c r="A32" s="45"/>
      <c r="B32" s="28"/>
      <c r="C32" s="28"/>
      <c r="D32" s="28"/>
      <c r="E32" s="28"/>
      <c r="F32" s="28"/>
      <c r="G32" s="28"/>
      <c r="H32" s="28"/>
      <c r="I32" s="28"/>
      <c r="J32" s="28"/>
      <c r="K32" s="28"/>
      <c r="L32" s="28"/>
      <c r="M32" s="28"/>
      <c r="N32" s="28"/>
      <c r="O32" s="28"/>
      <c r="P32" s="28"/>
      <c r="Q32" s="28"/>
      <c r="R32" s="28"/>
      <c r="S32" s="28"/>
      <c r="T32" s="28"/>
      <c r="U32" s="28"/>
      <c r="V32" s="28"/>
      <c r="W32" s="17"/>
      <c r="X32" s="17"/>
      <c r="Y32" s="17"/>
      <c r="Z32" s="17"/>
      <c r="AA32" s="17"/>
      <c r="AB32" s="17"/>
      <c r="AC32" s="17"/>
      <c r="AD32" s="475"/>
      <c r="AE32" s="17"/>
      <c r="AF32" s="17"/>
      <c r="AG32" s="16"/>
      <c r="AH32" s="16"/>
      <c r="AI32" s="16"/>
      <c r="AJ32" s="16"/>
      <c r="AK32" s="16" t="s">
        <v>217</v>
      </c>
      <c r="AL32" s="16"/>
      <c r="AM32" s="16" t="s">
        <v>218</v>
      </c>
      <c r="AN32" s="16"/>
      <c r="AO32" s="16"/>
      <c r="AP32" s="16"/>
      <c r="AQ32" s="16"/>
      <c r="AR32" s="16" t="s">
        <v>219</v>
      </c>
    </row>
    <row r="33" spans="1:44">
      <c r="A33" s="45"/>
      <c r="B33" s="57"/>
      <c r="C33" s="57"/>
      <c r="D33" s="57"/>
      <c r="E33" s="57"/>
      <c r="F33" s="57"/>
      <c r="G33" s="57"/>
      <c r="H33" s="57"/>
      <c r="I33" s="57"/>
      <c r="J33" s="57"/>
      <c r="K33" s="57"/>
      <c r="L33" s="57"/>
      <c r="M33" s="57"/>
      <c r="N33" s="57"/>
      <c r="O33" s="57"/>
      <c r="P33" s="57"/>
      <c r="Q33" s="57"/>
      <c r="R33" s="57"/>
      <c r="S33" s="57"/>
      <c r="T33" s="57"/>
      <c r="U33" s="57"/>
      <c r="V33" s="57"/>
      <c r="W33" s="482"/>
      <c r="X33" s="482"/>
      <c r="Y33" s="482"/>
      <c r="Z33" s="482"/>
      <c r="AA33" s="482"/>
      <c r="AB33" s="482"/>
      <c r="AC33" s="482"/>
      <c r="AD33" s="482"/>
      <c r="AE33" s="388"/>
      <c r="AF33" s="17"/>
      <c r="AG33" s="16"/>
      <c r="AH33" s="16"/>
      <c r="AI33" s="16"/>
      <c r="AJ33" s="16"/>
      <c r="AK33" s="16" t="s">
        <v>220</v>
      </c>
      <c r="AL33" s="16"/>
      <c r="AM33" s="16" t="s">
        <v>221</v>
      </c>
      <c r="AN33" s="16"/>
      <c r="AO33" s="16"/>
      <c r="AP33" s="16"/>
      <c r="AQ33" s="16"/>
      <c r="AR33" s="16" t="s">
        <v>222</v>
      </c>
    </row>
    <row r="34" spans="1:44">
      <c r="A34" s="45"/>
      <c r="B34" s="28"/>
      <c r="C34" s="28"/>
      <c r="D34" s="28"/>
      <c r="E34" s="28"/>
      <c r="F34" s="28"/>
      <c r="G34" s="28"/>
      <c r="H34" s="28"/>
      <c r="I34" s="28"/>
      <c r="J34" s="28"/>
      <c r="K34" s="28"/>
      <c r="L34" s="28"/>
      <c r="M34" s="28"/>
      <c r="N34" s="28"/>
      <c r="O34" s="28"/>
      <c r="P34" s="28"/>
      <c r="Q34" s="28"/>
      <c r="R34" s="28"/>
      <c r="S34" s="28"/>
      <c r="T34" s="28"/>
      <c r="U34" s="28"/>
      <c r="V34" s="28"/>
      <c r="W34" s="17"/>
      <c r="X34" s="17"/>
      <c r="Y34" s="17"/>
      <c r="Z34" s="17"/>
      <c r="AA34" s="17"/>
      <c r="AB34" s="17"/>
      <c r="AC34" s="17"/>
      <c r="AD34" s="388"/>
      <c r="AE34" s="388"/>
      <c r="AF34" s="17"/>
      <c r="AG34" s="16"/>
      <c r="AH34" s="16"/>
      <c r="AI34" s="16"/>
      <c r="AJ34" s="16"/>
      <c r="AK34" s="16" t="s">
        <v>223</v>
      </c>
      <c r="AL34" s="16"/>
      <c r="AM34" s="16" t="s">
        <v>224</v>
      </c>
      <c r="AN34" s="16"/>
      <c r="AO34" s="16"/>
      <c r="AP34" s="16"/>
      <c r="AQ34" s="16"/>
      <c r="AR34" s="58" t="s">
        <v>304</v>
      </c>
    </row>
    <row r="35" spans="1:44">
      <c r="A35" s="28"/>
      <c r="B35" s="28"/>
      <c r="C35" s="28"/>
      <c r="D35" s="28"/>
      <c r="E35" s="28"/>
      <c r="F35" s="28"/>
      <c r="G35" s="28"/>
      <c r="H35" s="28"/>
      <c r="I35" s="28"/>
      <c r="J35" s="28"/>
      <c r="K35" s="28"/>
      <c r="L35" s="28"/>
      <c r="M35" s="28"/>
      <c r="N35" s="28"/>
      <c r="O35" s="28"/>
      <c r="P35" s="28"/>
      <c r="Q35" s="28"/>
      <c r="R35" s="28"/>
      <c r="S35" s="28"/>
      <c r="T35" s="28"/>
      <c r="U35" s="28"/>
      <c r="V35" s="28"/>
      <c r="W35" s="17"/>
      <c r="X35" s="17"/>
      <c r="Y35" s="17"/>
      <c r="Z35" s="17"/>
      <c r="AA35" s="17"/>
      <c r="AB35" s="17"/>
      <c r="AC35" s="17"/>
      <c r="AD35" s="388"/>
      <c r="AE35" s="388"/>
      <c r="AF35" s="17"/>
      <c r="AG35" s="16"/>
      <c r="AH35" s="16"/>
      <c r="AI35" s="16"/>
      <c r="AJ35" s="16"/>
      <c r="AK35" s="16" t="s">
        <v>225</v>
      </c>
      <c r="AL35" s="16"/>
      <c r="AM35" s="16" t="s">
        <v>226</v>
      </c>
      <c r="AN35" s="16"/>
      <c r="AO35" s="16"/>
      <c r="AP35" s="16"/>
      <c r="AQ35" s="16"/>
      <c r="AR35" s="16"/>
    </row>
    <row r="36" spans="1:44">
      <c r="A36" s="477"/>
      <c r="B36" s="45"/>
      <c r="C36" s="45"/>
      <c r="D36" s="45"/>
      <c r="E36" s="45"/>
      <c r="F36" s="45"/>
      <c r="G36" s="45"/>
      <c r="H36" s="45"/>
      <c r="I36" s="45"/>
      <c r="J36" s="45"/>
      <c r="K36" s="45"/>
      <c r="L36" s="45"/>
      <c r="M36" s="45"/>
      <c r="N36" s="45"/>
      <c r="O36" s="45"/>
      <c r="P36" s="45"/>
      <c r="Q36" s="45"/>
      <c r="R36" s="45"/>
      <c r="S36" s="45"/>
      <c r="T36" s="45"/>
      <c r="U36" s="45"/>
      <c r="V36" s="45"/>
      <c r="W36" s="388"/>
      <c r="X36" s="388"/>
      <c r="Y36" s="388"/>
      <c r="Z36" s="388"/>
      <c r="AA36" s="388"/>
      <c r="AB36" s="388"/>
      <c r="AC36" s="388"/>
      <c r="AD36" s="388"/>
      <c r="AE36" s="388"/>
      <c r="AF36" s="17"/>
      <c r="AG36" s="16"/>
      <c r="AH36" s="16"/>
      <c r="AI36" s="16"/>
      <c r="AJ36" s="16"/>
      <c r="AK36" s="16"/>
      <c r="AL36" s="16"/>
      <c r="AM36" s="16" t="s">
        <v>227</v>
      </c>
      <c r="AN36" s="16"/>
      <c r="AO36" s="16"/>
      <c r="AP36" s="16"/>
      <c r="AQ36" s="16"/>
      <c r="AR36" s="16"/>
    </row>
    <row r="37" spans="1:44">
      <c r="A37" s="28"/>
      <c r="B37" s="45"/>
      <c r="C37" s="45"/>
      <c r="D37" s="45"/>
      <c r="E37" s="45"/>
      <c r="F37" s="45"/>
      <c r="G37" s="45"/>
      <c r="H37" s="45"/>
      <c r="I37" s="45"/>
      <c r="J37" s="45"/>
      <c r="K37" s="45"/>
      <c r="L37" s="45"/>
      <c r="M37" s="45"/>
      <c r="N37" s="45"/>
      <c r="O37" s="45"/>
      <c r="P37" s="45"/>
      <c r="Q37" s="45"/>
      <c r="R37" s="45"/>
      <c r="S37" s="45"/>
      <c r="T37" s="45"/>
      <c r="U37" s="45"/>
      <c r="V37" s="45"/>
      <c r="W37" s="388"/>
      <c r="X37" s="388"/>
      <c r="Y37" s="388"/>
      <c r="Z37" s="388"/>
      <c r="AA37" s="388"/>
      <c r="AB37" s="388"/>
      <c r="AC37" s="388"/>
      <c r="AD37" s="388"/>
      <c r="AE37" s="17"/>
      <c r="AF37" s="17"/>
      <c r="AG37" s="16"/>
      <c r="AH37" s="16"/>
      <c r="AI37" s="16"/>
      <c r="AJ37" s="16"/>
      <c r="AK37" s="16"/>
      <c r="AL37" s="16"/>
      <c r="AM37" s="16" t="s">
        <v>228</v>
      </c>
      <c r="AN37" s="16"/>
      <c r="AO37" s="16"/>
      <c r="AP37" s="16"/>
      <c r="AQ37" s="16"/>
      <c r="AR37" s="16"/>
    </row>
    <row r="38" spans="1:44">
      <c r="A38" s="28"/>
      <c r="B38" s="28"/>
      <c r="C38" s="28"/>
      <c r="D38" s="45"/>
      <c r="E38" s="45"/>
      <c r="F38" s="45"/>
      <c r="G38" s="45"/>
      <c r="H38" s="45"/>
      <c r="I38" s="45"/>
      <c r="J38" s="45"/>
      <c r="K38" s="45"/>
      <c r="L38" s="45"/>
      <c r="M38" s="45"/>
      <c r="N38" s="45"/>
      <c r="O38" s="45"/>
      <c r="P38" s="45"/>
      <c r="Q38" s="45"/>
      <c r="R38" s="45"/>
      <c r="S38" s="45"/>
      <c r="T38" s="45"/>
      <c r="U38" s="45"/>
      <c r="V38" s="45"/>
      <c r="W38" s="388"/>
      <c r="X38" s="388"/>
      <c r="Y38" s="388"/>
      <c r="Z38" s="388"/>
      <c r="AA38" s="388"/>
      <c r="AB38" s="388"/>
      <c r="AC38" s="388"/>
      <c r="AD38" s="388"/>
      <c r="AE38" s="17"/>
      <c r="AF38" s="17"/>
      <c r="AG38" s="16"/>
      <c r="AH38" s="16"/>
      <c r="AI38" s="16"/>
      <c r="AJ38" s="16"/>
      <c r="AK38" s="16"/>
      <c r="AL38" s="16"/>
      <c r="AM38" s="16"/>
      <c r="AN38" s="16"/>
      <c r="AO38" s="16"/>
      <c r="AP38" s="16"/>
      <c r="AQ38" s="16"/>
      <c r="AR38" s="16"/>
    </row>
    <row r="39" spans="1:44">
      <c r="A39" s="28"/>
      <c r="B39" s="28"/>
      <c r="C39" s="28"/>
      <c r="D39" s="28"/>
      <c r="E39" s="28"/>
      <c r="F39" s="28"/>
      <c r="G39" s="28"/>
      <c r="H39" s="28"/>
      <c r="I39" s="28"/>
      <c r="J39" s="28"/>
      <c r="K39" s="28"/>
      <c r="L39" s="28"/>
      <c r="M39" s="28"/>
      <c r="N39" s="28"/>
      <c r="O39" s="28"/>
      <c r="P39" s="28"/>
      <c r="Q39" s="28"/>
      <c r="R39" s="28"/>
      <c r="S39" s="28"/>
      <c r="T39" s="28"/>
      <c r="U39" s="28"/>
      <c r="V39" s="28"/>
      <c r="W39" s="17"/>
      <c r="X39" s="17"/>
      <c r="Y39" s="17"/>
      <c r="Z39" s="17"/>
      <c r="AA39" s="17"/>
      <c r="AB39" s="17"/>
      <c r="AC39" s="17"/>
      <c r="AD39" s="17"/>
      <c r="AE39" s="17"/>
      <c r="AF39" s="17"/>
      <c r="AG39" s="16"/>
      <c r="AH39" s="16"/>
      <c r="AI39" s="16"/>
      <c r="AJ39" s="16"/>
      <c r="AK39" s="16"/>
      <c r="AL39" s="16"/>
      <c r="AM39" s="16"/>
      <c r="AN39" s="16"/>
      <c r="AO39" s="16"/>
      <c r="AP39" s="16"/>
      <c r="AQ39" s="16"/>
      <c r="AR39" s="16"/>
    </row>
    <row r="40" spans="1:44">
      <c r="A40" s="28"/>
      <c r="B40" s="28"/>
      <c r="C40" s="28"/>
      <c r="D40" s="28"/>
      <c r="E40" s="28"/>
      <c r="F40" s="28"/>
      <c r="G40" s="28"/>
      <c r="H40" s="28"/>
      <c r="I40" s="28"/>
      <c r="J40" s="28"/>
      <c r="K40" s="28"/>
      <c r="L40" s="28"/>
      <c r="M40" s="28"/>
      <c r="N40" s="28"/>
      <c r="O40" s="28"/>
      <c r="P40" s="28"/>
      <c r="Q40" s="28"/>
      <c r="R40" s="28"/>
      <c r="S40" s="28"/>
      <c r="T40" s="28"/>
      <c r="U40" s="28"/>
      <c r="V40" s="28"/>
      <c r="W40" s="17"/>
      <c r="X40" s="17"/>
      <c r="Y40" s="17"/>
      <c r="Z40" s="17"/>
      <c r="AA40" s="17"/>
      <c r="AB40" s="17"/>
      <c r="AC40" s="17"/>
      <c r="AD40" s="17"/>
      <c r="AE40" s="17"/>
      <c r="AF40" s="17"/>
      <c r="AG40" s="16"/>
      <c r="AH40" s="16"/>
      <c r="AI40" s="16"/>
      <c r="AJ40" s="16"/>
      <c r="AK40" s="16"/>
      <c r="AL40" s="16"/>
      <c r="AM40" s="16"/>
      <c r="AN40" s="16"/>
      <c r="AO40" s="16"/>
      <c r="AP40" s="16"/>
      <c r="AQ40" s="16"/>
      <c r="AR40" s="16"/>
    </row>
    <row r="41" spans="1:44">
      <c r="A41" s="28"/>
      <c r="B41" s="28"/>
      <c r="C41" s="28"/>
      <c r="D41" s="28"/>
      <c r="E41" s="28"/>
      <c r="F41" s="28"/>
      <c r="G41" s="28"/>
      <c r="H41" s="28"/>
      <c r="I41" s="28"/>
      <c r="J41" s="28"/>
      <c r="K41" s="28"/>
      <c r="L41" s="28"/>
      <c r="M41" s="28"/>
      <c r="N41" s="28"/>
      <c r="O41" s="28"/>
      <c r="P41" s="28"/>
      <c r="Q41" s="28"/>
      <c r="R41" s="28"/>
      <c r="S41" s="28"/>
      <c r="T41" s="28"/>
      <c r="U41" s="28"/>
      <c r="V41" s="28"/>
      <c r="W41" s="17"/>
      <c r="X41" s="17"/>
      <c r="Y41" s="17"/>
      <c r="Z41" s="17"/>
      <c r="AA41" s="17"/>
      <c r="AB41" s="17"/>
      <c r="AC41" s="17"/>
      <c r="AD41" s="17"/>
      <c r="AE41" s="17"/>
      <c r="AF41" s="17"/>
      <c r="AG41" s="16"/>
      <c r="AH41" s="16"/>
      <c r="AI41" s="16"/>
      <c r="AJ41" s="16"/>
      <c r="AK41" s="16"/>
      <c r="AL41" s="16"/>
      <c r="AM41" s="16"/>
      <c r="AN41" s="16"/>
      <c r="AO41" s="16"/>
      <c r="AP41" s="16"/>
      <c r="AQ41" s="16"/>
      <c r="AR41" s="16"/>
    </row>
    <row r="42" spans="1:44">
      <c r="A42" s="28"/>
      <c r="B42" s="28"/>
      <c r="C42" s="28"/>
      <c r="D42" s="28"/>
      <c r="E42" s="28"/>
      <c r="F42" s="28"/>
      <c r="G42" s="28"/>
      <c r="H42" s="28"/>
      <c r="I42" s="28"/>
      <c r="J42" s="28"/>
      <c r="K42" s="28"/>
      <c r="L42" s="28"/>
      <c r="M42" s="28"/>
      <c r="N42" s="28"/>
      <c r="O42" s="28"/>
      <c r="P42" s="28"/>
      <c r="Q42" s="28"/>
      <c r="R42" s="28"/>
      <c r="S42" s="28"/>
      <c r="T42" s="28"/>
      <c r="U42" s="28"/>
      <c r="V42" s="28"/>
      <c r="W42" s="48"/>
      <c r="X42" s="48"/>
      <c r="Y42" s="48"/>
      <c r="Z42" s="48"/>
      <c r="AA42" s="48"/>
      <c r="AB42" s="48"/>
      <c r="AC42" s="48"/>
      <c r="AD42" s="48"/>
      <c r="AE42" s="48"/>
      <c r="AF42" s="48"/>
      <c r="AG42" s="16"/>
      <c r="AH42" s="16"/>
      <c r="AI42" s="16"/>
      <c r="AJ42" s="16"/>
      <c r="AK42" s="16"/>
      <c r="AL42" s="16"/>
      <c r="AM42" s="16"/>
      <c r="AN42" s="16"/>
      <c r="AO42" s="16"/>
      <c r="AP42" s="16"/>
      <c r="AQ42" s="16"/>
      <c r="AR42" s="16"/>
    </row>
    <row r="43" spans="1:44" ht="18.75">
      <c r="A43" s="28"/>
      <c r="B43" s="28"/>
      <c r="C43" s="28"/>
      <c r="D43" s="28"/>
      <c r="E43" s="28"/>
      <c r="F43" s="28"/>
      <c r="G43" s="28"/>
      <c r="H43" s="28"/>
      <c r="I43" s="28"/>
      <c r="J43" s="28"/>
      <c r="K43" s="28"/>
      <c r="L43" s="28"/>
      <c r="M43" s="28"/>
      <c r="N43" s="28"/>
      <c r="O43" s="28"/>
      <c r="P43" s="28"/>
      <c r="Q43" s="28"/>
      <c r="R43" s="28"/>
      <c r="S43" s="28"/>
      <c r="T43" s="28"/>
      <c r="U43" s="28"/>
      <c r="V43" s="28"/>
      <c r="W43" s="48"/>
      <c r="X43" s="49"/>
      <c r="Y43" s="49"/>
      <c r="Z43" s="49"/>
      <c r="AA43" s="49"/>
      <c r="AB43" s="50"/>
      <c r="AC43" s="51"/>
      <c r="AD43" s="52"/>
      <c r="AE43" s="48"/>
      <c r="AF43" s="48"/>
      <c r="AG43" s="16"/>
      <c r="AH43" s="16"/>
      <c r="AI43" s="16"/>
      <c r="AJ43" s="16"/>
      <c r="AK43" s="16"/>
      <c r="AL43" s="16"/>
      <c r="AM43" s="16"/>
      <c r="AN43" s="16"/>
      <c r="AO43" s="16"/>
      <c r="AP43" s="16"/>
      <c r="AQ43" s="16"/>
      <c r="AR43" s="16"/>
    </row>
    <row r="44" spans="1:44" ht="18.75">
      <c r="A44" s="28"/>
      <c r="B44" s="28"/>
      <c r="C44" s="28"/>
      <c r="D44" s="28"/>
      <c r="E44" s="28"/>
      <c r="F44" s="28"/>
      <c r="G44" s="28"/>
      <c r="H44" s="28"/>
      <c r="I44" s="28"/>
      <c r="J44" s="28"/>
      <c r="K44" s="28"/>
      <c r="L44" s="28"/>
      <c r="M44" s="28"/>
      <c r="N44" s="28"/>
      <c r="O44" s="28"/>
      <c r="P44" s="28"/>
      <c r="Q44" s="28"/>
      <c r="R44" s="28"/>
      <c r="S44" s="28"/>
      <c r="T44" s="28"/>
      <c r="U44" s="28"/>
      <c r="V44" s="28"/>
      <c r="W44" s="48"/>
      <c r="X44" s="48"/>
      <c r="Y44" s="48"/>
      <c r="Z44" s="48"/>
      <c r="AA44" s="48"/>
      <c r="AB44" s="48"/>
      <c r="AC44" s="51"/>
      <c r="AD44" s="52"/>
      <c r="AE44" s="48"/>
      <c r="AF44" s="48"/>
      <c r="AG44" s="16"/>
      <c r="AH44" s="16"/>
      <c r="AI44" s="16"/>
      <c r="AJ44" s="16"/>
      <c r="AK44" s="16"/>
      <c r="AL44" s="16"/>
      <c r="AM44" s="16"/>
      <c r="AN44" s="16"/>
      <c r="AO44" s="16"/>
      <c r="AP44" s="16"/>
      <c r="AQ44" s="16"/>
      <c r="AR44" s="16"/>
    </row>
    <row r="45" spans="1:44" ht="18.75">
      <c r="A45" s="28"/>
      <c r="B45" s="28"/>
      <c r="C45" s="28"/>
      <c r="D45" s="28"/>
      <c r="E45" s="28"/>
      <c r="F45" s="28"/>
      <c r="G45" s="28"/>
      <c r="H45" s="28"/>
      <c r="I45" s="28"/>
      <c r="J45" s="28"/>
      <c r="K45" s="28"/>
      <c r="L45" s="28"/>
      <c r="M45" s="28"/>
      <c r="N45" s="28"/>
      <c r="O45" s="28"/>
      <c r="P45" s="28"/>
      <c r="Q45" s="28"/>
      <c r="R45" s="28"/>
      <c r="S45" s="28"/>
      <c r="T45" s="28"/>
      <c r="U45" s="28"/>
      <c r="V45" s="28"/>
      <c r="W45" s="53"/>
      <c r="X45" s="48"/>
      <c r="Y45" s="48"/>
      <c r="Z45" s="48"/>
      <c r="AA45" s="48"/>
      <c r="AB45" s="48"/>
      <c r="AC45" s="51"/>
      <c r="AD45" s="52"/>
      <c r="AE45" s="48"/>
      <c r="AF45" s="48"/>
      <c r="AG45" s="16"/>
      <c r="AH45" s="16"/>
      <c r="AI45" s="16"/>
      <c r="AJ45" s="16"/>
      <c r="AK45" s="16"/>
      <c r="AL45" s="16"/>
      <c r="AM45" s="16"/>
      <c r="AN45" s="16"/>
      <c r="AO45" s="16"/>
      <c r="AP45" s="16"/>
      <c r="AQ45" s="16"/>
      <c r="AR45" s="16"/>
    </row>
    <row r="46" spans="1:44" ht="19.5" thickBot="1">
      <c r="A46" s="28"/>
      <c r="B46" s="28"/>
      <c r="C46" s="28"/>
      <c r="D46" s="28"/>
      <c r="E46" s="28"/>
      <c r="F46" s="28"/>
      <c r="G46" s="28"/>
      <c r="H46" s="28"/>
      <c r="I46" s="28"/>
      <c r="J46" s="28"/>
      <c r="K46" s="28"/>
      <c r="L46" s="28"/>
      <c r="M46" s="28"/>
      <c r="N46" s="28"/>
      <c r="O46" s="28"/>
      <c r="P46" s="28"/>
      <c r="Q46" s="28"/>
      <c r="R46" s="28"/>
      <c r="S46" s="28"/>
      <c r="T46" s="28"/>
      <c r="U46" s="28"/>
      <c r="V46" s="28"/>
      <c r="W46" s="48"/>
      <c r="X46" s="48"/>
      <c r="Y46" s="48"/>
      <c r="Z46" s="48"/>
      <c r="AA46" s="48"/>
      <c r="AB46" s="48"/>
      <c r="AC46" s="51"/>
      <c r="AD46" s="52"/>
      <c r="AE46" s="48"/>
      <c r="AF46" s="48"/>
      <c r="AG46" s="16"/>
      <c r="AH46" s="16"/>
      <c r="AI46" s="16"/>
      <c r="AJ46" s="16"/>
      <c r="AK46" s="16"/>
      <c r="AL46" s="16"/>
      <c r="AM46" s="16"/>
      <c r="AN46" s="16"/>
      <c r="AO46" s="16"/>
      <c r="AP46" s="16"/>
      <c r="AQ46" s="16"/>
      <c r="AR46" s="16"/>
    </row>
    <row r="47" spans="1:44" ht="19.5" thickBot="1">
      <c r="A47" s="28"/>
      <c r="B47" s="28"/>
      <c r="C47" s="28"/>
      <c r="D47" s="28"/>
      <c r="E47" s="28"/>
      <c r="F47" s="28"/>
      <c r="G47" s="28"/>
      <c r="H47" s="28"/>
      <c r="I47" s="28"/>
      <c r="J47" s="28"/>
      <c r="K47" s="28"/>
      <c r="L47" s="28"/>
      <c r="M47" s="28"/>
      <c r="N47" s="28"/>
      <c r="O47" s="28"/>
      <c r="P47" s="28"/>
      <c r="Q47" s="28"/>
      <c r="R47" s="28"/>
      <c r="S47" s="28"/>
      <c r="T47" s="28"/>
      <c r="U47" s="28"/>
      <c r="V47" s="28"/>
      <c r="W47" s="54"/>
      <c r="X47" s="48"/>
      <c r="Y47" s="48"/>
      <c r="Z47" s="48"/>
      <c r="AA47" s="48"/>
      <c r="AB47" s="48"/>
      <c r="AC47" s="51"/>
      <c r="AD47" s="52"/>
      <c r="AE47" s="48"/>
      <c r="AF47" s="48"/>
      <c r="AG47" s="16"/>
      <c r="AH47" s="16"/>
      <c r="AI47" s="16"/>
      <c r="AJ47" s="16"/>
      <c r="AK47" s="16"/>
      <c r="AL47" s="16"/>
      <c r="AM47" s="16"/>
      <c r="AN47" s="16"/>
      <c r="AO47" s="16"/>
      <c r="AP47" s="16"/>
      <c r="AQ47" s="16"/>
      <c r="AR47" s="16"/>
    </row>
    <row r="48" spans="1:44" ht="18.75">
      <c r="A48" s="28"/>
      <c r="B48" s="28"/>
      <c r="C48" s="28"/>
      <c r="D48" s="28"/>
      <c r="E48" s="28"/>
      <c r="F48" s="28"/>
      <c r="G48" s="28"/>
      <c r="H48" s="28"/>
      <c r="I48" s="28"/>
      <c r="J48" s="28"/>
      <c r="K48" s="28"/>
      <c r="L48" s="28"/>
      <c r="M48" s="28"/>
      <c r="N48" s="28"/>
      <c r="O48" s="28"/>
      <c r="P48" s="28"/>
      <c r="Q48" s="28"/>
      <c r="R48" s="28"/>
      <c r="S48" s="28"/>
      <c r="T48" s="28"/>
      <c r="U48" s="28"/>
      <c r="V48" s="28"/>
      <c r="W48" s="48"/>
      <c r="X48" s="48"/>
      <c r="Y48" s="48"/>
      <c r="Z48" s="48"/>
      <c r="AA48" s="48"/>
      <c r="AB48" s="48"/>
      <c r="AC48" s="51"/>
      <c r="AD48" s="52"/>
      <c r="AE48" s="48"/>
      <c r="AF48" s="48"/>
      <c r="AG48" s="16"/>
      <c r="AH48" s="16"/>
      <c r="AI48" s="16"/>
      <c r="AJ48" s="16"/>
      <c r="AK48" s="16"/>
      <c r="AL48" s="16"/>
      <c r="AM48" s="16"/>
      <c r="AN48" s="16"/>
      <c r="AO48" s="16"/>
      <c r="AP48" s="16"/>
      <c r="AQ48" s="16"/>
      <c r="AR48" s="16"/>
    </row>
    <row r="49" spans="1:32" ht="18.75">
      <c r="A49" s="28"/>
      <c r="B49" s="28"/>
      <c r="C49" s="28"/>
      <c r="D49" s="28"/>
      <c r="E49" s="28"/>
      <c r="F49" s="28"/>
      <c r="G49" s="28"/>
      <c r="H49" s="28"/>
      <c r="I49" s="28"/>
      <c r="J49" s="28"/>
      <c r="K49" s="28"/>
      <c r="L49" s="28"/>
      <c r="M49" s="28"/>
      <c r="N49" s="28"/>
      <c r="O49" s="28"/>
      <c r="P49" s="28"/>
      <c r="Q49" s="28"/>
      <c r="R49" s="28"/>
      <c r="S49" s="28"/>
      <c r="T49" s="28"/>
      <c r="U49" s="28"/>
      <c r="V49" s="28"/>
      <c r="W49" s="48"/>
      <c r="X49" s="48"/>
      <c r="Y49" s="48"/>
      <c r="Z49" s="48"/>
      <c r="AA49" s="48"/>
      <c r="AB49" s="48"/>
      <c r="AC49" s="51"/>
      <c r="AD49" s="52"/>
      <c r="AE49" s="48"/>
      <c r="AF49" s="48"/>
    </row>
    <row r="50" spans="1:32" ht="18.75">
      <c r="A50" s="28"/>
      <c r="B50" s="28"/>
      <c r="C50" s="28"/>
      <c r="D50" s="28"/>
      <c r="E50" s="28"/>
      <c r="F50" s="28"/>
      <c r="G50" s="28"/>
      <c r="H50" s="28"/>
      <c r="I50" s="28"/>
      <c r="J50" s="28"/>
      <c r="K50" s="28"/>
      <c r="L50" s="28"/>
      <c r="M50" s="28"/>
      <c r="N50" s="28"/>
      <c r="O50" s="28"/>
      <c r="P50" s="28"/>
      <c r="Q50" s="28"/>
      <c r="R50" s="28"/>
      <c r="S50" s="28"/>
      <c r="T50" s="28"/>
      <c r="U50" s="28"/>
      <c r="V50" s="28"/>
      <c r="W50" s="48"/>
      <c r="X50" s="48"/>
      <c r="Y50" s="48"/>
      <c r="Z50" s="48"/>
      <c r="AA50" s="48"/>
      <c r="AB50" s="48"/>
      <c r="AC50" s="51"/>
      <c r="AD50" s="52"/>
      <c r="AE50" s="48"/>
      <c r="AF50" s="48"/>
    </row>
    <row r="51" spans="1:32" ht="18.75">
      <c r="A51" s="16"/>
      <c r="B51" s="16"/>
      <c r="C51" s="16"/>
      <c r="D51" s="16"/>
      <c r="E51" s="16"/>
      <c r="F51" s="16"/>
      <c r="G51" s="16"/>
      <c r="H51" s="16"/>
      <c r="I51" s="16"/>
      <c r="J51" s="16"/>
      <c r="K51" s="16"/>
      <c r="L51" s="16"/>
      <c r="M51" s="16"/>
      <c r="N51" s="16"/>
      <c r="O51" s="16"/>
      <c r="P51" s="16"/>
      <c r="Q51" s="16"/>
      <c r="R51" s="16"/>
      <c r="S51" s="16"/>
      <c r="T51" s="16"/>
      <c r="U51" s="16"/>
      <c r="V51" s="16"/>
      <c r="W51" s="47"/>
      <c r="X51" s="47"/>
      <c r="Y51" s="47"/>
      <c r="Z51" s="47"/>
      <c r="AA51" s="47"/>
      <c r="AB51" s="47"/>
      <c r="AC51" s="55"/>
      <c r="AD51" s="56"/>
      <c r="AE51" s="47"/>
      <c r="AF51" s="47"/>
    </row>
    <row r="52" spans="1:32" ht="18.75">
      <c r="A52" s="16"/>
      <c r="B52" s="16"/>
      <c r="C52" s="16"/>
      <c r="D52" s="16"/>
      <c r="E52" s="16"/>
      <c r="F52" s="16"/>
      <c r="G52" s="16"/>
      <c r="H52" s="16"/>
      <c r="I52" s="16"/>
      <c r="J52" s="16"/>
      <c r="K52" s="16"/>
      <c r="L52" s="16"/>
      <c r="M52" s="16"/>
      <c r="N52" s="16"/>
      <c r="O52" s="16"/>
      <c r="P52" s="16"/>
      <c r="Q52" s="16"/>
      <c r="R52" s="16"/>
      <c r="S52" s="16"/>
      <c r="T52" s="16"/>
      <c r="U52" s="16"/>
      <c r="V52" s="16"/>
      <c r="W52" s="47"/>
      <c r="X52" s="47"/>
      <c r="Y52" s="47"/>
      <c r="Z52" s="47"/>
      <c r="AA52" s="47"/>
      <c r="AB52" s="47"/>
      <c r="AC52" s="55"/>
      <c r="AD52" s="56"/>
      <c r="AE52" s="47"/>
      <c r="AF52" s="47"/>
    </row>
    <row r="53" spans="1:32" ht="18.75">
      <c r="A53" s="16"/>
      <c r="B53" s="16"/>
      <c r="C53" s="16"/>
      <c r="D53" s="16"/>
      <c r="E53" s="16"/>
      <c r="F53" s="16"/>
      <c r="G53" s="16"/>
      <c r="H53" s="16"/>
      <c r="I53" s="16"/>
      <c r="J53" s="16"/>
      <c r="K53" s="16"/>
      <c r="L53" s="16"/>
      <c r="M53" s="16"/>
      <c r="N53" s="16"/>
      <c r="O53" s="16"/>
      <c r="P53" s="16"/>
      <c r="Q53" s="16"/>
      <c r="R53" s="16"/>
      <c r="S53" s="16"/>
      <c r="T53" s="16"/>
      <c r="U53" s="16"/>
      <c r="V53" s="16"/>
      <c r="W53" s="36">
        <v>4.5</v>
      </c>
      <c r="X53" s="36"/>
      <c r="Y53" s="36"/>
      <c r="Z53" s="36"/>
      <c r="AA53" s="36"/>
      <c r="AB53" s="36" t="s">
        <v>229</v>
      </c>
      <c r="AC53" s="37">
        <v>42401</v>
      </c>
      <c r="AD53" s="38" t="s">
        <v>230</v>
      </c>
      <c r="AE53" s="36"/>
      <c r="AF53" s="16"/>
    </row>
    <row r="54" spans="1:32" ht="18.75">
      <c r="A54" s="16"/>
      <c r="B54" s="16"/>
      <c r="C54" s="16"/>
      <c r="D54" s="16"/>
      <c r="E54" s="16"/>
      <c r="F54" s="16"/>
      <c r="G54" s="16"/>
      <c r="H54" s="16"/>
      <c r="I54" s="16"/>
      <c r="J54" s="16"/>
      <c r="K54" s="16"/>
      <c r="L54" s="16"/>
      <c r="M54" s="16"/>
      <c r="N54" s="16"/>
      <c r="O54" s="16"/>
      <c r="P54" s="16"/>
      <c r="Q54" s="16"/>
      <c r="R54" s="16"/>
      <c r="S54" s="16"/>
      <c r="T54" s="16"/>
      <c r="U54" s="16"/>
      <c r="V54" s="16"/>
      <c r="W54" s="36">
        <v>5.5</v>
      </c>
      <c r="X54" s="36"/>
      <c r="Y54" s="36"/>
      <c r="Z54" s="36"/>
      <c r="AA54" s="36"/>
      <c r="AB54" s="36" t="s">
        <v>229</v>
      </c>
      <c r="AC54" s="37">
        <v>42430</v>
      </c>
      <c r="AD54" s="38" t="s">
        <v>231</v>
      </c>
      <c r="AE54" s="36"/>
      <c r="AF54" s="16"/>
    </row>
    <row r="55" spans="1:32">
      <c r="A55" s="16"/>
      <c r="B55" s="16"/>
      <c r="C55" s="16"/>
      <c r="D55" s="16"/>
      <c r="E55" s="16"/>
      <c r="F55" s="16"/>
      <c r="G55" s="16"/>
      <c r="H55" s="16"/>
      <c r="I55" s="16"/>
      <c r="J55" s="16"/>
      <c r="K55" s="16"/>
      <c r="L55" s="16"/>
      <c r="M55" s="16"/>
      <c r="N55" s="16"/>
      <c r="O55" s="16"/>
      <c r="P55" s="16"/>
      <c r="Q55" s="16"/>
      <c r="R55" s="16"/>
      <c r="S55" s="16"/>
      <c r="T55" s="16"/>
      <c r="U55" s="16"/>
      <c r="V55" s="16"/>
      <c r="W55" s="36">
        <v>6.5</v>
      </c>
      <c r="X55" s="36"/>
      <c r="Y55" s="36"/>
      <c r="Z55" s="36"/>
      <c r="AA55" s="36"/>
      <c r="AB55" s="36"/>
      <c r="AC55" s="36"/>
      <c r="AD55" s="36"/>
      <c r="AE55" s="36"/>
      <c r="AF55" s="16"/>
    </row>
    <row r="56" spans="1:32">
      <c r="A56" s="16"/>
      <c r="B56" s="16"/>
      <c r="C56" s="16"/>
      <c r="D56" s="16"/>
      <c r="E56" s="16"/>
      <c r="F56" s="16"/>
      <c r="G56" s="16"/>
      <c r="H56" s="16"/>
      <c r="I56" s="16"/>
      <c r="J56" s="16"/>
      <c r="K56" s="16"/>
      <c r="L56" s="16"/>
      <c r="M56" s="16"/>
      <c r="N56" s="16"/>
      <c r="O56" s="16"/>
      <c r="P56" s="16"/>
      <c r="Q56" s="16"/>
      <c r="R56" s="16"/>
      <c r="S56" s="16"/>
      <c r="T56" s="16"/>
      <c r="U56" s="16"/>
      <c r="V56" s="16"/>
      <c r="W56" s="36">
        <v>7.5</v>
      </c>
      <c r="X56" s="36"/>
      <c r="Y56" s="36"/>
      <c r="Z56" s="36"/>
      <c r="AA56" s="36"/>
      <c r="AB56" s="36"/>
      <c r="AC56" s="36"/>
      <c r="AD56" s="36"/>
      <c r="AE56" s="36"/>
      <c r="AF56" s="16"/>
    </row>
    <row r="57" spans="1:32">
      <c r="A57" s="16"/>
      <c r="B57" s="16"/>
      <c r="C57" s="16"/>
      <c r="D57" s="16"/>
      <c r="E57" s="16"/>
      <c r="F57" s="16"/>
      <c r="G57" s="16"/>
      <c r="H57" s="16"/>
      <c r="I57" s="16"/>
      <c r="J57" s="16"/>
      <c r="K57" s="16"/>
      <c r="L57" s="16"/>
      <c r="M57" s="16"/>
      <c r="N57" s="16"/>
      <c r="O57" s="16"/>
      <c r="P57" s="16"/>
      <c r="Q57" s="16"/>
      <c r="R57" s="16"/>
      <c r="S57" s="16"/>
      <c r="T57" s="16"/>
      <c r="U57" s="16"/>
      <c r="V57" s="16"/>
      <c r="W57" s="36">
        <v>8.5</v>
      </c>
      <c r="X57" s="36"/>
      <c r="Y57" s="36"/>
      <c r="Z57" s="36"/>
      <c r="AA57" s="36"/>
      <c r="AB57" s="36"/>
      <c r="AC57" s="36"/>
      <c r="AD57" s="36"/>
      <c r="AE57" s="36"/>
      <c r="AF57" s="16"/>
    </row>
    <row r="58" spans="1:32">
      <c r="A58" s="16"/>
      <c r="B58" s="16"/>
      <c r="C58" s="16"/>
      <c r="D58" s="16"/>
      <c r="E58" s="16"/>
      <c r="F58" s="16"/>
      <c r="G58" s="16"/>
      <c r="H58" s="16"/>
      <c r="I58" s="16"/>
      <c r="J58" s="16"/>
      <c r="K58" s="16"/>
      <c r="L58" s="16"/>
      <c r="M58" s="16"/>
      <c r="N58" s="16"/>
      <c r="O58" s="16"/>
      <c r="P58" s="16"/>
      <c r="Q58" s="16"/>
      <c r="R58" s="16"/>
      <c r="S58" s="16"/>
      <c r="T58" s="16"/>
      <c r="U58" s="16"/>
      <c r="V58" s="16"/>
      <c r="W58" s="36">
        <v>9.5</v>
      </c>
      <c r="X58" s="36"/>
      <c r="Y58" s="36"/>
      <c r="Z58" s="36"/>
      <c r="AA58" s="36"/>
      <c r="AB58" s="36"/>
      <c r="AC58" s="36"/>
      <c r="AD58" s="36"/>
      <c r="AE58" s="36"/>
      <c r="AF58" s="16"/>
    </row>
    <row r="59" spans="1:32">
      <c r="A59" s="16"/>
      <c r="B59" s="16"/>
      <c r="C59" s="16"/>
      <c r="D59" s="16"/>
      <c r="E59" s="16"/>
      <c r="F59" s="16"/>
      <c r="G59" s="16"/>
      <c r="H59" s="16"/>
      <c r="I59" s="16"/>
      <c r="J59" s="16"/>
      <c r="K59" s="16"/>
      <c r="L59" s="16"/>
      <c r="M59" s="16"/>
      <c r="N59" s="16"/>
      <c r="O59" s="16"/>
      <c r="P59" s="16"/>
      <c r="Q59" s="16"/>
      <c r="R59" s="16"/>
      <c r="S59" s="16"/>
      <c r="T59" s="16"/>
      <c r="U59" s="16"/>
      <c r="V59" s="16"/>
      <c r="W59" s="36">
        <v>10.5</v>
      </c>
      <c r="X59" s="36"/>
      <c r="Y59" s="36"/>
      <c r="Z59" s="36"/>
      <c r="AA59" s="36"/>
      <c r="AB59" s="36"/>
      <c r="AC59" s="36"/>
      <c r="AD59" s="36"/>
      <c r="AE59" s="36"/>
      <c r="AF59" s="16"/>
    </row>
    <row r="60" spans="1:32">
      <c r="A60" s="16"/>
      <c r="B60" s="16"/>
      <c r="C60" s="16"/>
      <c r="D60" s="16"/>
      <c r="E60" s="16"/>
      <c r="F60" s="16"/>
      <c r="G60" s="16"/>
      <c r="H60" s="16"/>
      <c r="I60" s="16"/>
      <c r="J60" s="16"/>
      <c r="K60" s="16"/>
      <c r="L60" s="16"/>
      <c r="M60" s="16"/>
      <c r="N60" s="16"/>
      <c r="O60" s="16"/>
      <c r="P60" s="16"/>
      <c r="Q60" s="16"/>
      <c r="R60" s="16"/>
      <c r="S60" s="16"/>
      <c r="T60" s="16"/>
      <c r="U60" s="16"/>
      <c r="V60" s="16"/>
      <c r="W60" s="36"/>
      <c r="X60" s="36"/>
      <c r="Y60" s="36"/>
      <c r="Z60" s="36"/>
      <c r="AA60" s="36"/>
      <c r="AB60" s="36"/>
      <c r="AC60" s="36"/>
      <c r="AD60" s="36"/>
      <c r="AE60" s="36"/>
      <c r="AF60" s="16"/>
    </row>
    <row r="61" spans="1:32">
      <c r="A61" s="16"/>
      <c r="B61" s="16"/>
      <c r="C61" s="16"/>
      <c r="D61" s="16"/>
      <c r="E61" s="16"/>
      <c r="F61" s="16"/>
      <c r="G61" s="16"/>
      <c r="H61" s="16"/>
      <c r="I61" s="16"/>
      <c r="J61" s="16"/>
      <c r="K61" s="16"/>
      <c r="L61" s="16"/>
      <c r="M61" s="16"/>
      <c r="N61" s="16"/>
      <c r="O61" s="16"/>
      <c r="P61" s="16"/>
      <c r="Q61" s="16"/>
      <c r="R61" s="16"/>
      <c r="S61" s="16"/>
      <c r="T61" s="16"/>
      <c r="U61" s="16"/>
      <c r="V61" s="16"/>
      <c r="W61" s="36"/>
      <c r="X61" s="36"/>
      <c r="Y61" s="36"/>
      <c r="Z61" s="36"/>
      <c r="AA61" s="36"/>
      <c r="AB61" s="36"/>
      <c r="AC61" s="36"/>
      <c r="AD61" s="36"/>
      <c r="AE61" s="36"/>
      <c r="AF61" s="16"/>
    </row>
    <row r="66" spans="8:8">
      <c r="H66" s="58"/>
    </row>
    <row r="67" spans="8:8">
      <c r="H67" s="58"/>
    </row>
  </sheetData>
  <sheetProtection password="C1FB" sheet="1" objects="1" scenarios="1" formatCells="0" formatColumns="0" formatRows="0" selectLockedCells="1"/>
  <dataConsolidate/>
  <mergeCells count="90">
    <mergeCell ref="C27:E27"/>
    <mergeCell ref="F27:H27"/>
    <mergeCell ref="I26:J26"/>
    <mergeCell ref="I27:J27"/>
    <mergeCell ref="F25:H25"/>
    <mergeCell ref="C12:E12"/>
    <mergeCell ref="C13:E13"/>
    <mergeCell ref="I20:J21"/>
    <mergeCell ref="C26:E26"/>
    <mergeCell ref="F26:H26"/>
    <mergeCell ref="C23:E23"/>
    <mergeCell ref="C24:E24"/>
    <mergeCell ref="F23:H23"/>
    <mergeCell ref="A1:O1"/>
    <mergeCell ref="A2:O2"/>
    <mergeCell ref="A3:O3"/>
    <mergeCell ref="C4:E4"/>
    <mergeCell ref="C5:E5"/>
    <mergeCell ref="F4:H4"/>
    <mergeCell ref="F5:H5"/>
    <mergeCell ref="J4:K4"/>
    <mergeCell ref="C6:E6"/>
    <mergeCell ref="I7:I8"/>
    <mergeCell ref="J7:L7"/>
    <mergeCell ref="F24:H24"/>
    <mergeCell ref="C25:E25"/>
    <mergeCell ref="F6:H6"/>
    <mergeCell ref="F7:H8"/>
    <mergeCell ref="F9:H9"/>
    <mergeCell ref="C14:E14"/>
    <mergeCell ref="C15:E15"/>
    <mergeCell ref="C16:E16"/>
    <mergeCell ref="C17:E17"/>
    <mergeCell ref="C18:E18"/>
    <mergeCell ref="C19:E19"/>
    <mergeCell ref="C7:E8"/>
    <mergeCell ref="C9:E9"/>
    <mergeCell ref="C10:E10"/>
    <mergeCell ref="F19:H19"/>
    <mergeCell ref="F20:H21"/>
    <mergeCell ref="F22:H22"/>
    <mergeCell ref="F10:H10"/>
    <mergeCell ref="F11:H11"/>
    <mergeCell ref="F12:H12"/>
    <mergeCell ref="F13:H13"/>
    <mergeCell ref="F14:H14"/>
    <mergeCell ref="F15:H15"/>
    <mergeCell ref="F16:H16"/>
    <mergeCell ref="F17:H17"/>
    <mergeCell ref="F18:H18"/>
    <mergeCell ref="C20:E21"/>
    <mergeCell ref="C22:E22"/>
    <mergeCell ref="C11:E11"/>
    <mergeCell ref="K20:W21"/>
    <mergeCell ref="S7:U7"/>
    <mergeCell ref="V7:X7"/>
    <mergeCell ref="AB7:AD7"/>
    <mergeCell ref="K5:M6"/>
    <mergeCell ref="Q5:S6"/>
    <mergeCell ref="O5:P6"/>
    <mergeCell ref="M7:O7"/>
    <mergeCell ref="P7:R7"/>
    <mergeCell ref="Y7:AA7"/>
    <mergeCell ref="P26:Q26"/>
    <mergeCell ref="P27:Q27"/>
    <mergeCell ref="R26:U26"/>
    <mergeCell ref="R27:U27"/>
    <mergeCell ref="I22:J22"/>
    <mergeCell ref="I23:J23"/>
    <mergeCell ref="I24:J24"/>
    <mergeCell ref="I25:J25"/>
    <mergeCell ref="K22:O22"/>
    <mergeCell ref="K23:O23"/>
    <mergeCell ref="K24:O24"/>
    <mergeCell ref="K25:O25"/>
    <mergeCell ref="K26:O26"/>
    <mergeCell ref="K27:O27"/>
    <mergeCell ref="P23:T23"/>
    <mergeCell ref="W25:AB25"/>
    <mergeCell ref="AC25:AD25"/>
    <mergeCell ref="P22:AD22"/>
    <mergeCell ref="AC23:AD23"/>
    <mergeCell ref="AC24:AD24"/>
    <mergeCell ref="W23:AB23"/>
    <mergeCell ref="W24:AB24"/>
    <mergeCell ref="U23:V23"/>
    <mergeCell ref="P24:T24"/>
    <mergeCell ref="U24:V24"/>
    <mergeCell ref="P25:T25"/>
    <mergeCell ref="U25:V25"/>
  </mergeCells>
  <dataValidations count="33">
    <dataValidation type="list" allowBlank="1" showInputMessage="1" showErrorMessage="1" sqref="F11:H11">
      <formula1>$AL$5:$AL$10</formula1>
    </dataValidation>
    <dataValidation type="list" allowBlank="1" showInputMessage="1" showErrorMessage="1" sqref="F12:H12">
      <formula1>$AR$5:$AR$35</formula1>
    </dataValidation>
    <dataValidation type="list" allowBlank="1" showInputMessage="1" showErrorMessage="1" sqref="F13:H13">
      <formula1>$AN$5:$AN$8</formula1>
    </dataValidation>
    <dataValidation type="list" allowBlank="1" showInputMessage="1" showErrorMessage="1" sqref="F16:H16">
      <formula1>$AQ$5:$AQ$10</formula1>
    </dataValidation>
    <dataValidation type="list" allowBlank="1" showInputMessage="1" showErrorMessage="1" prompt="Your Dist. sellect" sqref="F17:H17">
      <formula1>$AM$5:$AM$38</formula1>
    </dataValidation>
    <dataValidation type="list" allowBlank="1" showInputMessage="1" showErrorMessage="1" prompt="Current Month Sellect" sqref="F19:H19">
      <formula1>$AT$5:$AT$17</formula1>
    </dataValidation>
    <dataValidation allowBlank="1" showInputMessage="1" showErrorMessage="1" promptTitle="school name" prompt="put here short your school name" sqref="F4:H4"/>
    <dataValidation allowBlank="1" showInputMessage="1" showErrorMessage="1" promptTitle="district name" prompt="write your district name" sqref="F5:H5"/>
    <dataValidation allowBlank="1" showInputMessage="1" showErrorMessage="1" promptTitle="block name" prompt="write here block name" sqref="F6:H6"/>
    <dataValidation allowBlank="1" showInputMessage="1" showErrorMessage="1" promptTitle="H.M. name" prompt="write here your school head teacher name" sqref="F7:H8"/>
    <dataValidation allowBlank="1" showInputMessage="1" showErrorMessage="1" promptTitle="incharge MDM" prompt="write here MDM Incharge name" sqref="F9:H9"/>
    <dataValidation allowBlank="1" showInputMessage="1" showErrorMessage="1" promptTitle="DISE CODE" prompt="dise code name" sqref="F10:H10"/>
    <dataValidation allowBlank="1" showInputMessage="1" showErrorMessage="1" promptTitle="IFSC CODE" prompt="WRITE IFSC CODE NO." sqref="R26:U26"/>
    <dataValidation allowBlank="1" showInputMessage="1" showErrorMessage="1" promptTitle="School Name" prompt="Write Here Your School Name" sqref="K20:W21"/>
    <dataValidation allowBlank="1" showInputMessage="1" showErrorMessage="1" prompt="H.M. Phone No." sqref="K22:O22"/>
    <dataValidation allowBlank="1" showInputMessage="1" showErrorMessage="1" prompt="H.M. Whats App No." sqref="K23:O23"/>
    <dataValidation allowBlank="1" showInputMessage="1" showErrorMessage="1" prompt="MDM Incharge Phone No." sqref="K24:O24"/>
    <dataValidation allowBlank="1" showInputMessage="1" showErrorMessage="1" prompt="MDM Incharge Whats app No." sqref="K25:O25"/>
    <dataValidation allowBlank="1" showInputMessage="1" showErrorMessage="1" prompt="MDM A/c No." sqref="F26:H26"/>
    <dataValidation allowBlank="1" showInputMessage="1" showErrorMessage="1" prompt="SMC A/C. No." sqref="F27:H27"/>
    <dataValidation allowBlank="1" showInputMessage="1" showErrorMessage="1" prompt="Block's NAME IN HINDI" sqref="F24:H24"/>
    <dataValidation allowBlank="1" showInputMessage="1" showErrorMessage="1" prompt="Gram Panchayat NAME In Hindi" sqref="F23:H23"/>
    <dataValidation allowBlank="1" showInputMessage="1" showErrorMessage="1" prompt="Rajasaw Gram Ka Name" sqref="F22:H22"/>
    <dataValidation allowBlank="1" showInputMessage="1" showErrorMessage="1" prompt="MDM Code No." sqref="F20:H21"/>
    <dataValidation allowBlank="1" showInputMessage="1" showErrorMessage="1" prompt="Short School Name" sqref="F15:H15"/>
    <dataValidation allowBlank="1" showInputMessage="1" showErrorMessage="1" prompt="Village Name in English" sqref="F14:H14"/>
    <dataValidation allowBlank="1" showInputMessage="1" showErrorMessage="1" prompt="Write Here Current Session " sqref="J4:K4"/>
    <dataValidation allowBlank="1" showInputMessage="1" showErrorMessage="1" prompt="Bank Branch Name" sqref="K26:O27"/>
    <dataValidation allowBlank="1" showInputMessage="1" showErrorMessage="1" prompt="Officer Checking No." sqref="U23:V23"/>
    <dataValidation allowBlank="1" showInputMessage="1" showErrorMessage="1" prompt="Public Representive Cheking no." sqref="U24:V24"/>
    <dataValidation allowBlank="1" showInputMessage="1" showErrorMessage="1" prompt="SMC Member Checking No." sqref="U25:V25"/>
    <dataValidation allowBlank="1" showInputMessage="1" showErrorMessage="1" prompt="Medical Check Up Date" sqref="AC24:AD24"/>
    <dataValidation allowBlank="1" showInputMessage="1" showErrorMessage="1" prompt="Month Write in Hindi" sqref="AC25:AD25"/>
  </dataValidations>
  <pageMargins left="0.7" right="0.7" top="0.75" bottom="0.75" header="0.3" footer="0.3"/>
  <pageSetup orientation="portrait" r:id="rId1"/>
  <drawing r:id="rId2"/>
  <legacyDrawing r:id="rId3"/>
</worksheet>
</file>

<file path=xl/worksheets/sheet10.xml><?xml version="1.0" encoding="utf-8"?>
<worksheet xmlns="http://schemas.openxmlformats.org/spreadsheetml/2006/main" xmlns:r="http://schemas.openxmlformats.org/officeDocument/2006/relationships">
  <sheetPr enableFormatConditionsCalculation="0">
    <tabColor rgb="FF7030A0"/>
  </sheetPr>
  <dimension ref="A1:S46"/>
  <sheetViews>
    <sheetView workbookViewId="0">
      <selection activeCell="W25" sqref="W25"/>
    </sheetView>
  </sheetViews>
  <sheetFormatPr defaultColWidth="8.85546875" defaultRowHeight="15"/>
  <cols>
    <col min="1" max="1" width="5" style="68" customWidth="1"/>
    <col min="2" max="16" width="4.7109375" style="68" customWidth="1"/>
    <col min="17" max="18" width="5.7109375" style="68" customWidth="1"/>
    <col min="19" max="19" width="5.85546875" style="68" customWidth="1"/>
    <col min="20" max="16384" width="8.85546875" style="68"/>
  </cols>
  <sheetData>
    <row r="1" spans="1:19" ht="11.25" customHeight="1"/>
    <row r="2" spans="1:19" ht="18.75">
      <c r="A2" s="490"/>
      <c r="B2" s="1356" t="s">
        <v>495</v>
      </c>
      <c r="C2" s="1356"/>
      <c r="D2" s="1356"/>
      <c r="E2" s="1356"/>
      <c r="F2" s="1357" t="str">
        <f>Master!K20</f>
        <v>jktdh; vkn'kZ mPp ek/;fed fo|ky; bUnjokM+k ] ia-l-&amp; jkuh ] ikyh</v>
      </c>
      <c r="G2" s="1357"/>
      <c r="H2" s="1357"/>
      <c r="I2" s="1357"/>
      <c r="J2" s="1357"/>
      <c r="K2" s="1357"/>
      <c r="L2" s="1357"/>
      <c r="M2" s="1357"/>
      <c r="N2" s="1357"/>
      <c r="O2" s="1357"/>
      <c r="P2" s="1357"/>
      <c r="Q2" s="1357"/>
      <c r="R2" s="1357"/>
      <c r="S2" s="1357"/>
    </row>
    <row r="3" spans="1:19" ht="18.75">
      <c r="A3" s="490" t="s">
        <v>555</v>
      </c>
      <c r="B3" s="490"/>
      <c r="C3" s="490"/>
      <c r="D3" s="1348"/>
      <c r="E3" s="1348"/>
      <c r="F3" s="1348"/>
      <c r="G3" s="491"/>
      <c r="O3" s="1349" t="s">
        <v>556</v>
      </c>
      <c r="P3" s="1349"/>
      <c r="Q3" s="1348"/>
      <c r="R3" s="1348"/>
      <c r="S3" s="1348"/>
    </row>
    <row r="4" spans="1:19" ht="10.5" customHeight="1"/>
    <row r="5" spans="1:19" ht="18.75">
      <c r="C5" s="1350" t="s">
        <v>557</v>
      </c>
      <c r="D5" s="1350"/>
      <c r="E5" s="1350"/>
      <c r="F5" s="1350"/>
      <c r="G5" s="1350"/>
      <c r="H5" s="1350"/>
      <c r="I5" s="1350"/>
      <c r="J5" s="1350"/>
      <c r="K5" s="1350"/>
      <c r="L5" s="1350"/>
      <c r="M5" s="1350"/>
      <c r="N5" s="1350"/>
      <c r="O5" s="1350"/>
    </row>
    <row r="6" spans="1:19" ht="20.25">
      <c r="D6" s="491"/>
      <c r="E6" s="1348"/>
      <c r="F6" s="1348"/>
      <c r="G6" s="1349" t="s">
        <v>558</v>
      </c>
      <c r="H6" s="1349"/>
      <c r="I6" s="1353" t="str">
        <f>Master!Q5</f>
        <v>flrEcj&amp;2018</v>
      </c>
      <c r="J6" s="1354"/>
      <c r="K6" s="1354"/>
      <c r="L6" s="1354"/>
      <c r="M6" s="1354"/>
    </row>
    <row r="7" spans="1:19" ht="18.75">
      <c r="E7" s="1349" t="s">
        <v>559</v>
      </c>
      <c r="F7" s="1349"/>
      <c r="G7" s="1349"/>
      <c r="H7" s="1349"/>
      <c r="I7" s="1349"/>
      <c r="J7" s="1349"/>
      <c r="K7" s="1349"/>
      <c r="L7" s="1349"/>
    </row>
    <row r="8" spans="1:19" ht="9" customHeight="1"/>
    <row r="9" spans="1:19">
      <c r="A9" s="1351" t="s">
        <v>104</v>
      </c>
      <c r="B9" s="1352" t="s">
        <v>560</v>
      </c>
      <c r="C9" s="1352"/>
      <c r="D9" s="1352"/>
      <c r="E9" s="1352" t="s">
        <v>561</v>
      </c>
      <c r="F9" s="1352"/>
      <c r="G9" s="1352"/>
      <c r="H9" s="1352" t="s">
        <v>563</v>
      </c>
      <c r="I9" s="1352"/>
      <c r="J9" s="1352"/>
      <c r="K9" s="1352" t="s">
        <v>562</v>
      </c>
      <c r="L9" s="1352"/>
      <c r="M9" s="1352"/>
      <c r="N9" s="1352" t="s">
        <v>108</v>
      </c>
      <c r="O9" s="1352"/>
      <c r="P9" s="1352"/>
      <c r="Q9" s="1352" t="s">
        <v>534</v>
      </c>
      <c r="R9" s="1352"/>
      <c r="S9" s="1352"/>
    </row>
    <row r="10" spans="1:19">
      <c r="A10" s="1351"/>
      <c r="B10" s="492" t="s">
        <v>27</v>
      </c>
      <c r="C10" s="492" t="s">
        <v>28</v>
      </c>
      <c r="D10" s="492" t="s">
        <v>75</v>
      </c>
      <c r="E10" s="492" t="s">
        <v>27</v>
      </c>
      <c r="F10" s="492" t="s">
        <v>28</v>
      </c>
      <c r="G10" s="492" t="s">
        <v>75</v>
      </c>
      <c r="H10" s="492" t="s">
        <v>27</v>
      </c>
      <c r="I10" s="492" t="s">
        <v>28</v>
      </c>
      <c r="J10" s="492" t="s">
        <v>75</v>
      </c>
      <c r="K10" s="492" t="s">
        <v>27</v>
      </c>
      <c r="L10" s="492" t="s">
        <v>28</v>
      </c>
      <c r="M10" s="492" t="s">
        <v>75</v>
      </c>
      <c r="N10" s="492" t="s">
        <v>27</v>
      </c>
      <c r="O10" s="492" t="s">
        <v>28</v>
      </c>
      <c r="P10" s="492" t="s">
        <v>75</v>
      </c>
      <c r="Q10" s="492" t="s">
        <v>27</v>
      </c>
      <c r="R10" s="492" t="s">
        <v>28</v>
      </c>
      <c r="S10" s="492" t="s">
        <v>75</v>
      </c>
    </row>
    <row r="11" spans="1:19">
      <c r="A11" s="493">
        <v>1</v>
      </c>
      <c r="B11" s="493">
        <f>Master!J9</f>
        <v>0</v>
      </c>
      <c r="C11" s="493">
        <f>Master!K9</f>
        <v>0</v>
      </c>
      <c r="D11" s="493">
        <f>Master!L9</f>
        <v>0</v>
      </c>
      <c r="E11" s="493">
        <f>Master!M9</f>
        <v>3</v>
      </c>
      <c r="F11" s="493">
        <f>Master!N9</f>
        <v>3</v>
      </c>
      <c r="G11" s="493">
        <f>Master!O9</f>
        <v>6</v>
      </c>
      <c r="H11" s="493">
        <f>Master!P9</f>
        <v>3</v>
      </c>
      <c r="I11" s="493">
        <f>Master!Q9</f>
        <v>1</v>
      </c>
      <c r="J11" s="493">
        <f>Master!R9</f>
        <v>4</v>
      </c>
      <c r="K11" s="493">
        <f>Master!S9</f>
        <v>0</v>
      </c>
      <c r="L11" s="493">
        <f>Master!T9</f>
        <v>0</v>
      </c>
      <c r="M11" s="493">
        <f>Master!U9</f>
        <v>0</v>
      </c>
      <c r="N11" s="493">
        <f>Master!V9</f>
        <v>0</v>
      </c>
      <c r="O11" s="493">
        <f>Master!W9</f>
        <v>1</v>
      </c>
      <c r="P11" s="493">
        <f>Master!X9</f>
        <v>1</v>
      </c>
      <c r="Q11" s="493">
        <f>Master!AB9</f>
        <v>6</v>
      </c>
      <c r="R11" s="493">
        <f>Master!AC9</f>
        <v>5</v>
      </c>
      <c r="S11" s="493">
        <f>Master!AD9</f>
        <v>11</v>
      </c>
    </row>
    <row r="12" spans="1:19">
      <c r="A12" s="493">
        <v>2</v>
      </c>
      <c r="B12" s="493">
        <f>Master!J10</f>
        <v>0</v>
      </c>
      <c r="C12" s="493">
        <f>Master!K10</f>
        <v>0</v>
      </c>
      <c r="D12" s="493">
        <f>Master!L10</f>
        <v>0</v>
      </c>
      <c r="E12" s="493">
        <f>Master!M10</f>
        <v>3</v>
      </c>
      <c r="F12" s="493">
        <f>Master!N10</f>
        <v>0</v>
      </c>
      <c r="G12" s="493">
        <f>Master!O10</f>
        <v>3</v>
      </c>
      <c r="H12" s="493">
        <f>Master!P10</f>
        <v>4</v>
      </c>
      <c r="I12" s="493">
        <f>Master!Q10</f>
        <v>9</v>
      </c>
      <c r="J12" s="493">
        <f>Master!R10</f>
        <v>13</v>
      </c>
      <c r="K12" s="493">
        <f>Master!S10</f>
        <v>0</v>
      </c>
      <c r="L12" s="493">
        <f>Master!T10</f>
        <v>0</v>
      </c>
      <c r="M12" s="493">
        <f>Master!U10</f>
        <v>0</v>
      </c>
      <c r="N12" s="493">
        <f>Master!V10</f>
        <v>1</v>
      </c>
      <c r="O12" s="493">
        <f>Master!W10</f>
        <v>0</v>
      </c>
      <c r="P12" s="493">
        <f>Master!X10</f>
        <v>1</v>
      </c>
      <c r="Q12" s="493">
        <f>Master!AB10</f>
        <v>8</v>
      </c>
      <c r="R12" s="493">
        <f>Master!AC10</f>
        <v>9</v>
      </c>
      <c r="S12" s="493">
        <f>Master!AD10</f>
        <v>17</v>
      </c>
    </row>
    <row r="13" spans="1:19">
      <c r="A13" s="493">
        <v>3</v>
      </c>
      <c r="B13" s="493">
        <f>Master!J11</f>
        <v>0</v>
      </c>
      <c r="C13" s="493">
        <f>Master!K11</f>
        <v>0</v>
      </c>
      <c r="D13" s="493">
        <f>Master!L11</f>
        <v>0</v>
      </c>
      <c r="E13" s="493">
        <f>Master!M11</f>
        <v>3</v>
      </c>
      <c r="F13" s="493">
        <f>Master!N11</f>
        <v>5</v>
      </c>
      <c r="G13" s="493">
        <f>Master!O11</f>
        <v>8</v>
      </c>
      <c r="H13" s="493">
        <f>Master!P11</f>
        <v>8</v>
      </c>
      <c r="I13" s="493">
        <f>Master!Q11</f>
        <v>13</v>
      </c>
      <c r="J13" s="493">
        <f>Master!R11</f>
        <v>21</v>
      </c>
      <c r="K13" s="493">
        <f>Master!S11</f>
        <v>0</v>
      </c>
      <c r="L13" s="493">
        <f>Master!T11</f>
        <v>0</v>
      </c>
      <c r="M13" s="493">
        <f>Master!U11</f>
        <v>0</v>
      </c>
      <c r="N13" s="493">
        <f>Master!V11</f>
        <v>1</v>
      </c>
      <c r="O13" s="493">
        <f>Master!W11</f>
        <v>0</v>
      </c>
      <c r="P13" s="493">
        <f>Master!X11</f>
        <v>1</v>
      </c>
      <c r="Q13" s="493">
        <f>Master!AB11</f>
        <v>12</v>
      </c>
      <c r="R13" s="493">
        <f>Master!AC11</f>
        <v>18</v>
      </c>
      <c r="S13" s="493">
        <f>Master!AD11</f>
        <v>30</v>
      </c>
    </row>
    <row r="14" spans="1:19">
      <c r="A14" s="493">
        <v>4</v>
      </c>
      <c r="B14" s="493">
        <f>Master!J12</f>
        <v>0</v>
      </c>
      <c r="C14" s="493">
        <f>Master!K12</f>
        <v>1</v>
      </c>
      <c r="D14" s="493">
        <f>Master!L12</f>
        <v>1</v>
      </c>
      <c r="E14" s="493">
        <f>Master!M12</f>
        <v>2</v>
      </c>
      <c r="F14" s="493">
        <f>Master!N12</f>
        <v>6</v>
      </c>
      <c r="G14" s="493">
        <f>Master!O12</f>
        <v>8</v>
      </c>
      <c r="H14" s="493">
        <f>Master!P12</f>
        <v>2</v>
      </c>
      <c r="I14" s="493">
        <f>Master!Q12</f>
        <v>6</v>
      </c>
      <c r="J14" s="493">
        <f>Master!R12</f>
        <v>8</v>
      </c>
      <c r="K14" s="493">
        <f>Master!S12</f>
        <v>0</v>
      </c>
      <c r="L14" s="493">
        <f>Master!T12</f>
        <v>0</v>
      </c>
      <c r="M14" s="493">
        <f>Master!U12</f>
        <v>0</v>
      </c>
      <c r="N14" s="493">
        <f>Master!V12</f>
        <v>1</v>
      </c>
      <c r="O14" s="493">
        <f>Master!W12</f>
        <v>1</v>
      </c>
      <c r="P14" s="493">
        <f>Master!X12</f>
        <v>2</v>
      </c>
      <c r="Q14" s="493">
        <f>Master!AB12</f>
        <v>5</v>
      </c>
      <c r="R14" s="493">
        <f>Master!AC12</f>
        <v>14</v>
      </c>
      <c r="S14" s="493">
        <f>Master!AD12</f>
        <v>19</v>
      </c>
    </row>
    <row r="15" spans="1:19">
      <c r="A15" s="493">
        <v>5</v>
      </c>
      <c r="B15" s="493">
        <f>Master!J13</f>
        <v>0</v>
      </c>
      <c r="C15" s="493">
        <f>Master!K13</f>
        <v>0</v>
      </c>
      <c r="D15" s="493">
        <f>Master!L13</f>
        <v>0</v>
      </c>
      <c r="E15" s="493">
        <f>Master!M13</f>
        <v>1</v>
      </c>
      <c r="F15" s="493">
        <f>Master!N13</f>
        <v>1</v>
      </c>
      <c r="G15" s="493">
        <f>Master!O13</f>
        <v>2</v>
      </c>
      <c r="H15" s="493">
        <f>Master!P13</f>
        <v>4</v>
      </c>
      <c r="I15" s="493">
        <f>Master!Q13</f>
        <v>3</v>
      </c>
      <c r="J15" s="493">
        <f>Master!R13</f>
        <v>7</v>
      </c>
      <c r="K15" s="493">
        <f>Master!S13</f>
        <v>0</v>
      </c>
      <c r="L15" s="493">
        <f>Master!T13</f>
        <v>0</v>
      </c>
      <c r="M15" s="493">
        <f>Master!U13</f>
        <v>0</v>
      </c>
      <c r="N15" s="493">
        <f>Master!V13</f>
        <v>2</v>
      </c>
      <c r="O15" s="493">
        <f>Master!W13</f>
        <v>0</v>
      </c>
      <c r="P15" s="493">
        <f>Master!X13</f>
        <v>2</v>
      </c>
      <c r="Q15" s="493">
        <f>Master!AB13</f>
        <v>7</v>
      </c>
      <c r="R15" s="493">
        <f>Master!AC13</f>
        <v>4</v>
      </c>
      <c r="S15" s="493">
        <f>Master!AD13</f>
        <v>11</v>
      </c>
    </row>
    <row r="16" spans="1:19">
      <c r="A16" s="494" t="s">
        <v>75</v>
      </c>
      <c r="B16" s="493">
        <f>Master!J14</f>
        <v>0</v>
      </c>
      <c r="C16" s="493">
        <f>Master!K14</f>
        <v>1</v>
      </c>
      <c r="D16" s="493">
        <f>Master!L14</f>
        <v>1</v>
      </c>
      <c r="E16" s="493">
        <f>Master!M14</f>
        <v>12</v>
      </c>
      <c r="F16" s="493">
        <f>Master!N14</f>
        <v>15</v>
      </c>
      <c r="G16" s="493">
        <f>Master!O14</f>
        <v>27</v>
      </c>
      <c r="H16" s="493">
        <f>Master!P14</f>
        <v>21</v>
      </c>
      <c r="I16" s="493">
        <f>Master!Q14</f>
        <v>32</v>
      </c>
      <c r="J16" s="493">
        <f>Master!R14</f>
        <v>53</v>
      </c>
      <c r="K16" s="493">
        <f>Master!S14</f>
        <v>0</v>
      </c>
      <c r="L16" s="493">
        <f>Master!T14</f>
        <v>0</v>
      </c>
      <c r="M16" s="493">
        <f>Master!U14</f>
        <v>0</v>
      </c>
      <c r="N16" s="493">
        <f>Master!V14</f>
        <v>5</v>
      </c>
      <c r="O16" s="493">
        <f>Master!W14</f>
        <v>2</v>
      </c>
      <c r="P16" s="493">
        <f>Master!X14</f>
        <v>7</v>
      </c>
      <c r="Q16" s="493">
        <f>Master!AB14</f>
        <v>38</v>
      </c>
      <c r="R16" s="493">
        <f>Master!AC14</f>
        <v>50</v>
      </c>
      <c r="S16" s="493">
        <f>Master!AD14</f>
        <v>88</v>
      </c>
    </row>
    <row r="17" spans="1:19">
      <c r="A17" s="493">
        <v>6</v>
      </c>
      <c r="B17" s="493">
        <f>Master!J15</f>
        <v>0</v>
      </c>
      <c r="C17" s="493">
        <f>Master!K15</f>
        <v>0</v>
      </c>
      <c r="D17" s="493">
        <f>Master!L15</f>
        <v>0</v>
      </c>
      <c r="E17" s="493">
        <f>Master!M15</f>
        <v>3</v>
      </c>
      <c r="F17" s="493">
        <f>Master!N15</f>
        <v>4</v>
      </c>
      <c r="G17" s="493">
        <f>Master!O15</f>
        <v>7</v>
      </c>
      <c r="H17" s="493">
        <f>Master!P15</f>
        <v>7</v>
      </c>
      <c r="I17" s="493">
        <f>Master!Q15</f>
        <v>2</v>
      </c>
      <c r="J17" s="493">
        <f>Master!R15</f>
        <v>9</v>
      </c>
      <c r="K17" s="493">
        <f>Master!S15</f>
        <v>0</v>
      </c>
      <c r="L17" s="493">
        <f>Master!T15</f>
        <v>0</v>
      </c>
      <c r="M17" s="493">
        <f>Master!U15</f>
        <v>0</v>
      </c>
      <c r="N17" s="493">
        <f>Master!V15</f>
        <v>1</v>
      </c>
      <c r="O17" s="493">
        <f>Master!W15</f>
        <v>0</v>
      </c>
      <c r="P17" s="493">
        <f>Master!X15</f>
        <v>1</v>
      </c>
      <c r="Q17" s="493">
        <f>Master!AB15</f>
        <v>11</v>
      </c>
      <c r="R17" s="493">
        <f>Master!AC15</f>
        <v>6</v>
      </c>
      <c r="S17" s="493">
        <f>Master!AD15</f>
        <v>17</v>
      </c>
    </row>
    <row r="18" spans="1:19">
      <c r="A18" s="493">
        <v>7</v>
      </c>
      <c r="B18" s="493">
        <f>Master!J16</f>
        <v>2</v>
      </c>
      <c r="C18" s="493">
        <f>Master!K16</f>
        <v>0</v>
      </c>
      <c r="D18" s="493">
        <f>Master!L16</f>
        <v>2</v>
      </c>
      <c r="E18" s="493">
        <f>Master!M16</f>
        <v>0</v>
      </c>
      <c r="F18" s="493">
        <f>Master!N16</f>
        <v>1</v>
      </c>
      <c r="G18" s="493">
        <f>Master!O16</f>
        <v>1</v>
      </c>
      <c r="H18" s="493">
        <f>Master!P16</f>
        <v>2</v>
      </c>
      <c r="I18" s="493">
        <f>Master!Q16</f>
        <v>0</v>
      </c>
      <c r="J18" s="493">
        <f>Master!R16</f>
        <v>2</v>
      </c>
      <c r="K18" s="493">
        <f>Master!S16</f>
        <v>0</v>
      </c>
      <c r="L18" s="493">
        <f>Master!T16</f>
        <v>0</v>
      </c>
      <c r="M18" s="493">
        <f>Master!U16</f>
        <v>0</v>
      </c>
      <c r="N18" s="493">
        <f>Master!V16</f>
        <v>0</v>
      </c>
      <c r="O18" s="493">
        <f>Master!W16</f>
        <v>0</v>
      </c>
      <c r="P18" s="493">
        <f>Master!X16</f>
        <v>0</v>
      </c>
      <c r="Q18" s="493">
        <f>Master!AB16</f>
        <v>4</v>
      </c>
      <c r="R18" s="493">
        <f>Master!AC16</f>
        <v>1</v>
      </c>
      <c r="S18" s="493">
        <f>Master!AD16</f>
        <v>5</v>
      </c>
    </row>
    <row r="19" spans="1:19">
      <c r="A19" s="493">
        <v>8</v>
      </c>
      <c r="B19" s="493">
        <f>Master!J17</f>
        <v>0</v>
      </c>
      <c r="C19" s="493">
        <f>Master!K17</f>
        <v>0</v>
      </c>
      <c r="D19" s="493">
        <f>Master!L17</f>
        <v>0</v>
      </c>
      <c r="E19" s="493">
        <f>Master!M17</f>
        <v>4</v>
      </c>
      <c r="F19" s="493">
        <f>Master!N17</f>
        <v>2</v>
      </c>
      <c r="G19" s="493">
        <f>Master!O17</f>
        <v>6</v>
      </c>
      <c r="H19" s="493">
        <f>Master!P17</f>
        <v>8</v>
      </c>
      <c r="I19" s="493">
        <f>Master!Q17</f>
        <v>4</v>
      </c>
      <c r="J19" s="493">
        <f>Master!R17</f>
        <v>12</v>
      </c>
      <c r="K19" s="493">
        <f>Master!S17</f>
        <v>0</v>
      </c>
      <c r="L19" s="493">
        <f>Master!T17</f>
        <v>0</v>
      </c>
      <c r="M19" s="493">
        <f>Master!U17</f>
        <v>0</v>
      </c>
      <c r="N19" s="493">
        <f>Master!V17</f>
        <v>4</v>
      </c>
      <c r="O19" s="493">
        <f>Master!W17</f>
        <v>1</v>
      </c>
      <c r="P19" s="493">
        <f>Master!X17</f>
        <v>5</v>
      </c>
      <c r="Q19" s="493">
        <f>Master!AB17</f>
        <v>16</v>
      </c>
      <c r="R19" s="493">
        <f>Master!AC17</f>
        <v>7</v>
      </c>
      <c r="S19" s="493">
        <f>Master!AD17</f>
        <v>23</v>
      </c>
    </row>
    <row r="20" spans="1:19">
      <c r="A20" s="494" t="s">
        <v>75</v>
      </c>
      <c r="B20" s="493">
        <f>Master!J18</f>
        <v>2</v>
      </c>
      <c r="C20" s="493">
        <f>Master!K18</f>
        <v>0</v>
      </c>
      <c r="D20" s="493">
        <f>Master!L18</f>
        <v>2</v>
      </c>
      <c r="E20" s="493">
        <f>Master!M18</f>
        <v>7</v>
      </c>
      <c r="F20" s="493">
        <f>Master!N18</f>
        <v>7</v>
      </c>
      <c r="G20" s="493">
        <f>Master!O18</f>
        <v>14</v>
      </c>
      <c r="H20" s="493">
        <f>Master!P18</f>
        <v>17</v>
      </c>
      <c r="I20" s="493">
        <f>Master!Q18</f>
        <v>6</v>
      </c>
      <c r="J20" s="493">
        <f>Master!R18</f>
        <v>23</v>
      </c>
      <c r="K20" s="493">
        <f>Master!S18</f>
        <v>0</v>
      </c>
      <c r="L20" s="493">
        <f>Master!T18</f>
        <v>0</v>
      </c>
      <c r="M20" s="493">
        <f>Master!U18</f>
        <v>0</v>
      </c>
      <c r="N20" s="493">
        <f>Master!V18</f>
        <v>5</v>
      </c>
      <c r="O20" s="493">
        <f>Master!W18</f>
        <v>1</v>
      </c>
      <c r="P20" s="493">
        <f>Master!X18</f>
        <v>6</v>
      </c>
      <c r="Q20" s="493">
        <f>Master!AB18</f>
        <v>31</v>
      </c>
      <c r="R20" s="493">
        <f>Master!AC18</f>
        <v>14</v>
      </c>
      <c r="S20" s="493">
        <f>Master!AD18</f>
        <v>45</v>
      </c>
    </row>
    <row r="21" spans="1:19" ht="30">
      <c r="A21" s="495" t="s">
        <v>534</v>
      </c>
      <c r="B21" s="493">
        <f>Master!J19</f>
        <v>2</v>
      </c>
      <c r="C21" s="493">
        <f>Master!K19</f>
        <v>1</v>
      </c>
      <c r="D21" s="493">
        <f>Master!L19</f>
        <v>3</v>
      </c>
      <c r="E21" s="493">
        <f>Master!M19</f>
        <v>19</v>
      </c>
      <c r="F21" s="493">
        <f>Master!N19</f>
        <v>22</v>
      </c>
      <c r="G21" s="493">
        <f>Master!O19</f>
        <v>41</v>
      </c>
      <c r="H21" s="493">
        <f>Master!P19</f>
        <v>38</v>
      </c>
      <c r="I21" s="493">
        <f>Master!Q19</f>
        <v>38</v>
      </c>
      <c r="J21" s="493">
        <f>Master!R19</f>
        <v>76</v>
      </c>
      <c r="K21" s="493">
        <f>Master!S19</f>
        <v>0</v>
      </c>
      <c r="L21" s="493">
        <f>Master!T19</f>
        <v>0</v>
      </c>
      <c r="M21" s="493">
        <f>Master!U19</f>
        <v>0</v>
      </c>
      <c r="N21" s="493">
        <f>Master!V19</f>
        <v>10</v>
      </c>
      <c r="O21" s="493">
        <f>Master!W19</f>
        <v>3</v>
      </c>
      <c r="P21" s="493">
        <f>Master!X19</f>
        <v>13</v>
      </c>
      <c r="Q21" s="493">
        <f>Master!AB19</f>
        <v>69</v>
      </c>
      <c r="R21" s="493">
        <f>Master!AC19</f>
        <v>64</v>
      </c>
      <c r="S21" s="493">
        <f>Master!AD19</f>
        <v>133</v>
      </c>
    </row>
    <row r="22" spans="1:19" ht="8.25" customHeight="1"/>
    <row r="23" spans="1:19" ht="18.75">
      <c r="E23" s="1349" t="s">
        <v>575</v>
      </c>
      <c r="F23" s="1349"/>
      <c r="G23" s="1349"/>
      <c r="H23" s="1349"/>
      <c r="I23" s="1349"/>
      <c r="J23" s="1349"/>
      <c r="K23" s="1349"/>
      <c r="L23" s="1349"/>
      <c r="M23" s="1349"/>
      <c r="N23" s="1349"/>
      <c r="O23" s="1349"/>
    </row>
    <row r="24" spans="1:19" ht="10.5" customHeight="1"/>
    <row r="25" spans="1:19">
      <c r="A25" s="1351" t="s">
        <v>104</v>
      </c>
      <c r="B25" s="1352"/>
      <c r="C25" s="1352"/>
      <c r="D25" s="1352"/>
      <c r="E25" s="1352"/>
      <c r="F25" s="1352"/>
      <c r="G25" s="1352"/>
      <c r="H25" s="1352" t="s">
        <v>563</v>
      </c>
      <c r="I25" s="1352"/>
      <c r="J25" s="1352"/>
      <c r="K25" s="1352" t="s">
        <v>562</v>
      </c>
      <c r="L25" s="1352"/>
      <c r="M25" s="1352"/>
      <c r="N25" s="1352" t="s">
        <v>478</v>
      </c>
      <c r="O25" s="1352"/>
      <c r="P25" s="1352"/>
      <c r="Q25" s="1352" t="s">
        <v>534</v>
      </c>
      <c r="R25" s="1352"/>
      <c r="S25" s="1352"/>
    </row>
    <row r="26" spans="1:19">
      <c r="A26" s="1351"/>
      <c r="B26" s="492"/>
      <c r="C26" s="492"/>
      <c r="D26" s="492"/>
      <c r="E26" s="492"/>
      <c r="F26" s="492"/>
      <c r="G26" s="492"/>
      <c r="H26" s="492" t="s">
        <v>27</v>
      </c>
      <c r="I26" s="492" t="s">
        <v>28</v>
      </c>
      <c r="J26" s="492" t="s">
        <v>75</v>
      </c>
      <c r="K26" s="492" t="s">
        <v>27</v>
      </c>
      <c r="L26" s="492" t="s">
        <v>28</v>
      </c>
      <c r="M26" s="492" t="s">
        <v>75</v>
      </c>
      <c r="N26" s="492" t="s">
        <v>27</v>
      </c>
      <c r="O26" s="492" t="s">
        <v>28</v>
      </c>
      <c r="P26" s="492" t="s">
        <v>75</v>
      </c>
      <c r="Q26" s="492" t="s">
        <v>27</v>
      </c>
      <c r="R26" s="492" t="s">
        <v>28</v>
      </c>
      <c r="S26" s="492" t="s">
        <v>75</v>
      </c>
    </row>
    <row r="27" spans="1:19">
      <c r="A27" s="487">
        <v>1</v>
      </c>
      <c r="B27" s="487"/>
      <c r="C27" s="487"/>
      <c r="D27" s="487"/>
      <c r="E27" s="487"/>
      <c r="F27" s="487"/>
      <c r="G27" s="487"/>
      <c r="H27" s="487">
        <f>'Attendance dairy'!E37</f>
        <v>25</v>
      </c>
      <c r="I27" s="487">
        <f>'Attendance dairy'!F37</f>
        <v>6</v>
      </c>
      <c r="J27" s="487">
        <f>'Attendance dairy'!G37</f>
        <v>31</v>
      </c>
      <c r="K27" s="487">
        <f>'Attendance dairy'!H37</f>
        <v>0</v>
      </c>
      <c r="L27" s="487">
        <f>'Attendance dairy'!I37</f>
        <v>0</v>
      </c>
      <c r="M27" s="487">
        <f>'Attendance dairy'!J37</f>
        <v>0</v>
      </c>
      <c r="N27" s="487">
        <f>'Attendance dairy'!K37</f>
        <v>29</v>
      </c>
      <c r="O27" s="487">
        <f>'Attendance dairy'!L37</f>
        <v>37</v>
      </c>
      <c r="P27" s="487">
        <f>'Attendance dairy'!M37</f>
        <v>66</v>
      </c>
      <c r="Q27" s="487">
        <f>SUM(B27+E27+H27+K27+N27)</f>
        <v>54</v>
      </c>
      <c r="R27" s="487">
        <f>SUM(C27+F27+I27+L27+O27)</f>
        <v>43</v>
      </c>
      <c r="S27" s="487">
        <f>SUM(Q27:R27)</f>
        <v>97</v>
      </c>
    </row>
    <row r="28" spans="1:19">
      <c r="A28" s="487">
        <v>2</v>
      </c>
      <c r="B28" s="487"/>
      <c r="C28" s="487"/>
      <c r="D28" s="487"/>
      <c r="E28" s="487"/>
      <c r="F28" s="487"/>
      <c r="G28" s="487"/>
      <c r="H28" s="487">
        <f>'Attendance dairy'!N37</f>
        <v>30</v>
      </c>
      <c r="I28" s="487">
        <f>'Attendance dairy'!O37</f>
        <v>48</v>
      </c>
      <c r="J28" s="487">
        <f>'Attendance dairy'!P37</f>
        <v>78</v>
      </c>
      <c r="K28" s="487">
        <f>'Attendance dairy'!Q37</f>
        <v>0</v>
      </c>
      <c r="L28" s="487">
        <f>'Attendance dairy'!R37</f>
        <v>0</v>
      </c>
      <c r="M28" s="487">
        <f>'Attendance dairy'!S37</f>
        <v>0</v>
      </c>
      <c r="N28" s="487">
        <f>'Attendance dairy'!T37</f>
        <v>32</v>
      </c>
      <c r="O28" s="487">
        <f>'Attendance dairy'!U37</f>
        <v>0</v>
      </c>
      <c r="P28" s="487">
        <f>'Attendance dairy'!V37</f>
        <v>32</v>
      </c>
      <c r="Q28" s="487">
        <f t="shared" ref="Q28:R37" si="0">SUM(B28+E28+H28+K28+N28)</f>
        <v>62</v>
      </c>
      <c r="R28" s="487">
        <f t="shared" si="0"/>
        <v>48</v>
      </c>
      <c r="S28" s="487">
        <f t="shared" ref="S28:S37" si="1">SUM(Q28:R28)</f>
        <v>110</v>
      </c>
    </row>
    <row r="29" spans="1:19">
      <c r="A29" s="487">
        <v>3</v>
      </c>
      <c r="B29" s="487"/>
      <c r="C29" s="487"/>
      <c r="D29" s="487"/>
      <c r="E29" s="487"/>
      <c r="F29" s="487"/>
      <c r="G29" s="487"/>
      <c r="H29" s="487">
        <f>'Attendance dairy'!W37</f>
        <v>68</v>
      </c>
      <c r="I29" s="487">
        <f>'Attendance dairy'!X37</f>
        <v>96</v>
      </c>
      <c r="J29" s="487">
        <f>'Attendance dairy'!Y37</f>
        <v>164</v>
      </c>
      <c r="K29" s="487">
        <f>'Attendance dairy'!Z37</f>
        <v>0</v>
      </c>
      <c r="L29" s="487">
        <f>'Attendance dairy'!AA37</f>
        <v>0</v>
      </c>
      <c r="M29" s="487">
        <f>'Attendance dairy'!AB37</f>
        <v>0</v>
      </c>
      <c r="N29" s="487">
        <f>'Attendance dairy'!AC37</f>
        <v>32</v>
      </c>
      <c r="O29" s="487">
        <f>'Attendance dairy'!AD37</f>
        <v>35</v>
      </c>
      <c r="P29" s="487">
        <f>'Attendance dairy'!AE37</f>
        <v>67</v>
      </c>
      <c r="Q29" s="487">
        <f t="shared" si="0"/>
        <v>100</v>
      </c>
      <c r="R29" s="487">
        <f t="shared" si="0"/>
        <v>131</v>
      </c>
      <c r="S29" s="487">
        <f t="shared" si="1"/>
        <v>231</v>
      </c>
    </row>
    <row r="30" spans="1:19">
      <c r="A30" s="487">
        <v>4</v>
      </c>
      <c r="B30" s="487"/>
      <c r="C30" s="487"/>
      <c r="D30" s="487"/>
      <c r="E30" s="487"/>
      <c r="F30" s="487"/>
      <c r="G30" s="487"/>
      <c r="H30" s="487">
        <f>'Attendance dairy'!AF37</f>
        <v>17</v>
      </c>
      <c r="I30" s="487">
        <f>'Attendance dairy'!AG37</f>
        <v>37</v>
      </c>
      <c r="J30" s="487">
        <f>'Attendance dairy'!AH37</f>
        <v>54</v>
      </c>
      <c r="K30" s="487">
        <f>'Attendance dairy'!AI37</f>
        <v>0</v>
      </c>
      <c r="L30" s="487">
        <f>'Attendance dairy'!AJ37</f>
        <v>0</v>
      </c>
      <c r="M30" s="487">
        <f>'Attendance dairy'!AK37</f>
        <v>0</v>
      </c>
      <c r="N30" s="487">
        <f>'Attendance dairy'!AL37</f>
        <v>23</v>
      </c>
      <c r="O30" s="487">
        <f>'Attendance dairy'!AM37</f>
        <v>65</v>
      </c>
      <c r="P30" s="487">
        <f>'Attendance dairy'!AN37</f>
        <v>88</v>
      </c>
      <c r="Q30" s="487">
        <f t="shared" si="0"/>
        <v>40</v>
      </c>
      <c r="R30" s="487">
        <f t="shared" si="0"/>
        <v>102</v>
      </c>
      <c r="S30" s="487">
        <f t="shared" si="1"/>
        <v>142</v>
      </c>
    </row>
    <row r="31" spans="1:19">
      <c r="A31" s="487">
        <v>5</v>
      </c>
      <c r="B31" s="487"/>
      <c r="C31" s="487"/>
      <c r="D31" s="487"/>
      <c r="E31" s="487"/>
      <c r="F31" s="487"/>
      <c r="G31" s="487"/>
      <c r="H31" s="487">
        <f>'Attendance dairy'!AO37</f>
        <v>40</v>
      </c>
      <c r="I31" s="487">
        <f>'Attendance dairy'!AP37</f>
        <v>17</v>
      </c>
      <c r="J31" s="487">
        <f>'Attendance dairy'!AQ37</f>
        <v>57</v>
      </c>
      <c r="K31" s="487">
        <f>'Attendance dairy'!AR37</f>
        <v>0</v>
      </c>
      <c r="L31" s="487">
        <f>'Attendance dairy'!AS37</f>
        <v>0</v>
      </c>
      <c r="M31" s="487">
        <f>'Attendance dairy'!AT37</f>
        <v>0</v>
      </c>
      <c r="N31" s="487">
        <f>'Attendance dairy'!AU37</f>
        <v>30</v>
      </c>
      <c r="O31" s="487">
        <f>'Attendance dairy'!AV37</f>
        <v>9</v>
      </c>
      <c r="P31" s="487">
        <f>'Attendance dairy'!AW37</f>
        <v>39</v>
      </c>
      <c r="Q31" s="487">
        <f t="shared" si="0"/>
        <v>70</v>
      </c>
      <c r="R31" s="487">
        <f t="shared" si="0"/>
        <v>26</v>
      </c>
      <c r="S31" s="487">
        <f t="shared" si="1"/>
        <v>96</v>
      </c>
    </row>
    <row r="32" spans="1:19">
      <c r="A32" s="486" t="s">
        <v>75</v>
      </c>
      <c r="B32" s="497"/>
      <c r="C32" s="497"/>
      <c r="D32" s="497"/>
      <c r="E32" s="497"/>
      <c r="F32" s="497"/>
      <c r="G32" s="497"/>
      <c r="H32" s="497">
        <f t="shared" ref="H32:P32" si="2">SUM(H27:H31)</f>
        <v>180</v>
      </c>
      <c r="I32" s="497">
        <f t="shared" si="2"/>
        <v>204</v>
      </c>
      <c r="J32" s="497">
        <f t="shared" si="2"/>
        <v>384</v>
      </c>
      <c r="K32" s="497">
        <f t="shared" si="2"/>
        <v>0</v>
      </c>
      <c r="L32" s="497">
        <f t="shared" si="2"/>
        <v>0</v>
      </c>
      <c r="M32" s="497">
        <f t="shared" si="2"/>
        <v>0</v>
      </c>
      <c r="N32" s="497">
        <f t="shared" si="2"/>
        <v>146</v>
      </c>
      <c r="O32" s="497">
        <f t="shared" si="2"/>
        <v>146</v>
      </c>
      <c r="P32" s="497">
        <f t="shared" si="2"/>
        <v>292</v>
      </c>
      <c r="Q32" s="497">
        <f t="shared" si="0"/>
        <v>326</v>
      </c>
      <c r="R32" s="497">
        <f t="shared" si="0"/>
        <v>350</v>
      </c>
      <c r="S32" s="497">
        <f t="shared" si="1"/>
        <v>676</v>
      </c>
    </row>
    <row r="33" spans="1:19">
      <c r="A33" s="487">
        <v>6</v>
      </c>
      <c r="B33" s="487"/>
      <c r="C33" s="487"/>
      <c r="D33" s="487"/>
      <c r="E33" s="487"/>
      <c r="F33" s="487"/>
      <c r="G33" s="487"/>
      <c r="H33" s="487">
        <f>'Attendance dairy'!BG37</f>
        <v>55</v>
      </c>
      <c r="I33" s="487">
        <f>'Attendance dairy'!BH37</f>
        <v>20</v>
      </c>
      <c r="J33" s="487">
        <f>'Attendance dairy'!BI37</f>
        <v>75</v>
      </c>
      <c r="K33" s="487">
        <f>'Attendance dairy'!BJ37</f>
        <v>0</v>
      </c>
      <c r="L33" s="487">
        <f>'Attendance dairy'!BK37</f>
        <v>0</v>
      </c>
      <c r="M33" s="487">
        <f>'Attendance dairy'!BL37</f>
        <v>0</v>
      </c>
      <c r="N33" s="487">
        <f>'Attendance dairy'!BM37</f>
        <v>38</v>
      </c>
      <c r="O33" s="487">
        <f>'Attendance dairy'!BN37</f>
        <v>35</v>
      </c>
      <c r="P33" s="487">
        <f>'Attendance dairy'!BO37</f>
        <v>73</v>
      </c>
      <c r="Q33" s="487">
        <f t="shared" si="0"/>
        <v>93</v>
      </c>
      <c r="R33" s="487">
        <f t="shared" si="0"/>
        <v>55</v>
      </c>
      <c r="S33" s="487">
        <f t="shared" si="1"/>
        <v>148</v>
      </c>
    </row>
    <row r="34" spans="1:19">
      <c r="A34" s="487">
        <v>7</v>
      </c>
      <c r="B34" s="487"/>
      <c r="C34" s="487"/>
      <c r="D34" s="487"/>
      <c r="E34" s="487"/>
      <c r="F34" s="487"/>
      <c r="G34" s="487"/>
      <c r="H34" s="487">
        <f>'Attendance dairy'!BP37</f>
        <v>20</v>
      </c>
      <c r="I34" s="487">
        <f>'Attendance dairy'!BQ37</f>
        <v>0</v>
      </c>
      <c r="J34" s="487">
        <f>'Attendance dairy'!BR37</f>
        <v>20</v>
      </c>
      <c r="K34" s="487">
        <f>'Attendance dairy'!BS37</f>
        <v>0</v>
      </c>
      <c r="L34" s="487">
        <f>'Attendance dairy'!BT37</f>
        <v>0</v>
      </c>
      <c r="M34" s="487">
        <f>'Attendance dairy'!BU37</f>
        <v>0</v>
      </c>
      <c r="N34" s="487">
        <f>'Attendance dairy'!BV37</f>
        <v>20</v>
      </c>
      <c r="O34" s="487">
        <f>'Attendance dairy'!BW37</f>
        <v>10</v>
      </c>
      <c r="P34" s="487">
        <f>'Attendance dairy'!BX37</f>
        <v>30</v>
      </c>
      <c r="Q34" s="487">
        <f t="shared" si="0"/>
        <v>40</v>
      </c>
      <c r="R34" s="487">
        <f t="shared" si="0"/>
        <v>10</v>
      </c>
      <c r="S34" s="487">
        <f t="shared" si="1"/>
        <v>50</v>
      </c>
    </row>
    <row r="35" spans="1:19">
      <c r="A35" s="487">
        <v>8</v>
      </c>
      <c r="B35" s="487"/>
      <c r="C35" s="487"/>
      <c r="D35" s="487"/>
      <c r="E35" s="487"/>
      <c r="F35" s="487"/>
      <c r="G35" s="487"/>
      <c r="H35" s="487">
        <f>'Attendance dairy'!BY37</f>
        <v>68</v>
      </c>
      <c r="I35" s="487">
        <f>'Attendance dairy'!BZ37</f>
        <v>34</v>
      </c>
      <c r="J35" s="487">
        <f>'Attendance dairy'!CA37</f>
        <v>102</v>
      </c>
      <c r="K35" s="487">
        <f>'Attendance dairy'!CB37</f>
        <v>0</v>
      </c>
      <c r="L35" s="487">
        <f>'Attendance dairy'!CC37</f>
        <v>0</v>
      </c>
      <c r="M35" s="487">
        <f>'Attendance dairy'!CD37</f>
        <v>0</v>
      </c>
      <c r="N35" s="487">
        <f>'Attendance dairy'!CE37</f>
        <v>62</v>
      </c>
      <c r="O35" s="487">
        <f>'Attendance dairy'!CF37</f>
        <v>26</v>
      </c>
      <c r="P35" s="487">
        <f>'Attendance dairy'!CG37</f>
        <v>88</v>
      </c>
      <c r="Q35" s="487">
        <f t="shared" si="0"/>
        <v>130</v>
      </c>
      <c r="R35" s="487">
        <f t="shared" si="0"/>
        <v>60</v>
      </c>
      <c r="S35" s="487">
        <f t="shared" si="1"/>
        <v>190</v>
      </c>
    </row>
    <row r="36" spans="1:19">
      <c r="A36" s="486" t="s">
        <v>75</v>
      </c>
      <c r="B36" s="497"/>
      <c r="C36" s="497"/>
      <c r="D36" s="497"/>
      <c r="E36" s="497"/>
      <c r="F36" s="497"/>
      <c r="G36" s="497"/>
      <c r="H36" s="497">
        <f t="shared" ref="H36:P36" si="3">SUM(H33:H35)</f>
        <v>143</v>
      </c>
      <c r="I36" s="497">
        <f t="shared" si="3"/>
        <v>54</v>
      </c>
      <c r="J36" s="497">
        <f t="shared" si="3"/>
        <v>197</v>
      </c>
      <c r="K36" s="497">
        <f t="shared" si="3"/>
        <v>0</v>
      </c>
      <c r="L36" s="497">
        <f t="shared" si="3"/>
        <v>0</v>
      </c>
      <c r="M36" s="497">
        <f t="shared" si="3"/>
        <v>0</v>
      </c>
      <c r="N36" s="497">
        <f t="shared" si="3"/>
        <v>120</v>
      </c>
      <c r="O36" s="497">
        <f t="shared" si="3"/>
        <v>71</v>
      </c>
      <c r="P36" s="497">
        <f t="shared" si="3"/>
        <v>191</v>
      </c>
      <c r="Q36" s="497">
        <f t="shared" si="0"/>
        <v>263</v>
      </c>
      <c r="R36" s="497">
        <f t="shared" si="0"/>
        <v>125</v>
      </c>
      <c r="S36" s="497">
        <f t="shared" si="1"/>
        <v>388</v>
      </c>
    </row>
    <row r="37" spans="1:19" ht="30">
      <c r="A37" s="496" t="s">
        <v>534</v>
      </c>
      <c r="B37" s="497"/>
      <c r="C37" s="497"/>
      <c r="D37" s="497"/>
      <c r="E37" s="497"/>
      <c r="F37" s="497"/>
      <c r="G37" s="497"/>
      <c r="H37" s="497">
        <f t="shared" ref="H37:P37" si="4">SUM(H32+H36)</f>
        <v>323</v>
      </c>
      <c r="I37" s="497">
        <f t="shared" si="4"/>
        <v>258</v>
      </c>
      <c r="J37" s="497">
        <f t="shared" si="4"/>
        <v>581</v>
      </c>
      <c r="K37" s="497">
        <f t="shared" si="4"/>
        <v>0</v>
      </c>
      <c r="L37" s="497">
        <f t="shared" si="4"/>
        <v>0</v>
      </c>
      <c r="M37" s="497">
        <f t="shared" si="4"/>
        <v>0</v>
      </c>
      <c r="N37" s="497">
        <f t="shared" si="4"/>
        <v>266</v>
      </c>
      <c r="O37" s="497">
        <f t="shared" si="4"/>
        <v>217</v>
      </c>
      <c r="P37" s="497">
        <f t="shared" si="4"/>
        <v>483</v>
      </c>
      <c r="Q37" s="493">
        <f t="shared" si="0"/>
        <v>589</v>
      </c>
      <c r="R37" s="493">
        <f t="shared" si="0"/>
        <v>475</v>
      </c>
      <c r="S37" s="493">
        <f t="shared" si="1"/>
        <v>1064</v>
      </c>
    </row>
    <row r="39" spans="1:19" ht="18.75">
      <c r="B39" s="1358" t="s">
        <v>564</v>
      </c>
      <c r="C39" s="1358"/>
      <c r="D39" s="1358"/>
      <c r="E39" s="1358"/>
      <c r="F39" s="1359">
        <f>Master!F26</f>
        <v>61155028913</v>
      </c>
      <c r="G39" s="1359"/>
      <c r="H39" s="1359"/>
      <c r="I39" s="1359"/>
      <c r="J39" s="1359"/>
      <c r="K39" s="1359"/>
      <c r="L39" s="1358" t="s">
        <v>199</v>
      </c>
      <c r="M39" s="1358"/>
      <c r="N39" s="1358"/>
      <c r="O39" s="1360" t="str">
        <f>Master!K26</f>
        <v>SBI SOMESAR</v>
      </c>
      <c r="P39" s="1360"/>
      <c r="Q39" s="1360"/>
      <c r="R39" s="1360"/>
      <c r="S39" s="1360"/>
    </row>
    <row r="41" spans="1:19" ht="18.75">
      <c r="B41" s="1358" t="s">
        <v>565</v>
      </c>
      <c r="C41" s="1358"/>
      <c r="D41" s="1358"/>
      <c r="E41" s="1358"/>
      <c r="F41" s="1359">
        <f>Master!F27</f>
        <v>61202751034</v>
      </c>
      <c r="G41" s="1359"/>
      <c r="H41" s="1359"/>
      <c r="I41" s="1359"/>
      <c r="J41" s="1359"/>
      <c r="K41" s="1359"/>
      <c r="L41" s="1358" t="s">
        <v>199</v>
      </c>
      <c r="M41" s="1358"/>
      <c r="N41" s="1358"/>
      <c r="O41" s="1360" t="str">
        <f>Master!K27</f>
        <v>SBI SOMESAR</v>
      </c>
      <c r="P41" s="1360"/>
      <c r="Q41" s="1360"/>
      <c r="R41" s="1360"/>
      <c r="S41" s="1360"/>
    </row>
    <row r="43" spans="1:19" ht="18.75">
      <c r="B43" s="1355" t="s">
        <v>566</v>
      </c>
      <c r="C43" s="1355"/>
      <c r="D43" s="1355"/>
      <c r="E43" s="1355"/>
      <c r="F43" s="1355"/>
      <c r="G43" s="1355"/>
      <c r="H43" s="1355"/>
      <c r="I43" s="1355"/>
      <c r="J43" s="1355"/>
      <c r="K43" s="1355"/>
      <c r="L43" s="1355"/>
      <c r="M43" s="1355"/>
      <c r="N43" s="1355"/>
      <c r="O43" s="1355"/>
      <c r="P43" s="1355"/>
      <c r="Q43" s="1355"/>
      <c r="R43" s="1355"/>
    </row>
    <row r="44" spans="1:19" ht="18" customHeight="1"/>
    <row r="45" spans="1:19" ht="18.75" customHeight="1"/>
    <row r="46" spans="1:19" ht="18.75">
      <c r="A46" s="1349" t="s">
        <v>567</v>
      </c>
      <c r="B46" s="1349"/>
      <c r="C46" s="1349"/>
      <c r="D46" s="1349"/>
      <c r="E46" s="1349"/>
      <c r="H46" s="1349" t="s">
        <v>568</v>
      </c>
      <c r="I46" s="1349"/>
      <c r="J46" s="1349"/>
      <c r="K46" s="1349"/>
      <c r="L46" s="1349"/>
      <c r="O46" s="1349" t="s">
        <v>569</v>
      </c>
      <c r="P46" s="1349"/>
      <c r="Q46" s="1349"/>
      <c r="R46" s="1349"/>
      <c r="S46" s="1349"/>
    </row>
  </sheetData>
  <sheetProtection password="85B9" sheet="1" objects="1" scenarios="1" formatCells="0" formatColumns="0" formatRows="0" selectLockedCells="1"/>
  <mergeCells count="37">
    <mergeCell ref="B43:R43"/>
    <mergeCell ref="A46:E46"/>
    <mergeCell ref="H46:L46"/>
    <mergeCell ref="O46:S46"/>
    <mergeCell ref="B2:E2"/>
    <mergeCell ref="F2:S2"/>
    <mergeCell ref="B39:E39"/>
    <mergeCell ref="F39:K39"/>
    <mergeCell ref="L39:N39"/>
    <mergeCell ref="O39:S39"/>
    <mergeCell ref="B41:E41"/>
    <mergeCell ref="F41:K41"/>
    <mergeCell ref="L41:N41"/>
    <mergeCell ref="O41:S41"/>
    <mergeCell ref="N9:P9"/>
    <mergeCell ref="Q9:S9"/>
    <mergeCell ref="A25:A26"/>
    <mergeCell ref="B25:D25"/>
    <mergeCell ref="E25:G25"/>
    <mergeCell ref="H25:J25"/>
    <mergeCell ref="K25:M25"/>
    <mergeCell ref="N25:P25"/>
    <mergeCell ref="Q25:S25"/>
    <mergeCell ref="E6:F6"/>
    <mergeCell ref="G6:H6"/>
    <mergeCell ref="I6:M6"/>
    <mergeCell ref="E7:L7"/>
    <mergeCell ref="E23:O23"/>
    <mergeCell ref="D3:F3"/>
    <mergeCell ref="O3:P3"/>
    <mergeCell ref="Q3:S3"/>
    <mergeCell ref="C5:O5"/>
    <mergeCell ref="A9:A10"/>
    <mergeCell ref="B9:D9"/>
    <mergeCell ref="E9:G9"/>
    <mergeCell ref="H9:J9"/>
    <mergeCell ref="K9:M9"/>
  </mergeCells>
  <pageMargins left="0.45" right="0.2" top="0.75" bottom="0.75" header="0.3" footer="0.3"/>
  <pageSetup paperSize="9" orientation="portrait" verticalDpi="300" r:id="rId1"/>
  <drawing r:id="rId2"/>
</worksheet>
</file>

<file path=xl/worksheets/sheet11.xml><?xml version="1.0" encoding="utf-8"?>
<worksheet xmlns="http://schemas.openxmlformats.org/spreadsheetml/2006/main" xmlns:r="http://schemas.openxmlformats.org/officeDocument/2006/relationships">
  <sheetPr enableFormatConditionsCalculation="0">
    <tabColor theme="9" tint="-0.249977111117893"/>
  </sheetPr>
  <dimension ref="A1:CA81"/>
  <sheetViews>
    <sheetView workbookViewId="0">
      <selection activeCell="X10" sqref="X10"/>
    </sheetView>
  </sheetViews>
  <sheetFormatPr defaultColWidth="8.85546875" defaultRowHeight="15"/>
  <cols>
    <col min="1" max="1" width="10.7109375" style="68" customWidth="1"/>
    <col min="2" max="3" width="11.42578125" style="68" customWidth="1"/>
    <col min="4" max="4" width="6.85546875" style="68" customWidth="1"/>
    <col min="5" max="5" width="6.28515625" style="68" customWidth="1"/>
    <col min="6" max="6" width="6.7109375" style="68" customWidth="1"/>
    <col min="7" max="7" width="6.85546875" style="68" customWidth="1"/>
    <col min="8" max="8" width="6.28515625" style="68" customWidth="1"/>
    <col min="9" max="9" width="7.42578125" style="68" customWidth="1"/>
    <col min="10" max="12" width="7.28515625" style="68" customWidth="1"/>
    <col min="13" max="13" width="7.42578125" style="68" customWidth="1"/>
    <col min="14" max="14" width="6.7109375" style="68" customWidth="1"/>
    <col min="15" max="15" width="6.28515625" style="68" customWidth="1"/>
    <col min="16" max="17" width="7.140625" style="68" customWidth="1"/>
    <col min="18" max="18" width="4" style="68" customWidth="1"/>
    <col min="19" max="19" width="8.85546875" style="68"/>
    <col min="20" max="20" width="12.7109375" style="68" customWidth="1"/>
    <col min="21" max="21" width="9" style="68" customWidth="1"/>
    <col min="22" max="22" width="5.7109375" style="68" customWidth="1"/>
    <col min="23" max="23" width="11.28515625" style="68" customWidth="1"/>
    <col min="24" max="24" width="8.85546875" style="68"/>
    <col min="25" max="25" width="13.7109375" style="68" customWidth="1"/>
    <col min="26" max="26" width="6.42578125" style="68" customWidth="1"/>
    <col min="27" max="27" width="7.42578125" style="68" customWidth="1"/>
    <col min="28" max="28" width="7" style="68" customWidth="1"/>
    <col min="29" max="29" width="9.7109375" style="68" customWidth="1"/>
    <col min="30" max="30" width="14.42578125" style="68" customWidth="1"/>
    <col min="31" max="31" width="6.140625" style="68" customWidth="1"/>
    <col min="32" max="32" width="5" style="68" customWidth="1"/>
    <col min="33" max="35" width="8.85546875" style="68"/>
    <col min="36" max="37" width="7.7109375" style="68" customWidth="1"/>
    <col min="38" max="61" width="5.28515625" style="368" customWidth="1"/>
    <col min="62" max="78" width="8.85546875" style="68"/>
    <col min="79" max="79" width="9.140625" style="68" hidden="1" customWidth="1"/>
    <col min="80" max="16384" width="8.85546875" style="68"/>
  </cols>
  <sheetData>
    <row r="1" spans="1:79" ht="10.5" customHeight="1">
      <c r="A1" s="291"/>
      <c r="B1" s="291"/>
      <c r="C1" s="291"/>
      <c r="D1" s="291"/>
      <c r="E1" s="291"/>
      <c r="F1" s="291"/>
      <c r="G1" s="291"/>
      <c r="H1" s="291"/>
      <c r="I1" s="1424"/>
      <c r="J1" s="1424"/>
      <c r="K1" s="1424"/>
      <c r="L1" s="1424"/>
      <c r="M1" s="291"/>
      <c r="N1" s="291"/>
      <c r="O1" s="291"/>
      <c r="P1" s="291"/>
    </row>
    <row r="2" spans="1:79" ht="21" customHeight="1" thickBot="1">
      <c r="A2" s="294"/>
      <c r="B2" s="291"/>
      <c r="C2" s="1427" t="s">
        <v>494</v>
      </c>
      <c r="D2" s="1427"/>
      <c r="E2" s="1427"/>
      <c r="F2" s="1427"/>
      <c r="G2" s="1427"/>
      <c r="H2" s="1427"/>
      <c r="I2" s="1427"/>
      <c r="J2" s="1427"/>
      <c r="K2" s="1427"/>
      <c r="L2" s="1427"/>
      <c r="M2" s="1427"/>
      <c r="N2" s="1427"/>
      <c r="O2" s="1427"/>
      <c r="P2" s="292"/>
    </row>
    <row r="3" spans="1:79" ht="21" customHeight="1">
      <c r="A3" s="296"/>
      <c r="B3" s="295"/>
      <c r="C3" s="1427"/>
      <c r="D3" s="1427"/>
      <c r="E3" s="1427"/>
      <c r="F3" s="1427"/>
      <c r="G3" s="1427"/>
      <c r="H3" s="1427"/>
      <c r="I3" s="1427"/>
      <c r="J3" s="1427"/>
      <c r="K3" s="1427"/>
      <c r="L3" s="1427"/>
      <c r="M3" s="1427"/>
      <c r="N3" s="1427"/>
      <c r="O3" s="1427"/>
      <c r="P3" s="295"/>
      <c r="R3" s="235"/>
      <c r="S3" s="236"/>
      <c r="T3" s="236"/>
      <c r="U3" s="236"/>
      <c r="V3" s="236"/>
      <c r="W3" s="236"/>
      <c r="X3" s="236"/>
      <c r="Y3" s="236"/>
      <c r="Z3" s="236"/>
      <c r="AA3" s="236"/>
      <c r="AB3" s="236"/>
      <c r="AC3" s="236"/>
      <c r="AD3" s="236"/>
      <c r="AE3" s="236"/>
      <c r="AF3" s="237"/>
    </row>
    <row r="4" spans="1:79" ht="15.75" thickBot="1">
      <c r="A4" s="263"/>
      <c r="B4" s="263"/>
      <c r="C4" s="263"/>
      <c r="D4" s="263"/>
      <c r="E4" s="263"/>
      <c r="F4" s="263"/>
      <c r="G4" s="263"/>
      <c r="H4" s="263"/>
      <c r="I4" s="263"/>
      <c r="J4" s="263"/>
      <c r="K4" s="263"/>
      <c r="L4" s="263"/>
      <c r="M4" s="263"/>
      <c r="N4" s="263"/>
      <c r="O4" s="263"/>
      <c r="P4" s="263"/>
      <c r="R4" s="238"/>
      <c r="S4" s="239"/>
      <c r="T4" s="239"/>
      <c r="U4" s="239"/>
      <c r="V4" s="239"/>
      <c r="W4" s="239"/>
      <c r="X4" s="239"/>
      <c r="Y4" s="239"/>
      <c r="Z4" s="239"/>
      <c r="AA4" s="239"/>
      <c r="AB4" s="239"/>
      <c r="AC4" s="239"/>
      <c r="AD4" s="239"/>
      <c r="AE4" s="239"/>
      <c r="AF4" s="240"/>
    </row>
    <row r="5" spans="1:79" ht="21.75" thickBot="1">
      <c r="A5" s="263"/>
      <c r="B5" s="263"/>
      <c r="C5" s="263"/>
      <c r="D5" s="263"/>
      <c r="E5" s="263"/>
      <c r="F5" s="263"/>
      <c r="G5" s="1425" t="s">
        <v>481</v>
      </c>
      <c r="H5" s="1425"/>
      <c r="I5" s="1425"/>
      <c r="J5" s="1425"/>
      <c r="K5" s="263"/>
      <c r="L5" s="1426" t="s">
        <v>482</v>
      </c>
      <c r="M5" s="1426"/>
      <c r="N5" s="1426"/>
      <c r="O5" s="264"/>
      <c r="P5" s="263"/>
      <c r="R5" s="238"/>
      <c r="S5" s="239"/>
      <c r="T5" s="239"/>
      <c r="U5" s="1363" t="s">
        <v>458</v>
      </c>
      <c r="V5" s="1364"/>
      <c r="W5" s="1364"/>
      <c r="X5" s="1364"/>
      <c r="Y5" s="1364"/>
      <c r="Z5" s="1364"/>
      <c r="AA5" s="1364"/>
      <c r="AB5" s="1365"/>
      <c r="AC5" s="239"/>
      <c r="AD5" s="239"/>
      <c r="AE5" s="239"/>
      <c r="AF5" s="240"/>
    </row>
    <row r="6" spans="1:79" ht="15.75" thickBot="1">
      <c r="A6" s="263"/>
      <c r="B6" s="263"/>
      <c r="C6" s="263"/>
      <c r="D6" s="263"/>
      <c r="E6" s="263"/>
      <c r="F6" s="263"/>
      <c r="G6" s="263"/>
      <c r="H6" s="263"/>
      <c r="I6" s="263"/>
      <c r="J6" s="263"/>
      <c r="K6" s="263"/>
      <c r="L6" s="263"/>
      <c r="M6" s="263"/>
      <c r="N6" s="263"/>
      <c r="O6" s="263"/>
      <c r="P6" s="263"/>
      <c r="R6" s="238"/>
      <c r="S6" s="239"/>
      <c r="T6" s="239"/>
      <c r="U6" s="239"/>
      <c r="V6" s="239"/>
      <c r="W6" s="239"/>
      <c r="X6" s="239"/>
      <c r="Y6" s="239"/>
      <c r="Z6" s="239"/>
      <c r="AA6" s="239"/>
      <c r="AB6" s="239"/>
      <c r="AC6" s="239"/>
      <c r="AD6" s="239"/>
      <c r="AE6" s="239"/>
      <c r="AF6" s="240"/>
    </row>
    <row r="7" spans="1:79" s="269" customFormat="1" ht="26.25" customHeight="1">
      <c r="A7" s="266" t="s">
        <v>5</v>
      </c>
      <c r="B7" s="267" t="s">
        <v>457</v>
      </c>
      <c r="C7" s="358" t="s">
        <v>15</v>
      </c>
      <c r="D7" s="268" t="s">
        <v>483</v>
      </c>
      <c r="E7" s="268" t="s">
        <v>26</v>
      </c>
      <c r="F7" s="268" t="s">
        <v>471</v>
      </c>
      <c r="G7" s="268" t="s">
        <v>472</v>
      </c>
      <c r="H7" s="268" t="s">
        <v>473</v>
      </c>
      <c r="I7" s="268" t="s">
        <v>474</v>
      </c>
      <c r="J7" s="268" t="s">
        <v>475</v>
      </c>
      <c r="K7" s="268" t="s">
        <v>476</v>
      </c>
      <c r="L7" s="268" t="s">
        <v>477</v>
      </c>
      <c r="M7" s="268" t="s">
        <v>469</v>
      </c>
      <c r="N7" s="268" t="s">
        <v>484</v>
      </c>
      <c r="O7" s="633" t="s">
        <v>485</v>
      </c>
      <c r="P7" s="265"/>
      <c r="R7" s="238"/>
      <c r="S7" s="241"/>
      <c r="T7" s="242"/>
      <c r="U7" s="242"/>
      <c r="V7" s="1366" t="s">
        <v>459</v>
      </c>
      <c r="W7" s="1367"/>
      <c r="X7" s="1368"/>
      <c r="Y7" s="1368"/>
      <c r="Z7" s="1369"/>
      <c r="AA7" s="1370" t="s">
        <v>460</v>
      </c>
      <c r="AB7" s="1367"/>
      <c r="AC7" s="1368"/>
      <c r="AD7" s="1368"/>
      <c r="AE7" s="1371"/>
      <c r="AF7" s="240"/>
      <c r="AJ7" s="365"/>
      <c r="AK7" s="320"/>
      <c r="AL7" s="369"/>
      <c r="AM7" s="369"/>
      <c r="AN7" s="369"/>
      <c r="AO7" s="369"/>
      <c r="AP7" s="369"/>
      <c r="AQ7" s="369"/>
      <c r="AR7" s="369"/>
      <c r="AS7" s="369"/>
      <c r="AT7" s="369"/>
      <c r="AU7" s="369"/>
      <c r="AV7" s="369"/>
      <c r="AW7" s="369"/>
      <c r="AX7" s="369"/>
      <c r="AY7" s="369"/>
      <c r="AZ7" s="369"/>
      <c r="BA7" s="369"/>
      <c r="BB7" s="369"/>
      <c r="BC7" s="369"/>
      <c r="BD7" s="369"/>
      <c r="BE7" s="369"/>
      <c r="BF7" s="369"/>
      <c r="BG7" s="369"/>
      <c r="BH7" s="369"/>
      <c r="BI7" s="370"/>
    </row>
    <row r="8" spans="1:79" ht="18" customHeight="1">
      <c r="A8" s="270">
        <f>IF(AND('Attendance dairy'!B6=""),"",'Attendance dairy'!B6)</f>
        <v>43344</v>
      </c>
      <c r="B8" s="271" t="str">
        <f>IF(AND('Attendance dairy'!D6=""),"",'Attendance dairy'!D6)</f>
        <v>Saturday</v>
      </c>
      <c r="C8" s="290">
        <f>IF(AND('Attendance dairy'!D6=""),"",'primary B. sheet'!U6)</f>
        <v>0</v>
      </c>
      <c r="D8" s="272">
        <f>IF(AND('Attendance dairy'!B6=""),"",'primary B. sheet'!Z6)</f>
        <v>0</v>
      </c>
      <c r="E8" s="272" t="str">
        <f>IF(AND('Attendance dairy'!B6=""),"",'primary B. sheet'!AA6)</f>
        <v>0</v>
      </c>
      <c r="F8" s="272">
        <f>IF(AND('Attendance dairy'!B6=""),"",C8*BS$13/1000)</f>
        <v>0</v>
      </c>
      <c r="G8" s="273">
        <f>IF(AND('Attendance dairy'!B6=""),"",C8*0.0015)</f>
        <v>0</v>
      </c>
      <c r="H8" s="273">
        <f>IF(AND('Attendance dairy'!B6=""),"",C8*0.0015)</f>
        <v>0</v>
      </c>
      <c r="I8" s="273">
        <f>IF(AND('Attendance dairy'!B6=""),"",C8*0.0005)</f>
        <v>0</v>
      </c>
      <c r="J8" s="273">
        <f>IF(AND('Attendance dairy'!B6=""),"",C8*0.0005)</f>
        <v>0</v>
      </c>
      <c r="K8" s="273">
        <f>IF(AND('Attendance dairy'!B6=""),"",C8*0.0015)</f>
        <v>0</v>
      </c>
      <c r="L8" s="272" t="str">
        <f>IF(AND($B8="tuesday"),C8*BS$11/1000,IF(AND($B8="Wednesday"),C8*BS$11/2000,IF(AND($B8="friday"),C8*BS$11/1000,"0")))</f>
        <v>0</v>
      </c>
      <c r="M8" s="272">
        <f t="shared" ref="M8:M38" si="0">IF(AND($B8="monday"),C8*BS$12/1000,IF(AND($B8="thursday"),C8*BS$12/2000,IF(AND($B8="saturday"),C8*BS$12/1000,"0")))</f>
        <v>0</v>
      </c>
      <c r="N8" s="321"/>
      <c r="O8" s="272">
        <f>IF(AND($O$7="Fire Woods"),P8*0.16,IF(AND($O$7="Gas"),P8*0.013,""))</f>
        <v>0</v>
      </c>
      <c r="P8" s="297">
        <f>'Attendance dairy'!DK6</f>
        <v>0</v>
      </c>
      <c r="R8" s="238"/>
      <c r="S8" s="243"/>
      <c r="T8" s="1372" t="s">
        <v>461</v>
      </c>
      <c r="U8" s="1373"/>
      <c r="V8" s="1374" t="s">
        <v>462</v>
      </c>
      <c r="W8" s="1375"/>
      <c r="X8" s="244" t="s">
        <v>463</v>
      </c>
      <c r="Y8" s="244" t="s">
        <v>256</v>
      </c>
      <c r="Z8" s="245"/>
      <c r="AA8" s="1376" t="s">
        <v>462</v>
      </c>
      <c r="AB8" s="1375"/>
      <c r="AC8" s="244" t="s">
        <v>463</v>
      </c>
      <c r="AD8" s="244" t="s">
        <v>256</v>
      </c>
      <c r="AE8" s="246"/>
      <c r="AF8" s="240"/>
      <c r="AJ8" s="1429" t="s">
        <v>517</v>
      </c>
      <c r="AK8" s="1430"/>
      <c r="AL8" s="1430"/>
      <c r="AM8" s="1430"/>
      <c r="AN8" s="1430"/>
      <c r="AO8" s="1430"/>
      <c r="AP8" s="1430"/>
      <c r="AQ8" s="1430"/>
      <c r="AR8" s="1431" t="str">
        <f>Master!K20</f>
        <v>jktdh; vkn'kZ mPp ek/;fed fo|ky; bUnjokM+k ] ia-l-&amp; jkuh ] ikyh</v>
      </c>
      <c r="AS8" s="1431"/>
      <c r="AT8" s="1431"/>
      <c r="AU8" s="1431"/>
      <c r="AV8" s="1431"/>
      <c r="AW8" s="1431"/>
      <c r="AX8" s="1431"/>
      <c r="AY8" s="1431"/>
      <c r="AZ8" s="1431"/>
      <c r="BA8" s="1431"/>
      <c r="BB8" s="1431"/>
      <c r="BC8" s="1431"/>
      <c r="BD8" s="1431"/>
      <c r="BE8" s="1431"/>
      <c r="BF8" s="1431"/>
      <c r="BG8" s="1431"/>
      <c r="BH8" s="1431"/>
      <c r="BI8" s="371"/>
      <c r="BO8" s="1396" t="s">
        <v>461</v>
      </c>
      <c r="BP8" s="1396"/>
      <c r="BQ8" s="287"/>
      <c r="BR8" s="1422" t="s">
        <v>487</v>
      </c>
      <c r="BS8" s="1422"/>
      <c r="BT8" s="1422"/>
      <c r="BU8" s="1422"/>
      <c r="BV8" s="287"/>
      <c r="BW8" s="1423" t="s">
        <v>488</v>
      </c>
      <c r="BX8" s="1423"/>
      <c r="BY8" s="1423"/>
      <c r="BZ8" s="1423"/>
    </row>
    <row r="9" spans="1:79" ht="18.75">
      <c r="A9" s="270">
        <f>IF(AND('Attendance dairy'!B7=""),"",'Attendance dairy'!B7)</f>
        <v>43345</v>
      </c>
      <c r="B9" s="271" t="str">
        <f>IF(AND('Attendance dairy'!D7=""),"",'Attendance dairy'!D7)</f>
        <v>Sunday</v>
      </c>
      <c r="C9" s="290">
        <f>IF(AND('Attendance dairy'!D7=""),"",'primary B. sheet'!U7)</f>
        <v>69</v>
      </c>
      <c r="D9" s="272" t="str">
        <f>IF(AND('Attendance dairy'!B7=""),"",'primary B. sheet'!Z7)</f>
        <v>0</v>
      </c>
      <c r="E9" s="272" t="str">
        <f>IF(AND('Attendance dairy'!B7=""),"",'primary B. sheet'!AA7)</f>
        <v>0</v>
      </c>
      <c r="F9" s="272">
        <f>IF(AND('Attendance dairy'!B7=""),"",C9*BS$13/1000)</f>
        <v>0.34499999999999997</v>
      </c>
      <c r="G9" s="273">
        <f>IF(AND('Attendance dairy'!B7=""),"",C9*0.0015)</f>
        <v>0.10350000000000001</v>
      </c>
      <c r="H9" s="273">
        <f>IF(AND('Attendance dairy'!B7=""),"",C9*0.0015)</f>
        <v>0.10350000000000001</v>
      </c>
      <c r="I9" s="273">
        <f>IF(AND('Attendance dairy'!B7=""),"",C9*0.0005)</f>
        <v>3.4500000000000003E-2</v>
      </c>
      <c r="J9" s="273">
        <f>IF(AND('Attendance dairy'!B7=""),"",C9*0.0005)</f>
        <v>3.4500000000000003E-2</v>
      </c>
      <c r="K9" s="273">
        <f>IF(AND('Attendance dairy'!B7=""),"",C9*0.0015)</f>
        <v>0.10350000000000001</v>
      </c>
      <c r="L9" s="272" t="str">
        <f t="shared" ref="L9:L38" si="1">IF(AND($B9="tuesday"),C9*BS$11/1000,IF(AND($B9="Wednesday"),C9*BS$11/2000,IF(AND($B9="friday"),C9*BS$11/1000,"0")))</f>
        <v>0</v>
      </c>
      <c r="M9" s="272" t="str">
        <f t="shared" si="0"/>
        <v>0</v>
      </c>
      <c r="N9" s="321"/>
      <c r="O9" s="272">
        <f t="shared" ref="O9:O38" si="2">IF(AND($O$7="Fire Woods"),P9*0.16,IF(AND($O$7="Gas"),P9*0.013,""))</f>
        <v>0.89699999999999991</v>
      </c>
      <c r="P9" s="297">
        <f>'Attendance dairy'!DK7</f>
        <v>69</v>
      </c>
      <c r="R9" s="238"/>
      <c r="S9" s="247" t="s">
        <v>464</v>
      </c>
      <c r="T9" s="1377" t="s">
        <v>465</v>
      </c>
      <c r="U9" s="1378"/>
      <c r="V9" s="1379">
        <f>O39</f>
        <v>8.7880000000000003</v>
      </c>
      <c r="W9" s="1380"/>
      <c r="X9" s="322">
        <v>0</v>
      </c>
      <c r="Y9" s="248">
        <f>V9*X9</f>
        <v>0</v>
      </c>
      <c r="Z9" s="249" t="s">
        <v>466</v>
      </c>
      <c r="AA9" s="1381">
        <f>O77</f>
        <v>5.0440000000000005</v>
      </c>
      <c r="AB9" s="1382"/>
      <c r="AC9" s="322">
        <v>0</v>
      </c>
      <c r="AD9" s="250">
        <f>AA9*AC9</f>
        <v>0</v>
      </c>
      <c r="AE9" s="251" t="s">
        <v>466</v>
      </c>
      <c r="AF9" s="240"/>
      <c r="AJ9" s="305"/>
      <c r="AK9" s="30"/>
      <c r="AL9" s="372"/>
      <c r="AM9" s="372"/>
      <c r="AN9" s="372"/>
      <c r="AO9" s="372"/>
      <c r="AP9" s="372"/>
      <c r="AQ9" s="372"/>
      <c r="AR9" s="372"/>
      <c r="AS9" s="372"/>
      <c r="AT9" s="372"/>
      <c r="AU9" s="372"/>
      <c r="AV9" s="372"/>
      <c r="AW9" s="372"/>
      <c r="AX9" s="372"/>
      <c r="AY9" s="372"/>
      <c r="AZ9" s="372"/>
      <c r="BA9" s="372"/>
      <c r="BB9" s="372"/>
      <c r="BC9" s="372"/>
      <c r="BD9" s="372"/>
      <c r="BE9" s="372"/>
      <c r="BF9" s="372"/>
      <c r="BG9" s="372"/>
      <c r="BH9" s="372"/>
      <c r="BI9" s="371"/>
      <c r="BO9" s="287"/>
      <c r="BP9" s="287"/>
      <c r="BQ9" s="287"/>
      <c r="BR9" s="287"/>
      <c r="BS9" s="287"/>
      <c r="BT9" s="287"/>
      <c r="BU9" s="287"/>
      <c r="BV9" s="287"/>
      <c r="BW9" s="287"/>
      <c r="BX9" s="287"/>
      <c r="BY9" s="287"/>
      <c r="BZ9" s="287"/>
    </row>
    <row r="10" spans="1:79" ht="23.25">
      <c r="A10" s="270">
        <f>IF(AND('Attendance dairy'!B8=""),"",'Attendance dairy'!B8)</f>
        <v>43346</v>
      </c>
      <c r="B10" s="271" t="str">
        <f>IF(AND('Attendance dairy'!D8=""),"",'Attendance dairy'!D8)</f>
        <v>Monday</v>
      </c>
      <c r="C10" s="290">
        <f>IF(AND('Attendance dairy'!D8=""),"",'primary B. sheet'!U8)</f>
        <v>73</v>
      </c>
      <c r="D10" s="272">
        <f>IF(AND('Attendance dairy'!B8=""),"",'primary B. sheet'!Z8)</f>
        <v>7.3</v>
      </c>
      <c r="E10" s="272" t="str">
        <f>IF(AND('Attendance dairy'!B8=""),"",'primary B. sheet'!AA8)</f>
        <v>0</v>
      </c>
      <c r="F10" s="272">
        <f>IF(AND('Attendance dairy'!B8=""),"",C10*BS$13/1000)</f>
        <v>0.36499999999999999</v>
      </c>
      <c r="G10" s="273">
        <f>IF(AND('Attendance dairy'!B8=""),"",C10*0.0015)</f>
        <v>0.1095</v>
      </c>
      <c r="H10" s="273">
        <f>IF(AND('Attendance dairy'!B8=""),"",C10*0.0015)</f>
        <v>0.1095</v>
      </c>
      <c r="I10" s="273">
        <f>IF(AND('Attendance dairy'!B8=""),"",C10*0.0005)</f>
        <v>3.6499999999999998E-2</v>
      </c>
      <c r="J10" s="273">
        <f>IF(AND('Attendance dairy'!B8=""),"",C10*0.0005)</f>
        <v>3.6499999999999998E-2</v>
      </c>
      <c r="K10" s="273">
        <f>IF(AND('Attendance dairy'!B8=""),"",C10*0.0015)</f>
        <v>0.1095</v>
      </c>
      <c r="L10" s="272" t="str">
        <f t="shared" si="1"/>
        <v>0</v>
      </c>
      <c r="M10" s="272">
        <f t="shared" si="0"/>
        <v>3.65</v>
      </c>
      <c r="N10" s="321"/>
      <c r="O10" s="272">
        <f t="shared" si="2"/>
        <v>0.94899999999999995</v>
      </c>
      <c r="P10" s="297">
        <f>'Attendance dairy'!DK8</f>
        <v>73</v>
      </c>
      <c r="R10" s="238"/>
      <c r="S10" s="247" t="s">
        <v>301</v>
      </c>
      <c r="T10" s="1377" t="s">
        <v>467</v>
      </c>
      <c r="U10" s="1378"/>
      <c r="V10" s="1379">
        <f>D39</f>
        <v>34</v>
      </c>
      <c r="W10" s="1380"/>
      <c r="X10" s="322">
        <v>3</v>
      </c>
      <c r="Y10" s="248">
        <f>V10*X10</f>
        <v>102</v>
      </c>
      <c r="Z10" s="249" t="s">
        <v>466</v>
      </c>
      <c r="AA10" s="1381">
        <f>D77</f>
        <v>29.25</v>
      </c>
      <c r="AB10" s="1382"/>
      <c r="AC10" s="322">
        <v>3</v>
      </c>
      <c r="AD10" s="250">
        <f t="shared" ref="AD10:AD18" si="3">AA10*AC10</f>
        <v>87.75</v>
      </c>
      <c r="AE10" s="251" t="s">
        <v>466</v>
      </c>
      <c r="AF10" s="240"/>
      <c r="AJ10" s="305"/>
      <c r="AK10" s="30"/>
      <c r="AL10" s="372"/>
      <c r="AM10" s="372"/>
      <c r="AN10" s="372"/>
      <c r="AO10" s="372"/>
      <c r="AP10" s="372"/>
      <c r="AQ10" s="372"/>
      <c r="AR10" s="372"/>
      <c r="AS10" s="372"/>
      <c r="AT10" s="372"/>
      <c r="AU10" s="372"/>
      <c r="AV10" s="372"/>
      <c r="AW10" s="372"/>
      <c r="AX10" s="372"/>
      <c r="AY10" s="372"/>
      <c r="AZ10" s="372"/>
      <c r="BA10" s="372"/>
      <c r="BB10" s="372"/>
      <c r="BC10" s="372"/>
      <c r="BD10" s="372"/>
      <c r="BE10" s="372"/>
      <c r="BF10" s="372"/>
      <c r="BG10" s="372"/>
      <c r="BH10" s="372"/>
      <c r="BI10" s="371"/>
      <c r="BO10" s="1397" t="s">
        <v>308</v>
      </c>
      <c r="BP10" s="1397"/>
      <c r="BQ10" s="287"/>
      <c r="BR10" s="288"/>
      <c r="BS10" s="376">
        <v>100</v>
      </c>
      <c r="BT10" s="288" t="s">
        <v>489</v>
      </c>
      <c r="BU10" s="288"/>
      <c r="BV10" s="287"/>
      <c r="BW10" s="289"/>
      <c r="BX10" s="377">
        <v>150</v>
      </c>
      <c r="BY10" s="289" t="s">
        <v>489</v>
      </c>
      <c r="BZ10" s="289"/>
      <c r="CA10" s="68" t="s">
        <v>493</v>
      </c>
    </row>
    <row r="11" spans="1:79" ht="23.25">
      <c r="A11" s="270">
        <f>IF(AND('Attendance dairy'!B9=""),"",'Attendance dairy'!B9)</f>
        <v>43347</v>
      </c>
      <c r="B11" s="271" t="str">
        <f>IF(AND('Attendance dairy'!D9=""),"",'Attendance dairy'!D9)</f>
        <v>Tuesday</v>
      </c>
      <c r="C11" s="290">
        <f>IF(AND('Attendance dairy'!D9=""),"",'primary B. sheet'!U9)</f>
        <v>73</v>
      </c>
      <c r="D11" s="272" t="str">
        <f>IF(AND('Attendance dairy'!B9=""),"",'primary B. sheet'!Z9)</f>
        <v>0</v>
      </c>
      <c r="E11" s="272">
        <f>IF(AND('Attendance dairy'!B9=""),"",'primary B. sheet'!AA9)</f>
        <v>7.3</v>
      </c>
      <c r="F11" s="272">
        <f>IF(AND('Attendance dairy'!B9=""),"",C11*BS$13/1000)</f>
        <v>0.36499999999999999</v>
      </c>
      <c r="G11" s="273">
        <f>IF(AND('Attendance dairy'!B9=""),"",C11*0.0015)</f>
        <v>0.1095</v>
      </c>
      <c r="H11" s="273">
        <f>IF(AND('Attendance dairy'!B9=""),"",C11*0.0015)</f>
        <v>0.1095</v>
      </c>
      <c r="I11" s="273">
        <f>IF(AND('Attendance dairy'!B9=""),"",C11*0.0005)</f>
        <v>3.6499999999999998E-2</v>
      </c>
      <c r="J11" s="273">
        <f>IF(AND('Attendance dairy'!B9=""),"",C11*0.0005)</f>
        <v>3.6499999999999998E-2</v>
      </c>
      <c r="K11" s="273">
        <f>IF(AND('Attendance dairy'!B9=""),"",C11*0.0015)</f>
        <v>0.1095</v>
      </c>
      <c r="L11" s="272">
        <f t="shared" si="1"/>
        <v>1.46</v>
      </c>
      <c r="M11" s="272" t="str">
        <f t="shared" si="0"/>
        <v>0</v>
      </c>
      <c r="N11" s="321"/>
      <c r="O11" s="272">
        <f t="shared" si="2"/>
        <v>0.94899999999999995</v>
      </c>
      <c r="P11" s="297">
        <f>'Attendance dairy'!DK9</f>
        <v>73</v>
      </c>
      <c r="R11" s="238"/>
      <c r="S11" s="247">
        <v>3</v>
      </c>
      <c r="T11" s="1377" t="s">
        <v>468</v>
      </c>
      <c r="U11" s="1378"/>
      <c r="V11" s="1398">
        <f>N39</f>
        <v>0</v>
      </c>
      <c r="W11" s="1399"/>
      <c r="X11" s="322">
        <v>0.8</v>
      </c>
      <c r="Y11" s="248">
        <f t="shared" ref="Y11:Y18" si="4">V11*X11</f>
        <v>0</v>
      </c>
      <c r="Z11" s="249" t="s">
        <v>466</v>
      </c>
      <c r="AA11" s="1400">
        <f>N77</f>
        <v>0</v>
      </c>
      <c r="AB11" s="1401"/>
      <c r="AC11" s="322">
        <v>1.85</v>
      </c>
      <c r="AD11" s="250">
        <f t="shared" si="3"/>
        <v>0</v>
      </c>
      <c r="AE11" s="251" t="s">
        <v>466</v>
      </c>
      <c r="AF11" s="240"/>
      <c r="AJ11" s="305"/>
      <c r="AK11" s="30"/>
      <c r="AL11" s="372"/>
      <c r="AM11" s="372"/>
      <c r="AN11" s="372"/>
      <c r="AO11" s="372"/>
      <c r="AP11" s="1432" t="s">
        <v>512</v>
      </c>
      <c r="AQ11" s="1432"/>
      <c r="AR11" s="1432"/>
      <c r="AS11" s="1432"/>
      <c r="AT11" s="1432"/>
      <c r="AU11" s="1432"/>
      <c r="AV11" s="1432"/>
      <c r="AW11" s="1432"/>
      <c r="AX11" s="1432"/>
      <c r="AY11" s="1432"/>
      <c r="AZ11" s="1432"/>
      <c r="BA11" s="1432"/>
      <c r="BB11" s="1432"/>
      <c r="BC11" s="1432"/>
      <c r="BD11" s="372"/>
      <c r="BE11" s="372"/>
      <c r="BF11" s="372"/>
      <c r="BG11" s="372"/>
      <c r="BH11" s="372"/>
      <c r="BI11" s="371"/>
      <c r="BO11" s="1397" t="s">
        <v>490</v>
      </c>
      <c r="BP11" s="1397"/>
      <c r="BQ11" s="287"/>
      <c r="BR11" s="288"/>
      <c r="BS11" s="376">
        <v>20</v>
      </c>
      <c r="BT11" s="288" t="s">
        <v>489</v>
      </c>
      <c r="BU11" s="288"/>
      <c r="BV11" s="287"/>
      <c r="BW11" s="289"/>
      <c r="BX11" s="377">
        <v>30</v>
      </c>
      <c r="BY11" s="289" t="s">
        <v>489</v>
      </c>
      <c r="BZ11" s="289"/>
      <c r="CA11" s="68" t="s">
        <v>485</v>
      </c>
    </row>
    <row r="12" spans="1:79" ht="23.25">
      <c r="A12" s="270">
        <f>IF(AND('Attendance dairy'!B10=""),"",'Attendance dairy'!B10)</f>
        <v>43348</v>
      </c>
      <c r="B12" s="271" t="str">
        <f>IF(AND('Attendance dairy'!D10=""),"",'Attendance dairy'!D10)</f>
        <v>Wednesday</v>
      </c>
      <c r="C12" s="290">
        <f>IF(AND('Attendance dairy'!D10=""),"",'primary B. sheet'!U10)</f>
        <v>66</v>
      </c>
      <c r="D12" s="272">
        <f>IF(AND('Attendance dairy'!B10=""),"",'primary B. sheet'!Z10)</f>
        <v>6.6</v>
      </c>
      <c r="E12" s="272" t="str">
        <f>IF(AND('Attendance dairy'!B10=""),"",'primary B. sheet'!AA10)</f>
        <v>0</v>
      </c>
      <c r="F12" s="272">
        <f>IF(AND('Attendance dairy'!B10=""),"",C12*BS$13/1000)</f>
        <v>0.33</v>
      </c>
      <c r="G12" s="273">
        <f>IF(AND('Attendance dairy'!B10=""),"",C12*0.0015)</f>
        <v>9.9000000000000005E-2</v>
      </c>
      <c r="H12" s="273">
        <f>IF(AND('Attendance dairy'!B10=""),"",C12*0.0015)</f>
        <v>9.9000000000000005E-2</v>
      </c>
      <c r="I12" s="273">
        <f>IF(AND('Attendance dairy'!B10=""),"",C12*0.0005)</f>
        <v>3.3000000000000002E-2</v>
      </c>
      <c r="J12" s="273">
        <f>IF(AND('Attendance dairy'!B10=""),"",C12*0.0005)</f>
        <v>3.3000000000000002E-2</v>
      </c>
      <c r="K12" s="273">
        <f>IF(AND('Attendance dairy'!B10=""),"",C12*0.0015)</f>
        <v>9.9000000000000005E-2</v>
      </c>
      <c r="L12" s="272">
        <f t="shared" si="1"/>
        <v>0.66</v>
      </c>
      <c r="M12" s="272" t="str">
        <f t="shared" si="0"/>
        <v>0</v>
      </c>
      <c r="N12" s="321"/>
      <c r="O12" s="272">
        <f t="shared" si="2"/>
        <v>0.85799999999999998</v>
      </c>
      <c r="P12" s="297">
        <f>'Attendance dairy'!DK10</f>
        <v>66</v>
      </c>
      <c r="R12" s="238"/>
      <c r="S12" s="247">
        <v>4</v>
      </c>
      <c r="T12" s="1377" t="s">
        <v>469</v>
      </c>
      <c r="U12" s="1402"/>
      <c r="V12" s="1379">
        <f>M39</f>
        <v>8.4</v>
      </c>
      <c r="W12" s="1380"/>
      <c r="X12" s="322">
        <v>30</v>
      </c>
      <c r="Y12" s="248">
        <f t="shared" si="4"/>
        <v>252</v>
      </c>
      <c r="Z12" s="249" t="s">
        <v>466</v>
      </c>
      <c r="AA12" s="1381">
        <f>M77</f>
        <v>7.125</v>
      </c>
      <c r="AB12" s="1382"/>
      <c r="AC12" s="322">
        <v>30</v>
      </c>
      <c r="AD12" s="250">
        <f t="shared" si="3"/>
        <v>213.75</v>
      </c>
      <c r="AE12" s="251" t="s">
        <v>466</v>
      </c>
      <c r="AF12" s="240"/>
      <c r="AJ12" s="305"/>
      <c r="AK12" s="30"/>
      <c r="AL12" s="372"/>
      <c r="AM12" s="372"/>
      <c r="AN12" s="372"/>
      <c r="AO12" s="372"/>
      <c r="AP12" s="372"/>
      <c r="AQ12" s="372"/>
      <c r="AR12" s="372"/>
      <c r="AS12" s="372"/>
      <c r="AT12" s="372"/>
      <c r="AU12" s="372"/>
      <c r="AV12" s="372"/>
      <c r="AW12" s="372"/>
      <c r="AX12" s="372"/>
      <c r="AY12" s="372"/>
      <c r="AZ12" s="372"/>
      <c r="BA12" s="372"/>
      <c r="BB12" s="372"/>
      <c r="BC12" s="372"/>
      <c r="BD12" s="372"/>
      <c r="BE12" s="372"/>
      <c r="BF12" s="372"/>
      <c r="BG12" s="372"/>
      <c r="BH12" s="372"/>
      <c r="BI12" s="371"/>
      <c r="BO12" s="1397" t="s">
        <v>469</v>
      </c>
      <c r="BP12" s="1397"/>
      <c r="BQ12" s="287"/>
      <c r="BR12" s="288"/>
      <c r="BS12" s="376">
        <v>50</v>
      </c>
      <c r="BT12" s="288" t="s">
        <v>489</v>
      </c>
      <c r="BU12" s="288"/>
      <c r="BV12" s="287"/>
      <c r="BW12" s="289"/>
      <c r="BX12" s="377">
        <v>75</v>
      </c>
      <c r="BY12" s="289" t="s">
        <v>489</v>
      </c>
      <c r="BZ12" s="289"/>
    </row>
    <row r="13" spans="1:79" ht="23.25">
      <c r="A13" s="270">
        <f>IF(AND('Attendance dairy'!B11=""),"",'Attendance dairy'!B11)</f>
        <v>43349</v>
      </c>
      <c r="B13" s="271" t="str">
        <f>IF(AND('Attendance dairy'!D11=""),"",'Attendance dairy'!D11)</f>
        <v>Thursday</v>
      </c>
      <c r="C13" s="290">
        <f>IF(AND('Attendance dairy'!D11=""),"",'primary B. sheet'!U11)</f>
        <v>66</v>
      </c>
      <c r="D13" s="272" t="str">
        <f>IF(AND('Attendance dairy'!B11=""),"",'primary B. sheet'!Z11)</f>
        <v>0</v>
      </c>
      <c r="E13" s="272">
        <f>IF(AND('Attendance dairy'!B11=""),"",'primary B. sheet'!AA11)</f>
        <v>6.6</v>
      </c>
      <c r="F13" s="272">
        <f>IF(AND('Attendance dairy'!B11=""),"",C13*BS$13/1000)</f>
        <v>0.33</v>
      </c>
      <c r="G13" s="273">
        <f>IF(AND('Attendance dairy'!B11=""),"",C13*0.0015)</f>
        <v>9.9000000000000005E-2</v>
      </c>
      <c r="H13" s="273">
        <f>IF(AND('Attendance dairy'!B11=""),"",C13*0.0015)</f>
        <v>9.9000000000000005E-2</v>
      </c>
      <c r="I13" s="273">
        <f>IF(AND('Attendance dairy'!B11=""),"",C13*0.0005)</f>
        <v>3.3000000000000002E-2</v>
      </c>
      <c r="J13" s="273">
        <f>IF(AND('Attendance dairy'!B11=""),"",C13*0.0005)</f>
        <v>3.3000000000000002E-2</v>
      </c>
      <c r="K13" s="273">
        <f>IF(AND('Attendance dairy'!B11=""),"",C13*0.0015)</f>
        <v>9.9000000000000005E-2</v>
      </c>
      <c r="L13" s="272" t="str">
        <f t="shared" si="1"/>
        <v>0</v>
      </c>
      <c r="M13" s="272">
        <f t="shared" si="0"/>
        <v>1.65</v>
      </c>
      <c r="N13" s="321"/>
      <c r="O13" s="272">
        <f t="shared" si="2"/>
        <v>0.85799999999999998</v>
      </c>
      <c r="P13" s="297">
        <f>'Attendance dairy'!DK11</f>
        <v>66</v>
      </c>
      <c r="R13" s="238"/>
      <c r="S13" s="1403">
        <v>5</v>
      </c>
      <c r="T13" s="1406" t="s">
        <v>470</v>
      </c>
      <c r="U13" s="252" t="s">
        <v>471</v>
      </c>
      <c r="V13" s="1388">
        <f>F39</f>
        <v>3.38</v>
      </c>
      <c r="W13" s="1380"/>
      <c r="X13" s="322">
        <v>90</v>
      </c>
      <c r="Y13" s="248">
        <f t="shared" si="4"/>
        <v>304.2</v>
      </c>
      <c r="Z13" s="249" t="s">
        <v>466</v>
      </c>
      <c r="AA13" s="1386">
        <f>F77</f>
        <v>5.07</v>
      </c>
      <c r="AB13" s="1387"/>
      <c r="AC13" s="322">
        <v>90</v>
      </c>
      <c r="AD13" s="250">
        <f>AA13*AC13</f>
        <v>456.3</v>
      </c>
      <c r="AE13" s="251" t="s">
        <v>466</v>
      </c>
      <c r="AF13" s="240"/>
      <c r="AJ13" s="1497" t="s">
        <v>513</v>
      </c>
      <c r="AK13" s="1441"/>
      <c r="AL13" s="1351" t="s">
        <v>471</v>
      </c>
      <c r="AM13" s="1351"/>
      <c r="AN13" s="1351" t="s">
        <v>75</v>
      </c>
      <c r="AO13" s="1351" t="s">
        <v>472</v>
      </c>
      <c r="AP13" s="1351"/>
      <c r="AQ13" s="1351" t="s">
        <v>75</v>
      </c>
      <c r="AR13" s="1351" t="s">
        <v>473</v>
      </c>
      <c r="AS13" s="1351"/>
      <c r="AT13" s="1351" t="s">
        <v>75</v>
      </c>
      <c r="AU13" s="1351" t="s">
        <v>474</v>
      </c>
      <c r="AV13" s="1351"/>
      <c r="AW13" s="1351" t="s">
        <v>75</v>
      </c>
      <c r="AX13" s="1351" t="s">
        <v>475</v>
      </c>
      <c r="AY13" s="1351"/>
      <c r="AZ13" s="1351" t="s">
        <v>75</v>
      </c>
      <c r="BA13" s="1351" t="s">
        <v>476</v>
      </c>
      <c r="BB13" s="1351"/>
      <c r="BC13" s="1351" t="s">
        <v>75</v>
      </c>
      <c r="BD13" s="1351" t="s">
        <v>477</v>
      </c>
      <c r="BE13" s="1351"/>
      <c r="BF13" s="1351" t="s">
        <v>75</v>
      </c>
      <c r="BG13" s="1351" t="s">
        <v>518</v>
      </c>
      <c r="BH13" s="1351"/>
      <c r="BI13" s="1428" t="s">
        <v>75</v>
      </c>
      <c r="BO13" s="1397" t="s">
        <v>471</v>
      </c>
      <c r="BP13" s="1397"/>
      <c r="BQ13" s="287"/>
      <c r="BR13" s="288"/>
      <c r="BS13" s="376">
        <v>5</v>
      </c>
      <c r="BT13" s="288" t="s">
        <v>489</v>
      </c>
      <c r="BU13" s="288"/>
      <c r="BV13" s="287"/>
      <c r="BW13" s="289"/>
      <c r="BX13" s="378">
        <v>7.5</v>
      </c>
      <c r="BY13" s="289" t="s">
        <v>489</v>
      </c>
      <c r="BZ13" s="289"/>
    </row>
    <row r="14" spans="1:79" ht="23.25">
      <c r="A14" s="270">
        <f>IF(AND('Attendance dairy'!B12=""),"",'Attendance dairy'!B12)</f>
        <v>43350</v>
      </c>
      <c r="B14" s="271" t="str">
        <f>IF(AND('Attendance dairy'!D12=""),"",'Attendance dairy'!D12)</f>
        <v>Friday</v>
      </c>
      <c r="C14" s="290">
        <f>IF(AND('Attendance dairy'!D12=""),"",'primary B. sheet'!U12)</f>
        <v>66</v>
      </c>
      <c r="D14" s="272">
        <f>IF(AND('Attendance dairy'!B12=""),"",'primary B. sheet'!Z12)</f>
        <v>6.6</v>
      </c>
      <c r="E14" s="272" t="str">
        <f>IF(AND('Attendance dairy'!B12=""),"",'primary B. sheet'!AA12)</f>
        <v>0</v>
      </c>
      <c r="F14" s="272">
        <f>IF(AND('Attendance dairy'!B12=""),"",C14*BS$13/1000)</f>
        <v>0.33</v>
      </c>
      <c r="G14" s="273">
        <f>IF(AND('Attendance dairy'!B12=""),"",C14*0.0015)</f>
        <v>9.9000000000000005E-2</v>
      </c>
      <c r="H14" s="273">
        <f>IF(AND('Attendance dairy'!B12=""),"",C14*0.0015)</f>
        <v>9.9000000000000005E-2</v>
      </c>
      <c r="I14" s="273">
        <f>IF(AND('Attendance dairy'!B12=""),"",C14*0.0005)</f>
        <v>3.3000000000000002E-2</v>
      </c>
      <c r="J14" s="273">
        <f>IF(AND('Attendance dairy'!B12=""),"",C14*0.0005)</f>
        <v>3.3000000000000002E-2</v>
      </c>
      <c r="K14" s="273">
        <f>IF(AND('Attendance dairy'!B12=""),"",C14*0.0015)</f>
        <v>9.9000000000000005E-2</v>
      </c>
      <c r="L14" s="272">
        <f t="shared" si="1"/>
        <v>1.32</v>
      </c>
      <c r="M14" s="272" t="str">
        <f t="shared" si="0"/>
        <v>0</v>
      </c>
      <c r="N14" s="321"/>
      <c r="O14" s="272">
        <f t="shared" si="2"/>
        <v>0.85799999999999998</v>
      </c>
      <c r="P14" s="297">
        <f>'Attendance dairy'!DK12</f>
        <v>66</v>
      </c>
      <c r="R14" s="238"/>
      <c r="S14" s="1404"/>
      <c r="T14" s="1407"/>
      <c r="U14" s="252" t="s">
        <v>472</v>
      </c>
      <c r="V14" s="1388">
        <f>G39</f>
        <v>1.014</v>
      </c>
      <c r="W14" s="1380"/>
      <c r="X14" s="322">
        <f>H39</f>
        <v>1.014</v>
      </c>
      <c r="Y14" s="248">
        <f t="shared" si="4"/>
        <v>1.0281960000000001</v>
      </c>
      <c r="Z14" s="249" t="s">
        <v>466</v>
      </c>
      <c r="AA14" s="1386">
        <f>G77</f>
        <v>0.58200000000000007</v>
      </c>
      <c r="AB14" s="1387"/>
      <c r="AC14" s="322">
        <v>160</v>
      </c>
      <c r="AD14" s="250">
        <f t="shared" si="3"/>
        <v>93.12</v>
      </c>
      <c r="AE14" s="251" t="s">
        <v>466</v>
      </c>
      <c r="AF14" s="240"/>
      <c r="AJ14" s="1497"/>
      <c r="AK14" s="1441"/>
      <c r="AL14" s="375" t="s">
        <v>271</v>
      </c>
      <c r="AM14" s="375" t="s">
        <v>273</v>
      </c>
      <c r="AN14" s="1351"/>
      <c r="AO14" s="375" t="s">
        <v>271</v>
      </c>
      <c r="AP14" s="375" t="s">
        <v>273</v>
      </c>
      <c r="AQ14" s="1351"/>
      <c r="AR14" s="375" t="s">
        <v>271</v>
      </c>
      <c r="AS14" s="375" t="s">
        <v>273</v>
      </c>
      <c r="AT14" s="1351"/>
      <c r="AU14" s="375" t="s">
        <v>271</v>
      </c>
      <c r="AV14" s="375" t="s">
        <v>273</v>
      </c>
      <c r="AW14" s="1351"/>
      <c r="AX14" s="375" t="s">
        <v>271</v>
      </c>
      <c r="AY14" s="375" t="s">
        <v>273</v>
      </c>
      <c r="AZ14" s="1351"/>
      <c r="BA14" s="375" t="s">
        <v>271</v>
      </c>
      <c r="BB14" s="375" t="s">
        <v>273</v>
      </c>
      <c r="BC14" s="1351"/>
      <c r="BD14" s="375" t="s">
        <v>271</v>
      </c>
      <c r="BE14" s="375" t="s">
        <v>273</v>
      </c>
      <c r="BF14" s="1351"/>
      <c r="BG14" s="375" t="s">
        <v>271</v>
      </c>
      <c r="BH14" s="375" t="s">
        <v>273</v>
      </c>
      <c r="BI14" s="1428"/>
      <c r="BO14" s="1397" t="s">
        <v>491</v>
      </c>
      <c r="BP14" s="1397"/>
      <c r="BQ14" s="287"/>
      <c r="BR14" s="1443" t="s">
        <v>492</v>
      </c>
      <c r="BS14" s="1443"/>
      <c r="BT14" s="1443"/>
      <c r="BU14" s="1443"/>
      <c r="BV14" s="287"/>
      <c r="BW14" s="1421" t="s">
        <v>492</v>
      </c>
      <c r="BX14" s="1421"/>
      <c r="BY14" s="1421"/>
      <c r="BZ14" s="1421"/>
    </row>
    <row r="15" spans="1:79" ht="18.75">
      <c r="A15" s="270">
        <f>IF(AND('Attendance dairy'!B13=""),"",'Attendance dairy'!B13)</f>
        <v>43351</v>
      </c>
      <c r="B15" s="271" t="str">
        <f>IF(AND('Attendance dairy'!D13=""),"",'Attendance dairy'!D13)</f>
        <v>Saturday</v>
      </c>
      <c r="C15" s="290">
        <f>IF(AND('Attendance dairy'!D13=""),"",'primary B. sheet'!U13)</f>
        <v>0</v>
      </c>
      <c r="D15" s="272">
        <f>IF(AND('Attendance dairy'!B13=""),"",'primary B. sheet'!Z13)</f>
        <v>0</v>
      </c>
      <c r="E15" s="272" t="str">
        <f>IF(AND('Attendance dairy'!B13=""),"",'primary B. sheet'!AA13)</f>
        <v>0</v>
      </c>
      <c r="F15" s="272">
        <f>IF(AND('Attendance dairy'!B13=""),"",C15*BS$13/1000)</f>
        <v>0</v>
      </c>
      <c r="G15" s="273">
        <f>IF(AND('Attendance dairy'!B13=""),"",C15*0.0015)</f>
        <v>0</v>
      </c>
      <c r="H15" s="273">
        <f>IF(AND('Attendance dairy'!B13=""),"",C15*0.0015)</f>
        <v>0</v>
      </c>
      <c r="I15" s="273">
        <f>IF(AND('Attendance dairy'!B13=""),"",C15*0.0005)</f>
        <v>0</v>
      </c>
      <c r="J15" s="273">
        <f>IF(AND('Attendance dairy'!B13=""),"",C15*0.0005)</f>
        <v>0</v>
      </c>
      <c r="K15" s="273">
        <f>IF(AND('Attendance dairy'!B13=""),"",C15*0.0015)</f>
        <v>0</v>
      </c>
      <c r="L15" s="272" t="str">
        <f t="shared" si="1"/>
        <v>0</v>
      </c>
      <c r="M15" s="272">
        <f t="shared" si="0"/>
        <v>0</v>
      </c>
      <c r="N15" s="321"/>
      <c r="O15" s="272">
        <f t="shared" si="2"/>
        <v>0</v>
      </c>
      <c r="P15" s="297">
        <f>'Attendance dairy'!DK13</f>
        <v>0</v>
      </c>
      <c r="R15" s="238"/>
      <c r="S15" s="1404"/>
      <c r="T15" s="1407"/>
      <c r="U15" s="252" t="s">
        <v>473</v>
      </c>
      <c r="V15" s="1388">
        <f>H39</f>
        <v>1.014</v>
      </c>
      <c r="W15" s="1380"/>
      <c r="X15" s="322">
        <v>150</v>
      </c>
      <c r="Y15" s="248">
        <f t="shared" si="4"/>
        <v>152.1</v>
      </c>
      <c r="Z15" s="249" t="s">
        <v>466</v>
      </c>
      <c r="AA15" s="1386">
        <f>H77</f>
        <v>0.58200000000000007</v>
      </c>
      <c r="AB15" s="1387"/>
      <c r="AC15" s="322">
        <v>150</v>
      </c>
      <c r="AD15" s="250">
        <f t="shared" si="3"/>
        <v>87.300000000000011</v>
      </c>
      <c r="AE15" s="251" t="s">
        <v>466</v>
      </c>
      <c r="AF15" s="240"/>
      <c r="AJ15" s="1419" t="s">
        <v>514</v>
      </c>
      <c r="AK15" s="1420"/>
      <c r="AL15" s="379">
        <v>3</v>
      </c>
      <c r="AM15" s="379">
        <v>3</v>
      </c>
      <c r="AN15" s="380">
        <f>SUM(AL15+AM15)</f>
        <v>6</v>
      </c>
      <c r="AO15" s="379"/>
      <c r="AP15" s="379"/>
      <c r="AQ15" s="380">
        <f>AO15+AP15</f>
        <v>0</v>
      </c>
      <c r="AR15" s="379">
        <v>0</v>
      </c>
      <c r="AS15" s="379">
        <v>0</v>
      </c>
      <c r="AT15" s="380">
        <f>AR15+AS15</f>
        <v>0</v>
      </c>
      <c r="AU15" s="379">
        <v>0</v>
      </c>
      <c r="AV15" s="379">
        <v>0</v>
      </c>
      <c r="AW15" s="380">
        <f>AU15+AV15</f>
        <v>0</v>
      </c>
      <c r="AX15" s="379">
        <v>0</v>
      </c>
      <c r="AY15" s="379">
        <v>0</v>
      </c>
      <c r="AZ15" s="380">
        <f>AX15+AY15</f>
        <v>0</v>
      </c>
      <c r="BA15" s="379">
        <v>0</v>
      </c>
      <c r="BB15" s="379">
        <v>0</v>
      </c>
      <c r="BC15" s="380">
        <f>BA15+BB15</f>
        <v>0</v>
      </c>
      <c r="BD15" s="379">
        <v>0</v>
      </c>
      <c r="BE15" s="379">
        <v>0</v>
      </c>
      <c r="BF15" s="380">
        <f>BD15+BE15</f>
        <v>0</v>
      </c>
      <c r="BG15" s="382">
        <v>0</v>
      </c>
      <c r="BH15" s="382">
        <v>0</v>
      </c>
      <c r="BI15" s="383">
        <f>BG15+BH15</f>
        <v>0</v>
      </c>
    </row>
    <row r="16" spans="1:79" ht="18.75">
      <c r="A16" s="270">
        <f>IF(AND('Attendance dairy'!B14=""),"",'Attendance dairy'!B14)</f>
        <v>43352</v>
      </c>
      <c r="B16" s="271" t="str">
        <f>IF(AND('Attendance dairy'!D14=""),"",'Attendance dairy'!D14)</f>
        <v>Sunday</v>
      </c>
      <c r="C16" s="290">
        <f>IF(AND('Attendance dairy'!D14=""),"",'primary B. sheet'!U14)</f>
        <v>53</v>
      </c>
      <c r="D16" s="272" t="str">
        <f>IF(AND('Attendance dairy'!B14=""),"",'primary B. sheet'!Z14)</f>
        <v>0</v>
      </c>
      <c r="E16" s="272" t="str">
        <f>IF(AND('Attendance dairy'!B14=""),"",'primary B. sheet'!AA14)</f>
        <v>0</v>
      </c>
      <c r="F16" s="272">
        <f>IF(AND('Attendance dairy'!B14=""),"",C16*BS$13/1000)</f>
        <v>0.26500000000000001</v>
      </c>
      <c r="G16" s="273">
        <f>IF(AND('Attendance dairy'!B14=""),"",C16*0.0015)</f>
        <v>7.9500000000000001E-2</v>
      </c>
      <c r="H16" s="273">
        <f>IF(AND('Attendance dairy'!B14=""),"",C16*0.0015)</f>
        <v>7.9500000000000001E-2</v>
      </c>
      <c r="I16" s="273">
        <f>IF(AND('Attendance dairy'!B14=""),"",C16*0.0005)</f>
        <v>2.6499999999999999E-2</v>
      </c>
      <c r="J16" s="273">
        <f>IF(AND('Attendance dairy'!B14=""),"",C16*0.0005)</f>
        <v>2.6499999999999999E-2</v>
      </c>
      <c r="K16" s="273">
        <f>IF(AND('Attendance dairy'!B14=""),"",C16*0.0015)</f>
        <v>7.9500000000000001E-2</v>
      </c>
      <c r="L16" s="272" t="str">
        <f t="shared" si="1"/>
        <v>0</v>
      </c>
      <c r="M16" s="272" t="str">
        <f t="shared" si="0"/>
        <v>0</v>
      </c>
      <c r="N16" s="321"/>
      <c r="O16" s="272">
        <f t="shared" si="2"/>
        <v>0.68899999999999995</v>
      </c>
      <c r="P16" s="297">
        <f>'Attendance dairy'!DK14</f>
        <v>53</v>
      </c>
      <c r="R16" s="238"/>
      <c r="S16" s="1404"/>
      <c r="T16" s="1407"/>
      <c r="U16" s="252" t="s">
        <v>474</v>
      </c>
      <c r="V16" s="1388">
        <f>I39</f>
        <v>0.33799999999999997</v>
      </c>
      <c r="W16" s="1380"/>
      <c r="X16" s="322">
        <v>150</v>
      </c>
      <c r="Y16" s="248">
        <f t="shared" si="4"/>
        <v>50.699999999999996</v>
      </c>
      <c r="Z16" s="249" t="s">
        <v>466</v>
      </c>
      <c r="AA16" s="1386">
        <f>I77</f>
        <v>0.19399999999999998</v>
      </c>
      <c r="AB16" s="1387"/>
      <c r="AC16" s="322">
        <v>150</v>
      </c>
      <c r="AD16" s="250">
        <f t="shared" si="3"/>
        <v>29.099999999999998</v>
      </c>
      <c r="AE16" s="251" t="s">
        <v>466</v>
      </c>
      <c r="AF16" s="240"/>
      <c r="AJ16" s="1419" t="s">
        <v>515</v>
      </c>
      <c r="AK16" s="1420"/>
      <c r="AL16" s="380">
        <f>F39</f>
        <v>3.38</v>
      </c>
      <c r="AM16" s="380">
        <f>F77</f>
        <v>5.07</v>
      </c>
      <c r="AN16" s="380">
        <f>SUM(AL16+AM16)</f>
        <v>8.4499999999999993</v>
      </c>
      <c r="AO16" s="380">
        <f>G39</f>
        <v>1.014</v>
      </c>
      <c r="AP16" s="380">
        <f>G77</f>
        <v>0.58200000000000007</v>
      </c>
      <c r="AQ16" s="380">
        <f>AO16+AP16</f>
        <v>1.5960000000000001</v>
      </c>
      <c r="AR16" s="380">
        <f>H39</f>
        <v>1.014</v>
      </c>
      <c r="AS16" s="380">
        <f>H77</f>
        <v>0.58200000000000007</v>
      </c>
      <c r="AT16" s="380">
        <f>AR16+AS16</f>
        <v>1.5960000000000001</v>
      </c>
      <c r="AU16" s="380">
        <f>I39</f>
        <v>0.33799999999999997</v>
      </c>
      <c r="AV16" s="380">
        <f>I77</f>
        <v>0.19399999999999998</v>
      </c>
      <c r="AW16" s="380">
        <f>AU16+AV16</f>
        <v>0.53199999999999992</v>
      </c>
      <c r="AX16" s="380">
        <f>J39</f>
        <v>0.33799999999999997</v>
      </c>
      <c r="AY16" s="380">
        <f>J77</f>
        <v>0.19399999999999998</v>
      </c>
      <c r="AZ16" s="380">
        <f>AX16+AY16</f>
        <v>0.53199999999999992</v>
      </c>
      <c r="BA16" s="380">
        <f>K39</f>
        <v>1.014</v>
      </c>
      <c r="BB16" s="380">
        <f>K77</f>
        <v>0.58200000000000007</v>
      </c>
      <c r="BC16" s="380">
        <f>BA16+BB16</f>
        <v>1.5960000000000001</v>
      </c>
      <c r="BD16" s="380">
        <f>L39</f>
        <v>5.67</v>
      </c>
      <c r="BE16" s="380">
        <f>L77</f>
        <v>4.92</v>
      </c>
      <c r="BF16" s="380">
        <f>BD16+BE16</f>
        <v>10.59</v>
      </c>
      <c r="BG16" s="384">
        <f>O39</f>
        <v>8.7880000000000003</v>
      </c>
      <c r="BH16" s="384">
        <f>O77</f>
        <v>5.0440000000000005</v>
      </c>
      <c r="BI16" s="383">
        <f>BG16+BH16</f>
        <v>13.832000000000001</v>
      </c>
    </row>
    <row r="17" spans="1:61" ht="18.75">
      <c r="A17" s="270">
        <f>IF(AND('Attendance dairy'!B15=""),"",'Attendance dairy'!B15)</f>
        <v>43353</v>
      </c>
      <c r="B17" s="271" t="str">
        <f>IF(AND('Attendance dairy'!D15=""),"",'Attendance dairy'!D15)</f>
        <v>Monday</v>
      </c>
      <c r="C17" s="290">
        <f>IF(AND('Attendance dairy'!D15=""),"",'primary B. sheet'!U15)</f>
        <v>62</v>
      </c>
      <c r="D17" s="272">
        <f>IF(AND('Attendance dairy'!B15=""),"",'primary B. sheet'!Z15)</f>
        <v>6.2</v>
      </c>
      <c r="E17" s="272" t="str">
        <f>IF(AND('Attendance dairy'!B15=""),"",'primary B. sheet'!AA15)</f>
        <v>0</v>
      </c>
      <c r="F17" s="272">
        <f>IF(AND('Attendance dairy'!B15=""),"",C17*BS$13/1000)</f>
        <v>0.31</v>
      </c>
      <c r="G17" s="273">
        <f>IF(AND('Attendance dairy'!B15=""),"",C17*0.0015)</f>
        <v>9.2999999999999999E-2</v>
      </c>
      <c r="H17" s="273">
        <f>IF(AND('Attendance dairy'!B15=""),"",C17*0.0015)</f>
        <v>9.2999999999999999E-2</v>
      </c>
      <c r="I17" s="273">
        <f>IF(AND('Attendance dairy'!B15=""),"",C17*0.0005)</f>
        <v>3.1E-2</v>
      </c>
      <c r="J17" s="273">
        <f>IF(AND('Attendance dairy'!B15=""),"",C17*0.0005)</f>
        <v>3.1E-2</v>
      </c>
      <c r="K17" s="273">
        <f>IF(AND('Attendance dairy'!B15=""),"",C17*0.0015)</f>
        <v>9.2999999999999999E-2</v>
      </c>
      <c r="L17" s="272" t="str">
        <f t="shared" si="1"/>
        <v>0</v>
      </c>
      <c r="M17" s="272">
        <f t="shared" si="0"/>
        <v>3.1</v>
      </c>
      <c r="N17" s="321"/>
      <c r="O17" s="272">
        <f t="shared" si="2"/>
        <v>0.80599999999999994</v>
      </c>
      <c r="P17" s="297">
        <f>'Attendance dairy'!DK15</f>
        <v>62</v>
      </c>
      <c r="R17" s="238"/>
      <c r="S17" s="1404"/>
      <c r="T17" s="1407"/>
      <c r="U17" s="252" t="s">
        <v>475</v>
      </c>
      <c r="V17" s="1388">
        <f>J39</f>
        <v>0.33799999999999997</v>
      </c>
      <c r="W17" s="1380"/>
      <c r="X17" s="322">
        <v>200</v>
      </c>
      <c r="Y17" s="248">
        <f t="shared" si="4"/>
        <v>67.599999999999994</v>
      </c>
      <c r="Z17" s="249" t="s">
        <v>466</v>
      </c>
      <c r="AA17" s="1386">
        <f>J77</f>
        <v>0.19399999999999998</v>
      </c>
      <c r="AB17" s="1387"/>
      <c r="AC17" s="322">
        <v>200</v>
      </c>
      <c r="AD17" s="250">
        <f t="shared" si="3"/>
        <v>38.799999999999997</v>
      </c>
      <c r="AE17" s="251" t="s">
        <v>466</v>
      </c>
      <c r="AF17" s="240"/>
      <c r="AJ17" s="1498" t="s">
        <v>516</v>
      </c>
      <c r="AK17" s="1499"/>
      <c r="AL17" s="381">
        <f>SUM(AL15-AL16)</f>
        <v>-0.37999999999999989</v>
      </c>
      <c r="AM17" s="381">
        <f t="shared" ref="AM17:BI17" si="5">SUM(AM15-AM16)</f>
        <v>-2.0700000000000003</v>
      </c>
      <c r="AN17" s="381">
        <f t="shared" si="5"/>
        <v>-2.4499999999999993</v>
      </c>
      <c r="AO17" s="381">
        <f t="shared" si="5"/>
        <v>-1.014</v>
      </c>
      <c r="AP17" s="381">
        <f t="shared" si="5"/>
        <v>-0.58200000000000007</v>
      </c>
      <c r="AQ17" s="381">
        <f t="shared" si="5"/>
        <v>-1.5960000000000001</v>
      </c>
      <c r="AR17" s="381">
        <f t="shared" si="5"/>
        <v>-1.014</v>
      </c>
      <c r="AS17" s="381">
        <f t="shared" si="5"/>
        <v>-0.58200000000000007</v>
      </c>
      <c r="AT17" s="381">
        <f t="shared" si="5"/>
        <v>-1.5960000000000001</v>
      </c>
      <c r="AU17" s="381">
        <f t="shared" si="5"/>
        <v>-0.33799999999999997</v>
      </c>
      <c r="AV17" s="381">
        <f t="shared" si="5"/>
        <v>-0.19399999999999998</v>
      </c>
      <c r="AW17" s="381">
        <f t="shared" si="5"/>
        <v>-0.53199999999999992</v>
      </c>
      <c r="AX17" s="381">
        <f t="shared" si="5"/>
        <v>-0.33799999999999997</v>
      </c>
      <c r="AY17" s="381">
        <f t="shared" si="5"/>
        <v>-0.19399999999999998</v>
      </c>
      <c r="AZ17" s="381">
        <f t="shared" si="5"/>
        <v>-0.53199999999999992</v>
      </c>
      <c r="BA17" s="381">
        <f t="shared" si="5"/>
        <v>-1.014</v>
      </c>
      <c r="BB17" s="381">
        <f t="shared" si="5"/>
        <v>-0.58200000000000007</v>
      </c>
      <c r="BC17" s="381">
        <f t="shared" si="5"/>
        <v>-1.5960000000000001</v>
      </c>
      <c r="BD17" s="381">
        <f t="shared" si="5"/>
        <v>-5.67</v>
      </c>
      <c r="BE17" s="381">
        <f t="shared" si="5"/>
        <v>-4.92</v>
      </c>
      <c r="BF17" s="381">
        <f t="shared" si="5"/>
        <v>-10.59</v>
      </c>
      <c r="BG17" s="385">
        <f t="shared" si="5"/>
        <v>-8.7880000000000003</v>
      </c>
      <c r="BH17" s="385">
        <f t="shared" si="5"/>
        <v>-5.0440000000000005</v>
      </c>
      <c r="BI17" s="385">
        <f t="shared" si="5"/>
        <v>-13.832000000000001</v>
      </c>
    </row>
    <row r="18" spans="1:61" ht="18.75">
      <c r="A18" s="270">
        <f>IF(AND('Attendance dairy'!B16=""),"",'Attendance dairy'!B16)</f>
        <v>43354</v>
      </c>
      <c r="B18" s="271" t="str">
        <f>IF(AND('Attendance dairy'!D16=""),"",'Attendance dairy'!D16)</f>
        <v>Tuesday</v>
      </c>
      <c r="C18" s="290">
        <f>IF(AND('Attendance dairy'!D16=""),"",'primary B. sheet'!U16)</f>
        <v>75</v>
      </c>
      <c r="D18" s="272" t="str">
        <f>IF(AND('Attendance dairy'!B16=""),"",'primary B. sheet'!Z16)</f>
        <v>0</v>
      </c>
      <c r="E18" s="272">
        <f>IF(AND('Attendance dairy'!B16=""),"",'primary B. sheet'!AA16)</f>
        <v>7.5</v>
      </c>
      <c r="F18" s="272">
        <f>IF(AND('Attendance dairy'!B16=""),"",C18*BS$13/1000)</f>
        <v>0.375</v>
      </c>
      <c r="G18" s="273">
        <f>IF(AND('Attendance dairy'!B16=""),"",C18*0.0015)</f>
        <v>0.1125</v>
      </c>
      <c r="H18" s="273">
        <f>IF(AND('Attendance dairy'!B16=""),"",C18*0.0015)</f>
        <v>0.1125</v>
      </c>
      <c r="I18" s="273">
        <f>IF(AND('Attendance dairy'!B16=""),"",C18*0.0005)</f>
        <v>3.7499999999999999E-2</v>
      </c>
      <c r="J18" s="273">
        <f>IF(AND('Attendance dairy'!B16=""),"",C18*0.0005)</f>
        <v>3.7499999999999999E-2</v>
      </c>
      <c r="K18" s="273">
        <f>IF(AND('Attendance dairy'!B16=""),"",C18*0.0015)</f>
        <v>0.1125</v>
      </c>
      <c r="L18" s="272">
        <f t="shared" si="1"/>
        <v>1.5</v>
      </c>
      <c r="M18" s="272" t="str">
        <f t="shared" si="0"/>
        <v>0</v>
      </c>
      <c r="N18" s="321"/>
      <c r="O18" s="272">
        <f t="shared" si="2"/>
        <v>0.97499999999999998</v>
      </c>
      <c r="P18" s="297">
        <f>'Attendance dairy'!DK16</f>
        <v>75</v>
      </c>
      <c r="R18" s="238"/>
      <c r="S18" s="1404"/>
      <c r="T18" s="1407"/>
      <c r="U18" s="252" t="s">
        <v>476</v>
      </c>
      <c r="V18" s="1388">
        <f>K39</f>
        <v>1.014</v>
      </c>
      <c r="W18" s="1380"/>
      <c r="X18" s="322">
        <v>10</v>
      </c>
      <c r="Y18" s="248">
        <f t="shared" si="4"/>
        <v>10.14</v>
      </c>
      <c r="Z18" s="249" t="s">
        <v>466</v>
      </c>
      <c r="AA18" s="1386">
        <f>K77</f>
        <v>0.58200000000000007</v>
      </c>
      <c r="AB18" s="1387"/>
      <c r="AC18" s="322">
        <v>10</v>
      </c>
      <c r="AD18" s="250">
        <f t="shared" si="3"/>
        <v>5.82</v>
      </c>
      <c r="AE18" s="251" t="s">
        <v>466</v>
      </c>
      <c r="AF18" s="240"/>
      <c r="AJ18" s="305"/>
      <c r="AK18" s="30"/>
      <c r="AL18" s="372"/>
      <c r="AM18" s="372"/>
      <c r="AN18" s="372"/>
      <c r="AO18" s="372"/>
      <c r="AP18" s="372"/>
      <c r="AQ18" s="372"/>
      <c r="AR18" s="372"/>
      <c r="AS18" s="372"/>
      <c r="AT18" s="372"/>
      <c r="AU18" s="372"/>
      <c r="AV18" s="372"/>
      <c r="AW18" s="372"/>
      <c r="AX18" s="372"/>
      <c r="AY18" s="372"/>
      <c r="AZ18" s="372"/>
      <c r="BA18" s="372"/>
      <c r="BB18" s="372"/>
      <c r="BC18" s="372"/>
      <c r="BD18" s="372"/>
      <c r="BE18" s="372"/>
      <c r="BF18" s="372"/>
      <c r="BG18" s="372"/>
      <c r="BH18" s="372"/>
      <c r="BI18" s="371"/>
    </row>
    <row r="19" spans="1:61" ht="18.75">
      <c r="A19" s="270">
        <f>IF(AND('Attendance dairy'!B17=""),"",'Attendance dairy'!B17)</f>
        <v>43355</v>
      </c>
      <c r="B19" s="271" t="str">
        <f>IF(AND('Attendance dairy'!D17=""),"",'Attendance dairy'!D17)</f>
        <v>Wednesday</v>
      </c>
      <c r="C19" s="290">
        <f>IF(AND('Attendance dairy'!D17=""),"",'primary B. sheet'!U17)</f>
        <v>73</v>
      </c>
      <c r="D19" s="272">
        <f>IF(AND('Attendance dairy'!B17=""),"",'primary B. sheet'!Z17)</f>
        <v>7.3</v>
      </c>
      <c r="E19" s="272" t="str">
        <f>IF(AND('Attendance dairy'!B17=""),"",'primary B. sheet'!AA17)</f>
        <v>0</v>
      </c>
      <c r="F19" s="272">
        <f>IF(AND('Attendance dairy'!B17=""),"",C19*BS$13/1000)</f>
        <v>0.36499999999999999</v>
      </c>
      <c r="G19" s="273">
        <f>IF(AND('Attendance dairy'!B17=""),"",C19*0.0015)</f>
        <v>0.1095</v>
      </c>
      <c r="H19" s="273">
        <f>IF(AND('Attendance dairy'!B17=""),"",C19*0.0015)</f>
        <v>0.1095</v>
      </c>
      <c r="I19" s="273">
        <f>IF(AND('Attendance dairy'!B17=""),"",C19*0.0005)</f>
        <v>3.6499999999999998E-2</v>
      </c>
      <c r="J19" s="273">
        <f>IF(AND('Attendance dairy'!B17=""),"",C19*0.0005)</f>
        <v>3.6499999999999998E-2</v>
      </c>
      <c r="K19" s="273">
        <f>IF(AND('Attendance dairy'!B17=""),"",C19*0.0015)</f>
        <v>0.1095</v>
      </c>
      <c r="L19" s="272">
        <f t="shared" si="1"/>
        <v>0.73</v>
      </c>
      <c r="M19" s="272" t="str">
        <f t="shared" si="0"/>
        <v>0</v>
      </c>
      <c r="N19" s="321"/>
      <c r="O19" s="272">
        <f t="shared" si="2"/>
        <v>0.94899999999999995</v>
      </c>
      <c r="P19" s="297">
        <f>'Attendance dairy'!DK17</f>
        <v>73</v>
      </c>
      <c r="R19" s="238"/>
      <c r="S19" s="1404"/>
      <c r="T19" s="1407"/>
      <c r="U19" s="252" t="s">
        <v>477</v>
      </c>
      <c r="V19" s="1388">
        <f>L39</f>
        <v>5.67</v>
      </c>
      <c r="W19" s="1380"/>
      <c r="X19" s="322">
        <v>90</v>
      </c>
      <c r="Y19" s="248">
        <f>V19*X19</f>
        <v>510.3</v>
      </c>
      <c r="Z19" s="249" t="s">
        <v>466</v>
      </c>
      <c r="AA19" s="1386">
        <f>L77</f>
        <v>4.92</v>
      </c>
      <c r="AB19" s="1387"/>
      <c r="AC19" s="322">
        <v>90</v>
      </c>
      <c r="AD19" s="250">
        <f>AA19*AC19</f>
        <v>442.8</v>
      </c>
      <c r="AE19" s="251" t="s">
        <v>466</v>
      </c>
      <c r="AF19" s="240"/>
      <c r="AJ19" s="305"/>
      <c r="AK19" s="30"/>
      <c r="AL19" s="372"/>
      <c r="AM19" s="372"/>
      <c r="AN19" s="372"/>
      <c r="AO19" s="372"/>
      <c r="AP19" s="372"/>
      <c r="AQ19" s="372"/>
      <c r="AR19" s="372"/>
      <c r="AS19" s="372"/>
      <c r="AT19" s="372"/>
      <c r="AU19" s="372"/>
      <c r="AV19" s="372"/>
      <c r="AW19" s="372"/>
      <c r="AX19" s="372"/>
      <c r="AY19" s="372"/>
      <c r="AZ19" s="372"/>
      <c r="BA19" s="372"/>
      <c r="BB19" s="372"/>
      <c r="BC19" s="372"/>
      <c r="BD19" s="372"/>
      <c r="BE19" s="372"/>
      <c r="BF19" s="372"/>
      <c r="BG19" s="372"/>
      <c r="BH19" s="372"/>
      <c r="BI19" s="371"/>
    </row>
    <row r="20" spans="1:61" ht="19.5" thickBot="1">
      <c r="A20" s="270">
        <f>IF(AND('Attendance dairy'!B18=""),"",'Attendance dairy'!B18)</f>
        <v>43356</v>
      </c>
      <c r="B20" s="271" t="str">
        <f>IF(AND('Attendance dairy'!D18=""),"",'Attendance dairy'!D18)</f>
        <v>Thursday</v>
      </c>
      <c r="C20" s="290">
        <f>IF(AND('Attendance dairy'!D18=""),"",'primary B. sheet'!U18)</f>
        <v>0</v>
      </c>
      <c r="D20" s="272" t="str">
        <f>IF(AND('Attendance dairy'!B18=""),"",'primary B. sheet'!Z18)</f>
        <v>0</v>
      </c>
      <c r="E20" s="272">
        <f>IF(AND('Attendance dairy'!B18=""),"",'primary B. sheet'!AA18)</f>
        <v>0</v>
      </c>
      <c r="F20" s="272">
        <f>IF(AND('Attendance dairy'!B18=""),"",C20*BS$13/1000)</f>
        <v>0</v>
      </c>
      <c r="G20" s="273">
        <f>IF(AND('Attendance dairy'!B18=""),"",C20*0.0015)</f>
        <v>0</v>
      </c>
      <c r="H20" s="273">
        <f>IF(AND('Attendance dairy'!B18=""),"",C20*0.0015)</f>
        <v>0</v>
      </c>
      <c r="I20" s="273">
        <f>IF(AND('Attendance dairy'!B18=""),"",C20*0.0005)</f>
        <v>0</v>
      </c>
      <c r="J20" s="273">
        <f>IF(AND('Attendance dairy'!B18=""),"",C20*0.0005)</f>
        <v>0</v>
      </c>
      <c r="K20" s="273">
        <f>IF(AND('Attendance dairy'!B18=""),"",C20*0.0015)</f>
        <v>0</v>
      </c>
      <c r="L20" s="272" t="str">
        <f t="shared" si="1"/>
        <v>0</v>
      </c>
      <c r="M20" s="272">
        <f t="shared" si="0"/>
        <v>0</v>
      </c>
      <c r="N20" s="321"/>
      <c r="O20" s="272">
        <f t="shared" si="2"/>
        <v>0</v>
      </c>
      <c r="P20" s="297">
        <f>'Attendance dairy'!DK18</f>
        <v>0</v>
      </c>
      <c r="R20" s="238"/>
      <c r="S20" s="1405"/>
      <c r="T20" s="1408"/>
      <c r="U20" s="252" t="s">
        <v>478</v>
      </c>
      <c r="V20" s="1409"/>
      <c r="W20" s="1410"/>
      <c r="X20" s="1411"/>
      <c r="Y20" s="248">
        <f>IF(AND(T25&gt;="Ab24"),"",SUM(T25-Y9-Y10-Y11-Y12-Y13-Y14-Y15-Y16-Y17-Y18-Y19))</f>
        <v>-1450.0681960000002</v>
      </c>
      <c r="Z20" s="249" t="s">
        <v>466</v>
      </c>
      <c r="AA20" s="1412"/>
      <c r="AB20" s="1413"/>
      <c r="AC20" s="1414"/>
      <c r="AD20" s="250">
        <f>'Middle B. sheet'!AD37</f>
        <v>2397.8399999999997</v>
      </c>
      <c r="AE20" s="251" t="s">
        <v>466</v>
      </c>
      <c r="AF20" s="240"/>
      <c r="AJ20" s="366"/>
      <c r="AK20" s="367"/>
      <c r="AL20" s="373"/>
      <c r="AM20" s="373"/>
      <c r="AN20" s="373"/>
      <c r="AO20" s="373"/>
      <c r="AP20" s="373"/>
      <c r="AQ20" s="373"/>
      <c r="AR20" s="373"/>
      <c r="AS20" s="373"/>
      <c r="AT20" s="373"/>
      <c r="AU20" s="373"/>
      <c r="AV20" s="373"/>
      <c r="AW20" s="373"/>
      <c r="AX20" s="373"/>
      <c r="AY20" s="373"/>
      <c r="AZ20" s="373"/>
      <c r="BA20" s="373"/>
      <c r="BB20" s="373"/>
      <c r="BC20" s="373"/>
      <c r="BD20" s="373"/>
      <c r="BE20" s="373"/>
      <c r="BF20" s="373"/>
      <c r="BG20" s="373"/>
      <c r="BH20" s="373"/>
      <c r="BI20" s="374"/>
    </row>
    <row r="21" spans="1:61" ht="21" thickBot="1">
      <c r="A21" s="270">
        <f>IF(AND('Attendance dairy'!B19=""),"",'Attendance dairy'!B19)</f>
        <v>43357</v>
      </c>
      <c r="B21" s="271" t="str">
        <f>IF(AND('Attendance dairy'!D19=""),"",'Attendance dairy'!D19)</f>
        <v>Friday</v>
      </c>
      <c r="C21" s="290">
        <f>IF(AND('Attendance dairy'!D19=""),"",'primary B. sheet'!U19)</f>
        <v>0</v>
      </c>
      <c r="D21" s="272">
        <f>IF(AND('Attendance dairy'!B19=""),"",'primary B. sheet'!Z19)</f>
        <v>0</v>
      </c>
      <c r="E21" s="272" t="str">
        <f>IF(AND('Attendance dairy'!B19=""),"",'primary B. sheet'!AA19)</f>
        <v>0</v>
      </c>
      <c r="F21" s="272">
        <f>IF(AND('Attendance dairy'!B19=""),"",C21*BS$13/1000)</f>
        <v>0</v>
      </c>
      <c r="G21" s="273">
        <f>IF(AND('Attendance dairy'!B19=""),"",C21*0.0015)</f>
        <v>0</v>
      </c>
      <c r="H21" s="273">
        <f>IF(AND('Attendance dairy'!B19=""),"",C21*0.0015)</f>
        <v>0</v>
      </c>
      <c r="I21" s="273">
        <f>IF(AND('Attendance dairy'!B19=""),"",C21*0.0005)</f>
        <v>0</v>
      </c>
      <c r="J21" s="273">
        <f>IF(AND('Attendance dairy'!B19=""),"",C21*0.0005)</f>
        <v>0</v>
      </c>
      <c r="K21" s="273">
        <f>IF(AND('Attendance dairy'!B19=""),"",C21*0.0015)</f>
        <v>0</v>
      </c>
      <c r="L21" s="272">
        <f t="shared" si="1"/>
        <v>0</v>
      </c>
      <c r="M21" s="272" t="str">
        <f t="shared" si="0"/>
        <v>0</v>
      </c>
      <c r="N21" s="321"/>
      <c r="O21" s="272">
        <f t="shared" si="2"/>
        <v>0</v>
      </c>
      <c r="P21" s="297">
        <f>'Attendance dairy'!DK19</f>
        <v>0</v>
      </c>
      <c r="R21" s="238"/>
      <c r="S21" s="253"/>
      <c r="T21" s="1415" t="s">
        <v>479</v>
      </c>
      <c r="U21" s="1416"/>
      <c r="V21" s="1416"/>
      <c r="W21" s="1417"/>
      <c r="X21" s="1418">
        <f>'primary B. sheet'!AD37</f>
        <v>2791.88</v>
      </c>
      <c r="Y21" s="1418"/>
      <c r="Z21" s="254" t="s">
        <v>466</v>
      </c>
      <c r="AA21" s="1383" t="s">
        <v>479</v>
      </c>
      <c r="AB21" s="1384"/>
      <c r="AC21" s="1385"/>
      <c r="AD21" s="255">
        <f>SUM(AD9:AD20)</f>
        <v>3852.58</v>
      </c>
      <c r="AE21" s="256" t="s">
        <v>466</v>
      </c>
      <c r="AF21" s="240"/>
    </row>
    <row r="22" spans="1:61" ht="15.75" thickBot="1">
      <c r="A22" s="270">
        <f>IF(AND('Attendance dairy'!B20=""),"",'Attendance dairy'!B20)</f>
        <v>43358</v>
      </c>
      <c r="B22" s="271" t="str">
        <f>IF(AND('Attendance dairy'!D20=""),"",'Attendance dairy'!D20)</f>
        <v>Saturday</v>
      </c>
      <c r="C22" s="290">
        <f>IF(AND('Attendance dairy'!D20=""),"",'primary B. sheet'!U20)</f>
        <v>0</v>
      </c>
      <c r="D22" s="272">
        <f>IF(AND('Attendance dairy'!B20=""),"",'primary B. sheet'!Z20)</f>
        <v>0</v>
      </c>
      <c r="E22" s="272" t="str">
        <f>IF(AND('Attendance dairy'!B20=""),"",'primary B. sheet'!AA20)</f>
        <v>0</v>
      </c>
      <c r="F22" s="272">
        <f>IF(AND('Attendance dairy'!B20=""),"",C22*BS$13/1000)</f>
        <v>0</v>
      </c>
      <c r="G22" s="273">
        <f>IF(AND('Attendance dairy'!B20=""),"",C22*0.0015)</f>
        <v>0</v>
      </c>
      <c r="H22" s="273">
        <f>IF(AND('Attendance dairy'!B20=""),"",C22*0.0015)</f>
        <v>0</v>
      </c>
      <c r="I22" s="273">
        <f>IF(AND('Attendance dairy'!B20=""),"",C22*0.0005)</f>
        <v>0</v>
      </c>
      <c r="J22" s="273">
        <f>IF(AND('Attendance dairy'!B20=""),"",C22*0.0005)</f>
        <v>0</v>
      </c>
      <c r="K22" s="273">
        <f>IF(AND('Attendance dairy'!B20=""),"",C22*0.0015)</f>
        <v>0</v>
      </c>
      <c r="L22" s="272" t="str">
        <f t="shared" si="1"/>
        <v>0</v>
      </c>
      <c r="M22" s="272">
        <f t="shared" si="0"/>
        <v>0</v>
      </c>
      <c r="N22" s="321"/>
      <c r="O22" s="272">
        <f t="shared" si="2"/>
        <v>0</v>
      </c>
      <c r="P22" s="297">
        <f>'Attendance dairy'!DK20</f>
        <v>0</v>
      </c>
      <c r="R22" s="238"/>
      <c r="S22" s="239"/>
      <c r="T22" s="239"/>
      <c r="U22" s="239"/>
      <c r="V22" s="239"/>
      <c r="W22" s="239"/>
      <c r="X22" s="239"/>
      <c r="Y22" s="239"/>
      <c r="Z22" s="239"/>
      <c r="AA22" s="239"/>
      <c r="AB22" s="239"/>
      <c r="AC22" s="239"/>
      <c r="AD22" s="239"/>
      <c r="AE22" s="239"/>
      <c r="AF22" s="240"/>
    </row>
    <row r="23" spans="1:61" ht="21.75" thickBot="1">
      <c r="A23" s="270">
        <f>IF(AND('Attendance dairy'!B21=""),"",'Attendance dairy'!B21)</f>
        <v>43359</v>
      </c>
      <c r="B23" s="271" t="str">
        <f>IF(AND('Attendance dairy'!D21=""),"",'Attendance dairy'!D21)</f>
        <v>Sunday</v>
      </c>
      <c r="C23" s="290">
        <f>IF(AND('Attendance dairy'!D21=""),"",'primary B. sheet'!U21)</f>
        <v>0</v>
      </c>
      <c r="D23" s="272" t="str">
        <f>IF(AND('Attendance dairy'!B21=""),"",'primary B. sheet'!Z21)</f>
        <v>0</v>
      </c>
      <c r="E23" s="272" t="str">
        <f>IF(AND('Attendance dairy'!B21=""),"",'primary B. sheet'!AA21)</f>
        <v>0</v>
      </c>
      <c r="F23" s="272">
        <f>IF(AND('Attendance dairy'!B21=""),"",C23*BS$13/1000)</f>
        <v>0</v>
      </c>
      <c r="G23" s="273">
        <f>IF(AND('Attendance dairy'!B21=""),"",C23*0.0015)</f>
        <v>0</v>
      </c>
      <c r="H23" s="273">
        <f>IF(AND('Attendance dairy'!B21=""),"",C23*0.0015)</f>
        <v>0</v>
      </c>
      <c r="I23" s="273">
        <f>IF(AND('Attendance dairy'!B21=""),"",C23*0.0005)</f>
        <v>0</v>
      </c>
      <c r="J23" s="273">
        <f>IF(AND('Attendance dairy'!B21=""),"",C23*0.0005)</f>
        <v>0</v>
      </c>
      <c r="K23" s="273">
        <f>IF(AND('Attendance dairy'!B21=""),"",C23*0.0015)</f>
        <v>0</v>
      </c>
      <c r="L23" s="272" t="str">
        <f t="shared" si="1"/>
        <v>0</v>
      </c>
      <c r="M23" s="272" t="str">
        <f t="shared" si="0"/>
        <v>0</v>
      </c>
      <c r="N23" s="321"/>
      <c r="O23" s="272">
        <f t="shared" si="2"/>
        <v>0</v>
      </c>
      <c r="P23" s="297">
        <f>'Attendance dairy'!DK21</f>
        <v>0</v>
      </c>
      <c r="R23" s="238"/>
      <c r="S23" s="257"/>
      <c r="T23" s="1389"/>
      <c r="U23" s="1389"/>
      <c r="V23" s="1389"/>
      <c r="W23" s="1389"/>
      <c r="X23" s="1390" t="s">
        <v>480</v>
      </c>
      <c r="Y23" s="1391"/>
      <c r="Z23" s="1392"/>
      <c r="AA23" s="1393">
        <f>X21+AD21</f>
        <v>6644.46</v>
      </c>
      <c r="AB23" s="1394"/>
      <c r="AC23" s="1394"/>
      <c r="AD23" s="1395"/>
      <c r="AE23" s="258"/>
      <c r="AF23" s="240"/>
    </row>
    <row r="24" spans="1:61" ht="15.75" thickBot="1">
      <c r="A24" s="270">
        <f>IF(AND('Attendance dairy'!B22=""),"",'Attendance dairy'!B22)</f>
        <v>43360</v>
      </c>
      <c r="B24" s="271" t="str">
        <f>IF(AND('Attendance dairy'!D22=""),"",'Attendance dairy'!D22)</f>
        <v>Monday</v>
      </c>
      <c r="C24" s="290">
        <f>IF(AND('Attendance dairy'!D22=""),"",'primary B. sheet'!U22)</f>
        <v>0</v>
      </c>
      <c r="D24" s="272">
        <f>IF(AND('Attendance dairy'!B22=""),"",'primary B. sheet'!Z22)</f>
        <v>0</v>
      </c>
      <c r="E24" s="272" t="str">
        <f>IF(AND('Attendance dairy'!B22=""),"",'primary B. sheet'!AA22)</f>
        <v>0</v>
      </c>
      <c r="F24" s="272">
        <f>IF(AND('Attendance dairy'!B22=""),"",C24*BS$13/1000)</f>
        <v>0</v>
      </c>
      <c r="G24" s="273">
        <f>IF(AND('Attendance dairy'!B22=""),"",C24*0.0015)</f>
        <v>0</v>
      </c>
      <c r="H24" s="273">
        <f>IF(AND('Attendance dairy'!B22=""),"",C24*0.0015)</f>
        <v>0</v>
      </c>
      <c r="I24" s="273">
        <f>IF(AND('Attendance dairy'!B22=""),"",C24*0.0005)</f>
        <v>0</v>
      </c>
      <c r="J24" s="273">
        <f>IF(AND('Attendance dairy'!B22=""),"",C24*0.0005)</f>
        <v>0</v>
      </c>
      <c r="K24" s="273">
        <f>IF(AND('Attendance dairy'!B22=""),"",C24*0.0015)</f>
        <v>0</v>
      </c>
      <c r="L24" s="272" t="str">
        <f t="shared" si="1"/>
        <v>0</v>
      </c>
      <c r="M24" s="272">
        <f t="shared" si="0"/>
        <v>0</v>
      </c>
      <c r="N24" s="321"/>
      <c r="O24" s="272">
        <f t="shared" si="2"/>
        <v>0</v>
      </c>
      <c r="P24" s="297">
        <f>'Attendance dairy'!DK22</f>
        <v>0</v>
      </c>
      <c r="R24" s="259"/>
      <c r="S24" s="260"/>
      <c r="T24" s="260"/>
      <c r="U24" s="260"/>
      <c r="V24" s="260"/>
      <c r="W24" s="260"/>
      <c r="X24" s="260"/>
      <c r="Y24" s="260"/>
      <c r="Z24" s="260"/>
      <c r="AA24" s="260"/>
      <c r="AB24" s="260"/>
      <c r="AC24" s="260"/>
      <c r="AD24" s="260"/>
      <c r="AE24" s="260"/>
      <c r="AF24" s="261"/>
    </row>
    <row r="25" spans="1:61">
      <c r="A25" s="270">
        <f>IF(AND('Attendance dairy'!B23=""),"",'Attendance dairy'!B23)</f>
        <v>43361</v>
      </c>
      <c r="B25" s="271" t="str">
        <f>IF(AND('Attendance dairy'!D23=""),"",'Attendance dairy'!D23)</f>
        <v>Tuesday</v>
      </c>
      <c r="C25" s="290">
        <f>IF(AND('Attendance dairy'!D23=""),"",'primary B. sheet'!U23)</f>
        <v>0</v>
      </c>
      <c r="D25" s="272" t="str">
        <f>IF(AND('Attendance dairy'!B23=""),"",'primary B. sheet'!Z23)</f>
        <v>0</v>
      </c>
      <c r="E25" s="272">
        <f>IF(AND('Attendance dairy'!B23=""),"",'primary B. sheet'!AA23)</f>
        <v>0</v>
      </c>
      <c r="F25" s="272">
        <f>IF(AND('Attendance dairy'!B23=""),"",C25*BS$13/1000)</f>
        <v>0</v>
      </c>
      <c r="G25" s="273">
        <f>IF(AND('Attendance dairy'!B23=""),"",C25*0.0015)</f>
        <v>0</v>
      </c>
      <c r="H25" s="273">
        <f>IF(AND('Attendance dairy'!B23=""),"",C25*0.0015)</f>
        <v>0</v>
      </c>
      <c r="I25" s="273">
        <f>IF(AND('Attendance dairy'!B23=""),"",C25*0.0005)</f>
        <v>0</v>
      </c>
      <c r="J25" s="273">
        <f>IF(AND('Attendance dairy'!B23=""),"",C25*0.0005)</f>
        <v>0</v>
      </c>
      <c r="K25" s="273">
        <f>IF(AND('Attendance dairy'!B23=""),"",C25*0.0015)</f>
        <v>0</v>
      </c>
      <c r="L25" s="272">
        <f t="shared" si="1"/>
        <v>0</v>
      </c>
      <c r="M25" s="272" t="str">
        <f t="shared" si="0"/>
        <v>0</v>
      </c>
      <c r="N25" s="321"/>
      <c r="O25" s="272">
        <f t="shared" si="2"/>
        <v>0</v>
      </c>
      <c r="P25" s="297">
        <f>'Attendance dairy'!DK23</f>
        <v>0</v>
      </c>
    </row>
    <row r="26" spans="1:61">
      <c r="A26" s="270">
        <f>IF(AND('Attendance dairy'!B24=""),"",'Attendance dairy'!B24)</f>
        <v>43362</v>
      </c>
      <c r="B26" s="271" t="str">
        <f>IF(AND('Attendance dairy'!D24=""),"",'Attendance dairy'!D24)</f>
        <v>Wednesday</v>
      </c>
      <c r="C26" s="290">
        <f>IF(AND('Attendance dairy'!D24=""),"",'primary B. sheet'!U24)</f>
        <v>0</v>
      </c>
      <c r="D26" s="272">
        <f>IF(AND('Attendance dairy'!B24=""),"",'primary B. sheet'!Z24)</f>
        <v>0</v>
      </c>
      <c r="E26" s="272" t="str">
        <f>IF(AND('Attendance dairy'!B24=""),"",'primary B. sheet'!AA24)</f>
        <v>0</v>
      </c>
      <c r="F26" s="272">
        <f>IF(AND('Attendance dairy'!B24=""),"",C26*BS$13/1000)</f>
        <v>0</v>
      </c>
      <c r="G26" s="273">
        <f>IF(AND('Attendance dairy'!B24=""),"",C26*0.0015)</f>
        <v>0</v>
      </c>
      <c r="H26" s="273">
        <f>IF(AND('Attendance dairy'!B24=""),"",C26*0.0015)</f>
        <v>0</v>
      </c>
      <c r="I26" s="273">
        <f>IF(AND('Attendance dairy'!B24=""),"",C26*0.0005)</f>
        <v>0</v>
      </c>
      <c r="J26" s="273">
        <f>IF(AND('Attendance dairy'!B24=""),"",C26*0.0005)</f>
        <v>0</v>
      </c>
      <c r="K26" s="273">
        <f>IF(AND('Attendance dairy'!B24=""),"",C26*0.0015)</f>
        <v>0</v>
      </c>
      <c r="L26" s="272">
        <f t="shared" si="1"/>
        <v>0</v>
      </c>
      <c r="M26" s="272" t="str">
        <f t="shared" si="0"/>
        <v>0</v>
      </c>
      <c r="N26" s="321"/>
      <c r="O26" s="272">
        <f t="shared" si="2"/>
        <v>0</v>
      </c>
      <c r="P26" s="297">
        <f>'Attendance dairy'!DK24</f>
        <v>0</v>
      </c>
    </row>
    <row r="27" spans="1:61">
      <c r="A27" s="270">
        <f>IF(AND('Attendance dairy'!B25=""),"",'Attendance dairy'!B25)</f>
        <v>43363</v>
      </c>
      <c r="B27" s="271" t="str">
        <f>IF(AND('Attendance dairy'!D25=""),"",'Attendance dairy'!D25)</f>
        <v>Thursday</v>
      </c>
      <c r="C27" s="290">
        <f>IF(AND('Attendance dairy'!D25=""),"",'primary B. sheet'!U25)</f>
        <v>0</v>
      </c>
      <c r="D27" s="272" t="str">
        <f>IF(AND('Attendance dairy'!B25=""),"",'primary B. sheet'!Z25)</f>
        <v>0</v>
      </c>
      <c r="E27" s="272">
        <f>IF(AND('Attendance dairy'!B25=""),"",'primary B. sheet'!AA25)</f>
        <v>0</v>
      </c>
      <c r="F27" s="272">
        <f>IF(AND('Attendance dairy'!B25=""),"",C27*BS$13/1000)</f>
        <v>0</v>
      </c>
      <c r="G27" s="273">
        <f>IF(AND('Attendance dairy'!B25=""),"",C27*0.0015)</f>
        <v>0</v>
      </c>
      <c r="H27" s="273">
        <f>IF(AND('Attendance dairy'!B25=""),"",C27*0.0015)</f>
        <v>0</v>
      </c>
      <c r="I27" s="273">
        <f>IF(AND('Attendance dairy'!B25=""),"",C27*0.0005)</f>
        <v>0</v>
      </c>
      <c r="J27" s="273">
        <f>IF(AND('Attendance dairy'!B25=""),"",C27*0.0005)</f>
        <v>0</v>
      </c>
      <c r="K27" s="273">
        <f>IF(AND('Attendance dairy'!B25=""),"",C27*0.0015)</f>
        <v>0</v>
      </c>
      <c r="L27" s="272" t="str">
        <f t="shared" si="1"/>
        <v>0</v>
      </c>
      <c r="M27" s="272">
        <f t="shared" si="0"/>
        <v>0</v>
      </c>
      <c r="N27" s="321"/>
      <c r="O27" s="272">
        <f t="shared" si="2"/>
        <v>0</v>
      </c>
      <c r="P27" s="297">
        <f>'Attendance dairy'!DK25</f>
        <v>0</v>
      </c>
    </row>
    <row r="28" spans="1:61" ht="15.75" thickBot="1">
      <c r="A28" s="270">
        <f>IF(AND('Attendance dairy'!B26=""),"",'Attendance dairy'!B26)</f>
        <v>43364</v>
      </c>
      <c r="B28" s="271" t="str">
        <f>IF(AND('Attendance dairy'!D26=""),"",'Attendance dairy'!D26)</f>
        <v>Friday</v>
      </c>
      <c r="C28" s="290">
        <f>IF(AND('Attendance dairy'!D26=""),"",'primary B. sheet'!U26)</f>
        <v>0</v>
      </c>
      <c r="D28" s="272">
        <f>IF(AND('Attendance dairy'!B26=""),"",'primary B. sheet'!Z26)</f>
        <v>0</v>
      </c>
      <c r="E28" s="272" t="str">
        <f>IF(AND('Attendance dairy'!B26=""),"",'primary B. sheet'!AA26)</f>
        <v>0</v>
      </c>
      <c r="F28" s="272">
        <f>IF(AND('Attendance dairy'!B26=""),"",C28*BS$13/1000)</f>
        <v>0</v>
      </c>
      <c r="G28" s="273">
        <f>IF(AND('Attendance dairy'!B26=""),"",C28*0.0015)</f>
        <v>0</v>
      </c>
      <c r="H28" s="273">
        <f>IF(AND('Attendance dairy'!B26=""),"",C28*0.0015)</f>
        <v>0</v>
      </c>
      <c r="I28" s="273">
        <f>IF(AND('Attendance dairy'!B26=""),"",C28*0.0005)</f>
        <v>0</v>
      </c>
      <c r="J28" s="273">
        <f>IF(AND('Attendance dairy'!B26=""),"",C28*0.0005)</f>
        <v>0</v>
      </c>
      <c r="K28" s="273">
        <f>IF(AND('Attendance dairy'!B26=""),"",C28*0.0015)</f>
        <v>0</v>
      </c>
      <c r="L28" s="272">
        <f t="shared" si="1"/>
        <v>0</v>
      </c>
      <c r="M28" s="272" t="str">
        <f t="shared" si="0"/>
        <v>0</v>
      </c>
      <c r="N28" s="321"/>
      <c r="O28" s="272">
        <f t="shared" si="2"/>
        <v>0</v>
      </c>
      <c r="P28" s="297">
        <f>'Attendance dairy'!DK26</f>
        <v>0</v>
      </c>
    </row>
    <row r="29" spans="1:61" ht="18.75">
      <c r="A29" s="270">
        <f>IF(AND('Attendance dairy'!B27=""),"",'Attendance dairy'!B27)</f>
        <v>43365</v>
      </c>
      <c r="B29" s="271" t="str">
        <f>IF(AND('Attendance dairy'!D27=""),"",'Attendance dairy'!D27)</f>
        <v>Saturday</v>
      </c>
      <c r="C29" s="290">
        <f>IF(AND('Attendance dairy'!D27=""),"",'primary B. sheet'!U27)</f>
        <v>0</v>
      </c>
      <c r="D29" s="272">
        <f>IF(AND('Attendance dairy'!B27=""),"",'primary B. sheet'!Z27)</f>
        <v>0</v>
      </c>
      <c r="E29" s="272" t="str">
        <f>IF(AND('Attendance dairy'!B27=""),"",'primary B. sheet'!AA27)</f>
        <v>0</v>
      </c>
      <c r="F29" s="272">
        <f>IF(AND('Attendance dairy'!B27=""),"",C29*BS$13/1000)</f>
        <v>0</v>
      </c>
      <c r="G29" s="273">
        <f>IF(AND('Attendance dairy'!B27=""),"",C29*0.0015)</f>
        <v>0</v>
      </c>
      <c r="H29" s="273">
        <f>IF(AND('Attendance dairy'!B27=""),"",C29*0.0015)</f>
        <v>0</v>
      </c>
      <c r="I29" s="273">
        <f>IF(AND('Attendance dairy'!B27=""),"",C29*0.0005)</f>
        <v>0</v>
      </c>
      <c r="J29" s="273">
        <f>IF(AND('Attendance dairy'!B27=""),"",C29*0.0005)</f>
        <v>0</v>
      </c>
      <c r="K29" s="273">
        <f>IF(AND('Attendance dairy'!B27=""),"",C29*0.0015)</f>
        <v>0</v>
      </c>
      <c r="L29" s="272" t="str">
        <f t="shared" si="1"/>
        <v>0</v>
      </c>
      <c r="M29" s="272">
        <f t="shared" si="0"/>
        <v>0</v>
      </c>
      <c r="N29" s="321"/>
      <c r="O29" s="272">
        <f t="shared" si="2"/>
        <v>0</v>
      </c>
      <c r="P29" s="297">
        <f>'Attendance dairy'!DK27</f>
        <v>0</v>
      </c>
      <c r="S29" s="304"/>
      <c r="T29" s="1465" t="s">
        <v>495</v>
      </c>
      <c r="U29" s="1466"/>
      <c r="V29" s="1467" t="str">
        <f>Master!K20</f>
        <v>jktdh; vkn'kZ mPp ek/;fed fo|ky; bUnjokM+k ] ia-l-&amp; jkuh ] ikyh</v>
      </c>
      <c r="W29" s="1467"/>
      <c r="X29" s="1467"/>
      <c r="Y29" s="1467"/>
      <c r="Z29" s="1467"/>
      <c r="AA29" s="1467"/>
      <c r="AB29" s="1467"/>
      <c r="AC29" s="1468"/>
      <c r="AD29" s="304"/>
    </row>
    <row r="30" spans="1:61">
      <c r="A30" s="270">
        <f>IF(AND('Attendance dairy'!B28=""),"",'Attendance dairy'!B28)</f>
        <v>43366</v>
      </c>
      <c r="B30" s="271" t="str">
        <f>IF(AND('Attendance dairy'!D28=""),"",'Attendance dairy'!D28)</f>
        <v>Sunday</v>
      </c>
      <c r="C30" s="290">
        <f>IF(AND('Attendance dairy'!D28=""),"",'primary B. sheet'!U28)</f>
        <v>0</v>
      </c>
      <c r="D30" s="272" t="str">
        <f>IF(AND('Attendance dairy'!B28=""),"",'primary B. sheet'!Z28)</f>
        <v>0</v>
      </c>
      <c r="E30" s="272" t="str">
        <f>IF(AND('Attendance dairy'!B28=""),"",'primary B. sheet'!AA28)</f>
        <v>0</v>
      </c>
      <c r="F30" s="272">
        <f>IF(AND('Attendance dairy'!B28=""),"",C30*BS$13/1000)</f>
        <v>0</v>
      </c>
      <c r="G30" s="273">
        <f>IF(AND('Attendance dairy'!B28=""),"",C30*0.0015)</f>
        <v>0</v>
      </c>
      <c r="H30" s="273">
        <f>IF(AND('Attendance dairy'!B28=""),"",C30*0.0015)</f>
        <v>0</v>
      </c>
      <c r="I30" s="273">
        <f>IF(AND('Attendance dairy'!B28=""),"",C30*0.0005)</f>
        <v>0</v>
      </c>
      <c r="J30" s="273">
        <f>IF(AND('Attendance dairy'!B28=""),"",C30*0.0005)</f>
        <v>0</v>
      </c>
      <c r="K30" s="273">
        <f>IF(AND('Attendance dairy'!B28=""),"",C30*0.0015)</f>
        <v>0</v>
      </c>
      <c r="L30" s="272" t="str">
        <f t="shared" si="1"/>
        <v>0</v>
      </c>
      <c r="M30" s="272" t="str">
        <f t="shared" si="0"/>
        <v>0</v>
      </c>
      <c r="N30" s="321"/>
      <c r="O30" s="272">
        <f t="shared" si="2"/>
        <v>0</v>
      </c>
      <c r="P30" s="297">
        <f>'Attendance dairy'!DK28</f>
        <v>0</v>
      </c>
      <c r="T30" s="305"/>
      <c r="U30" s="30"/>
      <c r="V30" s="30"/>
      <c r="W30" s="30"/>
      <c r="X30" s="30"/>
      <c r="Y30" s="30"/>
      <c r="Z30" s="30"/>
      <c r="AA30" s="30"/>
      <c r="AB30" s="30"/>
      <c r="AC30" s="306"/>
    </row>
    <row r="31" spans="1:61">
      <c r="A31" s="270">
        <f>IF(AND('Attendance dairy'!B29=""),"",'Attendance dairy'!B29)</f>
        <v>43367</v>
      </c>
      <c r="B31" s="271" t="str">
        <f>IF(AND('Attendance dairy'!D29=""),"",'Attendance dairy'!D29)</f>
        <v>Monday</v>
      </c>
      <c r="C31" s="290">
        <f>IF(AND('Attendance dairy'!D29=""),"",'primary B. sheet'!U29)</f>
        <v>0</v>
      </c>
      <c r="D31" s="272">
        <f>IF(AND('Attendance dairy'!B29=""),"",'primary B. sheet'!Z29)</f>
        <v>0</v>
      </c>
      <c r="E31" s="272" t="str">
        <f>IF(AND('Attendance dairy'!B29=""),"",'primary B. sheet'!AA29)</f>
        <v>0</v>
      </c>
      <c r="F31" s="272">
        <f>IF(AND('Attendance dairy'!B29=""),"",C31*BS$13/1000)</f>
        <v>0</v>
      </c>
      <c r="G31" s="273">
        <f>IF(AND('Attendance dairy'!B29=""),"",C31*0.0015)</f>
        <v>0</v>
      </c>
      <c r="H31" s="273">
        <f>IF(AND('Attendance dairy'!B29=""),"",C31*0.0015)</f>
        <v>0</v>
      </c>
      <c r="I31" s="273">
        <f>IF(AND('Attendance dairy'!B29=""),"",C31*0.0005)</f>
        <v>0</v>
      </c>
      <c r="J31" s="273">
        <f>IF(AND('Attendance dairy'!B29=""),"",C31*0.0005)</f>
        <v>0</v>
      </c>
      <c r="K31" s="273">
        <f>IF(AND('Attendance dairy'!B29=""),"",C31*0.0015)</f>
        <v>0</v>
      </c>
      <c r="L31" s="272" t="str">
        <f t="shared" si="1"/>
        <v>0</v>
      </c>
      <c r="M31" s="272">
        <f t="shared" si="0"/>
        <v>0</v>
      </c>
      <c r="N31" s="321"/>
      <c r="O31" s="272">
        <f t="shared" si="2"/>
        <v>0</v>
      </c>
      <c r="P31" s="297">
        <f>'Attendance dairy'!DK29</f>
        <v>0</v>
      </c>
      <c r="T31" s="305"/>
      <c r="U31" s="30"/>
      <c r="V31" s="30"/>
      <c r="W31" s="1434" t="s">
        <v>496</v>
      </c>
      <c r="X31" s="1434"/>
      <c r="Y31" s="1434"/>
      <c r="Z31" s="1434"/>
      <c r="AA31" s="30"/>
      <c r="AB31" s="30"/>
      <c r="AC31" s="306"/>
    </row>
    <row r="32" spans="1:61">
      <c r="A32" s="270">
        <f>IF(AND('Attendance dairy'!B30=""),"",'Attendance dairy'!B30)</f>
        <v>43368</v>
      </c>
      <c r="B32" s="271" t="str">
        <f>IF(AND('Attendance dairy'!D30=""),"",'Attendance dairy'!D30)</f>
        <v>Tuesday</v>
      </c>
      <c r="C32" s="290">
        <f>IF(AND('Attendance dairy'!D30=""),"",'primary B. sheet'!U30)</f>
        <v>0</v>
      </c>
      <c r="D32" s="272" t="str">
        <f>IF(AND('Attendance dairy'!B30=""),"",'primary B. sheet'!Z30)</f>
        <v>0</v>
      </c>
      <c r="E32" s="272">
        <f>IF(AND('Attendance dairy'!B30=""),"",'primary B. sheet'!AA30)</f>
        <v>0</v>
      </c>
      <c r="F32" s="272">
        <f>IF(AND('Attendance dairy'!B30=""),"",C32*BS$13/1000)</f>
        <v>0</v>
      </c>
      <c r="G32" s="273">
        <f>IF(AND('Attendance dairy'!B30=""),"",C32*0.0015)</f>
        <v>0</v>
      </c>
      <c r="H32" s="273">
        <f>IF(AND('Attendance dairy'!B30=""),"",C32*0.0015)</f>
        <v>0</v>
      </c>
      <c r="I32" s="273">
        <f>IF(AND('Attendance dairy'!B30=""),"",C32*0.0005)</f>
        <v>0</v>
      </c>
      <c r="J32" s="273">
        <f>IF(AND('Attendance dairy'!B30=""),"",C32*0.0005)</f>
        <v>0</v>
      </c>
      <c r="K32" s="273">
        <f>IF(AND('Attendance dairy'!B30=""),"",C32*0.0015)</f>
        <v>0</v>
      </c>
      <c r="L32" s="272">
        <f t="shared" si="1"/>
        <v>0</v>
      </c>
      <c r="M32" s="272" t="str">
        <f t="shared" si="0"/>
        <v>0</v>
      </c>
      <c r="N32" s="321"/>
      <c r="O32" s="272">
        <f t="shared" si="2"/>
        <v>0</v>
      </c>
      <c r="P32" s="297">
        <f>'Attendance dairy'!DK30</f>
        <v>0</v>
      </c>
      <c r="T32" s="305"/>
      <c r="U32" s="30"/>
      <c r="V32" s="30"/>
      <c r="W32" s="30"/>
      <c r="X32" s="30"/>
      <c r="Y32" s="30"/>
      <c r="Z32" s="30"/>
      <c r="AA32" s="30"/>
      <c r="AB32" s="30"/>
      <c r="AC32" s="306"/>
    </row>
    <row r="33" spans="1:70" ht="18.75">
      <c r="A33" s="270">
        <f>IF(AND('Attendance dairy'!B31=""),"",'Attendance dairy'!B31)</f>
        <v>43369</v>
      </c>
      <c r="B33" s="271" t="str">
        <f>IF(AND('Attendance dairy'!D31=""),"",'Attendance dairy'!D31)</f>
        <v>Wednesday</v>
      </c>
      <c r="C33" s="290">
        <f>IF(AND('Attendance dairy'!D31=""),"",'primary B. sheet'!U31)</f>
        <v>0</v>
      </c>
      <c r="D33" s="272">
        <f>IF(AND('Attendance dairy'!B31=""),"",'primary B. sheet'!Z31)</f>
        <v>0</v>
      </c>
      <c r="E33" s="272" t="str">
        <f>IF(AND('Attendance dairy'!B31=""),"",'primary B. sheet'!AA31)</f>
        <v>0</v>
      </c>
      <c r="F33" s="272">
        <f>IF(AND('Attendance dairy'!B31=""),"",C33*BS$13/1000)</f>
        <v>0</v>
      </c>
      <c r="G33" s="273">
        <f>IF(AND('Attendance dairy'!B31=""),"",C33*0.0015)</f>
        <v>0</v>
      </c>
      <c r="H33" s="273">
        <f>IF(AND('Attendance dairy'!B31=""),"",C33*0.0015)</f>
        <v>0</v>
      </c>
      <c r="I33" s="273">
        <f>IF(AND('Attendance dairy'!B31=""),"",C33*0.0005)</f>
        <v>0</v>
      </c>
      <c r="J33" s="273">
        <f>IF(AND('Attendance dairy'!B31=""),"",C33*0.0005)</f>
        <v>0</v>
      </c>
      <c r="K33" s="273">
        <f>IF(AND('Attendance dairy'!B31=""),"",C33*0.0015)</f>
        <v>0</v>
      </c>
      <c r="L33" s="272">
        <f t="shared" si="1"/>
        <v>0</v>
      </c>
      <c r="M33" s="272" t="str">
        <f t="shared" si="0"/>
        <v>0</v>
      </c>
      <c r="N33" s="321"/>
      <c r="O33" s="272">
        <f t="shared" si="2"/>
        <v>0</v>
      </c>
      <c r="P33" s="297">
        <f>'Attendance dairy'!DK31</f>
        <v>0</v>
      </c>
      <c r="T33" s="1471" t="s">
        <v>497</v>
      </c>
      <c r="U33" s="1472"/>
      <c r="V33" s="1472"/>
      <c r="W33" s="1472"/>
      <c r="X33" s="1472"/>
      <c r="Y33" s="1472"/>
      <c r="Z33" s="1472"/>
      <c r="AA33" s="1472"/>
      <c r="AB33" s="1472"/>
      <c r="AC33" s="1473"/>
    </row>
    <row r="34" spans="1:70" ht="18.75">
      <c r="A34" s="270">
        <f>IF(AND('Attendance dairy'!B32=""),"",'Attendance dairy'!B32)</f>
        <v>43370</v>
      </c>
      <c r="B34" s="271" t="str">
        <f>IF(AND('Attendance dairy'!D32=""),"",'Attendance dairy'!D32)</f>
        <v>Thursday</v>
      </c>
      <c r="C34" s="290">
        <f>IF(AND('Attendance dairy'!D32=""),"",'primary B. sheet'!U32)</f>
        <v>0</v>
      </c>
      <c r="D34" s="272" t="str">
        <f>IF(AND('Attendance dairy'!B32=""),"",'primary B. sheet'!Z32)</f>
        <v>0</v>
      </c>
      <c r="E34" s="272">
        <f>IF(AND('Attendance dairy'!B32=""),"",'primary B. sheet'!AA32)</f>
        <v>0</v>
      </c>
      <c r="F34" s="272">
        <f>IF(AND('Attendance dairy'!B32=""),"",C34*BS$13/1000)</f>
        <v>0</v>
      </c>
      <c r="G34" s="273">
        <f>IF(AND('Attendance dairy'!B32=""),"",C34*0.0015)</f>
        <v>0</v>
      </c>
      <c r="H34" s="273">
        <f>IF(AND('Attendance dairy'!B32=""),"",C34*0.0015)</f>
        <v>0</v>
      </c>
      <c r="I34" s="273">
        <f>IF(AND('Attendance dairy'!B32=""),"",C34*0.0005)</f>
        <v>0</v>
      </c>
      <c r="J34" s="273">
        <f>IF(AND('Attendance dairy'!B32=""),"",C34*0.0005)</f>
        <v>0</v>
      </c>
      <c r="K34" s="273">
        <f>IF(AND('Attendance dairy'!B32=""),"",C34*0.0015)</f>
        <v>0</v>
      </c>
      <c r="L34" s="272" t="str">
        <f t="shared" si="1"/>
        <v>0</v>
      </c>
      <c r="M34" s="272">
        <f t="shared" si="0"/>
        <v>0</v>
      </c>
      <c r="N34" s="321"/>
      <c r="O34" s="272">
        <f t="shared" si="2"/>
        <v>0</v>
      </c>
      <c r="P34" s="297">
        <f>'Attendance dairy'!DK32</f>
        <v>0</v>
      </c>
      <c r="T34" s="1474" t="s">
        <v>498</v>
      </c>
      <c r="U34" s="1475"/>
      <c r="V34" s="1475"/>
      <c r="W34" s="1475"/>
      <c r="X34" s="1475"/>
      <c r="Y34" s="1475"/>
      <c r="Z34" s="1475"/>
      <c r="AA34" s="1475"/>
      <c r="AB34" s="1475"/>
      <c r="AC34" s="1476"/>
    </row>
    <row r="35" spans="1:70" ht="21">
      <c r="A35" s="270">
        <f>IF(AND('Attendance dairy'!B33=""),"",'Attendance dairy'!B33)</f>
        <v>43371</v>
      </c>
      <c r="B35" s="271" t="str">
        <f>IF(AND('Attendance dairy'!D33=""),"",'Attendance dairy'!D33)</f>
        <v>Friday</v>
      </c>
      <c r="C35" s="290">
        <f>IF(AND('Attendance dairy'!D33=""),"",'primary B. sheet'!U33)</f>
        <v>0</v>
      </c>
      <c r="D35" s="272">
        <f>IF(AND('Attendance dairy'!B33=""),"",'primary B. sheet'!Z33)</f>
        <v>0</v>
      </c>
      <c r="E35" s="272" t="str">
        <f>IF(AND('Attendance dairy'!B33=""),"",'primary B. sheet'!AA33)</f>
        <v>0</v>
      </c>
      <c r="F35" s="272">
        <f>IF(AND('Attendance dairy'!B33=""),"",C35*BS$13/1000)</f>
        <v>0</v>
      </c>
      <c r="G35" s="273">
        <f>IF(AND('Attendance dairy'!B33=""),"",C35*0.0015)</f>
        <v>0</v>
      </c>
      <c r="H35" s="273">
        <f>IF(AND('Attendance dairy'!B33=""),"",C35*0.0015)</f>
        <v>0</v>
      </c>
      <c r="I35" s="273">
        <f>IF(AND('Attendance dairy'!B33=""),"",C35*0.0005)</f>
        <v>0</v>
      </c>
      <c r="J35" s="273">
        <f>IF(AND('Attendance dairy'!B33=""),"",C35*0.0005)</f>
        <v>0</v>
      </c>
      <c r="K35" s="273">
        <f>IF(AND('Attendance dairy'!B33=""),"",C35*0.0015)</f>
        <v>0</v>
      </c>
      <c r="L35" s="272">
        <f t="shared" si="1"/>
        <v>0</v>
      </c>
      <c r="M35" s="272" t="str">
        <f t="shared" si="0"/>
        <v>0</v>
      </c>
      <c r="N35" s="321"/>
      <c r="O35" s="272">
        <f t="shared" si="2"/>
        <v>0</v>
      </c>
      <c r="P35" s="297">
        <f>'Attendance dairy'!DK33</f>
        <v>0</v>
      </c>
      <c r="T35" s="1435" t="s">
        <v>499</v>
      </c>
      <c r="U35" s="1436"/>
      <c r="V35" s="1436"/>
      <c r="W35" s="1436"/>
      <c r="X35" s="1477" t="str">
        <f>Master!Q5</f>
        <v>flrEcj&amp;2018</v>
      </c>
      <c r="Y35" s="1477"/>
      <c r="Z35" s="1477"/>
      <c r="AA35" s="1477"/>
      <c r="AB35" s="1477"/>
      <c r="AC35" s="1478"/>
    </row>
    <row r="36" spans="1:70" ht="18.75">
      <c r="A36" s="270">
        <f>IF(AND('Attendance dairy'!B34=""),"",'Attendance dairy'!B34)</f>
        <v>43372</v>
      </c>
      <c r="B36" s="271" t="str">
        <f>IF(AND('Attendance dairy'!D34=""),"",'Attendance dairy'!D34)</f>
        <v>Saturday</v>
      </c>
      <c r="C36" s="290">
        <f>IF(AND('Attendance dairy'!D34=""),"",'primary B. sheet'!U34)</f>
        <v>0</v>
      </c>
      <c r="D36" s="272">
        <f>IF(AND('Attendance dairy'!B34=""),"",'primary B. sheet'!Z34)</f>
        <v>0</v>
      </c>
      <c r="E36" s="272" t="str">
        <f>IF(AND('Attendance dairy'!B34=""),"",'primary B. sheet'!AA34)</f>
        <v>0</v>
      </c>
      <c r="F36" s="272">
        <f>IF(AND('Attendance dairy'!B34=""),"",C36*BS$13/1000)</f>
        <v>0</v>
      </c>
      <c r="G36" s="273">
        <f>IF(AND('Attendance dairy'!B34=""),"",C36*0.0015)</f>
        <v>0</v>
      </c>
      <c r="H36" s="273">
        <f>IF(AND('Attendance dairy'!B34=""),"",C36*0.0015)</f>
        <v>0</v>
      </c>
      <c r="I36" s="273">
        <f>IF(AND('Attendance dairy'!B34=""),"",C36*0.0005)</f>
        <v>0</v>
      </c>
      <c r="J36" s="273">
        <f>IF(AND('Attendance dairy'!B34=""),"",C36*0.0005)</f>
        <v>0</v>
      </c>
      <c r="K36" s="273">
        <f>IF(AND('Attendance dairy'!B34=""),"",C36*0.0015)</f>
        <v>0</v>
      </c>
      <c r="L36" s="272" t="str">
        <f t="shared" si="1"/>
        <v>0</v>
      </c>
      <c r="M36" s="272">
        <f t="shared" si="0"/>
        <v>0</v>
      </c>
      <c r="N36" s="321"/>
      <c r="O36" s="272">
        <f t="shared" si="2"/>
        <v>0</v>
      </c>
      <c r="P36" s="297">
        <f>'Attendance dairy'!DK34</f>
        <v>0</v>
      </c>
      <c r="T36" s="1437"/>
      <c r="U36" s="1439"/>
      <c r="V36" s="1440"/>
      <c r="W36" s="1475" t="s">
        <v>500</v>
      </c>
      <c r="X36" s="1475"/>
      <c r="Y36" s="1475"/>
      <c r="Z36" s="1475"/>
      <c r="AA36" s="1475"/>
      <c r="AB36" s="1475"/>
      <c r="AC36" s="1476"/>
    </row>
    <row r="37" spans="1:70" ht="18.75">
      <c r="A37" s="270">
        <f>IF(AND('Attendance dairy'!B35=""),"",'Attendance dairy'!B35)</f>
        <v>43373</v>
      </c>
      <c r="B37" s="271" t="str">
        <f>IF(AND('Attendance dairy'!D35=""),"",'Attendance dairy'!D35)</f>
        <v>Sunday</v>
      </c>
      <c r="C37" s="290">
        <f>IF(AND('Attendance dairy'!D35=""),"",'primary B. sheet'!U35)</f>
        <v>0</v>
      </c>
      <c r="D37" s="272" t="str">
        <f>IF(AND('Attendance dairy'!B35=""),"",'primary B. sheet'!Z35)</f>
        <v>0</v>
      </c>
      <c r="E37" s="272" t="str">
        <f>IF(AND('Attendance dairy'!B35=""),"",'primary B. sheet'!AA35)</f>
        <v>0</v>
      </c>
      <c r="F37" s="272">
        <f>IF(AND('Attendance dairy'!B35=""),"",C37*BS$13/1000)</f>
        <v>0</v>
      </c>
      <c r="G37" s="273">
        <f>IF(AND('Attendance dairy'!B35=""),"",C37*0.0015)</f>
        <v>0</v>
      </c>
      <c r="H37" s="273">
        <f>IF(AND('Attendance dairy'!B35=""),"",C37*0.0015)</f>
        <v>0</v>
      </c>
      <c r="I37" s="273">
        <f>IF(AND('Attendance dairy'!B35=""),"",C37*0.0005)</f>
        <v>0</v>
      </c>
      <c r="J37" s="273">
        <f>IF(AND('Attendance dairy'!B35=""),"",C37*0.0005)</f>
        <v>0</v>
      </c>
      <c r="K37" s="273">
        <f>IF(AND('Attendance dairy'!B35=""),"",C37*0.0015)</f>
        <v>0</v>
      </c>
      <c r="L37" s="272" t="str">
        <f t="shared" si="1"/>
        <v>0</v>
      </c>
      <c r="M37" s="272" t="str">
        <f t="shared" si="0"/>
        <v>0</v>
      </c>
      <c r="N37" s="321"/>
      <c r="O37" s="272">
        <f t="shared" si="2"/>
        <v>0</v>
      </c>
      <c r="P37" s="297">
        <f>'Attendance dairy'!DK35</f>
        <v>0</v>
      </c>
      <c r="T37" s="1438"/>
      <c r="U37" s="1441" t="s">
        <v>501</v>
      </c>
      <c r="V37" s="1442"/>
      <c r="W37" s="1479">
        <f>'primary B. sheet'!U37</f>
        <v>676</v>
      </c>
      <c r="X37" s="1479"/>
      <c r="Y37" s="1479"/>
      <c r="Z37" s="1479"/>
      <c r="AA37" s="1479"/>
      <c r="AB37" s="1479"/>
      <c r="AC37" s="1480"/>
    </row>
    <row r="38" spans="1:70" ht="18.75">
      <c r="A38" s="270" t="str">
        <f>IF(AND('Attendance dairy'!B36=""),"",'Attendance dairy'!B36)</f>
        <v/>
      </c>
      <c r="B38" s="271" t="str">
        <f>IF(AND('Attendance dairy'!D36=""),"",'Attendance dairy'!D36)</f>
        <v xml:space="preserve"> </v>
      </c>
      <c r="C38" s="290" t="str">
        <f>IF(AND('Attendance dairy'!D36=""),"",'primary B. sheet'!U36)</f>
        <v/>
      </c>
      <c r="D38" s="272" t="str">
        <f>IF(AND('Attendance dairy'!B36=""),"",'primary B. sheet'!Z36)</f>
        <v/>
      </c>
      <c r="E38" s="272" t="str">
        <f>IF(AND('Attendance dairy'!B36=""),"",'primary B. sheet'!AA36)</f>
        <v/>
      </c>
      <c r="F38" s="272" t="str">
        <f>IF(AND('Attendance dairy'!B36=""),"",C38*BS$13/1000)</f>
        <v/>
      </c>
      <c r="G38" s="273" t="str">
        <f>IF(AND('Attendance dairy'!B36=""),"",C38*0.0015)</f>
        <v/>
      </c>
      <c r="H38" s="273" t="str">
        <f>IF(AND('Attendance dairy'!B36=""),"",C38*0.0015)</f>
        <v/>
      </c>
      <c r="I38" s="273" t="str">
        <f>IF(AND('Attendance dairy'!B36=""),"",C38*0.0005)</f>
        <v/>
      </c>
      <c r="J38" s="273" t="str">
        <f>IF(AND('Attendance dairy'!B36=""),"",C38*0.0005)</f>
        <v/>
      </c>
      <c r="K38" s="273" t="str">
        <f>IF(AND('Attendance dairy'!B36=""),"",C38*0.0015)</f>
        <v/>
      </c>
      <c r="L38" s="272" t="str">
        <f t="shared" si="1"/>
        <v>0</v>
      </c>
      <c r="M38" s="272" t="str">
        <f t="shared" si="0"/>
        <v>0</v>
      </c>
      <c r="N38" s="321"/>
      <c r="O38" s="272">
        <f t="shared" si="2"/>
        <v>0</v>
      </c>
      <c r="P38" s="297">
        <f>'Attendance dairy'!DK36</f>
        <v>0</v>
      </c>
      <c r="T38" s="1438"/>
      <c r="U38" s="1441" t="s">
        <v>502</v>
      </c>
      <c r="V38" s="1442"/>
      <c r="W38" s="1479">
        <f>'Middle B. sheet'!U37</f>
        <v>388</v>
      </c>
      <c r="X38" s="1479"/>
      <c r="Y38" s="1479"/>
      <c r="Z38" s="1479"/>
      <c r="AA38" s="1479"/>
      <c r="AB38" s="1479"/>
      <c r="AC38" s="1480"/>
    </row>
    <row r="39" spans="1:70" ht="18.75">
      <c r="A39" s="1361" t="s">
        <v>51</v>
      </c>
      <c r="B39" s="1362"/>
      <c r="C39" s="293"/>
      <c r="D39" s="274">
        <f t="shared" ref="D39:O39" si="6">SUM(D8:D38)</f>
        <v>34</v>
      </c>
      <c r="E39" s="274">
        <f t="shared" si="6"/>
        <v>21.4</v>
      </c>
      <c r="F39" s="275">
        <f t="shared" si="6"/>
        <v>3.38</v>
      </c>
      <c r="G39" s="275">
        <f t="shared" si="6"/>
        <v>1.014</v>
      </c>
      <c r="H39" s="275">
        <f t="shared" si="6"/>
        <v>1.014</v>
      </c>
      <c r="I39" s="275">
        <f t="shared" si="6"/>
        <v>0.33799999999999997</v>
      </c>
      <c r="J39" s="275">
        <f t="shared" si="6"/>
        <v>0.33799999999999997</v>
      </c>
      <c r="K39" s="275">
        <f t="shared" si="6"/>
        <v>1.014</v>
      </c>
      <c r="L39" s="275">
        <f t="shared" si="6"/>
        <v>5.67</v>
      </c>
      <c r="M39" s="275">
        <f t="shared" si="6"/>
        <v>8.4</v>
      </c>
      <c r="N39" s="276">
        <f t="shared" si="6"/>
        <v>0</v>
      </c>
      <c r="O39" s="277">
        <f t="shared" si="6"/>
        <v>8.7880000000000003</v>
      </c>
      <c r="P39" s="263"/>
      <c r="T39" s="1444"/>
      <c r="U39" s="1475" t="s">
        <v>503</v>
      </c>
      <c r="V39" s="1475"/>
      <c r="W39" s="1475"/>
      <c r="X39" s="1475"/>
      <c r="Y39" s="1475"/>
      <c r="Z39" s="1475"/>
      <c r="AA39" s="1475"/>
      <c r="AB39" s="1475"/>
      <c r="AC39" s="1476"/>
    </row>
    <row r="40" spans="1:70" ht="15.75">
      <c r="A40" s="263"/>
      <c r="B40" s="263"/>
      <c r="C40" s="263"/>
      <c r="D40" s="263"/>
      <c r="E40" s="263"/>
      <c r="F40" s="263"/>
      <c r="G40" s="263"/>
      <c r="H40" s="263"/>
      <c r="I40" s="263"/>
      <c r="J40" s="263"/>
      <c r="K40" s="263"/>
      <c r="L40" s="263"/>
      <c r="M40" s="263"/>
      <c r="N40" s="263"/>
      <c r="O40" s="263"/>
      <c r="P40" s="263"/>
      <c r="T40" s="1438"/>
      <c r="U40" s="1445"/>
      <c r="V40" s="1440"/>
      <c r="W40" s="1446" t="s">
        <v>501</v>
      </c>
      <c r="X40" s="1447"/>
      <c r="Y40" s="1446" t="s">
        <v>502</v>
      </c>
      <c r="Z40" s="1447"/>
      <c r="AA40" s="1481" t="s">
        <v>504</v>
      </c>
      <c r="AB40" s="1481"/>
      <c r="AC40" s="1482"/>
    </row>
    <row r="41" spans="1:70" ht="18.75">
      <c r="A41" s="263"/>
      <c r="B41" s="263"/>
      <c r="C41" s="263"/>
      <c r="D41" s="263"/>
      <c r="E41" s="263"/>
      <c r="F41" s="263"/>
      <c r="G41" s="263"/>
      <c r="H41" s="263"/>
      <c r="I41" s="263"/>
      <c r="J41" s="263"/>
      <c r="K41" s="263"/>
      <c r="L41" s="263"/>
      <c r="M41" s="263"/>
      <c r="N41" s="263"/>
      <c r="O41" s="263"/>
      <c r="P41" s="263"/>
      <c r="T41" s="1438"/>
      <c r="U41" s="1441" t="s">
        <v>477</v>
      </c>
      <c r="V41" s="1448"/>
      <c r="W41" s="1449">
        <f>L39</f>
        <v>5.67</v>
      </c>
      <c r="X41" s="1449"/>
      <c r="Y41" s="1449">
        <f>L77</f>
        <v>4.92</v>
      </c>
      <c r="Z41" s="1449"/>
      <c r="AA41" s="1483">
        <f>W41+Y41</f>
        <v>10.59</v>
      </c>
      <c r="AB41" s="1483"/>
      <c r="AC41" s="1484"/>
    </row>
    <row r="42" spans="1:70" ht="18.75">
      <c r="A42" s="263"/>
      <c r="B42" s="263"/>
      <c r="C42" s="263"/>
      <c r="D42" s="263"/>
      <c r="E42" s="263"/>
      <c r="F42" s="263"/>
      <c r="G42" s="263"/>
      <c r="H42" s="263"/>
      <c r="I42" s="263"/>
      <c r="J42" s="263"/>
      <c r="K42" s="263"/>
      <c r="L42" s="263"/>
      <c r="M42" s="263"/>
      <c r="N42" s="263"/>
      <c r="O42" s="263"/>
      <c r="P42" s="263"/>
      <c r="Q42" s="278"/>
      <c r="T42" s="1438"/>
      <c r="U42" s="1441" t="s">
        <v>469</v>
      </c>
      <c r="V42" s="1442"/>
      <c r="W42" s="1449">
        <f>M39</f>
        <v>8.4</v>
      </c>
      <c r="X42" s="1449"/>
      <c r="Y42" s="1449">
        <f>M77</f>
        <v>7.125</v>
      </c>
      <c r="Z42" s="1449"/>
      <c r="AA42" s="1483">
        <f>W42+Y42</f>
        <v>15.525</v>
      </c>
      <c r="AB42" s="1483"/>
      <c r="AC42" s="1484"/>
    </row>
    <row r="43" spans="1:70" ht="20.25">
      <c r="A43" s="263"/>
      <c r="B43" s="263"/>
      <c r="C43" s="263"/>
      <c r="D43" s="1433" t="s">
        <v>481</v>
      </c>
      <c r="E43" s="1433"/>
      <c r="F43" s="1433"/>
      <c r="G43" s="1433"/>
      <c r="H43" s="1433"/>
      <c r="I43" s="1433"/>
      <c r="J43" s="1433"/>
      <c r="K43" s="263"/>
      <c r="L43" s="1426" t="s">
        <v>486</v>
      </c>
      <c r="M43" s="1426"/>
      <c r="N43" s="1426"/>
      <c r="O43" s="1426"/>
      <c r="P43" s="263"/>
      <c r="Q43" s="278"/>
      <c r="T43" s="1438"/>
      <c r="U43" s="1441" t="s">
        <v>505</v>
      </c>
      <c r="V43" s="1442"/>
      <c r="W43" s="1449">
        <f>F39</f>
        <v>3.38</v>
      </c>
      <c r="X43" s="1449"/>
      <c r="Y43" s="1449">
        <f>F77</f>
        <v>5.07</v>
      </c>
      <c r="Z43" s="1449"/>
      <c r="AA43" s="1483">
        <f>W43+Y43</f>
        <v>8.4499999999999993</v>
      </c>
      <c r="AB43" s="1483"/>
      <c r="AC43" s="1484"/>
    </row>
    <row r="44" spans="1:70" ht="23.25">
      <c r="A44" s="263"/>
      <c r="B44" s="263"/>
      <c r="C44" s="263"/>
      <c r="D44" s="263"/>
      <c r="E44" s="263"/>
      <c r="F44" s="263"/>
      <c r="G44" s="263"/>
      <c r="H44" s="263"/>
      <c r="I44" s="263"/>
      <c r="J44" s="263"/>
      <c r="K44" s="263"/>
      <c r="L44" s="263"/>
      <c r="M44" s="263"/>
      <c r="N44" s="263"/>
      <c r="O44" s="263"/>
      <c r="P44" s="263"/>
      <c r="Q44" s="279"/>
      <c r="T44" s="1491" t="s">
        <v>507</v>
      </c>
      <c r="U44" s="1492"/>
      <c r="V44" s="1492"/>
      <c r="W44" s="1492"/>
      <c r="X44" s="1492"/>
      <c r="Y44" s="1463" t="s">
        <v>509</v>
      </c>
      <c r="Z44" s="1463"/>
      <c r="AA44" s="1493"/>
      <c r="AB44" s="1493"/>
      <c r="AC44" s="1494"/>
      <c r="BQ44" s="319">
        <f>'primary B. sheet'!AD37</f>
        <v>2791.88</v>
      </c>
      <c r="BR44" s="319">
        <f>'Middle B. sheet'!AD37</f>
        <v>2397.8399999999997</v>
      </c>
    </row>
    <row r="45" spans="1:70" s="281" customFormat="1" ht="28.5" customHeight="1">
      <c r="A45" s="266" t="s">
        <v>5</v>
      </c>
      <c r="B45" s="267" t="s">
        <v>457</v>
      </c>
      <c r="C45" s="358" t="s">
        <v>15</v>
      </c>
      <c r="D45" s="268" t="s">
        <v>483</v>
      </c>
      <c r="E45" s="268" t="s">
        <v>26</v>
      </c>
      <c r="F45" s="268" t="s">
        <v>471</v>
      </c>
      <c r="G45" s="268" t="s">
        <v>472</v>
      </c>
      <c r="H45" s="268" t="s">
        <v>473</v>
      </c>
      <c r="I45" s="268" t="s">
        <v>474</v>
      </c>
      <c r="J45" s="268" t="s">
        <v>475</v>
      </c>
      <c r="K45" s="268" t="s">
        <v>476</v>
      </c>
      <c r="L45" s="268" t="s">
        <v>477</v>
      </c>
      <c r="M45" s="268" t="s">
        <v>469</v>
      </c>
      <c r="N45" s="268" t="s">
        <v>484</v>
      </c>
      <c r="O45" s="633" t="s">
        <v>485</v>
      </c>
      <c r="P45" s="265"/>
      <c r="Q45" s="280"/>
      <c r="S45" s="68"/>
      <c r="T45" s="307">
        <v>1</v>
      </c>
      <c r="U45" s="1457" t="s">
        <v>501</v>
      </c>
      <c r="V45" s="1458"/>
      <c r="W45" s="362">
        <f>'gen. detail'!L7</f>
        <v>0</v>
      </c>
      <c r="X45" s="360" t="s">
        <v>466</v>
      </c>
      <c r="Y45" s="1495" t="s">
        <v>501</v>
      </c>
      <c r="Z45" s="1496"/>
      <c r="AA45" s="1030">
        <f>'gen. detail'!M7</f>
        <v>0</v>
      </c>
      <c r="AB45" s="1031"/>
      <c r="AC45" s="363" t="s">
        <v>466</v>
      </c>
      <c r="AD45" s="68"/>
      <c r="AE45" s="68"/>
      <c r="AL45" s="368"/>
      <c r="AM45" s="368"/>
      <c r="AN45" s="368"/>
      <c r="AO45" s="368"/>
      <c r="AP45" s="368"/>
      <c r="AQ45" s="368"/>
      <c r="AR45" s="368"/>
      <c r="AS45" s="368"/>
      <c r="AT45" s="368"/>
      <c r="AU45" s="368"/>
      <c r="AV45" s="368"/>
      <c r="AW45" s="368"/>
      <c r="AX45" s="368"/>
      <c r="AY45" s="368"/>
      <c r="AZ45" s="368"/>
      <c r="BA45" s="368"/>
      <c r="BB45" s="368"/>
      <c r="BC45" s="368"/>
      <c r="BD45" s="368"/>
      <c r="BE45" s="368"/>
      <c r="BF45" s="368"/>
      <c r="BG45" s="368"/>
      <c r="BH45" s="368"/>
      <c r="BI45" s="368"/>
    </row>
    <row r="46" spans="1:70" ht="15.75" customHeight="1">
      <c r="A46" s="282">
        <f>IF(AND('Attendance dairy'!B6=""),"",'Attendance dairy'!B6)</f>
        <v>43344</v>
      </c>
      <c r="B46" s="283" t="str">
        <f>IF(AND('Attendance dairy'!D6=""),"",'Attendance dairy'!D6)</f>
        <v>Saturday</v>
      </c>
      <c r="C46" s="290">
        <f>IF(AND('Attendance dairy'!D6=""),"",'Middle B. sheet'!U6)</f>
        <v>0</v>
      </c>
      <c r="D46" s="273">
        <f>IF(AND('Attendance dairy'!B6=""),"",'Middle B. sheet'!Z6)</f>
        <v>0</v>
      </c>
      <c r="E46" s="272" t="str">
        <f>IF(AND('Attendance dairy'!B6=""),"",'Middle B. sheet'!AA6)</f>
        <v>0</v>
      </c>
      <c r="F46" s="272">
        <f>IF(AND('Attendance dairy'!B6=""),"",C8*BX$13/1000)</f>
        <v>0</v>
      </c>
      <c r="G46" s="272">
        <f>IF(AND('Attendance dairy'!B6=""),"",C46*0.0015)</f>
        <v>0</v>
      </c>
      <c r="H46" s="272">
        <f>IF(AND('Attendance dairy'!B6=""),"",C46*0.0015)</f>
        <v>0</v>
      </c>
      <c r="I46" s="272">
        <f>IF(AND('Attendance dairy'!B6=""),"",C46*0.0005)</f>
        <v>0</v>
      </c>
      <c r="J46" s="272">
        <f>IF(AND('Attendance dairy'!B6=""),"",C46*0.0005)</f>
        <v>0</v>
      </c>
      <c r="K46" s="272">
        <f>IF(AND('Attendance dairy'!B6=""),"",C46*0.0015)</f>
        <v>0</v>
      </c>
      <c r="L46" s="272" t="str">
        <f>IF(AND($B46="tuesday"),C46*BX$11/1000,IF(AND($B46="Wednesday"),C46*BX$11/2000,IF(AND($B46="friday"),C46*BX$11/1000,"0")))</f>
        <v>0</v>
      </c>
      <c r="M46" s="272">
        <f>IF(AND($B8="monday"),C46*BX$12/1000,IF(AND($B8="thursday"),C46*BX$12/2000,IF(AND($B8="saturday"),C46*BX$12/1000,"0")))</f>
        <v>0</v>
      </c>
      <c r="N46" s="321"/>
      <c r="O46" s="272">
        <f>IF(AND($O$45="Fire Woods"),P46*0.16,IF(AND($O$45="Gas"),P46*0.013,""))</f>
        <v>0</v>
      </c>
      <c r="P46" s="303">
        <f>'Attendance dairy'!DN6</f>
        <v>0</v>
      </c>
      <c r="Q46" s="284"/>
      <c r="T46" s="364">
        <v>2</v>
      </c>
      <c r="U46" s="1459" t="s">
        <v>510</v>
      </c>
      <c r="V46" s="1460"/>
      <c r="W46" s="362">
        <f>'gen. detail'!L8</f>
        <v>0</v>
      </c>
      <c r="X46" s="361" t="s">
        <v>466</v>
      </c>
      <c r="Y46" s="1459" t="s">
        <v>510</v>
      </c>
      <c r="Z46" s="1460"/>
      <c r="AA46" s="1030">
        <f>'gen. detail'!M8</f>
        <v>0</v>
      </c>
      <c r="AB46" s="1031"/>
      <c r="AC46" s="363" t="s">
        <v>466</v>
      </c>
    </row>
    <row r="47" spans="1:70" ht="20.25">
      <c r="A47" s="282">
        <f>IF(AND('Attendance dairy'!B7=""),"",'Attendance dairy'!B7)</f>
        <v>43345</v>
      </c>
      <c r="B47" s="283" t="str">
        <f>IF(AND('Attendance dairy'!D7=""),"",'Attendance dairy'!D7)</f>
        <v>Sunday</v>
      </c>
      <c r="C47" s="290">
        <f>IF(AND('Attendance dairy'!D7=""),"",'Middle B. sheet'!U7)</f>
        <v>40</v>
      </c>
      <c r="D47" s="273" t="str">
        <f>IF(AND('Attendance dairy'!B7=""),"",'Middle B. sheet'!Z7)</f>
        <v>0</v>
      </c>
      <c r="E47" s="272" t="str">
        <f>IF(AND('Attendance dairy'!B7=""),"",'Middle B. sheet'!AA7)</f>
        <v>0</v>
      </c>
      <c r="F47" s="272">
        <f>IF(AND('Attendance dairy'!B7=""),"",C9*BX$13/1000)</f>
        <v>0.51749999999999996</v>
      </c>
      <c r="G47" s="272">
        <f>IF(AND('Attendance dairy'!B7=""),"",C47*0.0015)</f>
        <v>0.06</v>
      </c>
      <c r="H47" s="272">
        <f>IF(AND('Attendance dairy'!B7=""),"",C47*0.0015)</f>
        <v>0.06</v>
      </c>
      <c r="I47" s="272">
        <f>IF(AND('Attendance dairy'!B7=""),"",C47*0.0005)</f>
        <v>0.02</v>
      </c>
      <c r="J47" s="272">
        <f>IF(AND('Attendance dairy'!B7=""),"",C47*0.0005)</f>
        <v>0.02</v>
      </c>
      <c r="K47" s="272">
        <f>IF(AND('Attendance dairy'!B7=""),"",C47*0.0015)</f>
        <v>0.06</v>
      </c>
      <c r="L47" s="272" t="str">
        <f t="shared" ref="L47:L76" si="7">IF(AND($B47="tuesday"),C47*BX$11/1000,IF(AND($B47="Wednesday"),C47*BX$11/2000,IF(AND($B47="friday"),C47*BX$11/1000,"0")))</f>
        <v>0</v>
      </c>
      <c r="M47" s="272" t="str">
        <f t="shared" ref="M47:M76" si="8">IF(AND($B9="monday"),C47*BX$12/1000,IF(AND($B9="thursday"),C47*BX$12/2000,IF(AND($B9="saturday"),C47*BX$12/1000,"0")))</f>
        <v>0</v>
      </c>
      <c r="N47" s="321"/>
      <c r="O47" s="272">
        <f t="shared" ref="O47:O76" si="9">IF(AND($O$45="Fire Woods"),P47*0.16,IF(AND($O$45="Gas"),P47*0.013,""))</f>
        <v>0.52</v>
      </c>
      <c r="P47" s="303">
        <f>'Attendance dairy'!DN7</f>
        <v>40</v>
      </c>
      <c r="Q47" s="278"/>
      <c r="T47" s="309"/>
      <c r="U47" s="359"/>
      <c r="V47" s="359"/>
      <c r="W47" s="1454" t="s">
        <v>508</v>
      </c>
      <c r="X47" s="1291"/>
      <c r="Y47" s="1291"/>
      <c r="Z47" s="1291"/>
      <c r="AA47" s="1291"/>
      <c r="AB47" s="1291"/>
      <c r="AC47" s="1455"/>
    </row>
    <row r="48" spans="1:70" ht="21">
      <c r="A48" s="282">
        <f>IF(AND('Attendance dairy'!B8=""),"",'Attendance dairy'!B8)</f>
        <v>43346</v>
      </c>
      <c r="B48" s="283" t="str">
        <f>IF(AND('Attendance dairy'!D8=""),"",'Attendance dairy'!D8)</f>
        <v>Monday</v>
      </c>
      <c r="C48" s="290">
        <f>IF(AND('Attendance dairy'!D8=""),"",'Middle B. sheet'!U8)</f>
        <v>37</v>
      </c>
      <c r="D48" s="273">
        <f>IF(AND('Attendance dairy'!B8=""),"",'Middle B. sheet'!Z8)</f>
        <v>5.55</v>
      </c>
      <c r="E48" s="272" t="str">
        <f>IF(AND('Attendance dairy'!B8=""),"",'Middle B. sheet'!AA8)</f>
        <v>0</v>
      </c>
      <c r="F48" s="272">
        <f>IF(AND('Attendance dairy'!B8=""),"",C10*BX$13/1000)</f>
        <v>0.54749999999999999</v>
      </c>
      <c r="G48" s="272">
        <f>IF(AND('Attendance dairy'!B8=""),"",C48*0.0015)</f>
        <v>5.5500000000000001E-2</v>
      </c>
      <c r="H48" s="272">
        <f>IF(AND('Attendance dairy'!B8=""),"",C48*0.0015)</f>
        <v>5.5500000000000001E-2</v>
      </c>
      <c r="I48" s="272">
        <f>IF(AND('Attendance dairy'!B8=""),"",C48*0.0005)</f>
        <v>1.8499999999999999E-2</v>
      </c>
      <c r="J48" s="272">
        <f>IF(AND('Attendance dairy'!B8=""),"",C48*0.0005)</f>
        <v>1.8499999999999999E-2</v>
      </c>
      <c r="K48" s="272">
        <f>IF(AND('Attendance dairy'!B8=""),"",C48*0.0015)</f>
        <v>5.5500000000000001E-2</v>
      </c>
      <c r="L48" s="272" t="str">
        <f t="shared" si="7"/>
        <v>0</v>
      </c>
      <c r="M48" s="272">
        <f t="shared" si="8"/>
        <v>2.7749999999999999</v>
      </c>
      <c r="N48" s="321"/>
      <c r="O48" s="272">
        <f t="shared" si="9"/>
        <v>0.48099999999999998</v>
      </c>
      <c r="P48" s="303">
        <f>'Attendance dairy'!DN8</f>
        <v>37</v>
      </c>
      <c r="Q48" s="278"/>
      <c r="T48" s="310"/>
      <c r="U48" s="1450" t="s">
        <v>461</v>
      </c>
      <c r="V48" s="1451"/>
      <c r="W48" s="1456" t="s">
        <v>501</v>
      </c>
      <c r="X48" s="1456"/>
      <c r="Y48" s="1456"/>
      <c r="Z48" s="1456" t="s">
        <v>506</v>
      </c>
      <c r="AA48" s="1456"/>
      <c r="AB48" s="1456"/>
      <c r="AC48" s="311"/>
    </row>
    <row r="49" spans="1:29" ht="18.75">
      <c r="A49" s="282">
        <f>IF(AND('Attendance dairy'!B9=""),"",'Attendance dairy'!B9)</f>
        <v>43347</v>
      </c>
      <c r="B49" s="283" t="str">
        <f>IF(AND('Attendance dairy'!D9=""),"",'Attendance dairy'!D9)</f>
        <v>Tuesday</v>
      </c>
      <c r="C49" s="290">
        <f>IF(AND('Attendance dairy'!D9=""),"",'Middle B. sheet'!U9)</f>
        <v>43</v>
      </c>
      <c r="D49" s="273" t="str">
        <f>IF(AND('Attendance dairy'!B9=""),"",'Middle B. sheet'!Z9)</f>
        <v>0</v>
      </c>
      <c r="E49" s="272">
        <f>IF(AND('Attendance dairy'!B9=""),"",'Middle B. sheet'!AA9)</f>
        <v>6.45</v>
      </c>
      <c r="F49" s="272">
        <f>IF(AND('Attendance dairy'!B9=""),"",C11*BX$13/1000)</f>
        <v>0.54749999999999999</v>
      </c>
      <c r="G49" s="272">
        <f>IF(AND('Attendance dairy'!B9=""),"",C49*0.0015)</f>
        <v>6.4500000000000002E-2</v>
      </c>
      <c r="H49" s="272">
        <f>IF(AND('Attendance dairy'!B9=""),"",C49*0.0015)</f>
        <v>6.4500000000000002E-2</v>
      </c>
      <c r="I49" s="272">
        <f>IF(AND('Attendance dairy'!B9=""),"",C49*0.0005)</f>
        <v>2.1500000000000002E-2</v>
      </c>
      <c r="J49" s="272">
        <f>IF(AND('Attendance dairy'!B9=""),"",C49*0.0005)</f>
        <v>2.1500000000000002E-2</v>
      </c>
      <c r="K49" s="272">
        <f>IF(AND('Attendance dairy'!B9=""),"",C49*0.0015)</f>
        <v>6.4500000000000002E-2</v>
      </c>
      <c r="L49" s="272">
        <f t="shared" si="7"/>
        <v>1.29</v>
      </c>
      <c r="M49" s="272" t="str">
        <f t="shared" si="8"/>
        <v>0</v>
      </c>
      <c r="N49" s="321"/>
      <c r="O49" s="272">
        <f t="shared" si="9"/>
        <v>0.55899999999999994</v>
      </c>
      <c r="P49" s="303">
        <f>'Attendance dairy'!DN9</f>
        <v>43</v>
      </c>
      <c r="Q49" s="278"/>
      <c r="T49" s="308" t="s">
        <v>464</v>
      </c>
      <c r="U49" s="1452" t="s">
        <v>465</v>
      </c>
      <c r="V49" s="1453"/>
      <c r="W49" s="1033">
        <f>BQ44*10/100</f>
        <v>279.18800000000005</v>
      </c>
      <c r="X49" s="1033"/>
      <c r="Y49" s="1033"/>
      <c r="Z49" s="1033">
        <f>BR44*10/100</f>
        <v>239.78399999999999</v>
      </c>
      <c r="AA49" s="1033"/>
      <c r="AB49" s="1033"/>
      <c r="AC49" s="312" t="s">
        <v>466</v>
      </c>
    </row>
    <row r="50" spans="1:29" ht="18.75">
      <c r="A50" s="282">
        <f>IF(AND('Attendance dairy'!B10=""),"",'Attendance dairy'!B10)</f>
        <v>43348</v>
      </c>
      <c r="B50" s="283" t="str">
        <f>IF(AND('Attendance dairy'!D10=""),"",'Attendance dairy'!D10)</f>
        <v>Wednesday</v>
      </c>
      <c r="C50" s="290">
        <f>IF(AND('Attendance dairy'!D10=""),"",'Middle B. sheet'!U10)</f>
        <v>40</v>
      </c>
      <c r="D50" s="273">
        <f>IF(AND('Attendance dairy'!B10=""),"",'Middle B. sheet'!Z10)</f>
        <v>6</v>
      </c>
      <c r="E50" s="272" t="str">
        <f>IF(AND('Attendance dairy'!B10=""),"",'Middle B. sheet'!AA10)</f>
        <v>0</v>
      </c>
      <c r="F50" s="272">
        <f>IF(AND('Attendance dairy'!B10=""),"",C12*BX$13/1000)</f>
        <v>0.495</v>
      </c>
      <c r="G50" s="272">
        <f>IF(AND('Attendance dairy'!B10=""),"",C50*0.0015)</f>
        <v>0.06</v>
      </c>
      <c r="H50" s="272">
        <f>IF(AND('Attendance dairy'!B10=""),"",C50*0.0015)</f>
        <v>0.06</v>
      </c>
      <c r="I50" s="272">
        <f>IF(AND('Attendance dairy'!B10=""),"",C50*0.0005)</f>
        <v>0.02</v>
      </c>
      <c r="J50" s="272">
        <f>IF(AND('Attendance dairy'!B10=""),"",C50*0.0005)</f>
        <v>0.02</v>
      </c>
      <c r="K50" s="272">
        <f>IF(AND('Attendance dairy'!B10=""),"",C50*0.0015)</f>
        <v>0.06</v>
      </c>
      <c r="L50" s="272">
        <f t="shared" si="7"/>
        <v>0.6</v>
      </c>
      <c r="M50" s="272" t="str">
        <f t="shared" si="8"/>
        <v>0</v>
      </c>
      <c r="N50" s="321"/>
      <c r="O50" s="272">
        <f t="shared" si="9"/>
        <v>0.52</v>
      </c>
      <c r="P50" s="303">
        <f>'Attendance dairy'!DN10</f>
        <v>40</v>
      </c>
      <c r="Q50" s="278"/>
      <c r="T50" s="308" t="s">
        <v>301</v>
      </c>
      <c r="U50" s="1452" t="s">
        <v>467</v>
      </c>
      <c r="V50" s="1453"/>
      <c r="W50" s="1033">
        <f>Y10</f>
        <v>102</v>
      </c>
      <c r="X50" s="1033"/>
      <c r="Y50" s="1033"/>
      <c r="Z50" s="1033">
        <f>AD10</f>
        <v>87.75</v>
      </c>
      <c r="AA50" s="1033"/>
      <c r="AB50" s="1033"/>
      <c r="AC50" s="313" t="s">
        <v>466</v>
      </c>
    </row>
    <row r="51" spans="1:29" ht="18.75">
      <c r="A51" s="282">
        <f>IF(AND('Attendance dairy'!B11=""),"",'Attendance dairy'!B11)</f>
        <v>43349</v>
      </c>
      <c r="B51" s="283" t="str">
        <f>IF(AND('Attendance dairy'!D11=""),"",'Attendance dairy'!D11)</f>
        <v>Thursday</v>
      </c>
      <c r="C51" s="290">
        <f>IF(AND('Attendance dairy'!D11=""),"",'Middle B. sheet'!U11)</f>
        <v>40</v>
      </c>
      <c r="D51" s="273" t="str">
        <f>IF(AND('Attendance dairy'!B11=""),"",'Middle B. sheet'!Z11)</f>
        <v>0</v>
      </c>
      <c r="E51" s="272">
        <f>IF(AND('Attendance dairy'!B11=""),"",'Middle B. sheet'!AA11)</f>
        <v>6</v>
      </c>
      <c r="F51" s="272">
        <f>IF(AND('Attendance dairy'!B11=""),"",C13*BX$13/1000)</f>
        <v>0.495</v>
      </c>
      <c r="G51" s="272">
        <f>IF(AND('Attendance dairy'!B11=""),"",C51*0.0015)</f>
        <v>0.06</v>
      </c>
      <c r="H51" s="272">
        <f>IF(AND('Attendance dairy'!B11=""),"",C51*0.0015)</f>
        <v>0.06</v>
      </c>
      <c r="I51" s="272">
        <f>IF(AND('Attendance dairy'!B11=""),"",C51*0.0005)</f>
        <v>0.02</v>
      </c>
      <c r="J51" s="272">
        <f>IF(AND('Attendance dairy'!B11=""),"",C51*0.0005)</f>
        <v>0.02</v>
      </c>
      <c r="K51" s="272">
        <f>IF(AND('Attendance dairy'!B11=""),"",C51*0.0015)</f>
        <v>0.06</v>
      </c>
      <c r="L51" s="272" t="str">
        <f t="shared" si="7"/>
        <v>0</v>
      </c>
      <c r="M51" s="272">
        <f t="shared" si="8"/>
        <v>1.5</v>
      </c>
      <c r="N51" s="321"/>
      <c r="O51" s="272">
        <f t="shared" si="9"/>
        <v>0.52</v>
      </c>
      <c r="P51" s="303">
        <f>'Attendance dairy'!DN11</f>
        <v>40</v>
      </c>
      <c r="Q51" s="278"/>
      <c r="T51" s="308">
        <v>3</v>
      </c>
      <c r="U51" s="1452" t="s">
        <v>468</v>
      </c>
      <c r="V51" s="1453"/>
      <c r="W51" s="1033">
        <f>BQ44*15/100</f>
        <v>418.78200000000004</v>
      </c>
      <c r="X51" s="1033"/>
      <c r="Y51" s="1033"/>
      <c r="Z51" s="1033">
        <f>BR44*15/100</f>
        <v>359.67599999999999</v>
      </c>
      <c r="AA51" s="1033"/>
      <c r="AB51" s="1033"/>
      <c r="AC51" s="313" t="s">
        <v>466</v>
      </c>
    </row>
    <row r="52" spans="1:29" ht="18.75">
      <c r="A52" s="282">
        <f>IF(AND('Attendance dairy'!B12=""),"",'Attendance dairy'!B12)</f>
        <v>43350</v>
      </c>
      <c r="B52" s="283" t="str">
        <f>IF(AND('Attendance dairy'!D12=""),"",'Attendance dairy'!D12)</f>
        <v>Friday</v>
      </c>
      <c r="C52" s="290">
        <f>IF(AND('Attendance dairy'!D12=""),"",'Middle B. sheet'!U12)</f>
        <v>40</v>
      </c>
      <c r="D52" s="273">
        <f>IF(AND('Attendance dairy'!B12=""),"",'Middle B. sheet'!Z12)</f>
        <v>6</v>
      </c>
      <c r="E52" s="272" t="str">
        <f>IF(AND('Attendance dairy'!B12=""),"",'Middle B. sheet'!AA12)</f>
        <v>0</v>
      </c>
      <c r="F52" s="272">
        <f>IF(AND('Attendance dairy'!B12=""),"",C14*BX$13/1000)</f>
        <v>0.495</v>
      </c>
      <c r="G52" s="272">
        <f>IF(AND('Attendance dairy'!B12=""),"",C52*0.0015)</f>
        <v>0.06</v>
      </c>
      <c r="H52" s="272">
        <f>IF(AND('Attendance dairy'!B12=""),"",C52*0.0015)</f>
        <v>0.06</v>
      </c>
      <c r="I52" s="272">
        <f>IF(AND('Attendance dairy'!B12=""),"",C52*0.0005)</f>
        <v>0.02</v>
      </c>
      <c r="J52" s="272">
        <f>IF(AND('Attendance dairy'!B12=""),"",C52*0.0005)</f>
        <v>0.02</v>
      </c>
      <c r="K52" s="272">
        <f>IF(AND('Attendance dairy'!B12=""),"",C52*0.0015)</f>
        <v>0.06</v>
      </c>
      <c r="L52" s="272">
        <f t="shared" si="7"/>
        <v>1.2</v>
      </c>
      <c r="M52" s="272" t="str">
        <f t="shared" si="8"/>
        <v>0</v>
      </c>
      <c r="N52" s="321"/>
      <c r="O52" s="272">
        <f t="shared" si="9"/>
        <v>0.52</v>
      </c>
      <c r="P52" s="303">
        <f>'Attendance dairy'!DN12</f>
        <v>40</v>
      </c>
      <c r="Q52" s="278"/>
      <c r="T52" s="308">
        <v>4</v>
      </c>
      <c r="U52" s="1452" t="s">
        <v>469</v>
      </c>
      <c r="V52" s="1453"/>
      <c r="W52" s="1033">
        <f>BQ44*30/100</f>
        <v>837.56400000000008</v>
      </c>
      <c r="X52" s="1033"/>
      <c r="Y52" s="1033"/>
      <c r="Z52" s="1033">
        <f>BR44*30/100</f>
        <v>719.35199999999998</v>
      </c>
      <c r="AA52" s="1033"/>
      <c r="AB52" s="1033"/>
      <c r="AC52" s="313" t="s">
        <v>466</v>
      </c>
    </row>
    <row r="53" spans="1:29" ht="18.75">
      <c r="A53" s="282">
        <f>IF(AND('Attendance dairy'!B13=""),"",'Attendance dairy'!B13)</f>
        <v>43351</v>
      </c>
      <c r="B53" s="283" t="str">
        <f>IF(AND('Attendance dairy'!D13=""),"",'Attendance dairy'!D13)</f>
        <v>Saturday</v>
      </c>
      <c r="C53" s="290">
        <f>IF(AND('Attendance dairy'!D13=""),"",'Middle B. sheet'!U13)</f>
        <v>0</v>
      </c>
      <c r="D53" s="273">
        <f>IF(AND('Attendance dairy'!B13=""),"",'Middle B. sheet'!Z13)</f>
        <v>0</v>
      </c>
      <c r="E53" s="272" t="str">
        <f>IF(AND('Attendance dairy'!B13=""),"",'Middle B. sheet'!AA13)</f>
        <v>0</v>
      </c>
      <c r="F53" s="272">
        <f>IF(AND('Attendance dairy'!B13=""),"",C15*BX$13/1000)</f>
        <v>0</v>
      </c>
      <c r="G53" s="272">
        <f>IF(AND('Attendance dairy'!B13=""),"",C53*0.0015)</f>
        <v>0</v>
      </c>
      <c r="H53" s="272">
        <f>IF(AND('Attendance dairy'!B13=""),"",C53*0.0015)</f>
        <v>0</v>
      </c>
      <c r="I53" s="272">
        <f>IF(AND('Attendance dairy'!B13=""),"",C53*0.0005)</f>
        <v>0</v>
      </c>
      <c r="J53" s="272">
        <f>IF(AND('Attendance dairy'!B13=""),"",C53*0.0005)</f>
        <v>0</v>
      </c>
      <c r="K53" s="272">
        <f>IF(AND('Attendance dairy'!B13=""),"",C53*0.0015)</f>
        <v>0</v>
      </c>
      <c r="L53" s="272" t="str">
        <f t="shared" si="7"/>
        <v>0</v>
      </c>
      <c r="M53" s="272">
        <f t="shared" si="8"/>
        <v>0</v>
      </c>
      <c r="N53" s="321"/>
      <c r="O53" s="272">
        <f t="shared" si="9"/>
        <v>0</v>
      </c>
      <c r="P53" s="303">
        <f>'Attendance dairy'!DN13</f>
        <v>0</v>
      </c>
      <c r="Q53" s="278"/>
      <c r="T53" s="308">
        <v>5</v>
      </c>
      <c r="U53" s="1452" t="s">
        <v>470</v>
      </c>
      <c r="V53" s="1453"/>
      <c r="W53" s="1033">
        <f>BQ44-W49-W50-W51-W52</f>
        <v>1154.3459999999998</v>
      </c>
      <c r="X53" s="1033"/>
      <c r="Y53" s="1033"/>
      <c r="Z53" s="1033">
        <f>BR44-Z49-Z50-Z51-Z52</f>
        <v>991.27799999999968</v>
      </c>
      <c r="AA53" s="1033"/>
      <c r="AB53" s="1033"/>
      <c r="AC53" s="313" t="s">
        <v>466</v>
      </c>
    </row>
    <row r="54" spans="1:29" ht="20.25">
      <c r="A54" s="282">
        <f>IF(AND('Attendance dairy'!B14=""),"",'Attendance dairy'!B14)</f>
        <v>43352</v>
      </c>
      <c r="B54" s="283" t="str">
        <f>IF(AND('Attendance dairy'!D14=""),"",'Attendance dairy'!D14)</f>
        <v>Sunday</v>
      </c>
      <c r="C54" s="290">
        <f>IF(AND('Attendance dairy'!D14=""),"",'Middle B. sheet'!U14)</f>
        <v>29</v>
      </c>
      <c r="D54" s="273" t="str">
        <f>IF(AND('Attendance dairy'!B14=""),"",'Middle B. sheet'!Z14)</f>
        <v>0</v>
      </c>
      <c r="E54" s="272" t="str">
        <f>IF(AND('Attendance dairy'!B14=""),"",'Middle B. sheet'!AA14)</f>
        <v>0</v>
      </c>
      <c r="F54" s="272">
        <f>IF(AND('Attendance dairy'!B14=""),"",C16*BX$13/1000)</f>
        <v>0.39750000000000002</v>
      </c>
      <c r="G54" s="272">
        <f>IF(AND('Attendance dairy'!B14=""),"",C54*0.0015)</f>
        <v>4.3500000000000004E-2</v>
      </c>
      <c r="H54" s="272">
        <f>IF(AND('Attendance dairy'!B14=""),"",C54*0.0015)</f>
        <v>4.3500000000000004E-2</v>
      </c>
      <c r="I54" s="272">
        <f>IF(AND('Attendance dairy'!B14=""),"",C54*0.0005)</f>
        <v>1.4500000000000001E-2</v>
      </c>
      <c r="J54" s="272">
        <f>IF(AND('Attendance dairy'!B14=""),"",C54*0.0005)</f>
        <v>1.4500000000000001E-2</v>
      </c>
      <c r="K54" s="272">
        <f>IF(AND('Attendance dairy'!B14=""),"",C54*0.0015)</f>
        <v>4.3500000000000004E-2</v>
      </c>
      <c r="L54" s="272" t="str">
        <f t="shared" si="7"/>
        <v>0</v>
      </c>
      <c r="M54" s="272" t="str">
        <f t="shared" si="8"/>
        <v>0</v>
      </c>
      <c r="N54" s="321"/>
      <c r="O54" s="272">
        <f t="shared" si="9"/>
        <v>0.377</v>
      </c>
      <c r="P54" s="303">
        <f>'Attendance dairy'!DN14</f>
        <v>29</v>
      </c>
      <c r="Q54" s="278"/>
      <c r="T54" s="314"/>
      <c r="U54" s="1485" t="s">
        <v>479</v>
      </c>
      <c r="V54" s="1486"/>
      <c r="W54" s="1489">
        <f>SUM(W49:Y53)</f>
        <v>2791.88</v>
      </c>
      <c r="X54" s="1489"/>
      <c r="Y54" s="1489"/>
      <c r="Z54" s="1489">
        <f>SUM(Z49:AB53)</f>
        <v>2397.8399999999997</v>
      </c>
      <c r="AA54" s="1489"/>
      <c r="AB54" s="1489"/>
      <c r="AC54" s="315" t="s">
        <v>466</v>
      </c>
    </row>
    <row r="55" spans="1:29" ht="23.25">
      <c r="A55" s="282">
        <f>IF(AND('Attendance dairy'!B15=""),"",'Attendance dairy'!B15)</f>
        <v>43353</v>
      </c>
      <c r="B55" s="283" t="str">
        <f>IF(AND('Attendance dairy'!D15=""),"",'Attendance dairy'!D15)</f>
        <v>Monday</v>
      </c>
      <c r="C55" s="290">
        <f>IF(AND('Attendance dairy'!D15=""),"",'Middle B. sheet'!U15)</f>
        <v>38</v>
      </c>
      <c r="D55" s="273">
        <f>IF(AND('Attendance dairy'!B15=""),"",'Middle B. sheet'!Z15)</f>
        <v>5.7</v>
      </c>
      <c r="E55" s="272" t="str">
        <f>IF(AND('Attendance dairy'!B15=""),"",'Middle B. sheet'!AA15)</f>
        <v>0</v>
      </c>
      <c r="F55" s="272">
        <f>IF(AND('Attendance dairy'!B15=""),"",C17*BX$13/1000)</f>
        <v>0.46500000000000002</v>
      </c>
      <c r="G55" s="272">
        <f>IF(AND('Attendance dairy'!B15=""),"",C55*0.0015)</f>
        <v>5.7000000000000002E-2</v>
      </c>
      <c r="H55" s="272">
        <f>IF(AND('Attendance dairy'!B15=""),"",C55*0.0015)</f>
        <v>5.7000000000000002E-2</v>
      </c>
      <c r="I55" s="272">
        <f>IF(AND('Attendance dairy'!B15=""),"",C55*0.0005)</f>
        <v>1.9E-2</v>
      </c>
      <c r="J55" s="272">
        <f>IF(AND('Attendance dairy'!B15=""),"",C55*0.0005)</f>
        <v>1.9E-2</v>
      </c>
      <c r="K55" s="272">
        <f>IF(AND('Attendance dairy'!B15=""),"",C55*0.0015)</f>
        <v>5.7000000000000002E-2</v>
      </c>
      <c r="L55" s="272" t="str">
        <f t="shared" si="7"/>
        <v>0</v>
      </c>
      <c r="M55" s="272">
        <f t="shared" si="8"/>
        <v>2.85</v>
      </c>
      <c r="N55" s="321"/>
      <c r="O55" s="272">
        <f t="shared" si="9"/>
        <v>0.49399999999999999</v>
      </c>
      <c r="P55" s="303">
        <f>'Attendance dairy'!DN15</f>
        <v>38</v>
      </c>
      <c r="Q55" s="278"/>
      <c r="T55" s="1462" t="s">
        <v>511</v>
      </c>
      <c r="U55" s="1463"/>
      <c r="V55" s="1463"/>
      <c r="W55" s="1463"/>
      <c r="X55" s="1463"/>
      <c r="Y55" s="1463"/>
      <c r="Z55" s="1463"/>
      <c r="AA55" s="1463"/>
      <c r="AB55" s="1463"/>
      <c r="AC55" s="1464"/>
    </row>
    <row r="56" spans="1:29" ht="21">
      <c r="A56" s="282">
        <f>IF(AND('Attendance dairy'!B16=""),"",'Attendance dairy'!B16)</f>
        <v>43354</v>
      </c>
      <c r="B56" s="283" t="str">
        <f>IF(AND('Attendance dairy'!D16=""),"",'Attendance dairy'!D16)</f>
        <v>Tuesday</v>
      </c>
      <c r="C56" s="290">
        <f>IF(AND('Attendance dairy'!D16=""),"",'Middle B. sheet'!U16)</f>
        <v>41</v>
      </c>
      <c r="D56" s="273" t="str">
        <f>IF(AND('Attendance dairy'!B16=""),"",'Middle B. sheet'!Z16)</f>
        <v>0</v>
      </c>
      <c r="E56" s="272">
        <f>IF(AND('Attendance dairy'!B16=""),"",'Middle B. sheet'!AA16)</f>
        <v>6.15</v>
      </c>
      <c r="F56" s="272">
        <f>IF(AND('Attendance dairy'!B16=""),"",C18*BX$13/1000)</f>
        <v>0.5625</v>
      </c>
      <c r="G56" s="272">
        <f>IF(AND('Attendance dairy'!B16=""),"",C56*0.0015)</f>
        <v>6.1499999999999999E-2</v>
      </c>
      <c r="H56" s="272">
        <f>IF(AND('Attendance dairy'!B16=""),"",C56*0.0015)</f>
        <v>6.1499999999999999E-2</v>
      </c>
      <c r="I56" s="272">
        <f>IF(AND('Attendance dairy'!B16=""),"",C56*0.0005)</f>
        <v>2.0500000000000001E-2</v>
      </c>
      <c r="J56" s="272">
        <f>IF(AND('Attendance dairy'!B16=""),"",C56*0.0005)</f>
        <v>2.0500000000000001E-2</v>
      </c>
      <c r="K56" s="272">
        <f>IF(AND('Attendance dairy'!B16=""),"",C56*0.0015)</f>
        <v>6.1499999999999999E-2</v>
      </c>
      <c r="L56" s="272">
        <f t="shared" si="7"/>
        <v>1.23</v>
      </c>
      <c r="M56" s="272" t="str">
        <f t="shared" si="8"/>
        <v>0</v>
      </c>
      <c r="N56" s="321"/>
      <c r="O56" s="272">
        <f t="shared" si="9"/>
        <v>0.53300000000000003</v>
      </c>
      <c r="P56" s="303">
        <f>'Attendance dairy'!DN16</f>
        <v>41</v>
      </c>
      <c r="Q56" s="278"/>
      <c r="T56" s="307">
        <v>1</v>
      </c>
      <c r="U56" s="1487" t="s">
        <v>501</v>
      </c>
      <c r="V56" s="1488"/>
      <c r="W56" s="1490">
        <f>W45+AA45-W54</f>
        <v>-2791.88</v>
      </c>
      <c r="X56" s="1490"/>
      <c r="Y56" s="1490"/>
      <c r="Z56" s="1490"/>
      <c r="AA56" s="1490"/>
      <c r="AB56" s="1490"/>
      <c r="AC56" s="316" t="s">
        <v>466</v>
      </c>
    </row>
    <row r="57" spans="1:29" ht="21.75" thickBot="1">
      <c r="A57" s="282">
        <f>IF(AND('Attendance dairy'!B17=""),"",'Attendance dairy'!B17)</f>
        <v>43355</v>
      </c>
      <c r="B57" s="283" t="str">
        <f>IF(AND('Attendance dairy'!D17=""),"",'Attendance dairy'!D17)</f>
        <v>Wednesday</v>
      </c>
      <c r="C57" s="290">
        <f>IF(AND('Attendance dairy'!D17=""),"",'Middle B. sheet'!U17)</f>
        <v>40</v>
      </c>
      <c r="D57" s="273">
        <f>IF(AND('Attendance dairy'!B17=""),"",'Middle B. sheet'!Z17)</f>
        <v>6</v>
      </c>
      <c r="E57" s="272" t="str">
        <f>IF(AND('Attendance dairy'!B17=""),"",'Middle B. sheet'!AA17)</f>
        <v>0</v>
      </c>
      <c r="F57" s="272">
        <f>IF(AND('Attendance dairy'!B17=""),"",C19*BX$13/1000)</f>
        <v>0.54749999999999999</v>
      </c>
      <c r="G57" s="272">
        <f>IF(AND('Attendance dairy'!B17=""),"",C57*0.0015)</f>
        <v>0.06</v>
      </c>
      <c r="H57" s="272">
        <f>IF(AND('Attendance dairy'!B17=""),"",C57*0.0015)</f>
        <v>0.06</v>
      </c>
      <c r="I57" s="272">
        <f>IF(AND('Attendance dairy'!B17=""),"",C57*0.0005)</f>
        <v>0.02</v>
      </c>
      <c r="J57" s="272">
        <f>IF(AND('Attendance dairy'!B17=""),"",C57*0.0005)</f>
        <v>0.02</v>
      </c>
      <c r="K57" s="272">
        <f>IF(AND('Attendance dairy'!B17=""),"",C57*0.0015)</f>
        <v>0.06</v>
      </c>
      <c r="L57" s="272">
        <f t="shared" si="7"/>
        <v>0.6</v>
      </c>
      <c r="M57" s="272" t="str">
        <f t="shared" si="8"/>
        <v>0</v>
      </c>
      <c r="N57" s="321"/>
      <c r="O57" s="272">
        <f t="shared" si="9"/>
        <v>0.52</v>
      </c>
      <c r="P57" s="303">
        <f>'Attendance dairy'!DN17</f>
        <v>40</v>
      </c>
      <c r="Q57" s="278"/>
      <c r="T57" s="317">
        <v>2</v>
      </c>
      <c r="U57" s="1469" t="s">
        <v>502</v>
      </c>
      <c r="V57" s="1470"/>
      <c r="W57" s="1461">
        <f>W46+AA46-Z54</f>
        <v>-2397.8399999999997</v>
      </c>
      <c r="X57" s="1461"/>
      <c r="Y57" s="1461"/>
      <c r="Z57" s="1461"/>
      <c r="AA57" s="1461"/>
      <c r="AB57" s="1461"/>
      <c r="AC57" s="318" t="s">
        <v>466</v>
      </c>
    </row>
    <row r="58" spans="1:29" ht="15.75">
      <c r="A58" s="282">
        <f>IF(AND('Attendance dairy'!B18=""),"",'Attendance dairy'!B18)</f>
        <v>43356</v>
      </c>
      <c r="B58" s="283" t="str">
        <f>IF(AND('Attendance dairy'!D18=""),"",'Attendance dairy'!D18)</f>
        <v>Thursday</v>
      </c>
      <c r="C58" s="290">
        <f>IF(AND('Attendance dairy'!D18=""),"",'Middle B. sheet'!U18)</f>
        <v>0</v>
      </c>
      <c r="D58" s="273" t="str">
        <f>IF(AND('Attendance dairy'!B18=""),"",'Middle B. sheet'!Z18)</f>
        <v>0</v>
      </c>
      <c r="E58" s="272">
        <f>IF(AND('Attendance dairy'!B18=""),"",'Middle B. sheet'!AA18)</f>
        <v>0</v>
      </c>
      <c r="F58" s="272">
        <f>IF(AND('Attendance dairy'!B18=""),"",C20*BX$13/1000)</f>
        <v>0</v>
      </c>
      <c r="G58" s="272">
        <f>IF(AND('Attendance dairy'!B18=""),"",C58*0.0015)</f>
        <v>0</v>
      </c>
      <c r="H58" s="272">
        <f>IF(AND('Attendance dairy'!B18=""),"",C58*0.0015)</f>
        <v>0</v>
      </c>
      <c r="I58" s="272">
        <f>IF(AND('Attendance dairy'!B18=""),"",C58*0.0005)</f>
        <v>0</v>
      </c>
      <c r="J58" s="272">
        <f>IF(AND('Attendance dairy'!B18=""),"",C58*0.0005)</f>
        <v>0</v>
      </c>
      <c r="K58" s="272">
        <f>IF(AND('Attendance dairy'!B18=""),"",C58*0.0015)</f>
        <v>0</v>
      </c>
      <c r="L58" s="272" t="str">
        <f t="shared" si="7"/>
        <v>0</v>
      </c>
      <c r="M58" s="272">
        <f t="shared" si="8"/>
        <v>0</v>
      </c>
      <c r="N58" s="321"/>
      <c r="O58" s="272">
        <f t="shared" si="9"/>
        <v>0</v>
      </c>
      <c r="P58" s="303">
        <f>'Attendance dairy'!DN18</f>
        <v>0</v>
      </c>
      <c r="Q58" s="278"/>
    </row>
    <row r="59" spans="1:29" ht="15.75">
      <c r="A59" s="282">
        <f>IF(AND('Attendance dairy'!B19=""),"",'Attendance dairy'!B19)</f>
        <v>43357</v>
      </c>
      <c r="B59" s="283" t="str">
        <f>IF(AND('Attendance dairy'!D19=""),"",'Attendance dairy'!D19)</f>
        <v>Friday</v>
      </c>
      <c r="C59" s="290">
        <f>IF(AND('Attendance dairy'!D19=""),"",'Middle B. sheet'!U19)</f>
        <v>0</v>
      </c>
      <c r="D59" s="273">
        <f>IF(AND('Attendance dairy'!B19=""),"",'Middle B. sheet'!Z19)</f>
        <v>0</v>
      </c>
      <c r="E59" s="272" t="str">
        <f>IF(AND('Attendance dairy'!B19=""),"",'Middle B. sheet'!AA19)</f>
        <v>0</v>
      </c>
      <c r="F59" s="272">
        <f>IF(AND('Attendance dairy'!B19=""),"",C21*BX$13/1000)</f>
        <v>0</v>
      </c>
      <c r="G59" s="272">
        <f>IF(AND('Attendance dairy'!B19=""),"",C59*0.0015)</f>
        <v>0</v>
      </c>
      <c r="H59" s="272">
        <f>IF(AND('Attendance dairy'!B19=""),"",C59*0.0015)</f>
        <v>0</v>
      </c>
      <c r="I59" s="272">
        <f>IF(AND('Attendance dairy'!B19=""),"",C59*0.0005)</f>
        <v>0</v>
      </c>
      <c r="J59" s="272">
        <f>IF(AND('Attendance dairy'!B19=""),"",C59*0.0005)</f>
        <v>0</v>
      </c>
      <c r="K59" s="272">
        <f>IF(AND('Attendance dairy'!B19=""),"",C59*0.0015)</f>
        <v>0</v>
      </c>
      <c r="L59" s="272">
        <f t="shared" si="7"/>
        <v>0</v>
      </c>
      <c r="M59" s="272" t="str">
        <f t="shared" si="8"/>
        <v>0</v>
      </c>
      <c r="N59" s="321"/>
      <c r="O59" s="272">
        <f t="shared" si="9"/>
        <v>0</v>
      </c>
      <c r="P59" s="303">
        <f>'Attendance dairy'!DN19</f>
        <v>0</v>
      </c>
      <c r="Q59" s="278"/>
    </row>
    <row r="60" spans="1:29" ht="15.75">
      <c r="A60" s="282">
        <f>IF(AND('Attendance dairy'!B20=""),"",'Attendance dairy'!B20)</f>
        <v>43358</v>
      </c>
      <c r="B60" s="283" t="str">
        <f>IF(AND('Attendance dairy'!D20=""),"",'Attendance dairy'!D20)</f>
        <v>Saturday</v>
      </c>
      <c r="C60" s="290">
        <f>IF(AND('Attendance dairy'!D20=""),"",'Middle B. sheet'!U20)</f>
        <v>0</v>
      </c>
      <c r="D60" s="273">
        <f>IF(AND('Attendance dairy'!B20=""),"",'Middle B. sheet'!Z20)</f>
        <v>0</v>
      </c>
      <c r="E60" s="272" t="str">
        <f>IF(AND('Attendance dairy'!B20=""),"",'Middle B. sheet'!AA20)</f>
        <v>0</v>
      </c>
      <c r="F60" s="272">
        <f>IF(AND('Attendance dairy'!B20=""),"",C22*BX$13/1000)</f>
        <v>0</v>
      </c>
      <c r="G60" s="272">
        <f>IF(AND('Attendance dairy'!B20=""),"",C60*0.0015)</f>
        <v>0</v>
      </c>
      <c r="H60" s="272">
        <f>IF(AND('Attendance dairy'!B20=""),"",C60*0.0015)</f>
        <v>0</v>
      </c>
      <c r="I60" s="272">
        <f>IF(AND('Attendance dairy'!B20=""),"",C60*0.0005)</f>
        <v>0</v>
      </c>
      <c r="J60" s="272">
        <f>IF(AND('Attendance dairy'!B20=""),"",C60*0.0005)</f>
        <v>0</v>
      </c>
      <c r="K60" s="272">
        <f>IF(AND('Attendance dairy'!B20=""),"",C60*0.0015)</f>
        <v>0</v>
      </c>
      <c r="L60" s="272" t="str">
        <f t="shared" si="7"/>
        <v>0</v>
      </c>
      <c r="M60" s="272">
        <f t="shared" si="8"/>
        <v>0</v>
      </c>
      <c r="N60" s="321"/>
      <c r="O60" s="272">
        <f t="shared" si="9"/>
        <v>0</v>
      </c>
      <c r="P60" s="303">
        <f>'Attendance dairy'!DN20</f>
        <v>0</v>
      </c>
      <c r="Q60" s="278"/>
    </row>
    <row r="61" spans="1:29" ht="15.75">
      <c r="A61" s="282">
        <f>IF(AND('Attendance dairy'!B21=""),"",'Attendance dairy'!B21)</f>
        <v>43359</v>
      </c>
      <c r="B61" s="283" t="str">
        <f>IF(AND('Attendance dairy'!D21=""),"",'Attendance dairy'!D21)</f>
        <v>Sunday</v>
      </c>
      <c r="C61" s="290">
        <f>IF(AND('Attendance dairy'!D21=""),"",'Middle B. sheet'!U21)</f>
        <v>0</v>
      </c>
      <c r="D61" s="273" t="str">
        <f>IF(AND('Attendance dairy'!B21=""),"",'Middle B. sheet'!Z21)</f>
        <v>0</v>
      </c>
      <c r="E61" s="272" t="str">
        <f>IF(AND('Attendance dairy'!B21=""),"",'Middle B. sheet'!AA21)</f>
        <v>0</v>
      </c>
      <c r="F61" s="272">
        <f>IF(AND('Attendance dairy'!B21=""),"",C23*BX$13/1000)</f>
        <v>0</v>
      </c>
      <c r="G61" s="272">
        <f>IF(AND('Attendance dairy'!B21=""),"",C61*0.0015)</f>
        <v>0</v>
      </c>
      <c r="H61" s="272">
        <f>IF(AND('Attendance dairy'!B21=""),"",C61*0.0015)</f>
        <v>0</v>
      </c>
      <c r="I61" s="272">
        <f>IF(AND('Attendance dairy'!B21=""),"",C61*0.0005)</f>
        <v>0</v>
      </c>
      <c r="J61" s="272">
        <f>IF(AND('Attendance dairy'!B21=""),"",C61*0.0005)</f>
        <v>0</v>
      </c>
      <c r="K61" s="272">
        <f>IF(AND('Attendance dairy'!B21=""),"",C61*0.0015)</f>
        <v>0</v>
      </c>
      <c r="L61" s="272" t="str">
        <f t="shared" si="7"/>
        <v>0</v>
      </c>
      <c r="M61" s="272" t="str">
        <f t="shared" si="8"/>
        <v>0</v>
      </c>
      <c r="N61" s="321"/>
      <c r="O61" s="272">
        <f t="shared" si="9"/>
        <v>0</v>
      </c>
      <c r="P61" s="303">
        <f>'Attendance dairy'!DN21</f>
        <v>0</v>
      </c>
      <c r="Q61" s="278"/>
    </row>
    <row r="62" spans="1:29" ht="15.75">
      <c r="A62" s="282">
        <f>IF(AND('Attendance dairy'!B22=""),"",'Attendance dairy'!B22)</f>
        <v>43360</v>
      </c>
      <c r="B62" s="283" t="str">
        <f>IF(AND('Attendance dairy'!D22=""),"",'Attendance dairy'!D22)</f>
        <v>Monday</v>
      </c>
      <c r="C62" s="290">
        <f>IF(AND('Attendance dairy'!D22=""),"",'Middle B. sheet'!U22)</f>
        <v>0</v>
      </c>
      <c r="D62" s="273">
        <f>IF(AND('Attendance dairy'!B22=""),"",'Middle B. sheet'!Z22)</f>
        <v>0</v>
      </c>
      <c r="E62" s="272" t="str">
        <f>IF(AND('Attendance dairy'!B22=""),"",'Middle B. sheet'!AA22)</f>
        <v>0</v>
      </c>
      <c r="F62" s="272">
        <f>IF(AND('Attendance dairy'!B22=""),"",C24*BX$13/1000)</f>
        <v>0</v>
      </c>
      <c r="G62" s="272">
        <f>IF(AND('Attendance dairy'!B22=""),"",C62*0.0015)</f>
        <v>0</v>
      </c>
      <c r="H62" s="272">
        <f>IF(AND('Attendance dairy'!B22=""),"",C62*0.0015)</f>
        <v>0</v>
      </c>
      <c r="I62" s="272">
        <f>IF(AND('Attendance dairy'!B22=""),"",C62*0.0005)</f>
        <v>0</v>
      </c>
      <c r="J62" s="272">
        <f>IF(AND('Attendance dairy'!B22=""),"",C62*0.0005)</f>
        <v>0</v>
      </c>
      <c r="K62" s="272">
        <f>IF(AND('Attendance dairy'!B22=""),"",C62*0.0015)</f>
        <v>0</v>
      </c>
      <c r="L62" s="272" t="str">
        <f t="shared" si="7"/>
        <v>0</v>
      </c>
      <c r="M62" s="272">
        <f t="shared" si="8"/>
        <v>0</v>
      </c>
      <c r="N62" s="321"/>
      <c r="O62" s="272">
        <f t="shared" si="9"/>
        <v>0</v>
      </c>
      <c r="P62" s="303">
        <f>'Attendance dairy'!DN22</f>
        <v>0</v>
      </c>
      <c r="Q62" s="278"/>
    </row>
    <row r="63" spans="1:29" ht="15.75">
      <c r="A63" s="282">
        <f>IF(AND('Attendance dairy'!B23=""),"",'Attendance dairy'!B23)</f>
        <v>43361</v>
      </c>
      <c r="B63" s="283" t="str">
        <f>IF(AND('Attendance dairy'!D23=""),"",'Attendance dairy'!D23)</f>
        <v>Tuesday</v>
      </c>
      <c r="C63" s="290">
        <f>IF(AND('Attendance dairy'!D23=""),"",'Middle B. sheet'!U23)</f>
        <v>0</v>
      </c>
      <c r="D63" s="273" t="str">
        <f>IF(AND('Attendance dairy'!B23=""),"",'Middle B. sheet'!Z23)</f>
        <v>0</v>
      </c>
      <c r="E63" s="272">
        <f>IF(AND('Attendance dairy'!B23=""),"",'Middle B. sheet'!AA23)</f>
        <v>0</v>
      </c>
      <c r="F63" s="272">
        <f>IF(AND('Attendance dairy'!B23=""),"",C25*BX$13/1000)</f>
        <v>0</v>
      </c>
      <c r="G63" s="272">
        <f>IF(AND('Attendance dairy'!B23=""),"",C63*0.0015)</f>
        <v>0</v>
      </c>
      <c r="H63" s="272">
        <f>IF(AND('Attendance dairy'!B23=""),"",C63*0.0015)</f>
        <v>0</v>
      </c>
      <c r="I63" s="272">
        <f>IF(AND('Attendance dairy'!B23=""),"",C63*0.0005)</f>
        <v>0</v>
      </c>
      <c r="J63" s="272">
        <f>IF(AND('Attendance dairy'!B23=""),"",C63*0.0005)</f>
        <v>0</v>
      </c>
      <c r="K63" s="272">
        <f>IF(AND('Attendance dairy'!B23=""),"",C63*0.0015)</f>
        <v>0</v>
      </c>
      <c r="L63" s="272">
        <f t="shared" si="7"/>
        <v>0</v>
      </c>
      <c r="M63" s="272" t="str">
        <f t="shared" si="8"/>
        <v>0</v>
      </c>
      <c r="N63" s="321"/>
      <c r="O63" s="272">
        <f t="shared" si="9"/>
        <v>0</v>
      </c>
      <c r="P63" s="303">
        <f>'Attendance dairy'!DN23</f>
        <v>0</v>
      </c>
      <c r="Q63" s="278"/>
    </row>
    <row r="64" spans="1:29" ht="15.75">
      <c r="A64" s="282">
        <f>IF(AND('Attendance dairy'!B24=""),"",'Attendance dairy'!B24)</f>
        <v>43362</v>
      </c>
      <c r="B64" s="283" t="str">
        <f>IF(AND('Attendance dairy'!D24=""),"",'Attendance dairy'!D24)</f>
        <v>Wednesday</v>
      </c>
      <c r="C64" s="290">
        <f>IF(AND('Attendance dairy'!D24=""),"",'Middle B. sheet'!U24)</f>
        <v>0</v>
      </c>
      <c r="D64" s="273">
        <f>IF(AND('Attendance dairy'!B24=""),"",'Middle B. sheet'!Z24)</f>
        <v>0</v>
      </c>
      <c r="E64" s="272" t="str">
        <f>IF(AND('Attendance dairy'!B24=""),"",'Middle B. sheet'!AA24)</f>
        <v>0</v>
      </c>
      <c r="F64" s="272">
        <f>IF(AND('Attendance dairy'!B24=""),"",C26*BX$13/1000)</f>
        <v>0</v>
      </c>
      <c r="G64" s="272">
        <f>IF(AND('Attendance dairy'!B24=""),"",C64*0.0015)</f>
        <v>0</v>
      </c>
      <c r="H64" s="272">
        <f>IF(AND('Attendance dairy'!B24=""),"",C64*0.0015)</f>
        <v>0</v>
      </c>
      <c r="I64" s="272">
        <f>IF(AND('Attendance dairy'!B24=""),"",C64*0.0005)</f>
        <v>0</v>
      </c>
      <c r="J64" s="272">
        <f>IF(AND('Attendance dairy'!B24=""),"",C64*0.0005)</f>
        <v>0</v>
      </c>
      <c r="K64" s="272">
        <f>IF(AND('Attendance dairy'!B24=""),"",C64*0.0015)</f>
        <v>0</v>
      </c>
      <c r="L64" s="272">
        <f t="shared" si="7"/>
        <v>0</v>
      </c>
      <c r="M64" s="272" t="str">
        <f t="shared" si="8"/>
        <v>0</v>
      </c>
      <c r="N64" s="321"/>
      <c r="O64" s="272">
        <f t="shared" si="9"/>
        <v>0</v>
      </c>
      <c r="P64" s="303">
        <f>'Attendance dairy'!DN24</f>
        <v>0</v>
      </c>
      <c r="Q64" s="278"/>
    </row>
    <row r="65" spans="1:17" ht="15.75">
      <c r="A65" s="282">
        <f>IF(AND('Attendance dairy'!B25=""),"",'Attendance dairy'!B25)</f>
        <v>43363</v>
      </c>
      <c r="B65" s="283" t="str">
        <f>IF(AND('Attendance dairy'!D25=""),"",'Attendance dairy'!D25)</f>
        <v>Thursday</v>
      </c>
      <c r="C65" s="290">
        <f>IF(AND('Attendance dairy'!D25=""),"",'Middle B. sheet'!U25)</f>
        <v>0</v>
      </c>
      <c r="D65" s="273" t="str">
        <f>IF(AND('Attendance dairy'!B25=""),"",'Middle B. sheet'!Z25)</f>
        <v>0</v>
      </c>
      <c r="E65" s="272">
        <f>IF(AND('Attendance dairy'!B25=""),"",'Middle B. sheet'!AA25)</f>
        <v>0</v>
      </c>
      <c r="F65" s="272">
        <f>IF(AND('Attendance dairy'!B25=""),"",C27*BX$13/1000)</f>
        <v>0</v>
      </c>
      <c r="G65" s="272">
        <f>IF(AND('Attendance dairy'!B25=""),"",C65*0.0015)</f>
        <v>0</v>
      </c>
      <c r="H65" s="272">
        <f>IF(AND('Attendance dairy'!B25=""),"",C65*0.0015)</f>
        <v>0</v>
      </c>
      <c r="I65" s="272">
        <f>IF(AND('Attendance dairy'!B25=""),"",C65*0.0005)</f>
        <v>0</v>
      </c>
      <c r="J65" s="272">
        <f>IF(AND('Attendance dairy'!B25=""),"",C65*0.0005)</f>
        <v>0</v>
      </c>
      <c r="K65" s="272">
        <f>IF(AND('Attendance dairy'!B25=""),"",C65*0.0015)</f>
        <v>0</v>
      </c>
      <c r="L65" s="272" t="str">
        <f t="shared" si="7"/>
        <v>0</v>
      </c>
      <c r="M65" s="272">
        <f t="shared" si="8"/>
        <v>0</v>
      </c>
      <c r="N65" s="321"/>
      <c r="O65" s="272">
        <f t="shared" si="9"/>
        <v>0</v>
      </c>
      <c r="P65" s="303">
        <f>'Attendance dairy'!DN25</f>
        <v>0</v>
      </c>
      <c r="Q65" s="278"/>
    </row>
    <row r="66" spans="1:17" ht="15.75">
      <c r="A66" s="282">
        <f>IF(AND('Attendance dairy'!B26=""),"",'Attendance dairy'!B26)</f>
        <v>43364</v>
      </c>
      <c r="B66" s="283" t="str">
        <f>IF(AND('Attendance dairy'!D26=""),"",'Attendance dairy'!D26)</f>
        <v>Friday</v>
      </c>
      <c r="C66" s="290">
        <f>IF(AND('Attendance dairy'!D26=""),"",'Middle B. sheet'!U26)</f>
        <v>0</v>
      </c>
      <c r="D66" s="273">
        <f>IF(AND('Attendance dairy'!B26=""),"",'Middle B. sheet'!Z26)</f>
        <v>0</v>
      </c>
      <c r="E66" s="272" t="str">
        <f>IF(AND('Attendance dairy'!B26=""),"",'Middle B. sheet'!AA26)</f>
        <v>0</v>
      </c>
      <c r="F66" s="272">
        <f>IF(AND('Attendance dairy'!B26=""),"",C28*BX$13/1000)</f>
        <v>0</v>
      </c>
      <c r="G66" s="272">
        <f>IF(AND('Attendance dairy'!B26=""),"",C66*0.0015)</f>
        <v>0</v>
      </c>
      <c r="H66" s="272">
        <f>IF(AND('Attendance dairy'!B26=""),"",C66*0.0015)</f>
        <v>0</v>
      </c>
      <c r="I66" s="272">
        <f>IF(AND('Attendance dairy'!B26=""),"",C66*0.0005)</f>
        <v>0</v>
      </c>
      <c r="J66" s="272">
        <f>IF(AND('Attendance dairy'!B26=""),"",C66*0.0005)</f>
        <v>0</v>
      </c>
      <c r="K66" s="272">
        <f>IF(AND('Attendance dairy'!B26=""),"",C66*0.0015)</f>
        <v>0</v>
      </c>
      <c r="L66" s="272">
        <f t="shared" si="7"/>
        <v>0</v>
      </c>
      <c r="M66" s="272" t="str">
        <f t="shared" si="8"/>
        <v>0</v>
      </c>
      <c r="N66" s="321"/>
      <c r="O66" s="272">
        <f t="shared" si="9"/>
        <v>0</v>
      </c>
      <c r="P66" s="303">
        <f>'Attendance dairy'!DN26</f>
        <v>0</v>
      </c>
      <c r="Q66" s="278"/>
    </row>
    <row r="67" spans="1:17" ht="15.75">
      <c r="A67" s="282">
        <f>IF(AND('Attendance dairy'!B27=""),"",'Attendance dairy'!B27)</f>
        <v>43365</v>
      </c>
      <c r="B67" s="283" t="str">
        <f>IF(AND('Attendance dairy'!D27=""),"",'Attendance dairy'!D27)</f>
        <v>Saturday</v>
      </c>
      <c r="C67" s="290">
        <f>IF(AND('Attendance dairy'!D27=""),"",'Middle B. sheet'!U27)</f>
        <v>0</v>
      </c>
      <c r="D67" s="273">
        <f>IF(AND('Attendance dairy'!B27=""),"",'Middle B. sheet'!Z27)</f>
        <v>0</v>
      </c>
      <c r="E67" s="272" t="str">
        <f>IF(AND('Attendance dairy'!B27=""),"",'Middle B. sheet'!AA27)</f>
        <v>0</v>
      </c>
      <c r="F67" s="272">
        <f>IF(AND('Attendance dairy'!B27=""),"",C29*BX$13/1000)</f>
        <v>0</v>
      </c>
      <c r="G67" s="272">
        <f>IF(AND('Attendance dairy'!B27=""),"",C67*0.0015)</f>
        <v>0</v>
      </c>
      <c r="H67" s="272">
        <f>IF(AND('Attendance dairy'!B27=""),"",C67*0.0015)</f>
        <v>0</v>
      </c>
      <c r="I67" s="272">
        <f>IF(AND('Attendance dairy'!B27=""),"",C67*0.0005)</f>
        <v>0</v>
      </c>
      <c r="J67" s="272">
        <f>IF(AND('Attendance dairy'!B27=""),"",C67*0.0005)</f>
        <v>0</v>
      </c>
      <c r="K67" s="272">
        <f>IF(AND('Attendance dairy'!B27=""),"",C67*0.0015)</f>
        <v>0</v>
      </c>
      <c r="L67" s="272" t="str">
        <f t="shared" si="7"/>
        <v>0</v>
      </c>
      <c r="M67" s="272">
        <f t="shared" si="8"/>
        <v>0</v>
      </c>
      <c r="N67" s="321"/>
      <c r="O67" s="272">
        <f t="shared" si="9"/>
        <v>0</v>
      </c>
      <c r="P67" s="303">
        <f>'Attendance dairy'!DN27</f>
        <v>0</v>
      </c>
      <c r="Q67" s="278"/>
    </row>
    <row r="68" spans="1:17" ht="15.75">
      <c r="A68" s="282">
        <f>IF(AND('Attendance dairy'!B28=""),"",'Attendance dairy'!B28)</f>
        <v>43366</v>
      </c>
      <c r="B68" s="283" t="str">
        <f>IF(AND('Attendance dairy'!D28=""),"",'Attendance dairy'!D28)</f>
        <v>Sunday</v>
      </c>
      <c r="C68" s="290">
        <f>IF(AND('Attendance dairy'!D28=""),"",'Middle B. sheet'!U28)</f>
        <v>0</v>
      </c>
      <c r="D68" s="273" t="str">
        <f>IF(AND('Attendance dairy'!B28=""),"",'Middle B. sheet'!Z28)</f>
        <v>0</v>
      </c>
      <c r="E68" s="272" t="str">
        <f>IF(AND('Attendance dairy'!B28=""),"",'Middle B. sheet'!AA28)</f>
        <v>0</v>
      </c>
      <c r="F68" s="272">
        <f>IF(AND('Attendance dairy'!B28=""),"",C30*BX$13/1000)</f>
        <v>0</v>
      </c>
      <c r="G68" s="272">
        <f>IF(AND('Attendance dairy'!B28=""),"",C68*0.0015)</f>
        <v>0</v>
      </c>
      <c r="H68" s="272">
        <f>IF(AND('Attendance dairy'!B28=""),"",C68*0.0015)</f>
        <v>0</v>
      </c>
      <c r="I68" s="272">
        <f>IF(AND('Attendance dairy'!B28=""),"",C68*0.0005)</f>
        <v>0</v>
      </c>
      <c r="J68" s="272">
        <f>IF(AND('Attendance dairy'!B28=""),"",C68*0.0005)</f>
        <v>0</v>
      </c>
      <c r="K68" s="272">
        <f>IF(AND('Attendance dairy'!B28=""),"",C68*0.0015)</f>
        <v>0</v>
      </c>
      <c r="L68" s="272" t="str">
        <f t="shared" si="7"/>
        <v>0</v>
      </c>
      <c r="M68" s="272" t="str">
        <f t="shared" si="8"/>
        <v>0</v>
      </c>
      <c r="N68" s="321"/>
      <c r="O68" s="272">
        <f t="shared" si="9"/>
        <v>0</v>
      </c>
      <c r="P68" s="303">
        <f>'Attendance dairy'!DN28</f>
        <v>0</v>
      </c>
      <c r="Q68" s="278"/>
    </row>
    <row r="69" spans="1:17" ht="15.75">
      <c r="A69" s="282">
        <f>IF(AND('Attendance dairy'!B29=""),"",'Attendance dairy'!B29)</f>
        <v>43367</v>
      </c>
      <c r="B69" s="283" t="str">
        <f>IF(AND('Attendance dairy'!D29=""),"",'Attendance dairy'!D29)</f>
        <v>Monday</v>
      </c>
      <c r="C69" s="290">
        <f>IF(AND('Attendance dairy'!D29=""),"",'Middle B. sheet'!U29)</f>
        <v>0</v>
      </c>
      <c r="D69" s="273">
        <f>IF(AND('Attendance dairy'!B29=""),"",'Middle B. sheet'!Z29)</f>
        <v>0</v>
      </c>
      <c r="E69" s="272" t="str">
        <f>IF(AND('Attendance dairy'!B29=""),"",'Middle B. sheet'!AA29)</f>
        <v>0</v>
      </c>
      <c r="F69" s="272">
        <f>IF(AND('Attendance dairy'!B29=""),"",C31*BX$13/1000)</f>
        <v>0</v>
      </c>
      <c r="G69" s="272">
        <f>IF(AND('Attendance dairy'!B29=""),"",C69*0.0015)</f>
        <v>0</v>
      </c>
      <c r="H69" s="272">
        <f>IF(AND('Attendance dairy'!B29=""),"",C69*0.0015)</f>
        <v>0</v>
      </c>
      <c r="I69" s="272">
        <f>IF(AND('Attendance dairy'!B29=""),"",C69*0.0005)</f>
        <v>0</v>
      </c>
      <c r="J69" s="272">
        <f>IF(AND('Attendance dairy'!B29=""),"",C69*0.0005)</f>
        <v>0</v>
      </c>
      <c r="K69" s="272">
        <f>IF(AND('Attendance dairy'!B29=""),"",C69*0.0015)</f>
        <v>0</v>
      </c>
      <c r="L69" s="272" t="str">
        <f t="shared" si="7"/>
        <v>0</v>
      </c>
      <c r="M69" s="272">
        <f t="shared" si="8"/>
        <v>0</v>
      </c>
      <c r="N69" s="321"/>
      <c r="O69" s="272">
        <f t="shared" si="9"/>
        <v>0</v>
      </c>
      <c r="P69" s="303">
        <f>'Attendance dairy'!DN29</f>
        <v>0</v>
      </c>
      <c r="Q69" s="278"/>
    </row>
    <row r="70" spans="1:17" ht="15.75">
      <c r="A70" s="282">
        <f>IF(AND('Attendance dairy'!B30=""),"",'Attendance dairy'!B30)</f>
        <v>43368</v>
      </c>
      <c r="B70" s="283" t="str">
        <f>IF(AND('Attendance dairy'!D30=""),"",'Attendance dairy'!D30)</f>
        <v>Tuesday</v>
      </c>
      <c r="C70" s="290">
        <f>IF(AND('Attendance dairy'!D30=""),"",'Middle B. sheet'!U30)</f>
        <v>0</v>
      </c>
      <c r="D70" s="273" t="str">
        <f>IF(AND('Attendance dairy'!B30=""),"",'Middle B. sheet'!Z30)</f>
        <v>0</v>
      </c>
      <c r="E70" s="272">
        <f>IF(AND('Attendance dairy'!B30=""),"",'Middle B. sheet'!AA30)</f>
        <v>0</v>
      </c>
      <c r="F70" s="272">
        <f>IF(AND('Attendance dairy'!B30=""),"",C32*BX$13/1000)</f>
        <v>0</v>
      </c>
      <c r="G70" s="272">
        <f>IF(AND('Attendance dairy'!B30=""),"",C70*0.0015)</f>
        <v>0</v>
      </c>
      <c r="H70" s="272">
        <f>IF(AND('Attendance dairy'!B30=""),"",C70*0.0015)</f>
        <v>0</v>
      </c>
      <c r="I70" s="272">
        <f>IF(AND('Attendance dairy'!B30=""),"",C70*0.0005)</f>
        <v>0</v>
      </c>
      <c r="J70" s="272">
        <f>IF(AND('Attendance dairy'!B30=""),"",C70*0.0005)</f>
        <v>0</v>
      </c>
      <c r="K70" s="272">
        <f>IF(AND('Attendance dairy'!B30=""),"",C70*0.0015)</f>
        <v>0</v>
      </c>
      <c r="L70" s="272">
        <f t="shared" si="7"/>
        <v>0</v>
      </c>
      <c r="M70" s="272" t="str">
        <f t="shared" si="8"/>
        <v>0</v>
      </c>
      <c r="N70" s="321"/>
      <c r="O70" s="272">
        <f t="shared" si="9"/>
        <v>0</v>
      </c>
      <c r="P70" s="303">
        <f>'Attendance dairy'!DN30</f>
        <v>0</v>
      </c>
      <c r="Q70" s="278"/>
    </row>
    <row r="71" spans="1:17" ht="15.75">
      <c r="A71" s="282">
        <f>IF(AND('Attendance dairy'!B31=""),"",'Attendance dairy'!B31)</f>
        <v>43369</v>
      </c>
      <c r="B71" s="283" t="str">
        <f>IF(AND('Attendance dairy'!D31=""),"",'Attendance dairy'!D31)</f>
        <v>Wednesday</v>
      </c>
      <c r="C71" s="290">
        <f>IF(AND('Attendance dairy'!D31=""),"",'Middle B. sheet'!U31)</f>
        <v>0</v>
      </c>
      <c r="D71" s="273">
        <f>IF(AND('Attendance dairy'!B31=""),"",'Middle B. sheet'!Z31)</f>
        <v>0</v>
      </c>
      <c r="E71" s="272" t="str">
        <f>IF(AND('Attendance dairy'!B31=""),"",'Middle B. sheet'!AA31)</f>
        <v>0</v>
      </c>
      <c r="F71" s="272">
        <f>IF(AND('Attendance dairy'!B31=""),"",C33*BX$13/1000)</f>
        <v>0</v>
      </c>
      <c r="G71" s="272">
        <f>IF(AND('Attendance dairy'!B31=""),"",C71*0.0015)</f>
        <v>0</v>
      </c>
      <c r="H71" s="272">
        <f>IF(AND('Attendance dairy'!B31=""),"",C71*0.0015)</f>
        <v>0</v>
      </c>
      <c r="I71" s="272">
        <f>IF(AND('Attendance dairy'!B31=""),"",C71*0.0005)</f>
        <v>0</v>
      </c>
      <c r="J71" s="272">
        <f>IF(AND('Attendance dairy'!B31=""),"",C71*0.0005)</f>
        <v>0</v>
      </c>
      <c r="K71" s="272">
        <f>IF(AND('Attendance dairy'!B31=""),"",C71*0.0015)</f>
        <v>0</v>
      </c>
      <c r="L71" s="272">
        <f t="shared" si="7"/>
        <v>0</v>
      </c>
      <c r="M71" s="272" t="str">
        <f t="shared" si="8"/>
        <v>0</v>
      </c>
      <c r="N71" s="321"/>
      <c r="O71" s="272">
        <f t="shared" si="9"/>
        <v>0</v>
      </c>
      <c r="P71" s="303">
        <f>'Attendance dairy'!DN31</f>
        <v>0</v>
      </c>
      <c r="Q71" s="278"/>
    </row>
    <row r="72" spans="1:17" ht="15.75">
      <c r="A72" s="282">
        <f>IF(AND('Attendance dairy'!B32=""),"",'Attendance dairy'!B32)</f>
        <v>43370</v>
      </c>
      <c r="B72" s="283" t="str">
        <f>IF(AND('Attendance dairy'!D32=""),"",'Attendance dairy'!D32)</f>
        <v>Thursday</v>
      </c>
      <c r="C72" s="290">
        <f>IF(AND('Attendance dairy'!D32=""),"",'Middle B. sheet'!U32)</f>
        <v>0</v>
      </c>
      <c r="D72" s="273" t="str">
        <f>IF(AND('Attendance dairy'!B32=""),"",'Middle B. sheet'!Z32)</f>
        <v>0</v>
      </c>
      <c r="E72" s="272">
        <f>IF(AND('Attendance dairy'!B32=""),"",'Middle B. sheet'!AA32)</f>
        <v>0</v>
      </c>
      <c r="F72" s="272">
        <f>IF(AND('Attendance dairy'!B32=""),"",C34*BX$13/1000)</f>
        <v>0</v>
      </c>
      <c r="G72" s="272">
        <f>IF(AND('Attendance dairy'!B32=""),"",C72*0.0015)</f>
        <v>0</v>
      </c>
      <c r="H72" s="272">
        <f>IF(AND('Attendance dairy'!B32=""),"",C72*0.0015)</f>
        <v>0</v>
      </c>
      <c r="I72" s="272">
        <f>IF(AND('Attendance dairy'!B32=""),"",C72*0.0005)</f>
        <v>0</v>
      </c>
      <c r="J72" s="272">
        <f>IF(AND('Attendance dairy'!B32=""),"",C72*0.0005)</f>
        <v>0</v>
      </c>
      <c r="K72" s="272">
        <f>IF(AND('Attendance dairy'!B32=""),"",C72*0.0015)</f>
        <v>0</v>
      </c>
      <c r="L72" s="272" t="str">
        <f t="shared" si="7"/>
        <v>0</v>
      </c>
      <c r="M72" s="272">
        <f t="shared" si="8"/>
        <v>0</v>
      </c>
      <c r="N72" s="321"/>
      <c r="O72" s="272">
        <f t="shared" si="9"/>
        <v>0</v>
      </c>
      <c r="P72" s="303">
        <f>'Attendance dairy'!DN32</f>
        <v>0</v>
      </c>
      <c r="Q72" s="278"/>
    </row>
    <row r="73" spans="1:17" ht="15.75">
      <c r="A73" s="282">
        <f>IF(AND('Attendance dairy'!B33=""),"",'Attendance dairy'!B33)</f>
        <v>43371</v>
      </c>
      <c r="B73" s="283" t="str">
        <f>IF(AND('Attendance dairy'!D33=""),"",'Attendance dairy'!D33)</f>
        <v>Friday</v>
      </c>
      <c r="C73" s="290">
        <f>IF(AND('Attendance dairy'!D33=""),"",'Middle B. sheet'!U33)</f>
        <v>0</v>
      </c>
      <c r="D73" s="273">
        <f>IF(AND('Attendance dairy'!B33=""),"",'Middle B. sheet'!Z33)</f>
        <v>0</v>
      </c>
      <c r="E73" s="272" t="str">
        <f>IF(AND('Attendance dairy'!B33=""),"",'Middle B. sheet'!AA33)</f>
        <v>0</v>
      </c>
      <c r="F73" s="272">
        <f>IF(AND('Attendance dairy'!B33=""),"",C35*BX$13/1000)</f>
        <v>0</v>
      </c>
      <c r="G73" s="272">
        <f>IF(AND('Attendance dairy'!B33=""),"",C73*0.0015)</f>
        <v>0</v>
      </c>
      <c r="H73" s="272">
        <f>IF(AND('Attendance dairy'!B33=""),"",C73*0.0015)</f>
        <v>0</v>
      </c>
      <c r="I73" s="272">
        <f>IF(AND('Attendance dairy'!B33=""),"",C73*0.0005)</f>
        <v>0</v>
      </c>
      <c r="J73" s="272">
        <f>IF(AND('Attendance dairy'!B33=""),"",C73*0.0005)</f>
        <v>0</v>
      </c>
      <c r="K73" s="272">
        <f>IF(AND('Attendance dairy'!B33=""),"",C73*0.0015)</f>
        <v>0</v>
      </c>
      <c r="L73" s="272">
        <f t="shared" si="7"/>
        <v>0</v>
      </c>
      <c r="M73" s="272" t="str">
        <f t="shared" si="8"/>
        <v>0</v>
      </c>
      <c r="N73" s="321"/>
      <c r="O73" s="272">
        <f t="shared" si="9"/>
        <v>0</v>
      </c>
      <c r="P73" s="303">
        <f>'Attendance dairy'!DN33</f>
        <v>0</v>
      </c>
      <c r="Q73" s="278"/>
    </row>
    <row r="74" spans="1:17" ht="15.75">
      <c r="A74" s="282">
        <f>IF(AND('Attendance dairy'!B34=""),"",'Attendance dairy'!B34)</f>
        <v>43372</v>
      </c>
      <c r="B74" s="283" t="str">
        <f>IF(AND('Attendance dairy'!D34=""),"",'Attendance dairy'!D34)</f>
        <v>Saturday</v>
      </c>
      <c r="C74" s="290">
        <f>IF(AND('Attendance dairy'!D34=""),"",'Middle B. sheet'!U34)</f>
        <v>0</v>
      </c>
      <c r="D74" s="273">
        <f>IF(AND('Attendance dairy'!B34=""),"",'Middle B. sheet'!Z34)</f>
        <v>0</v>
      </c>
      <c r="E74" s="272" t="str">
        <f>IF(AND('Attendance dairy'!B34=""),"",'Middle B. sheet'!AA34)</f>
        <v>0</v>
      </c>
      <c r="F74" s="272">
        <f>IF(AND('Attendance dairy'!B34=""),"",C36*BX$13/1000)</f>
        <v>0</v>
      </c>
      <c r="G74" s="272">
        <f>IF(AND('Attendance dairy'!B34=""),"",C74*0.0015)</f>
        <v>0</v>
      </c>
      <c r="H74" s="272">
        <f>IF(AND('Attendance dairy'!B34=""),"",C74*0.0015)</f>
        <v>0</v>
      </c>
      <c r="I74" s="272">
        <f>IF(AND('Attendance dairy'!B34=""),"",C74*0.0005)</f>
        <v>0</v>
      </c>
      <c r="J74" s="272">
        <f>IF(AND('Attendance dairy'!B34=""),"",C74*0.0005)</f>
        <v>0</v>
      </c>
      <c r="K74" s="272">
        <f>IF(AND('Attendance dairy'!B34=""),"",C74*0.0015)</f>
        <v>0</v>
      </c>
      <c r="L74" s="272" t="str">
        <f t="shared" si="7"/>
        <v>0</v>
      </c>
      <c r="M74" s="272">
        <f t="shared" si="8"/>
        <v>0</v>
      </c>
      <c r="N74" s="321"/>
      <c r="O74" s="272">
        <f t="shared" si="9"/>
        <v>0</v>
      </c>
      <c r="P74" s="303">
        <f>'Attendance dairy'!DN34</f>
        <v>0</v>
      </c>
      <c r="Q74" s="278"/>
    </row>
    <row r="75" spans="1:17" ht="15.75">
      <c r="A75" s="282">
        <f>IF(AND('Attendance dairy'!B35=""),"",'Attendance dairy'!B35)</f>
        <v>43373</v>
      </c>
      <c r="B75" s="283" t="str">
        <f>IF(AND('Attendance dairy'!D35=""),"",'Attendance dairy'!D35)</f>
        <v>Sunday</v>
      </c>
      <c r="C75" s="290">
        <f>IF(AND('Attendance dairy'!D35=""),"",'Middle B. sheet'!U35)</f>
        <v>0</v>
      </c>
      <c r="D75" s="273" t="str">
        <f>IF(AND('Attendance dairy'!B35=""),"",'Middle B. sheet'!Z35)</f>
        <v>0</v>
      </c>
      <c r="E75" s="272" t="str">
        <f>IF(AND('Attendance dairy'!B35=""),"",'Middle B. sheet'!AA35)</f>
        <v>0</v>
      </c>
      <c r="F75" s="272">
        <f>IF(AND('Attendance dairy'!B35=""),"",C37*BX$13/1000)</f>
        <v>0</v>
      </c>
      <c r="G75" s="272">
        <f>IF(AND('Attendance dairy'!B35=""),"",C75*0.0015)</f>
        <v>0</v>
      </c>
      <c r="H75" s="272">
        <f>IF(AND('Attendance dairy'!B35=""),"",C75*0.0015)</f>
        <v>0</v>
      </c>
      <c r="I75" s="272">
        <f>IF(AND('Attendance dairy'!B35=""),"",C75*0.0005)</f>
        <v>0</v>
      </c>
      <c r="J75" s="272">
        <f>IF(AND('Attendance dairy'!B35=""),"",C75*0.0005)</f>
        <v>0</v>
      </c>
      <c r="K75" s="272">
        <f>IF(AND('Attendance dairy'!B35=""),"",C75*0.0015)</f>
        <v>0</v>
      </c>
      <c r="L75" s="272" t="str">
        <f t="shared" si="7"/>
        <v>0</v>
      </c>
      <c r="M75" s="272" t="str">
        <f t="shared" si="8"/>
        <v>0</v>
      </c>
      <c r="N75" s="321"/>
      <c r="O75" s="272">
        <f t="shared" si="9"/>
        <v>0</v>
      </c>
      <c r="P75" s="303">
        <f>'Attendance dairy'!DN35</f>
        <v>0</v>
      </c>
      <c r="Q75" s="278"/>
    </row>
    <row r="76" spans="1:17" ht="15.75">
      <c r="A76" s="282" t="str">
        <f>IF(AND('Attendance dairy'!B36=""),"",'Attendance dairy'!B36)</f>
        <v/>
      </c>
      <c r="B76" s="283" t="str">
        <f>IF(AND('Attendance dairy'!D36=""),"",'Attendance dairy'!D36)</f>
        <v xml:space="preserve"> </v>
      </c>
      <c r="C76" s="290" t="str">
        <f>IF(AND('Attendance dairy'!D36=""),"",'Middle B. sheet'!U36)</f>
        <v/>
      </c>
      <c r="D76" s="273" t="str">
        <f>IF(AND('Attendance dairy'!B36=""),"",'Middle B. sheet'!Z36)</f>
        <v/>
      </c>
      <c r="E76" s="272" t="str">
        <f>IF(AND('Attendance dairy'!B36=""),"",'Middle B. sheet'!AA36)</f>
        <v/>
      </c>
      <c r="F76" s="272" t="str">
        <f>IF(AND('Attendance dairy'!B36=""),"",C38*BX$13/1000)</f>
        <v/>
      </c>
      <c r="G76" s="272" t="str">
        <f>IF(AND('Attendance dairy'!B36=""),"",C76*0.0015)</f>
        <v/>
      </c>
      <c r="H76" s="272" t="str">
        <f>IF(AND('Attendance dairy'!B36=""),"",C76*0.0015)</f>
        <v/>
      </c>
      <c r="I76" s="272" t="str">
        <f>IF(AND('Attendance dairy'!B36=""),"",C76*0.0005)</f>
        <v/>
      </c>
      <c r="J76" s="272" t="str">
        <f>IF(AND('Attendance dairy'!B36=""),"",C76*0.0005)</f>
        <v/>
      </c>
      <c r="K76" s="272" t="str">
        <f>IF(AND('Attendance dairy'!B36=""),"",C76*0.0015)</f>
        <v/>
      </c>
      <c r="L76" s="272" t="str">
        <f t="shared" si="7"/>
        <v>0</v>
      </c>
      <c r="M76" s="272" t="str">
        <f t="shared" si="8"/>
        <v>0</v>
      </c>
      <c r="N76" s="321"/>
      <c r="O76" s="272">
        <f t="shared" si="9"/>
        <v>0</v>
      </c>
      <c r="P76" s="303">
        <f>'Attendance dairy'!DN36</f>
        <v>0</v>
      </c>
      <c r="Q76" s="278"/>
    </row>
    <row r="77" spans="1:17" ht="18.75">
      <c r="A77" s="1361" t="s">
        <v>51</v>
      </c>
      <c r="B77" s="1362"/>
      <c r="C77" s="302"/>
      <c r="D77" s="274">
        <f>SUM(D46:D76)</f>
        <v>29.25</v>
      </c>
      <c r="E77" s="274">
        <f>SUM(E46:E76)</f>
        <v>18.600000000000001</v>
      </c>
      <c r="F77" s="275">
        <f>SUM(F46:F76)</f>
        <v>5.07</v>
      </c>
      <c r="G77" s="275">
        <f>SUM(G46:G76)</f>
        <v>0.58200000000000007</v>
      </c>
      <c r="H77" s="285">
        <f>SUM(H46:H76)</f>
        <v>0.58200000000000007</v>
      </c>
      <c r="I77" s="275">
        <f t="shared" ref="I77:O77" si="10">SUM(I46:I76)</f>
        <v>0.19399999999999998</v>
      </c>
      <c r="J77" s="275">
        <f t="shared" si="10"/>
        <v>0.19399999999999998</v>
      </c>
      <c r="K77" s="275">
        <f t="shared" si="10"/>
        <v>0.58200000000000007</v>
      </c>
      <c r="L77" s="275">
        <f>SUM(L46:L76)</f>
        <v>4.92</v>
      </c>
      <c r="M77" s="275">
        <f t="shared" si="10"/>
        <v>7.125</v>
      </c>
      <c r="N77" s="276">
        <f t="shared" si="10"/>
        <v>0</v>
      </c>
      <c r="O77" s="274">
        <f t="shared" si="10"/>
        <v>5.0440000000000005</v>
      </c>
      <c r="P77" s="263"/>
      <c r="Q77" s="278"/>
    </row>
    <row r="78" spans="1:17" ht="18.75">
      <c r="A78" s="263"/>
      <c r="B78" s="263"/>
      <c r="C78" s="263"/>
      <c r="D78" s="263"/>
      <c r="E78" s="263"/>
      <c r="F78" s="263"/>
      <c r="G78" s="263"/>
      <c r="H78" s="263"/>
      <c r="I78" s="263"/>
      <c r="J78" s="263"/>
      <c r="K78" s="263"/>
      <c r="L78" s="263"/>
      <c r="M78" s="263"/>
      <c r="N78" s="263"/>
      <c r="O78" s="263"/>
      <c r="P78" s="263"/>
      <c r="Q78" s="286"/>
    </row>
    <row r="79" spans="1:17">
      <c r="A79" s="263"/>
      <c r="B79" s="263"/>
      <c r="C79" s="263"/>
      <c r="D79" s="263"/>
      <c r="E79" s="263"/>
      <c r="F79" s="263"/>
      <c r="G79" s="263"/>
      <c r="H79" s="263"/>
      <c r="I79" s="263"/>
      <c r="J79" s="263"/>
      <c r="K79" s="263"/>
      <c r="L79" s="263"/>
      <c r="M79" s="263"/>
      <c r="N79" s="263"/>
      <c r="O79" s="263"/>
      <c r="P79" s="263"/>
      <c r="Q79" s="278"/>
    </row>
    <row r="80" spans="1:17">
      <c r="A80" s="262"/>
      <c r="B80" s="262"/>
      <c r="C80" s="262"/>
      <c r="D80" s="278"/>
      <c r="E80" s="278"/>
      <c r="F80" s="278"/>
      <c r="G80" s="278"/>
      <c r="H80" s="278"/>
      <c r="I80" s="278"/>
      <c r="J80" s="278"/>
      <c r="K80" s="278"/>
      <c r="L80" s="278"/>
      <c r="M80" s="278"/>
      <c r="N80" s="278"/>
      <c r="O80" s="278"/>
      <c r="P80" s="278"/>
      <c r="Q80" s="278"/>
    </row>
    <row r="81" spans="1:17">
      <c r="A81" s="262"/>
      <c r="B81" s="262"/>
      <c r="C81" s="262"/>
      <c r="D81" s="278"/>
      <c r="E81" s="278"/>
      <c r="F81" s="278"/>
      <c r="G81" s="278"/>
      <c r="H81" s="278"/>
      <c r="I81" s="278"/>
      <c r="J81" s="278"/>
      <c r="K81" s="278"/>
      <c r="L81" s="278"/>
      <c r="M81" s="278"/>
      <c r="N81" s="278"/>
      <c r="O81" s="278"/>
      <c r="P81" s="278"/>
      <c r="Q81" s="278"/>
    </row>
  </sheetData>
  <sheetProtection password="C1FB" sheet="1" objects="1" scenarios="1" selectLockedCells="1"/>
  <protectedRanges>
    <protectedRange sqref="AC9:AC20" name="Range8_1_1"/>
    <protectedRange sqref="X9:X20" name="Range7_1_1"/>
    <protectedRange sqref="O7 O45" name="Range9_1_1"/>
    <protectedRange password="CF29" sqref="BX10:BX13" name="Range4_2_1"/>
    <protectedRange password="CF29" sqref="BS10:BS13" name="Range3_2_1"/>
    <protectedRange sqref="AL15:BI15 AN16 AQ16 AT16 AW16 AZ16 BC16 BF16 BI16" name="Range6_2_1"/>
  </protectedRanges>
  <dataConsolidate/>
  <mergeCells count="150">
    <mergeCell ref="T44:X44"/>
    <mergeCell ref="Y44:AC44"/>
    <mergeCell ref="Y45:Z45"/>
    <mergeCell ref="Y46:Z46"/>
    <mergeCell ref="AA45:AB45"/>
    <mergeCell ref="AA46:AB46"/>
    <mergeCell ref="AJ13:AK14"/>
    <mergeCell ref="AX13:AY13"/>
    <mergeCell ref="AZ13:AZ14"/>
    <mergeCell ref="AJ16:AK16"/>
    <mergeCell ref="AJ17:AK17"/>
    <mergeCell ref="AL13:AM13"/>
    <mergeCell ref="AN13:AN14"/>
    <mergeCell ref="AO13:AP13"/>
    <mergeCell ref="AQ13:AQ14"/>
    <mergeCell ref="AR13:AS13"/>
    <mergeCell ref="AT13:AT14"/>
    <mergeCell ref="AU13:AV13"/>
    <mergeCell ref="W57:AB57"/>
    <mergeCell ref="T55:AC55"/>
    <mergeCell ref="T29:U29"/>
    <mergeCell ref="V29:AC29"/>
    <mergeCell ref="U57:V57"/>
    <mergeCell ref="T33:AC33"/>
    <mergeCell ref="T34:AC34"/>
    <mergeCell ref="X35:AC35"/>
    <mergeCell ref="W36:AC36"/>
    <mergeCell ref="W37:AC37"/>
    <mergeCell ref="W38:AC38"/>
    <mergeCell ref="U39:AC39"/>
    <mergeCell ref="AA40:AC40"/>
    <mergeCell ref="AA41:AC41"/>
    <mergeCell ref="AA42:AC42"/>
    <mergeCell ref="AA43:AC43"/>
    <mergeCell ref="U54:V54"/>
    <mergeCell ref="U56:V56"/>
    <mergeCell ref="Z54:AB54"/>
    <mergeCell ref="W54:Y54"/>
    <mergeCell ref="W56:AB56"/>
    <mergeCell ref="U52:V52"/>
    <mergeCell ref="U53:V53"/>
    <mergeCell ref="Z52:AB52"/>
    <mergeCell ref="Z53:AB53"/>
    <mergeCell ref="W52:Y52"/>
    <mergeCell ref="W53:Y53"/>
    <mergeCell ref="U50:V50"/>
    <mergeCell ref="U51:V51"/>
    <mergeCell ref="Z50:AB50"/>
    <mergeCell ref="Z51:AB51"/>
    <mergeCell ref="W50:Y50"/>
    <mergeCell ref="W51:Y51"/>
    <mergeCell ref="U48:V48"/>
    <mergeCell ref="U49:V49"/>
    <mergeCell ref="W47:AC47"/>
    <mergeCell ref="Z49:AB49"/>
    <mergeCell ref="Z48:AB48"/>
    <mergeCell ref="W48:Y48"/>
    <mergeCell ref="W49:Y49"/>
    <mergeCell ref="U45:V45"/>
    <mergeCell ref="U46:V46"/>
    <mergeCell ref="D43:J43"/>
    <mergeCell ref="L43:O43"/>
    <mergeCell ref="W31:Z31"/>
    <mergeCell ref="T35:W35"/>
    <mergeCell ref="T36:T38"/>
    <mergeCell ref="U36:V36"/>
    <mergeCell ref="U37:V37"/>
    <mergeCell ref="U38:V38"/>
    <mergeCell ref="BR14:BU14"/>
    <mergeCell ref="T39:T43"/>
    <mergeCell ref="U40:V40"/>
    <mergeCell ref="W40:X40"/>
    <mergeCell ref="Y40:Z40"/>
    <mergeCell ref="U41:V41"/>
    <mergeCell ref="W41:X41"/>
    <mergeCell ref="Y41:Z41"/>
    <mergeCell ref="U42:V42"/>
    <mergeCell ref="W42:X42"/>
    <mergeCell ref="Y42:Z42"/>
    <mergeCell ref="U43:V43"/>
    <mergeCell ref="W43:X43"/>
    <mergeCell ref="Y43:Z43"/>
    <mergeCell ref="BF13:BF14"/>
    <mergeCell ref="AW13:AW14"/>
    <mergeCell ref="BW14:BZ14"/>
    <mergeCell ref="BR8:BU8"/>
    <mergeCell ref="BW8:BZ8"/>
    <mergeCell ref="BO10:BP10"/>
    <mergeCell ref="BO11:BP11"/>
    <mergeCell ref="BO12:BP12"/>
    <mergeCell ref="I1:L1"/>
    <mergeCell ref="G5:J5"/>
    <mergeCell ref="L5:N5"/>
    <mergeCell ref="C2:O3"/>
    <mergeCell ref="BD13:BE13"/>
    <mergeCell ref="BG13:BH13"/>
    <mergeCell ref="BI13:BI14"/>
    <mergeCell ref="AJ8:AQ8"/>
    <mergeCell ref="AR8:BH8"/>
    <mergeCell ref="AP11:BC11"/>
    <mergeCell ref="BA13:BB13"/>
    <mergeCell ref="BC13:BC14"/>
    <mergeCell ref="A39:B39"/>
    <mergeCell ref="BO8:BP8"/>
    <mergeCell ref="BO13:BP13"/>
    <mergeCell ref="BO14:BP14"/>
    <mergeCell ref="T11:U11"/>
    <mergeCell ref="V11:W11"/>
    <mergeCell ref="AA11:AB11"/>
    <mergeCell ref="T12:U12"/>
    <mergeCell ref="V12:W12"/>
    <mergeCell ref="AA12:AB12"/>
    <mergeCell ref="S13:S20"/>
    <mergeCell ref="T13:T20"/>
    <mergeCell ref="V13:W13"/>
    <mergeCell ref="V17:W17"/>
    <mergeCell ref="AA17:AB17"/>
    <mergeCell ref="V18:W18"/>
    <mergeCell ref="AA18:AB18"/>
    <mergeCell ref="V19:W19"/>
    <mergeCell ref="AA19:AB19"/>
    <mergeCell ref="V20:X20"/>
    <mergeCell ref="AA20:AC20"/>
    <mergeCell ref="T21:W21"/>
    <mergeCell ref="X21:Y21"/>
    <mergeCell ref="AJ15:AK15"/>
    <mergeCell ref="A77:B77"/>
    <mergeCell ref="U5:AB5"/>
    <mergeCell ref="V7:Z7"/>
    <mergeCell ref="AA7:AE7"/>
    <mergeCell ref="T8:U8"/>
    <mergeCell ref="V8:W8"/>
    <mergeCell ref="AA8:AB8"/>
    <mergeCell ref="T9:U9"/>
    <mergeCell ref="V9:W9"/>
    <mergeCell ref="AA9:AB9"/>
    <mergeCell ref="T10:U10"/>
    <mergeCell ref="V10:W10"/>
    <mergeCell ref="AA10:AB10"/>
    <mergeCell ref="AA21:AC21"/>
    <mergeCell ref="AA13:AB13"/>
    <mergeCell ref="V14:W14"/>
    <mergeCell ref="AA14:AB14"/>
    <mergeCell ref="V15:W15"/>
    <mergeCell ref="AA15:AB15"/>
    <mergeCell ref="V16:W16"/>
    <mergeCell ref="AA16:AB16"/>
    <mergeCell ref="T23:W23"/>
    <mergeCell ref="X23:Z23"/>
    <mergeCell ref="AA23:AD23"/>
  </mergeCells>
  <dataValidations count="1">
    <dataValidation type="list" allowBlank="1" showInputMessage="1" showErrorMessage="1" promptTitle="Fuel" prompt="Write  here Fire wood / Gas by using Butten" sqref="O7 O45">
      <formula1>$CA$10:$CA$12</formula1>
    </dataValidation>
  </dataValidations>
  <pageMargins left="0.3" right="0.2" top="0.25" bottom="0.25" header="0.3" footer="0.3"/>
  <pageSetup paperSize="9" orientation="landscape" r:id="rId1"/>
  <drawing r:id="rId2"/>
  <legacyDrawing r:id="rId3"/>
</worksheet>
</file>

<file path=xl/worksheets/sheet12.xml><?xml version="1.0" encoding="utf-8"?>
<worksheet xmlns="http://schemas.openxmlformats.org/spreadsheetml/2006/main" xmlns:r="http://schemas.openxmlformats.org/officeDocument/2006/relationships">
  <sheetPr enableFormatConditionsCalculation="0">
    <tabColor theme="5" tint="-0.249977111117893"/>
  </sheetPr>
  <dimension ref="A1:S158"/>
  <sheetViews>
    <sheetView workbookViewId="0">
      <selection sqref="A1:XFD1048576"/>
    </sheetView>
  </sheetViews>
  <sheetFormatPr defaultColWidth="8.85546875" defaultRowHeight="15"/>
  <cols>
    <col min="1" max="1" width="13.85546875" style="68" customWidth="1"/>
    <col min="2" max="7" width="12.7109375" style="68" customWidth="1"/>
    <col min="8" max="8" width="15" style="68" customWidth="1"/>
    <col min="9" max="14" width="12.7109375" style="68" customWidth="1"/>
    <col min="15" max="16384" width="8.85546875" style="68"/>
  </cols>
  <sheetData>
    <row r="1" spans="1:14" ht="45.75" customHeight="1">
      <c r="A1" s="389" t="s">
        <v>519</v>
      </c>
      <c r="B1" s="1503" t="s">
        <v>520</v>
      </c>
      <c r="C1" s="1504"/>
      <c r="D1" s="1504"/>
      <c r="E1" s="1504"/>
      <c r="F1" s="1504"/>
      <c r="G1" s="1505"/>
      <c r="H1" s="539"/>
      <c r="I1" s="1503" t="s">
        <v>521</v>
      </c>
      <c r="J1" s="1506"/>
      <c r="K1" s="1506"/>
      <c r="L1" s="1506"/>
      <c r="M1" s="1506"/>
      <c r="N1" s="1506"/>
    </row>
    <row r="2" spans="1:14" ht="37.5">
      <c r="A2" s="390" t="s">
        <v>5</v>
      </c>
      <c r="B2" s="391" t="s">
        <v>522</v>
      </c>
      <c r="C2" s="392" t="s">
        <v>523</v>
      </c>
      <c r="D2" s="392" t="s">
        <v>524</v>
      </c>
      <c r="E2" s="392" t="s">
        <v>525</v>
      </c>
      <c r="F2" s="392" t="s">
        <v>526</v>
      </c>
      <c r="G2" s="392" t="s">
        <v>527</v>
      </c>
      <c r="H2" s="393" t="s">
        <v>5</v>
      </c>
      <c r="I2" s="394" t="s">
        <v>522</v>
      </c>
      <c r="J2" s="395" t="s">
        <v>523</v>
      </c>
      <c r="K2" s="395" t="s">
        <v>524</v>
      </c>
      <c r="L2" s="395" t="s">
        <v>525</v>
      </c>
      <c r="M2" s="395" t="s">
        <v>526</v>
      </c>
      <c r="N2" s="395" t="s">
        <v>527</v>
      </c>
    </row>
    <row r="3" spans="1:14" ht="18.75">
      <c r="A3" s="396">
        <f>IF(AND('Attendance dairy'!B6=""),"",'Attendance dairy'!B6)</f>
        <v>43344</v>
      </c>
      <c r="B3" s="397">
        <f>IF(AND('primary B. sheet'!U6=""),"",'primary B. sheet'!U6)</f>
        <v>0</v>
      </c>
      <c r="C3" s="397" t="str">
        <f>IF(AND('primary B. sheet'!AD6=""),"",'primary B. sheet'!AD6*30/100)</f>
        <v/>
      </c>
      <c r="D3" s="397" t="str">
        <f>IF(AND(C3=""),"",'primary B. sheet'!AD6-C3-E3-F3-G3)</f>
        <v/>
      </c>
      <c r="E3" s="397" t="str">
        <f>IF(AND('primary B. sheet'!AD6=""),"",'primary B. sheet'!AD6*10/100)</f>
        <v/>
      </c>
      <c r="F3" s="397" t="str">
        <f>IF(AND('primary B. sheet'!AD6=""),"",'primary B. sheet'!Z6*3)</f>
        <v/>
      </c>
      <c r="G3" s="398" t="str">
        <f>IF(AND('primary B. sheet'!AD6=""),"",'primary B. sheet'!AD6*15/100)</f>
        <v/>
      </c>
      <c r="H3" s="399">
        <f>IF(AND('Attendance dairy'!B6=""),"",'Attendance dairy'!B6)</f>
        <v>43344</v>
      </c>
      <c r="I3" s="400">
        <f>IF(AND('Middle B. sheet'!U6=""),"",'Middle B. sheet'!U6)</f>
        <v>0</v>
      </c>
      <c r="J3" s="400" t="str">
        <f>IF(AND('Middle B. sheet'!AD6=""),"",'Middle B. sheet'!AD6*30/100)</f>
        <v/>
      </c>
      <c r="K3" s="400" t="str">
        <f>IF(AND(J3=""),"",'Middle B. sheet'!AD6-J3-L3-M3-N3)</f>
        <v/>
      </c>
      <c r="L3" s="400" t="str">
        <f>IF(AND('Middle B. sheet'!AD6=""),"",'Middle B. sheet'!AD6*10/100)</f>
        <v/>
      </c>
      <c r="M3" s="400" t="str">
        <f>IF(AND('Middle B. sheet'!AD6=""),"",'Middle B. sheet'!Z6*2)</f>
        <v/>
      </c>
      <c r="N3" s="401" t="str">
        <f>IF(AND('Middle B. sheet'!AD6=""),"",'Middle B. sheet'!AD6*15/100)</f>
        <v/>
      </c>
    </row>
    <row r="4" spans="1:14" ht="18.75">
      <c r="A4" s="396">
        <f>IF(AND('Attendance dairy'!B7=""),"",'Attendance dairy'!B7)</f>
        <v>43345</v>
      </c>
      <c r="B4" s="397">
        <f>IF(AND('primary B. sheet'!U7=""),"",'primary B. sheet'!U7)</f>
        <v>69</v>
      </c>
      <c r="C4" s="397">
        <f>IF(AND('primary B. sheet'!AD7=""),"",'primary B. sheet'!AD7*30/100)</f>
        <v>85.490999999999985</v>
      </c>
      <c r="D4" s="397">
        <f>IF(AND(C4=""),"",'primary B. sheet'!AD7-C4-E4-F4-G4)</f>
        <v>128.23649999999998</v>
      </c>
      <c r="E4" s="397">
        <f>IF(AND('primary B. sheet'!AD7=""),"",'primary B. sheet'!AD7*10/100)</f>
        <v>28.497</v>
      </c>
      <c r="F4" s="397">
        <f>IF(AND('primary B. sheet'!AD7=""),"",'primary B. sheet'!Z7*3)</f>
        <v>0</v>
      </c>
      <c r="G4" s="398">
        <f>IF(AND('primary B. sheet'!AD7=""),"",'primary B. sheet'!AD7*15/100)</f>
        <v>42.745499999999993</v>
      </c>
      <c r="H4" s="399">
        <f>IF(AND('Attendance dairy'!B7=""),"",'Attendance dairy'!B7)</f>
        <v>43345</v>
      </c>
      <c r="I4" s="400">
        <f>IF(AND('Middle B. sheet'!U7=""),"",'Middle B. sheet'!U7)</f>
        <v>40</v>
      </c>
      <c r="J4" s="400">
        <f>IF(AND('Middle B. sheet'!AD7=""),"",'Middle B. sheet'!AD7*30/100)</f>
        <v>74.16</v>
      </c>
      <c r="K4" s="400">
        <f>IF(AND(J4=""),"",'Middle B. sheet'!AD7-J4-L4-M4-N4)</f>
        <v>111.24</v>
      </c>
      <c r="L4" s="400">
        <f>IF(AND('Middle B. sheet'!AD7=""),"",'Middle B. sheet'!AD7*10/100)</f>
        <v>24.72</v>
      </c>
      <c r="M4" s="400">
        <f>IF(AND('Middle B. sheet'!AD7=""),"",'Middle B. sheet'!Z7*2)</f>
        <v>0</v>
      </c>
      <c r="N4" s="401">
        <f>IF(AND('Middle B. sheet'!AD7=""),"",'Middle B. sheet'!AD7*15/100)</f>
        <v>37.08</v>
      </c>
    </row>
    <row r="5" spans="1:14" ht="18.75">
      <c r="A5" s="396">
        <f>IF(AND('Attendance dairy'!B8=""),"",'Attendance dairy'!B8)</f>
        <v>43346</v>
      </c>
      <c r="B5" s="397">
        <f>IF(AND('primary B. sheet'!U8=""),"",'primary B. sheet'!U8)</f>
        <v>73</v>
      </c>
      <c r="C5" s="397">
        <f>IF(AND('primary B. sheet'!AD8=""),"",'primary B. sheet'!AD8*30/100)</f>
        <v>90.447000000000003</v>
      </c>
      <c r="D5" s="397">
        <f>IF(AND(C5=""),"",'primary B. sheet'!AD8-C5-E5-F5-G5)</f>
        <v>113.7705</v>
      </c>
      <c r="E5" s="397">
        <f>IF(AND('primary B. sheet'!AD8=""),"",'primary B. sheet'!AD8*10/100)</f>
        <v>30.149000000000001</v>
      </c>
      <c r="F5" s="397">
        <f>IF(AND('primary B. sheet'!AD8=""),"",'primary B. sheet'!Z8*3)</f>
        <v>21.9</v>
      </c>
      <c r="G5" s="398">
        <f>IF(AND('primary B. sheet'!AD8=""),"",'primary B. sheet'!AD8*15/100)</f>
        <v>45.223500000000001</v>
      </c>
      <c r="H5" s="399">
        <f>IF(AND('Attendance dairy'!B8=""),"",'Attendance dairy'!B8)</f>
        <v>43346</v>
      </c>
      <c r="I5" s="400">
        <f>IF(AND('Middle B. sheet'!U8=""),"",'Middle B. sheet'!U8)</f>
        <v>37</v>
      </c>
      <c r="J5" s="400">
        <f>IF(AND('Middle B. sheet'!AD8=""),"",'Middle B. sheet'!AD8*30/100)</f>
        <v>68.597999999999999</v>
      </c>
      <c r="K5" s="400">
        <f>IF(AND(J5=""),"",'Middle B. sheet'!AD8-J5-L5-M5-N5)</f>
        <v>91.797000000000025</v>
      </c>
      <c r="L5" s="400">
        <f>IF(AND('Middle B. sheet'!AD8=""),"",'Middle B. sheet'!AD8*10/100)</f>
        <v>22.866</v>
      </c>
      <c r="M5" s="400">
        <f>IF(AND('Middle B. sheet'!AD8=""),"",'Middle B. sheet'!Z8*2)</f>
        <v>11.1</v>
      </c>
      <c r="N5" s="401">
        <f>IF(AND('Middle B. sheet'!AD8=""),"",'Middle B. sheet'!AD8*15/100)</f>
        <v>34.298999999999999</v>
      </c>
    </row>
    <row r="6" spans="1:14" ht="18.75">
      <c r="A6" s="396">
        <f>IF(AND('Attendance dairy'!B9=""),"",'Attendance dairy'!B9)</f>
        <v>43347</v>
      </c>
      <c r="B6" s="397">
        <f>IF(AND('primary B. sheet'!U9=""),"",'primary B. sheet'!U9)</f>
        <v>73</v>
      </c>
      <c r="C6" s="397">
        <f>IF(AND('primary B. sheet'!AD9=""),"",'primary B. sheet'!AD9*30/100)</f>
        <v>90.447000000000003</v>
      </c>
      <c r="D6" s="397">
        <f>IF(AND(C6=""),"",'primary B. sheet'!AD9-C6-E6-F6-G6)</f>
        <v>135.6705</v>
      </c>
      <c r="E6" s="397">
        <f>IF(AND('primary B. sheet'!AD9=""),"",'primary B. sheet'!AD9*10/100)</f>
        <v>30.149000000000001</v>
      </c>
      <c r="F6" s="397">
        <f>IF(AND('primary B. sheet'!AD9=""),"",'primary B. sheet'!Z9*3)</f>
        <v>0</v>
      </c>
      <c r="G6" s="398">
        <f>IF(AND('primary B. sheet'!AD9=""),"",'primary B. sheet'!AD9*15/100)</f>
        <v>45.223500000000001</v>
      </c>
      <c r="H6" s="399">
        <f>IF(AND('Attendance dairy'!B9=""),"",'Attendance dairy'!B9)</f>
        <v>43347</v>
      </c>
      <c r="I6" s="400">
        <f>IF(AND('Middle B. sheet'!U9=""),"",'Middle B. sheet'!U9)</f>
        <v>43</v>
      </c>
      <c r="J6" s="400">
        <f>IF(AND('Middle B. sheet'!AD9=""),"",'Middle B. sheet'!AD9*30/100)</f>
        <v>79.722000000000008</v>
      </c>
      <c r="K6" s="400">
        <f>IF(AND(J6=""),"",'Middle B. sheet'!AD9-J6-L6-M6-N6)</f>
        <v>119.58299999999998</v>
      </c>
      <c r="L6" s="400">
        <f>IF(AND('Middle B. sheet'!AD9=""),"",'Middle B. sheet'!AD9*10/100)</f>
        <v>26.574000000000002</v>
      </c>
      <c r="M6" s="400">
        <f>IF(AND('Middle B. sheet'!AD9=""),"",'Middle B. sheet'!Z9*2)</f>
        <v>0</v>
      </c>
      <c r="N6" s="401">
        <f>IF(AND('Middle B. sheet'!AD9=""),"",'Middle B. sheet'!AD9*15/100)</f>
        <v>39.861000000000004</v>
      </c>
    </row>
    <row r="7" spans="1:14" ht="18.75">
      <c r="A7" s="396">
        <f>IF(AND('Attendance dairy'!B10=""),"",'Attendance dairy'!B10)</f>
        <v>43348</v>
      </c>
      <c r="B7" s="397">
        <f>IF(AND('primary B. sheet'!U10=""),"",'primary B. sheet'!U10)</f>
        <v>66</v>
      </c>
      <c r="C7" s="397">
        <f>IF(AND('primary B. sheet'!AD10=""),"",'primary B. sheet'!AD10*30/100)</f>
        <v>81.774000000000001</v>
      </c>
      <c r="D7" s="397">
        <f>IF(AND(C7=""),"",'primary B. sheet'!AD10-C7-E7-F7-G7)</f>
        <v>102.86099999999999</v>
      </c>
      <c r="E7" s="397">
        <f>IF(AND('primary B. sheet'!AD10=""),"",'primary B. sheet'!AD10*10/100)</f>
        <v>27.257999999999996</v>
      </c>
      <c r="F7" s="397">
        <f>IF(AND('primary B. sheet'!AD10=""),"",'primary B. sheet'!Z10*3)</f>
        <v>19.799999999999997</v>
      </c>
      <c r="G7" s="398">
        <f>IF(AND('primary B. sheet'!AD10=""),"",'primary B. sheet'!AD10*15/100)</f>
        <v>40.887</v>
      </c>
      <c r="H7" s="399">
        <f>IF(AND('Attendance dairy'!B10=""),"",'Attendance dairy'!B10)</f>
        <v>43348</v>
      </c>
      <c r="I7" s="400">
        <f>IF(AND('Middle B. sheet'!U10=""),"",'Middle B. sheet'!U10)</f>
        <v>40</v>
      </c>
      <c r="J7" s="400">
        <f>IF(AND('Middle B. sheet'!AD10=""),"",'Middle B. sheet'!AD10*30/100)</f>
        <v>74.16</v>
      </c>
      <c r="K7" s="400">
        <f>IF(AND(J7=""),"",'Middle B. sheet'!AD10-J7-L7-M7-N7)</f>
        <v>99.24</v>
      </c>
      <c r="L7" s="400">
        <f>IF(AND('Middle B. sheet'!AD10=""),"",'Middle B. sheet'!AD10*10/100)</f>
        <v>24.72</v>
      </c>
      <c r="M7" s="400">
        <f>IF(AND('Middle B. sheet'!AD10=""),"",'Middle B. sheet'!Z10*2)</f>
        <v>12</v>
      </c>
      <c r="N7" s="401">
        <f>IF(AND('Middle B. sheet'!AD10=""),"",'Middle B. sheet'!AD10*15/100)</f>
        <v>37.08</v>
      </c>
    </row>
    <row r="8" spans="1:14" ht="18.75">
      <c r="A8" s="396">
        <f>IF(AND('Attendance dairy'!B11=""),"",'Attendance dairy'!B11)</f>
        <v>43349</v>
      </c>
      <c r="B8" s="397">
        <f>IF(AND('primary B. sheet'!U11=""),"",'primary B. sheet'!U11)</f>
        <v>66</v>
      </c>
      <c r="C8" s="397">
        <f>IF(AND('primary B. sheet'!AD11=""),"",'primary B. sheet'!AD11*30/100)</f>
        <v>81.774000000000001</v>
      </c>
      <c r="D8" s="397">
        <f>IF(AND(C8=""),"",'primary B. sheet'!AD11-C8-E8-F8-G8)</f>
        <v>122.661</v>
      </c>
      <c r="E8" s="397">
        <f>IF(AND('primary B. sheet'!AD11=""),"",'primary B. sheet'!AD11*10/100)</f>
        <v>27.257999999999996</v>
      </c>
      <c r="F8" s="397">
        <f>IF(AND('primary B. sheet'!AD11=""),"",'primary B. sheet'!Z11*3)</f>
        <v>0</v>
      </c>
      <c r="G8" s="398">
        <f>IF(AND('primary B. sheet'!AD11=""),"",'primary B. sheet'!AD11*15/100)</f>
        <v>40.887</v>
      </c>
      <c r="H8" s="399">
        <f>IF(AND('Attendance dairy'!B11=""),"",'Attendance dairy'!B11)</f>
        <v>43349</v>
      </c>
      <c r="I8" s="400">
        <f>IF(AND('Middle B. sheet'!U11=""),"",'Middle B. sheet'!U11)</f>
        <v>40</v>
      </c>
      <c r="J8" s="400">
        <f>IF(AND('Middle B. sheet'!AD11=""),"",'Middle B. sheet'!AD11*30/100)</f>
        <v>74.16</v>
      </c>
      <c r="K8" s="400">
        <f>IF(AND(J8=""),"",'Middle B. sheet'!AD11-J8-L8-M8-N8)</f>
        <v>111.24</v>
      </c>
      <c r="L8" s="400">
        <f>IF(AND('Middle B. sheet'!AD11=""),"",'Middle B. sheet'!AD11*10/100)</f>
        <v>24.72</v>
      </c>
      <c r="M8" s="400">
        <f>IF(AND('Middle B. sheet'!AD11=""),"",'Middle B. sheet'!Z11*2)</f>
        <v>0</v>
      </c>
      <c r="N8" s="401">
        <f>IF(AND('Middle B. sheet'!AD11=""),"",'Middle B. sheet'!AD11*15/100)</f>
        <v>37.08</v>
      </c>
    </row>
    <row r="9" spans="1:14" ht="18.75">
      <c r="A9" s="396">
        <f>IF(AND('Attendance dairy'!B12=""),"",'Attendance dairy'!B12)</f>
        <v>43350</v>
      </c>
      <c r="B9" s="397">
        <f>IF(AND('primary B. sheet'!U12=""),"",'primary B. sheet'!U12)</f>
        <v>66</v>
      </c>
      <c r="C9" s="397">
        <f>IF(AND('primary B. sheet'!AD12=""),"",'primary B. sheet'!AD12*30/100)</f>
        <v>81.774000000000001</v>
      </c>
      <c r="D9" s="397">
        <f>IF(AND(C9=""),"",'primary B. sheet'!AD12-C9-E9-F9-G9)</f>
        <v>102.86099999999999</v>
      </c>
      <c r="E9" s="397">
        <f>IF(AND('primary B. sheet'!AD12=""),"",'primary B. sheet'!AD12*10/100)</f>
        <v>27.257999999999996</v>
      </c>
      <c r="F9" s="397">
        <f>IF(AND('primary B. sheet'!AD12=""),"",'primary B. sheet'!Z12*3)</f>
        <v>19.799999999999997</v>
      </c>
      <c r="G9" s="398">
        <f>IF(AND('primary B. sheet'!AD12=""),"",'primary B. sheet'!AD12*15/100)</f>
        <v>40.887</v>
      </c>
      <c r="H9" s="399">
        <f>IF(AND('Attendance dairy'!B12=""),"",'Attendance dairy'!B12)</f>
        <v>43350</v>
      </c>
      <c r="I9" s="400">
        <f>IF(AND('Middle B. sheet'!U12=""),"",'Middle B. sheet'!U12)</f>
        <v>40</v>
      </c>
      <c r="J9" s="400">
        <f>IF(AND('Middle B. sheet'!AD12=""),"",'Middle B. sheet'!AD12*30/100)</f>
        <v>74.16</v>
      </c>
      <c r="K9" s="400">
        <f>IF(AND(J9=""),"",'Middle B. sheet'!AD12-J9-L9-M9-N9)</f>
        <v>99.24</v>
      </c>
      <c r="L9" s="400">
        <f>IF(AND('Middle B. sheet'!AD12=""),"",'Middle B. sheet'!AD12*10/100)</f>
        <v>24.72</v>
      </c>
      <c r="M9" s="400">
        <f>IF(AND('Middle B. sheet'!AD12=""),"",'Middle B. sheet'!Z12*2)</f>
        <v>12</v>
      </c>
      <c r="N9" s="401">
        <f>IF(AND('Middle B. sheet'!AD12=""),"",'Middle B. sheet'!AD12*15/100)</f>
        <v>37.08</v>
      </c>
    </row>
    <row r="10" spans="1:14" ht="18.75">
      <c r="A10" s="396">
        <f>IF(AND('Attendance dairy'!B13=""),"",'Attendance dairy'!B13)</f>
        <v>43351</v>
      </c>
      <c r="B10" s="397">
        <f>IF(AND('primary B. sheet'!U13=""),"",'primary B. sheet'!U13)</f>
        <v>0</v>
      </c>
      <c r="C10" s="397" t="str">
        <f>IF(AND('primary B. sheet'!AD13=""),"",'primary B. sheet'!AD13*30/100)</f>
        <v/>
      </c>
      <c r="D10" s="397" t="str">
        <f>IF(AND(C10=""),"",'primary B. sheet'!AD13-C10-E10-F10-G10)</f>
        <v/>
      </c>
      <c r="E10" s="397" t="str">
        <f>IF(AND('primary B. sheet'!AD13=""),"",'primary B. sheet'!AD13*10/100)</f>
        <v/>
      </c>
      <c r="F10" s="397" t="str">
        <f>IF(AND('primary B. sheet'!AD13=""),"",'primary B. sheet'!Z13*3)</f>
        <v/>
      </c>
      <c r="G10" s="398" t="str">
        <f>IF(AND('primary B. sheet'!AD13=""),"",'primary B. sheet'!AD13*15/100)</f>
        <v/>
      </c>
      <c r="H10" s="399">
        <f>IF(AND('Attendance dairy'!B13=""),"",'Attendance dairy'!B13)</f>
        <v>43351</v>
      </c>
      <c r="I10" s="400">
        <f>IF(AND('Middle B. sheet'!U13=""),"",'Middle B. sheet'!U13)</f>
        <v>0</v>
      </c>
      <c r="J10" s="400" t="str">
        <f>IF(AND('Middle B. sheet'!AD13=""),"",'Middle B. sheet'!AD13*30/100)</f>
        <v/>
      </c>
      <c r="K10" s="400" t="str">
        <f>IF(AND(J10=""),"",'Middle B. sheet'!AD13-J10-L10-M10-N10)</f>
        <v/>
      </c>
      <c r="L10" s="400" t="str">
        <f>IF(AND('Middle B. sheet'!AD13=""),"",'Middle B. sheet'!AD13*10/100)</f>
        <v/>
      </c>
      <c r="M10" s="400" t="str">
        <f>IF(AND('Middle B. sheet'!AD13=""),"",'Middle B. sheet'!Z13*2)</f>
        <v/>
      </c>
      <c r="N10" s="401" t="str">
        <f>IF(AND('Middle B. sheet'!AD13=""),"",'Middle B. sheet'!AD13*15/100)</f>
        <v/>
      </c>
    </row>
    <row r="11" spans="1:14" ht="18.75">
      <c r="A11" s="396">
        <f>IF(AND('Attendance dairy'!B14=""),"",'Attendance dairy'!B14)</f>
        <v>43352</v>
      </c>
      <c r="B11" s="397">
        <f>IF(AND('primary B. sheet'!U14=""),"",'primary B. sheet'!U14)</f>
        <v>53</v>
      </c>
      <c r="C11" s="397">
        <f>IF(AND('primary B. sheet'!AD14=""),"",'primary B. sheet'!AD14*30/100)</f>
        <v>65.667000000000002</v>
      </c>
      <c r="D11" s="397">
        <f>IF(AND(C11=""),"",'primary B. sheet'!AD14-C11-E11-F11-G11)</f>
        <v>98.500500000000002</v>
      </c>
      <c r="E11" s="397">
        <f>IF(AND('primary B. sheet'!AD14=""),"",'primary B. sheet'!AD14*10/100)</f>
        <v>21.888999999999996</v>
      </c>
      <c r="F11" s="397">
        <f>IF(AND('primary B. sheet'!AD14=""),"",'primary B. sheet'!Z14*3)</f>
        <v>0</v>
      </c>
      <c r="G11" s="398">
        <f>IF(AND('primary B. sheet'!AD14=""),"",'primary B. sheet'!AD14*15/100)</f>
        <v>32.833500000000001</v>
      </c>
      <c r="H11" s="399">
        <f>IF(AND('Attendance dairy'!B14=""),"",'Attendance dairy'!B14)</f>
        <v>43352</v>
      </c>
      <c r="I11" s="400">
        <f>IF(AND('Middle B. sheet'!U14=""),"",'Middle B. sheet'!U14)</f>
        <v>29</v>
      </c>
      <c r="J11" s="400">
        <f>IF(AND('Middle B. sheet'!AD14=""),"",'Middle B. sheet'!AD14*30/100)</f>
        <v>53.766000000000005</v>
      </c>
      <c r="K11" s="400">
        <f>IF(AND(J11=""),"",'Middle B. sheet'!AD14-J11-L11-M11-N11)</f>
        <v>80.649000000000001</v>
      </c>
      <c r="L11" s="400">
        <f>IF(AND('Middle B. sheet'!AD14=""),"",'Middle B. sheet'!AD14*10/100)</f>
        <v>17.922000000000001</v>
      </c>
      <c r="M11" s="400">
        <f>IF(AND('Middle B. sheet'!AD14=""),"",'Middle B. sheet'!Z14*2)</f>
        <v>0</v>
      </c>
      <c r="N11" s="401">
        <f>IF(AND('Middle B. sheet'!AD14=""),"",'Middle B. sheet'!AD14*15/100)</f>
        <v>26.883000000000003</v>
      </c>
    </row>
    <row r="12" spans="1:14" ht="18.75">
      <c r="A12" s="396">
        <f>IF(AND('Attendance dairy'!B15=""),"",'Attendance dairy'!B15)</f>
        <v>43353</v>
      </c>
      <c r="B12" s="397">
        <f>IF(AND('primary B. sheet'!U15=""),"",'primary B. sheet'!U15)</f>
        <v>62</v>
      </c>
      <c r="C12" s="397">
        <f>IF(AND('primary B. sheet'!AD15=""),"",'primary B. sheet'!AD15*30/100)</f>
        <v>76.817999999999998</v>
      </c>
      <c r="D12" s="397">
        <f>IF(AND(C12=""),"",'primary B. sheet'!AD15-C12-E12-F12-G12)</f>
        <v>96.627000000000038</v>
      </c>
      <c r="E12" s="397">
        <f>IF(AND('primary B. sheet'!AD15=""),"",'primary B. sheet'!AD15*10/100)</f>
        <v>25.605999999999998</v>
      </c>
      <c r="F12" s="397">
        <f>IF(AND('primary B. sheet'!AD15=""),"",'primary B. sheet'!Z15*3)</f>
        <v>18.600000000000001</v>
      </c>
      <c r="G12" s="398">
        <f>IF(AND('primary B. sheet'!AD15=""),"",'primary B. sheet'!AD15*15/100)</f>
        <v>38.408999999999999</v>
      </c>
      <c r="H12" s="399">
        <f>IF(AND('Attendance dairy'!B15=""),"",'Attendance dairy'!B15)</f>
        <v>43353</v>
      </c>
      <c r="I12" s="400">
        <f>IF(AND('Middle B. sheet'!U15=""),"",'Middle B. sheet'!U15)</f>
        <v>38</v>
      </c>
      <c r="J12" s="400">
        <f>IF(AND('Middle B. sheet'!AD15=""),"",'Middle B. sheet'!AD15*30/100)</f>
        <v>70.451999999999984</v>
      </c>
      <c r="K12" s="400">
        <f>IF(AND(J12=""),"",'Middle B. sheet'!AD15-J12-L12-M12-N12)</f>
        <v>94.277999999999992</v>
      </c>
      <c r="L12" s="400">
        <f>IF(AND('Middle B. sheet'!AD15=""),"",'Middle B. sheet'!AD15*10/100)</f>
        <v>23.483999999999995</v>
      </c>
      <c r="M12" s="400">
        <f>IF(AND('Middle B. sheet'!AD15=""),"",'Middle B. sheet'!Z15*2)</f>
        <v>11.4</v>
      </c>
      <c r="N12" s="401">
        <f>IF(AND('Middle B. sheet'!AD15=""),"",'Middle B. sheet'!AD15*15/100)</f>
        <v>35.225999999999992</v>
      </c>
    </row>
    <row r="13" spans="1:14" ht="18.75">
      <c r="A13" s="396">
        <f>IF(AND('Attendance dairy'!B16=""),"",'Attendance dairy'!B16)</f>
        <v>43354</v>
      </c>
      <c r="B13" s="397">
        <f>IF(AND('primary B. sheet'!U16=""),"",'primary B. sheet'!U16)</f>
        <v>75</v>
      </c>
      <c r="C13" s="397">
        <f>IF(AND('primary B. sheet'!AD16=""),"",'primary B. sheet'!AD16*30/100)</f>
        <v>92.924999999999997</v>
      </c>
      <c r="D13" s="397">
        <f>IF(AND(C13=""),"",'primary B. sheet'!AD16-C13-E13-F13-G13)</f>
        <v>139.38749999999999</v>
      </c>
      <c r="E13" s="397">
        <f>IF(AND('primary B. sheet'!AD16=""),"",'primary B. sheet'!AD16*10/100)</f>
        <v>30.975000000000001</v>
      </c>
      <c r="F13" s="397">
        <f>IF(AND('primary B. sheet'!AD16=""),"",'primary B. sheet'!Z16*3)</f>
        <v>0</v>
      </c>
      <c r="G13" s="398">
        <f>IF(AND('primary B. sheet'!AD16=""),"",'primary B. sheet'!AD16*15/100)</f>
        <v>46.462499999999999</v>
      </c>
      <c r="H13" s="399">
        <f>IF(AND('Attendance dairy'!B16=""),"",'Attendance dairy'!B16)</f>
        <v>43354</v>
      </c>
      <c r="I13" s="400">
        <f>IF(AND('Middle B. sheet'!U16=""),"",'Middle B. sheet'!U16)</f>
        <v>41</v>
      </c>
      <c r="J13" s="400">
        <f>IF(AND('Middle B. sheet'!AD16=""),"",'Middle B. sheet'!AD16*30/100)</f>
        <v>76.013999999999996</v>
      </c>
      <c r="K13" s="400">
        <f>IF(AND(J13=""),"",'Middle B. sheet'!AD16-J13-L13-M13-N13)</f>
        <v>114.02099999999999</v>
      </c>
      <c r="L13" s="400">
        <f>IF(AND('Middle B. sheet'!AD16=""),"",'Middle B. sheet'!AD16*10/100)</f>
        <v>25.338000000000001</v>
      </c>
      <c r="M13" s="400">
        <f>IF(AND('Middle B. sheet'!AD16=""),"",'Middle B. sheet'!Z16*2)</f>
        <v>0</v>
      </c>
      <c r="N13" s="401">
        <f>IF(AND('Middle B. sheet'!AD16=""),"",'Middle B. sheet'!AD16*15/100)</f>
        <v>38.006999999999998</v>
      </c>
    </row>
    <row r="14" spans="1:14" ht="18.75">
      <c r="A14" s="396">
        <f>IF(AND('Attendance dairy'!B17=""),"",'Attendance dairy'!B17)</f>
        <v>43355</v>
      </c>
      <c r="B14" s="397">
        <f>IF(AND('primary B. sheet'!U17=""),"",'primary B. sheet'!U17)</f>
        <v>73</v>
      </c>
      <c r="C14" s="397">
        <f>IF(AND('primary B. sheet'!AD17=""),"",'primary B. sheet'!AD17*30/100)</f>
        <v>90.447000000000003</v>
      </c>
      <c r="D14" s="397">
        <f>IF(AND(C14=""),"",'primary B. sheet'!AD17-C14-E14-F14-G14)</f>
        <v>113.7705</v>
      </c>
      <c r="E14" s="397">
        <f>IF(AND('primary B. sheet'!AD17=""),"",'primary B. sheet'!AD17*10/100)</f>
        <v>30.149000000000001</v>
      </c>
      <c r="F14" s="397">
        <f>IF(AND('primary B. sheet'!AD17=""),"",'primary B. sheet'!Z17*3)</f>
        <v>21.9</v>
      </c>
      <c r="G14" s="398">
        <f>IF(AND('primary B. sheet'!AD17=""),"",'primary B. sheet'!AD17*15/100)</f>
        <v>45.223500000000001</v>
      </c>
      <c r="H14" s="399">
        <f>IF(AND('Attendance dairy'!B17=""),"",'Attendance dairy'!B17)</f>
        <v>43355</v>
      </c>
      <c r="I14" s="400">
        <f>IF(AND('Middle B. sheet'!U17=""),"",'Middle B. sheet'!U17)</f>
        <v>40</v>
      </c>
      <c r="J14" s="400">
        <f>IF(AND('Middle B. sheet'!AD17=""),"",'Middle B. sheet'!AD17*30/100)</f>
        <v>74.16</v>
      </c>
      <c r="K14" s="400">
        <f>IF(AND(J14=""),"",'Middle B. sheet'!AD17-J14-L14-M14-N14)</f>
        <v>99.24</v>
      </c>
      <c r="L14" s="400">
        <f>IF(AND('Middle B. sheet'!AD17=""),"",'Middle B. sheet'!AD17*10/100)</f>
        <v>24.72</v>
      </c>
      <c r="M14" s="400">
        <f>IF(AND('Middle B. sheet'!AD17=""),"",'Middle B. sheet'!Z17*2)</f>
        <v>12</v>
      </c>
      <c r="N14" s="401">
        <f>IF(AND('Middle B. sheet'!AD17=""),"",'Middle B. sheet'!AD17*15/100)</f>
        <v>37.08</v>
      </c>
    </row>
    <row r="15" spans="1:14" ht="18.75">
      <c r="A15" s="396">
        <f>IF(AND('Attendance dairy'!B18=""),"",'Attendance dairy'!B18)</f>
        <v>43356</v>
      </c>
      <c r="B15" s="397">
        <f>IF(AND('primary B. sheet'!U18=""),"",'primary B. sheet'!U18)</f>
        <v>0</v>
      </c>
      <c r="C15" s="397" t="str">
        <f>IF(AND('primary B. sheet'!AD18=""),"",'primary B. sheet'!AD18*30/100)</f>
        <v/>
      </c>
      <c r="D15" s="397" t="str">
        <f>IF(AND(C15=""),"",'primary B. sheet'!AD18-C15-E15-F15-G15)</f>
        <v/>
      </c>
      <c r="E15" s="397" t="str">
        <f>IF(AND('primary B. sheet'!AD18=""),"",'primary B. sheet'!AD18*10/100)</f>
        <v/>
      </c>
      <c r="F15" s="397" t="str">
        <f>IF(AND('primary B. sheet'!AD18=""),"",'primary B. sheet'!Z18*3)</f>
        <v/>
      </c>
      <c r="G15" s="398" t="str">
        <f>IF(AND('primary B. sheet'!AD18=""),"",'primary B. sheet'!AD18*15/100)</f>
        <v/>
      </c>
      <c r="H15" s="399">
        <f>IF(AND('Attendance dairy'!B18=""),"",'Attendance dairy'!B18)</f>
        <v>43356</v>
      </c>
      <c r="I15" s="400">
        <f>IF(AND('Middle B. sheet'!U18=""),"",'Middle B. sheet'!U18)</f>
        <v>0</v>
      </c>
      <c r="J15" s="400" t="str">
        <f>IF(AND('Middle B. sheet'!AD18=""),"",'Middle B. sheet'!AD18*30/100)</f>
        <v/>
      </c>
      <c r="K15" s="400" t="str">
        <f>IF(AND(J15=""),"",'Middle B. sheet'!AD18-J15-L15-M15-N15)</f>
        <v/>
      </c>
      <c r="L15" s="400" t="str">
        <f>IF(AND('Middle B. sheet'!AD18=""),"",'Middle B. sheet'!AD18*10/100)</f>
        <v/>
      </c>
      <c r="M15" s="400" t="str">
        <f>IF(AND('Middle B. sheet'!AD18=""),"",'Middle B. sheet'!Z18*2)</f>
        <v/>
      </c>
      <c r="N15" s="401" t="str">
        <f>IF(AND('Middle B. sheet'!AD18=""),"",'Middle B. sheet'!AD18*15/100)</f>
        <v/>
      </c>
    </row>
    <row r="16" spans="1:14" ht="18.75">
      <c r="A16" s="396">
        <f>IF(AND('Attendance dairy'!B19=""),"",'Attendance dairy'!B19)</f>
        <v>43357</v>
      </c>
      <c r="B16" s="397">
        <f>IF(AND('primary B. sheet'!U19=""),"",'primary B. sheet'!U19)</f>
        <v>0</v>
      </c>
      <c r="C16" s="397" t="str">
        <f>IF(AND('primary B. sheet'!AD19=""),"",'primary B. sheet'!AD19*30/100)</f>
        <v/>
      </c>
      <c r="D16" s="397" t="str">
        <f>IF(AND(C16=""),"",'primary B. sheet'!AD19-C16-E16-F16-G16)</f>
        <v/>
      </c>
      <c r="E16" s="397" t="str">
        <f>IF(AND('primary B. sheet'!AD19=""),"",'primary B. sheet'!AD19*10/100)</f>
        <v/>
      </c>
      <c r="F16" s="397" t="str">
        <f>IF(AND('primary B. sheet'!AD19=""),"",'primary B. sheet'!Z19*3)</f>
        <v/>
      </c>
      <c r="G16" s="398" t="str">
        <f>IF(AND('primary B. sheet'!AD19=""),"",'primary B. sheet'!AD19*15/100)</f>
        <v/>
      </c>
      <c r="H16" s="399">
        <f>IF(AND('Attendance dairy'!B19=""),"",'Attendance dairy'!B19)</f>
        <v>43357</v>
      </c>
      <c r="I16" s="400">
        <f>IF(AND('Middle B. sheet'!U19=""),"",'Middle B. sheet'!U19)</f>
        <v>0</v>
      </c>
      <c r="J16" s="400" t="str">
        <f>IF(AND('Middle B. sheet'!AD19=""),"",'Middle B. sheet'!AD19*30/100)</f>
        <v/>
      </c>
      <c r="K16" s="400" t="str">
        <f>IF(AND(J16=""),"",'Middle B. sheet'!AD19-J16-L16-M16-N16)</f>
        <v/>
      </c>
      <c r="L16" s="400" t="str">
        <f>IF(AND('Middle B. sheet'!AD19=""),"",'Middle B. sheet'!AD19*10/100)</f>
        <v/>
      </c>
      <c r="M16" s="400" t="str">
        <f>IF(AND('Middle B. sheet'!AD19=""),"",'Middle B. sheet'!Z19*2)</f>
        <v/>
      </c>
      <c r="N16" s="401" t="str">
        <f>IF(AND('Middle B. sheet'!AD19=""),"",'Middle B. sheet'!AD19*15/100)</f>
        <v/>
      </c>
    </row>
    <row r="17" spans="1:14" ht="18.75">
      <c r="A17" s="396">
        <f>IF(AND('Attendance dairy'!B20=""),"",'Attendance dairy'!B20)</f>
        <v>43358</v>
      </c>
      <c r="B17" s="397">
        <f>IF(AND('primary B. sheet'!U20=""),"",'primary B. sheet'!U20)</f>
        <v>0</v>
      </c>
      <c r="C17" s="397" t="str">
        <f>IF(AND('primary B. sheet'!AD20=""),"",'primary B. sheet'!AD20*30/100)</f>
        <v/>
      </c>
      <c r="D17" s="397" t="str">
        <f>IF(AND(C17=""),"",'primary B. sheet'!AD20-C17-E17-F17-G17)</f>
        <v/>
      </c>
      <c r="E17" s="397" t="str">
        <f>IF(AND('primary B. sheet'!AD20=""),"",'primary B. sheet'!AD20*10/100)</f>
        <v/>
      </c>
      <c r="F17" s="397" t="str">
        <f>IF(AND('primary B. sheet'!AD20=""),"",'primary B. sheet'!Z20*3)</f>
        <v/>
      </c>
      <c r="G17" s="398" t="str">
        <f>IF(AND('primary B. sheet'!AD20=""),"",'primary B. sheet'!AD20*15/100)</f>
        <v/>
      </c>
      <c r="H17" s="399">
        <f>IF(AND('Attendance dairy'!B20=""),"",'Attendance dairy'!B20)</f>
        <v>43358</v>
      </c>
      <c r="I17" s="400">
        <f>IF(AND('Middle B. sheet'!U20=""),"",'Middle B. sheet'!U20)</f>
        <v>0</v>
      </c>
      <c r="J17" s="400" t="str">
        <f>IF(AND('Middle B. sheet'!AD20=""),"",'Middle B. sheet'!AD20*30/100)</f>
        <v/>
      </c>
      <c r="K17" s="400" t="str">
        <f>IF(AND(J17=""),"",'Middle B. sheet'!AD20-J17-L17-M17-N17)</f>
        <v/>
      </c>
      <c r="L17" s="400" t="str">
        <f>IF(AND('Middle B. sheet'!AD20=""),"",'Middle B. sheet'!AD20*10/100)</f>
        <v/>
      </c>
      <c r="M17" s="400" t="str">
        <f>IF(AND('Middle B. sheet'!AD20=""),"",'Middle B. sheet'!Z20*2)</f>
        <v/>
      </c>
      <c r="N17" s="401" t="str">
        <f>IF(AND('Middle B. sheet'!AD20=""),"",'Middle B. sheet'!AD20*15/100)</f>
        <v/>
      </c>
    </row>
    <row r="18" spans="1:14" ht="18.75">
      <c r="A18" s="396">
        <f>IF(AND('Attendance dairy'!B21=""),"",'Attendance dairy'!B21)</f>
        <v>43359</v>
      </c>
      <c r="B18" s="397">
        <f>IF(AND('primary B. sheet'!U21=""),"",'primary B. sheet'!U21)</f>
        <v>0</v>
      </c>
      <c r="C18" s="397" t="str">
        <f>IF(AND('primary B. sheet'!AD21=""),"",'primary B. sheet'!AD21*30/100)</f>
        <v/>
      </c>
      <c r="D18" s="397" t="str">
        <f>IF(AND(C18=""),"",'primary B. sheet'!AD21-C18-E18-F18-G18)</f>
        <v/>
      </c>
      <c r="E18" s="397" t="str">
        <f>IF(AND('primary B. sheet'!AD21=""),"",'primary B. sheet'!AD21*10/100)</f>
        <v/>
      </c>
      <c r="F18" s="397" t="str">
        <f>IF(AND('primary B. sheet'!AD21=""),"",'primary B. sheet'!Z21*3)</f>
        <v/>
      </c>
      <c r="G18" s="398" t="str">
        <f>IF(AND('primary B. sheet'!AD21=""),"",'primary B. sheet'!AD21*15/100)</f>
        <v/>
      </c>
      <c r="H18" s="399">
        <f>IF(AND('Attendance dairy'!B21=""),"",'Attendance dairy'!B21)</f>
        <v>43359</v>
      </c>
      <c r="I18" s="400">
        <f>IF(AND('Middle B. sheet'!U21=""),"",'Middle B. sheet'!U21)</f>
        <v>0</v>
      </c>
      <c r="J18" s="400" t="str">
        <f>IF(AND('Middle B. sheet'!AD21=""),"",'Middle B. sheet'!AD21*30/100)</f>
        <v/>
      </c>
      <c r="K18" s="400" t="str">
        <f>IF(AND(J18=""),"",'Middle B. sheet'!AD21-J18-L18-M18-N18)</f>
        <v/>
      </c>
      <c r="L18" s="400" t="str">
        <f>IF(AND('Middle B. sheet'!AD21=""),"",'Middle B. sheet'!AD21*10/100)</f>
        <v/>
      </c>
      <c r="M18" s="400" t="str">
        <f>IF(AND('Middle B. sheet'!AD21=""),"",'Middle B. sheet'!Z21*2)</f>
        <v/>
      </c>
      <c r="N18" s="401" t="str">
        <f>IF(AND('Middle B. sheet'!AD21=""),"",'Middle B. sheet'!AD21*15/100)</f>
        <v/>
      </c>
    </row>
    <row r="19" spans="1:14" ht="18.75">
      <c r="A19" s="396">
        <f>IF(AND('Attendance dairy'!B22=""),"",'Attendance dairy'!B22)</f>
        <v>43360</v>
      </c>
      <c r="B19" s="397">
        <f>IF(AND('primary B. sheet'!U22=""),"",'primary B. sheet'!U22)</f>
        <v>0</v>
      </c>
      <c r="C19" s="397" t="str">
        <f>IF(AND('primary B. sheet'!AD22=""),"",'primary B. sheet'!AD22*30/100)</f>
        <v/>
      </c>
      <c r="D19" s="397" t="str">
        <f>IF(AND(C19=""),"",'primary B. sheet'!AD22-C19-E19-F19-G19)</f>
        <v/>
      </c>
      <c r="E19" s="397" t="str">
        <f>IF(AND('primary B. sheet'!AD22=""),"",'primary B. sheet'!AD22*10/100)</f>
        <v/>
      </c>
      <c r="F19" s="397" t="str">
        <f>IF(AND('primary B. sheet'!AD22=""),"",'primary B. sheet'!Z22*3)</f>
        <v/>
      </c>
      <c r="G19" s="398" t="str">
        <f>IF(AND('primary B. sheet'!AD22=""),"",'primary B. sheet'!AD22*15/100)</f>
        <v/>
      </c>
      <c r="H19" s="399">
        <f>IF(AND('Attendance dairy'!B22=""),"",'Attendance dairy'!B22)</f>
        <v>43360</v>
      </c>
      <c r="I19" s="400">
        <f>IF(AND('Middle B. sheet'!U22=""),"",'Middle B. sheet'!U22)</f>
        <v>0</v>
      </c>
      <c r="J19" s="400" t="str">
        <f>IF(AND('Middle B. sheet'!AD22=""),"",'Middle B. sheet'!AD22*30/100)</f>
        <v/>
      </c>
      <c r="K19" s="400" t="str">
        <f>IF(AND(J19=""),"",'Middle B. sheet'!AD22-J19-L19-M19-N19)</f>
        <v/>
      </c>
      <c r="L19" s="400" t="str">
        <f>IF(AND('Middle B. sheet'!AD22=""),"",'Middle B. sheet'!AD22*10/100)</f>
        <v/>
      </c>
      <c r="M19" s="400" t="str">
        <f>IF(AND('Middle B. sheet'!AD22=""),"",'Middle B. sheet'!Z22*2)</f>
        <v/>
      </c>
      <c r="N19" s="401" t="str">
        <f>IF(AND('Middle B. sheet'!AD22=""),"",'Middle B. sheet'!AD22*15/100)</f>
        <v/>
      </c>
    </row>
    <row r="20" spans="1:14" ht="18.75">
      <c r="A20" s="396">
        <f>IF(AND('Attendance dairy'!B23=""),"",'Attendance dairy'!B23)</f>
        <v>43361</v>
      </c>
      <c r="B20" s="397">
        <f>IF(AND('primary B. sheet'!U23=""),"",'primary B. sheet'!U23)</f>
        <v>0</v>
      </c>
      <c r="C20" s="397" t="str">
        <f>IF(AND('primary B. sheet'!AD23=""),"",'primary B. sheet'!AD23*30/100)</f>
        <v/>
      </c>
      <c r="D20" s="397" t="str">
        <f>IF(AND(C20=""),"",'primary B. sheet'!AD23-C20-E20-F20-G20)</f>
        <v/>
      </c>
      <c r="E20" s="397" t="str">
        <f>IF(AND('primary B. sheet'!AD23=""),"",'primary B. sheet'!AD23*10/100)</f>
        <v/>
      </c>
      <c r="F20" s="397" t="str">
        <f>IF(AND('primary B. sheet'!AD23=""),"",'primary B. sheet'!Z23*3)</f>
        <v/>
      </c>
      <c r="G20" s="398" t="str">
        <f>IF(AND('primary B. sheet'!AD23=""),"",'primary B. sheet'!AD23*15/100)</f>
        <v/>
      </c>
      <c r="H20" s="399">
        <f>IF(AND('Attendance dairy'!B23=""),"",'Attendance dairy'!B23)</f>
        <v>43361</v>
      </c>
      <c r="I20" s="400">
        <f>IF(AND('Middle B. sheet'!U23=""),"",'Middle B. sheet'!U23)</f>
        <v>0</v>
      </c>
      <c r="J20" s="400" t="str">
        <f>IF(AND('Middle B. sheet'!AD23=""),"",'Middle B. sheet'!AD23*30/100)</f>
        <v/>
      </c>
      <c r="K20" s="400" t="str">
        <f>IF(AND(J20=""),"",'Middle B. sheet'!AD23-J20-L20-M20-N20)</f>
        <v/>
      </c>
      <c r="L20" s="400" t="str">
        <f>IF(AND('Middle B. sheet'!AD23=""),"",'Middle B. sheet'!AD23*10/100)</f>
        <v/>
      </c>
      <c r="M20" s="400" t="str">
        <f>IF(AND('Middle B. sheet'!AD23=""),"",'Middle B. sheet'!Z23*2)</f>
        <v/>
      </c>
      <c r="N20" s="401" t="str">
        <f>IF(AND('Middle B. sheet'!AD23=""),"",'Middle B. sheet'!AD23*15/100)</f>
        <v/>
      </c>
    </row>
    <row r="21" spans="1:14" ht="18.75">
      <c r="A21" s="396">
        <f>IF(AND('Attendance dairy'!B24=""),"",'Attendance dairy'!B24)</f>
        <v>43362</v>
      </c>
      <c r="B21" s="397">
        <f>IF(AND('primary B. sheet'!U24=""),"",'primary B. sheet'!U24)</f>
        <v>0</v>
      </c>
      <c r="C21" s="397" t="str">
        <f>IF(AND('primary B. sheet'!AD24=""),"",'primary B. sheet'!AD24*30/100)</f>
        <v/>
      </c>
      <c r="D21" s="397" t="str">
        <f>IF(AND(C21=""),"",'primary B. sheet'!AD24-C21-E21-F21-G21)</f>
        <v/>
      </c>
      <c r="E21" s="397" t="str">
        <f>IF(AND('primary B. sheet'!AD24=""),"",'primary B. sheet'!AD24*10/100)</f>
        <v/>
      </c>
      <c r="F21" s="397" t="str">
        <f>IF(AND('primary B. sheet'!AD24=""),"",'primary B. sheet'!Z24*3)</f>
        <v/>
      </c>
      <c r="G21" s="398" t="str">
        <f>IF(AND('primary B. sheet'!AD24=""),"",'primary B. sheet'!AD24*15/100)</f>
        <v/>
      </c>
      <c r="H21" s="399">
        <f>IF(AND('Attendance dairy'!B24=""),"",'Attendance dairy'!B24)</f>
        <v>43362</v>
      </c>
      <c r="I21" s="400">
        <f>IF(AND('Middle B. sheet'!U24=""),"",'Middle B. sheet'!U24)</f>
        <v>0</v>
      </c>
      <c r="J21" s="400" t="str">
        <f>IF(AND('Middle B. sheet'!AD24=""),"",'Middle B. sheet'!AD24*30/100)</f>
        <v/>
      </c>
      <c r="K21" s="400" t="str">
        <f>IF(AND(J21=""),"",'Middle B. sheet'!AD24-J21-L21-M21-N21)</f>
        <v/>
      </c>
      <c r="L21" s="400" t="str">
        <f>IF(AND('Middle B. sheet'!AD24=""),"",'Middle B. sheet'!AD24*10/100)</f>
        <v/>
      </c>
      <c r="M21" s="400" t="str">
        <f>IF(AND('Middle B. sheet'!AD24=""),"",'Middle B. sheet'!Z24*2)</f>
        <v/>
      </c>
      <c r="N21" s="401" t="str">
        <f>IF(AND('Middle B. sheet'!AD24=""),"",'Middle B. sheet'!AD24*15/100)</f>
        <v/>
      </c>
    </row>
    <row r="22" spans="1:14" ht="18.75">
      <c r="A22" s="396">
        <f>IF(AND('Attendance dairy'!B25=""),"",'Attendance dairy'!B25)</f>
        <v>43363</v>
      </c>
      <c r="B22" s="397">
        <f>IF(AND('primary B. sheet'!U25=""),"",'primary B. sheet'!U25)</f>
        <v>0</v>
      </c>
      <c r="C22" s="397" t="str">
        <f>IF(AND('primary B. sheet'!AD25=""),"",'primary B. sheet'!AD25*30/100)</f>
        <v/>
      </c>
      <c r="D22" s="397" t="str">
        <f>IF(AND(C22=""),"",'primary B. sheet'!AD25-C22-E22-F22-G22)</f>
        <v/>
      </c>
      <c r="E22" s="397" t="str">
        <f>IF(AND('primary B. sheet'!AD25=""),"",'primary B. sheet'!AD25*10/100)</f>
        <v/>
      </c>
      <c r="F22" s="397" t="str">
        <f>IF(AND('primary B. sheet'!AD25=""),"",'primary B. sheet'!Z25*3)</f>
        <v/>
      </c>
      <c r="G22" s="398" t="str">
        <f>IF(AND('primary B. sheet'!AD25=""),"",'primary B. sheet'!AD25*15/100)</f>
        <v/>
      </c>
      <c r="H22" s="399">
        <f>IF(AND('Attendance dairy'!B25=""),"",'Attendance dairy'!B25)</f>
        <v>43363</v>
      </c>
      <c r="I22" s="400">
        <f>IF(AND('Middle B. sheet'!U25=""),"",'Middle B. sheet'!U25)</f>
        <v>0</v>
      </c>
      <c r="J22" s="400" t="str">
        <f>IF(AND('Middle B. sheet'!AD25=""),"",'Middle B. sheet'!AD25*30/100)</f>
        <v/>
      </c>
      <c r="K22" s="400" t="str">
        <f>IF(AND(J22=""),"",'Middle B. sheet'!AD25-J22-L22-M22-N22)</f>
        <v/>
      </c>
      <c r="L22" s="400" t="str">
        <f>IF(AND('Middle B. sheet'!AD25=""),"",'Middle B. sheet'!AD25*10/100)</f>
        <v/>
      </c>
      <c r="M22" s="400" t="str">
        <f>IF(AND('Middle B. sheet'!AD25=""),"",'Middle B. sheet'!Z25*2)</f>
        <v/>
      </c>
      <c r="N22" s="401" t="str">
        <f>IF(AND('Middle B. sheet'!AD25=""),"",'Middle B. sheet'!AD25*15/100)</f>
        <v/>
      </c>
    </row>
    <row r="23" spans="1:14" ht="18.75">
      <c r="A23" s="396">
        <f>IF(AND('Attendance dairy'!B26=""),"",'Attendance dairy'!B26)</f>
        <v>43364</v>
      </c>
      <c r="B23" s="397">
        <f>IF(AND('primary B. sheet'!U26=""),"",'primary B. sheet'!U26)</f>
        <v>0</v>
      </c>
      <c r="C23" s="397" t="str">
        <f>IF(AND('primary B. sheet'!AD26=""),"",'primary B. sheet'!AD26*30/100)</f>
        <v/>
      </c>
      <c r="D23" s="397" t="str">
        <f>IF(AND(C23=""),"",'primary B. sheet'!AD26-C23-E23-F23-G23)</f>
        <v/>
      </c>
      <c r="E23" s="397" t="str">
        <f>IF(AND('primary B. sheet'!AD26=""),"",'primary B. sheet'!AD26*10/100)</f>
        <v/>
      </c>
      <c r="F23" s="397" t="str">
        <f>IF(AND('primary B. sheet'!AD26=""),"",'primary B. sheet'!Z26*3)</f>
        <v/>
      </c>
      <c r="G23" s="398" t="str">
        <f>IF(AND('primary B. sheet'!AD26=""),"",'primary B. sheet'!AD26*15/100)</f>
        <v/>
      </c>
      <c r="H23" s="399">
        <f>IF(AND('Attendance dairy'!B26=""),"",'Attendance dairy'!B26)</f>
        <v>43364</v>
      </c>
      <c r="I23" s="400">
        <f>IF(AND('Middle B. sheet'!U26=""),"",'Middle B. sheet'!U26)</f>
        <v>0</v>
      </c>
      <c r="J23" s="400" t="str">
        <f>IF(AND('Middle B. sheet'!AD26=""),"",'Middle B. sheet'!AD26*30/100)</f>
        <v/>
      </c>
      <c r="K23" s="400" t="str">
        <f>IF(AND(J23=""),"",'Middle B. sheet'!AD26-J23-L23-M23-N23)</f>
        <v/>
      </c>
      <c r="L23" s="400" t="str">
        <f>IF(AND('Middle B. sheet'!AD26=""),"",'Middle B. sheet'!AD26*10/100)</f>
        <v/>
      </c>
      <c r="M23" s="400" t="str">
        <f>IF(AND('Middle B. sheet'!AD26=""),"",'Middle B. sheet'!Z26*2)</f>
        <v/>
      </c>
      <c r="N23" s="401" t="str">
        <f>IF(AND('Middle B. sheet'!AD26=""),"",'Middle B. sheet'!AD26*15/100)</f>
        <v/>
      </c>
    </row>
    <row r="24" spans="1:14" ht="18.75">
      <c r="A24" s="396">
        <f>IF(AND('Attendance dairy'!B27=""),"",'Attendance dairy'!B27)</f>
        <v>43365</v>
      </c>
      <c r="B24" s="397">
        <f>IF(AND('primary B. sheet'!U27=""),"",'primary B. sheet'!U27)</f>
        <v>0</v>
      </c>
      <c r="C24" s="397" t="str">
        <f>IF(AND('primary B. sheet'!AD27=""),"",'primary B. sheet'!AD27*30/100)</f>
        <v/>
      </c>
      <c r="D24" s="397" t="str">
        <f>IF(AND(C24=""),"",'primary B. sheet'!AD27-C24-E24-F24-G24)</f>
        <v/>
      </c>
      <c r="E24" s="397" t="str">
        <f>IF(AND('primary B. sheet'!AD27=""),"",'primary B. sheet'!AD27*10/100)</f>
        <v/>
      </c>
      <c r="F24" s="397" t="str">
        <f>IF(AND('primary B. sheet'!AD27=""),"",'primary B. sheet'!Z27*3)</f>
        <v/>
      </c>
      <c r="G24" s="398" t="str">
        <f>IF(AND('primary B. sheet'!AD27=""),"",'primary B. sheet'!AD27*15/100)</f>
        <v/>
      </c>
      <c r="H24" s="399">
        <f>IF(AND('Attendance dairy'!B27=""),"",'Attendance dairy'!B27)</f>
        <v>43365</v>
      </c>
      <c r="I24" s="400">
        <f>IF(AND('Middle B. sheet'!U27=""),"",'Middle B. sheet'!U27)</f>
        <v>0</v>
      </c>
      <c r="J24" s="400" t="str">
        <f>IF(AND('Middle B. sheet'!AD27=""),"",'Middle B. sheet'!AD27*30/100)</f>
        <v/>
      </c>
      <c r="K24" s="400" t="str">
        <f>IF(AND(J24=""),"",'Middle B. sheet'!AD27-J24-L24-M24-N24)</f>
        <v/>
      </c>
      <c r="L24" s="400" t="str">
        <f>IF(AND('Middle B. sheet'!AD27=""),"",'Middle B. sheet'!AD27*10/100)</f>
        <v/>
      </c>
      <c r="M24" s="400" t="str">
        <f>IF(AND('Middle B. sheet'!AD27=""),"",'Middle B. sheet'!Z27*2)</f>
        <v/>
      </c>
      <c r="N24" s="401" t="str">
        <f>IF(AND('Middle B. sheet'!AD27=""),"",'Middle B. sheet'!AD27*15/100)</f>
        <v/>
      </c>
    </row>
    <row r="25" spans="1:14" ht="18.75">
      <c r="A25" s="396">
        <f>IF(AND('Attendance dairy'!B28=""),"",'Attendance dairy'!B28)</f>
        <v>43366</v>
      </c>
      <c r="B25" s="397">
        <f>IF(AND('primary B. sheet'!U28=""),"",'primary B. sheet'!U28)</f>
        <v>0</v>
      </c>
      <c r="C25" s="397" t="str">
        <f>IF(AND('primary B. sheet'!AD28=""),"",'primary B. sheet'!AD28*30/100)</f>
        <v/>
      </c>
      <c r="D25" s="397" t="str">
        <f>IF(AND(C25=""),"",'primary B. sheet'!AD28-C25-E25-F25-G25)</f>
        <v/>
      </c>
      <c r="E25" s="397" t="str">
        <f>IF(AND('primary B. sheet'!AD28=""),"",'primary B. sheet'!AD28*10/100)</f>
        <v/>
      </c>
      <c r="F25" s="397" t="str">
        <f>IF(AND('primary B. sheet'!AD28=""),"",'primary B. sheet'!Z28*3)</f>
        <v/>
      </c>
      <c r="G25" s="398" t="str">
        <f>IF(AND('primary B. sheet'!AD28=""),"",'primary B. sheet'!AD28*15/100)</f>
        <v/>
      </c>
      <c r="H25" s="399">
        <f>IF(AND('Attendance dairy'!B28=""),"",'Attendance dairy'!B28)</f>
        <v>43366</v>
      </c>
      <c r="I25" s="400">
        <f>IF(AND('Middle B. sheet'!U28=""),"",'Middle B. sheet'!U28)</f>
        <v>0</v>
      </c>
      <c r="J25" s="400" t="str">
        <f>IF(AND('Middle B. sheet'!AD28=""),"",'Middle B. sheet'!AD28*30/100)</f>
        <v/>
      </c>
      <c r="K25" s="400" t="str">
        <f>IF(AND(J25=""),"",'Middle B. sheet'!AD28-J25-L25-M25-N25)</f>
        <v/>
      </c>
      <c r="L25" s="400" t="str">
        <f>IF(AND('Middle B. sheet'!AD28=""),"",'Middle B. sheet'!AD28*10/100)</f>
        <v/>
      </c>
      <c r="M25" s="400" t="str">
        <f>IF(AND('Middle B. sheet'!AD28=""),"",'Middle B. sheet'!Z28*2)</f>
        <v/>
      </c>
      <c r="N25" s="401" t="str">
        <f>IF(AND('Middle B. sheet'!AD28=""),"",'Middle B. sheet'!AD28*15/100)</f>
        <v/>
      </c>
    </row>
    <row r="26" spans="1:14" ht="18.75">
      <c r="A26" s="396">
        <f>IF(AND('Attendance dairy'!B29=""),"",'Attendance dairy'!B29)</f>
        <v>43367</v>
      </c>
      <c r="B26" s="397">
        <f>IF(AND('primary B. sheet'!U29=""),"",'primary B. sheet'!U29)</f>
        <v>0</v>
      </c>
      <c r="C26" s="397" t="str">
        <f>IF(AND('primary B. sheet'!AD29=""),"",'primary B. sheet'!AD29*30/100)</f>
        <v/>
      </c>
      <c r="D26" s="397" t="str">
        <f>IF(AND(C26=""),"",'primary B. sheet'!AD29-C26-E26-F26-G26)</f>
        <v/>
      </c>
      <c r="E26" s="397" t="str">
        <f>IF(AND('primary B. sheet'!AD29=""),"",'primary B. sheet'!AD29*10/100)</f>
        <v/>
      </c>
      <c r="F26" s="397" t="str">
        <f>IF(AND('primary B. sheet'!AD29=""),"",'primary B. sheet'!Z29*3)</f>
        <v/>
      </c>
      <c r="G26" s="398" t="str">
        <f>IF(AND('primary B. sheet'!AD29=""),"",'primary B. sheet'!AD29*15/100)</f>
        <v/>
      </c>
      <c r="H26" s="399">
        <f>IF(AND('Attendance dairy'!B29=""),"",'Attendance dairy'!B29)</f>
        <v>43367</v>
      </c>
      <c r="I26" s="400">
        <f>IF(AND('Middle B. sheet'!U29=""),"",'Middle B. sheet'!U29)</f>
        <v>0</v>
      </c>
      <c r="J26" s="400" t="str">
        <f>IF(AND('Middle B. sheet'!AD29=""),"",'Middle B. sheet'!AD29*30/100)</f>
        <v/>
      </c>
      <c r="K26" s="400" t="str">
        <f>IF(AND(J26=""),"",'Middle B. sheet'!AD29-J26-L26-M26-N26)</f>
        <v/>
      </c>
      <c r="L26" s="400" t="str">
        <f>IF(AND('Middle B. sheet'!AD29=""),"",'Middle B. sheet'!AD29*10/100)</f>
        <v/>
      </c>
      <c r="M26" s="400" t="str">
        <f>IF(AND('Middle B. sheet'!AD29=""),"",'Middle B. sheet'!Z29*2)</f>
        <v/>
      </c>
      <c r="N26" s="401" t="str">
        <f>IF(AND('Middle B. sheet'!AD29=""),"",'Middle B. sheet'!AD29*15/100)</f>
        <v/>
      </c>
    </row>
    <row r="27" spans="1:14" ht="18.75">
      <c r="A27" s="396">
        <f>IF(AND('Attendance dairy'!B30=""),"",'Attendance dairy'!B30)</f>
        <v>43368</v>
      </c>
      <c r="B27" s="397">
        <f>IF(AND('primary B. sheet'!U30=""),"",'primary B. sheet'!U30)</f>
        <v>0</v>
      </c>
      <c r="C27" s="397" t="str">
        <f>IF(AND('primary B. sheet'!AD30=""),"",'primary B. sheet'!AD30*30/100)</f>
        <v/>
      </c>
      <c r="D27" s="397" t="str">
        <f>IF(AND(C27=""),"",'primary B. sheet'!AD30-C27-E27-F27-G27)</f>
        <v/>
      </c>
      <c r="E27" s="397" t="str">
        <f>IF(AND('primary B. sheet'!AD30=""),"",'primary B. sheet'!AD30*10/100)</f>
        <v/>
      </c>
      <c r="F27" s="397" t="str">
        <f>IF(AND('primary B. sheet'!AD30=""),"",'primary B. sheet'!Z30*3)</f>
        <v/>
      </c>
      <c r="G27" s="398" t="str">
        <f>IF(AND('primary B. sheet'!AD30=""),"",'primary B. sheet'!AD30*15/100)</f>
        <v/>
      </c>
      <c r="H27" s="399">
        <f>IF(AND('Attendance dairy'!B30=""),"",'Attendance dairy'!B30)</f>
        <v>43368</v>
      </c>
      <c r="I27" s="400">
        <f>IF(AND('Middle B. sheet'!U30=""),"",'Middle B. sheet'!U30)</f>
        <v>0</v>
      </c>
      <c r="J27" s="400" t="str">
        <f>IF(AND('Middle B. sheet'!AD30=""),"",'Middle B. sheet'!AD30*30/100)</f>
        <v/>
      </c>
      <c r="K27" s="400" t="str">
        <f>IF(AND(J27=""),"",'Middle B. sheet'!AD30-J27-L27-M27-N27)</f>
        <v/>
      </c>
      <c r="L27" s="400" t="str">
        <f>IF(AND('Middle B. sheet'!AD30=""),"",'Middle B. sheet'!AD30*10/100)</f>
        <v/>
      </c>
      <c r="M27" s="400" t="str">
        <f>IF(AND('Middle B. sheet'!AD30=""),"",'Middle B. sheet'!Z30*2)</f>
        <v/>
      </c>
      <c r="N27" s="401" t="str">
        <f>IF(AND('Middle B. sheet'!AD30=""),"",'Middle B. sheet'!AD30*15/100)</f>
        <v/>
      </c>
    </row>
    <row r="28" spans="1:14" ht="18.75">
      <c r="A28" s="396">
        <f>IF(AND('Attendance dairy'!B31=""),"",'Attendance dairy'!B31)</f>
        <v>43369</v>
      </c>
      <c r="B28" s="397">
        <f>IF(AND('primary B. sheet'!U31=""),"",'primary B. sheet'!U31)</f>
        <v>0</v>
      </c>
      <c r="C28" s="397" t="str">
        <f>IF(AND('primary B. sheet'!AD31=""),"",'primary B. sheet'!AD31*30/100)</f>
        <v/>
      </c>
      <c r="D28" s="397" t="str">
        <f>IF(AND(C28=""),"",'primary B. sheet'!AD31-C28-E28-F28-G28)</f>
        <v/>
      </c>
      <c r="E28" s="397" t="str">
        <f>IF(AND('primary B. sheet'!AD31=""),"",'primary B. sheet'!AD31*10/100)</f>
        <v/>
      </c>
      <c r="F28" s="397" t="str">
        <f>IF(AND('primary B. sheet'!AD31=""),"",'primary B. sheet'!Z31*3)</f>
        <v/>
      </c>
      <c r="G28" s="398" t="str">
        <f>IF(AND('primary B. sheet'!AD31=""),"",'primary B. sheet'!AD31*15/100)</f>
        <v/>
      </c>
      <c r="H28" s="399">
        <f>IF(AND('Attendance dairy'!B31=""),"",'Attendance dairy'!B31)</f>
        <v>43369</v>
      </c>
      <c r="I28" s="400">
        <f>IF(AND('Middle B. sheet'!U31=""),"",'Middle B. sheet'!U31)</f>
        <v>0</v>
      </c>
      <c r="J28" s="400" t="str">
        <f>IF(AND('Middle B. sheet'!AD31=""),"",'Middle B. sheet'!AD31*30/100)</f>
        <v/>
      </c>
      <c r="K28" s="400" t="str">
        <f>IF(AND(J28=""),"",'Middle B. sheet'!AD31-J28-L28-M28-N28)</f>
        <v/>
      </c>
      <c r="L28" s="400" t="str">
        <f>IF(AND('Middle B. sheet'!AD31=""),"",'Middle B. sheet'!AD31*10/100)</f>
        <v/>
      </c>
      <c r="M28" s="400" t="str">
        <f>IF(AND('Middle B. sheet'!AD31=""),"",'Middle B. sheet'!Z31*2)</f>
        <v/>
      </c>
      <c r="N28" s="401" t="str">
        <f>IF(AND('Middle B. sheet'!AD31=""),"",'Middle B. sheet'!AD31*15/100)</f>
        <v/>
      </c>
    </row>
    <row r="29" spans="1:14" ht="18.75">
      <c r="A29" s="396">
        <f>IF(AND('Attendance dairy'!B32=""),"",'Attendance dairy'!B32)</f>
        <v>43370</v>
      </c>
      <c r="B29" s="397">
        <f>IF(AND('primary B. sheet'!U32=""),"",'primary B. sheet'!U32)</f>
        <v>0</v>
      </c>
      <c r="C29" s="397" t="str">
        <f>IF(AND('primary B. sheet'!AD32=""),"",'primary B. sheet'!AD32*30/100)</f>
        <v/>
      </c>
      <c r="D29" s="397" t="str">
        <f>IF(AND(C29=""),"",'primary B. sheet'!AD32-C29-E29-F29-G29)</f>
        <v/>
      </c>
      <c r="E29" s="397" t="str">
        <f>IF(AND('primary B. sheet'!AD32=""),"",'primary B. sheet'!AD32*10/100)</f>
        <v/>
      </c>
      <c r="F29" s="397" t="str">
        <f>IF(AND('primary B. sheet'!AD32=""),"",'primary B. sheet'!Z32*3)</f>
        <v/>
      </c>
      <c r="G29" s="398" t="str">
        <f>IF(AND('primary B. sheet'!AD32=""),"",'primary B. sheet'!AD32*15/100)</f>
        <v/>
      </c>
      <c r="H29" s="399">
        <f>IF(AND('Attendance dairy'!B32=""),"",'Attendance dairy'!B32)</f>
        <v>43370</v>
      </c>
      <c r="I29" s="400">
        <f>IF(AND('Middle B. sheet'!U32=""),"",'Middle B. sheet'!U32)</f>
        <v>0</v>
      </c>
      <c r="J29" s="400" t="str">
        <f>IF(AND('Middle B. sheet'!AD32=""),"",'Middle B. sheet'!AD32*30/100)</f>
        <v/>
      </c>
      <c r="K29" s="400" t="str">
        <f>IF(AND(J29=""),"",'Middle B. sheet'!AD32-J29-L29-M29-N29)</f>
        <v/>
      </c>
      <c r="L29" s="400" t="str">
        <f>IF(AND('Middle B. sheet'!AD32=""),"",'Middle B. sheet'!AD32*10/100)</f>
        <v/>
      </c>
      <c r="M29" s="400" t="str">
        <f>IF(AND('Middle B. sheet'!AD32=""),"",'Middle B. sheet'!Z32*2)</f>
        <v/>
      </c>
      <c r="N29" s="401" t="str">
        <f>IF(AND('Middle B. sheet'!AD32=""),"",'Middle B. sheet'!AD32*15/100)</f>
        <v/>
      </c>
    </row>
    <row r="30" spans="1:14" ht="18.75">
      <c r="A30" s="396">
        <f>IF(AND('Attendance dairy'!B33=""),"",'Attendance dairy'!B33)</f>
        <v>43371</v>
      </c>
      <c r="B30" s="397">
        <f>IF(AND('primary B. sheet'!U33=""),"",'primary B. sheet'!U33)</f>
        <v>0</v>
      </c>
      <c r="C30" s="397" t="str">
        <f>IF(AND('primary B. sheet'!AD33=""),"",'primary B. sheet'!AD33*30/100)</f>
        <v/>
      </c>
      <c r="D30" s="397" t="str">
        <f>IF(AND(C30=""),"",'primary B. sheet'!AD33-C30-E30-F30-G30)</f>
        <v/>
      </c>
      <c r="E30" s="397" t="str">
        <f>IF(AND('primary B. sheet'!AD33=""),"",'primary B. sheet'!AD33*10/100)</f>
        <v/>
      </c>
      <c r="F30" s="397" t="str">
        <f>IF(AND('primary B. sheet'!AD33=""),"",'primary B. sheet'!Z33*3)</f>
        <v/>
      </c>
      <c r="G30" s="398" t="str">
        <f>IF(AND('primary B. sheet'!AD33=""),"",'primary B. sheet'!AD33*15/100)</f>
        <v/>
      </c>
      <c r="H30" s="399">
        <f>IF(AND('Attendance dairy'!B33=""),"",'Attendance dairy'!B33)</f>
        <v>43371</v>
      </c>
      <c r="I30" s="400">
        <f>IF(AND('Middle B. sheet'!U33=""),"",'Middle B. sheet'!U33)</f>
        <v>0</v>
      </c>
      <c r="J30" s="400" t="str">
        <f>IF(AND('Middle B. sheet'!AD33=""),"",'Middle B. sheet'!AD33*30/100)</f>
        <v/>
      </c>
      <c r="K30" s="400" t="str">
        <f>IF(AND(J30=""),"",'Middle B. sheet'!AD33-J30-L30-M30-N30)</f>
        <v/>
      </c>
      <c r="L30" s="400" t="str">
        <f>IF(AND('Middle B. sheet'!AD33=""),"",'Middle B. sheet'!AD33*10/100)</f>
        <v/>
      </c>
      <c r="M30" s="400" t="str">
        <f>IF(AND('Middle B. sheet'!AD33=""),"",'Middle B. sheet'!Z33*2)</f>
        <v/>
      </c>
      <c r="N30" s="401" t="str">
        <f>IF(AND('Middle B. sheet'!AD33=""),"",'Middle B. sheet'!AD33*15/100)</f>
        <v/>
      </c>
    </row>
    <row r="31" spans="1:14" ht="18.75">
      <c r="A31" s="396">
        <f>IF(AND('Attendance dairy'!B34=""),"",'Attendance dairy'!B34)</f>
        <v>43372</v>
      </c>
      <c r="B31" s="397">
        <f>IF(AND('primary B. sheet'!U34=""),"",'primary B. sheet'!U34)</f>
        <v>0</v>
      </c>
      <c r="C31" s="397" t="str">
        <f>IF(AND('primary B. sheet'!AD34=""),"",'primary B. sheet'!AD34*30/100)</f>
        <v/>
      </c>
      <c r="D31" s="397" t="str">
        <f>IF(AND(C31=""),"",'primary B. sheet'!AD34-C31-E31-F31-G31)</f>
        <v/>
      </c>
      <c r="E31" s="397" t="str">
        <f>IF(AND('primary B. sheet'!AD34=""),"",'primary B. sheet'!AD34*10/100)</f>
        <v/>
      </c>
      <c r="F31" s="397" t="str">
        <f>IF(AND('primary B. sheet'!AD34=""),"",'primary B. sheet'!Z34*3)</f>
        <v/>
      </c>
      <c r="G31" s="398" t="str">
        <f>IF(AND('primary B. sheet'!AD34=""),"",'primary B. sheet'!AD34*15/100)</f>
        <v/>
      </c>
      <c r="H31" s="399">
        <f>IF(AND('Attendance dairy'!B34=""),"",'Attendance dairy'!B34)</f>
        <v>43372</v>
      </c>
      <c r="I31" s="400">
        <f>IF(AND('Middle B. sheet'!U34=""),"",'Middle B. sheet'!U34)</f>
        <v>0</v>
      </c>
      <c r="J31" s="400" t="str">
        <f>IF(AND('Middle B. sheet'!AD34=""),"",'Middle B. sheet'!AD34*30/100)</f>
        <v/>
      </c>
      <c r="K31" s="400" t="str">
        <f>IF(AND(J31=""),"",'Middle B. sheet'!AD34-J31-L31-M31-N31)</f>
        <v/>
      </c>
      <c r="L31" s="400" t="str">
        <f>IF(AND('Middle B. sheet'!AD34=""),"",'Middle B. sheet'!AD34*10/100)</f>
        <v/>
      </c>
      <c r="M31" s="400" t="str">
        <f>IF(AND('Middle B. sheet'!AD34=""),"",'Middle B. sheet'!Z34*2)</f>
        <v/>
      </c>
      <c r="N31" s="401" t="str">
        <f>IF(AND('Middle B. sheet'!AD34=""),"",'Middle B. sheet'!AD34*15/100)</f>
        <v/>
      </c>
    </row>
    <row r="32" spans="1:14" ht="18.75">
      <c r="A32" s="396">
        <f>IF(AND('Attendance dairy'!B35=""),"",'Attendance dairy'!B35)</f>
        <v>43373</v>
      </c>
      <c r="B32" s="397">
        <f>IF(AND('primary B. sheet'!U35=""),"",'primary B. sheet'!U35)</f>
        <v>0</v>
      </c>
      <c r="C32" s="397" t="str">
        <f>IF(AND('primary B. sheet'!AD35=""),"",'primary B. sheet'!AD35*30/100)</f>
        <v/>
      </c>
      <c r="D32" s="397" t="str">
        <f>IF(AND(C32=""),"",'primary B. sheet'!AD35-C32-E32-F32-G32)</f>
        <v/>
      </c>
      <c r="E32" s="397" t="str">
        <f>IF(AND('primary B. sheet'!AD35=""),"",'primary B. sheet'!AD35*10/100)</f>
        <v/>
      </c>
      <c r="F32" s="397" t="str">
        <f>IF(AND('primary B. sheet'!AD35=""),"",'primary B. sheet'!Z35*3)</f>
        <v/>
      </c>
      <c r="G32" s="398" t="str">
        <f>IF(AND('primary B. sheet'!AD35=""),"",'primary B. sheet'!AD35*15/100)</f>
        <v/>
      </c>
      <c r="H32" s="399">
        <f>IF(AND('Attendance dairy'!B35=""),"",'Attendance dairy'!B35)</f>
        <v>43373</v>
      </c>
      <c r="I32" s="400">
        <f>IF(AND('Middle B. sheet'!U35=""),"",'Middle B. sheet'!U35)</f>
        <v>0</v>
      </c>
      <c r="J32" s="400" t="str">
        <f>IF(AND('Middle B. sheet'!AD35=""),"",'Middle B. sheet'!AD35*30/100)</f>
        <v/>
      </c>
      <c r="K32" s="400" t="str">
        <f>IF(AND(J32=""),"",'Middle B. sheet'!AD35-J32-L32-M32-N32)</f>
        <v/>
      </c>
      <c r="L32" s="400" t="str">
        <f>IF(AND('Middle B. sheet'!AD35=""),"",'Middle B. sheet'!AD35*10/100)</f>
        <v/>
      </c>
      <c r="M32" s="400" t="str">
        <f>IF(AND('Middle B. sheet'!AD35=""),"",'Middle B. sheet'!Z35*2)</f>
        <v/>
      </c>
      <c r="N32" s="401" t="str">
        <f>IF(AND('Middle B. sheet'!AD35=""),"",'Middle B. sheet'!AD35*15/100)</f>
        <v/>
      </c>
    </row>
    <row r="33" spans="1:19" ht="20.100000000000001" customHeight="1">
      <c r="A33" s="396" t="str">
        <f>IF(AND('Attendance dairy'!B36=""),"",'Attendance dairy'!B36)</f>
        <v/>
      </c>
      <c r="B33" s="397" t="str">
        <f>IF(AND('primary B. sheet'!U36=""),"",'primary B. sheet'!U36)</f>
        <v/>
      </c>
      <c r="C33" s="397" t="str">
        <f>IF(AND('primary B. sheet'!AD36=""),"",'primary B. sheet'!AD36*30/100)</f>
        <v/>
      </c>
      <c r="D33" s="397" t="str">
        <f>IF(AND(C33=""),"",'primary B. sheet'!AD36-C33-E33-F33-G33)</f>
        <v/>
      </c>
      <c r="E33" s="397" t="str">
        <f>IF(AND('primary B. sheet'!AD36=""),"",'primary B. sheet'!AD36*10/100)</f>
        <v/>
      </c>
      <c r="F33" s="397" t="str">
        <f>IF(AND('primary B. sheet'!AD36=""),"",'primary B. sheet'!Z36*3)</f>
        <v/>
      </c>
      <c r="G33" s="398" t="str">
        <f>IF(AND('primary B. sheet'!AD36=""),"",'primary B. sheet'!AD36*15/100)</f>
        <v/>
      </c>
      <c r="H33" s="399" t="str">
        <f>IF(AND('Attendance dairy'!B36=""),"",'Attendance dairy'!B36)</f>
        <v/>
      </c>
      <c r="I33" s="400" t="str">
        <f>IF(AND('Middle B. sheet'!U36=""),"",'Middle B. sheet'!U36)</f>
        <v/>
      </c>
      <c r="J33" s="400" t="str">
        <f>IF(AND('Middle B. sheet'!AD36=""),"",'Middle B. sheet'!AD36*30/100)</f>
        <v/>
      </c>
      <c r="K33" s="400" t="str">
        <f>IF(AND(J33=""),"",'Middle B. sheet'!AD36-J33-L33-M33-N33)</f>
        <v/>
      </c>
      <c r="L33" s="400" t="str">
        <f>IF(AND('Middle B. sheet'!AD36=""),"",'Middle B. sheet'!AD36*10/100)</f>
        <v/>
      </c>
      <c r="M33" s="400" t="str">
        <f>IF(AND('Middle B. sheet'!AD36=""),"",'Middle B. sheet'!Z36*2)</f>
        <v/>
      </c>
      <c r="N33" s="401" t="str">
        <f>IF(AND('Middle B. sheet'!AD36=""),"",'Middle B. sheet'!AD36*15/100)</f>
        <v/>
      </c>
    </row>
    <row r="34" spans="1:19" ht="36" customHeight="1">
      <c r="A34" s="402" t="s">
        <v>480</v>
      </c>
      <c r="B34" s="403">
        <f t="shared" ref="B34:G34" si="0">SUM(B3:B33)</f>
        <v>676</v>
      </c>
      <c r="C34" s="403">
        <f t="shared" si="0"/>
        <v>837.56399999999996</v>
      </c>
      <c r="D34" s="403">
        <f t="shared" si="0"/>
        <v>1154.346</v>
      </c>
      <c r="E34" s="403">
        <f t="shared" si="0"/>
        <v>279.18799999999999</v>
      </c>
      <c r="F34" s="403">
        <f t="shared" si="0"/>
        <v>102</v>
      </c>
      <c r="G34" s="403">
        <f t="shared" si="0"/>
        <v>418.78199999999998</v>
      </c>
      <c r="H34" s="402" t="s">
        <v>480</v>
      </c>
      <c r="I34" s="404">
        <f t="shared" ref="I34:N34" si="1">SUM(I3:I33)</f>
        <v>388</v>
      </c>
      <c r="J34" s="404">
        <f t="shared" si="1"/>
        <v>719.35199999999986</v>
      </c>
      <c r="K34" s="404">
        <f t="shared" si="1"/>
        <v>1020.528</v>
      </c>
      <c r="L34" s="404">
        <f t="shared" si="1"/>
        <v>239.78399999999999</v>
      </c>
      <c r="M34" s="404">
        <f t="shared" si="1"/>
        <v>58.5</v>
      </c>
      <c r="N34" s="404">
        <f t="shared" si="1"/>
        <v>359.67599999999993</v>
      </c>
    </row>
    <row r="37" spans="1:19" ht="30" customHeight="1">
      <c r="B37" s="1507" t="s">
        <v>528</v>
      </c>
      <c r="C37" s="1507"/>
      <c r="D37" s="1507"/>
      <c r="E37" s="1507"/>
      <c r="F37" s="1512" t="s">
        <v>529</v>
      </c>
      <c r="G37" s="1512"/>
      <c r="H37" s="1512"/>
      <c r="I37" s="1512"/>
      <c r="J37" s="1512"/>
      <c r="K37" s="1512"/>
      <c r="L37" s="1512"/>
    </row>
    <row r="38" spans="1:19" ht="48.75" customHeight="1">
      <c r="B38" s="405" t="s">
        <v>530</v>
      </c>
      <c r="C38" s="406" t="s">
        <v>531</v>
      </c>
      <c r="D38" s="1508">
        <f>R38</f>
        <v>2792</v>
      </c>
      <c r="E38" s="1508"/>
      <c r="F38" s="1513" t="str">
        <f>"( Rs. "&amp;LOOKUP(IF(INT(RIGHT(D38,5)/1000)&gt;19,INT(RIGHT(D38,5)/10000),IF(INT(RIGHT(D38,5)/1000)&gt;=10,INT(RIGHT(D38,5)/1000),0)),{0,1,2,3,4,5,6,7,8,9,10,11,12,13,14,15,16,17,18,19},{""," TEN "," TWENTY "," THIRTY "," FOURTY "," FIFTY "," SIXTY "," SEVENTY "," EIGHTY "," NINETY "," TEN "," ELEVEN "," TWELVE "," THIRTEEN "," FOURTEEN "," FIFTEEN "," SIXTEEN"," SEVENTEEN"," EIGHTEEN "," NINETEEN "})&amp;IF((IF(INT(RIGHT(D38,5)/1000)&gt;19,INT(RIGHT(D38,4)/1000),IF(INT(RIGHT(D38,5)/1000)&gt;10,0,INT(RIGHT(D38,4)/1000)))+IF(INT(RIGHT(D38,5)/1000)&gt;19,INT(RIGHT(D38,5)/10000),IF(INT(RIGHT(D38,5)/1000)&gt;=10,INT(RIGHT(D38,5)/1000),0)))&gt;0,LOOKUP(IF(INT(RIGHT(D38,5)/1000)&gt;19,INT(RIGHT(D38,4)/1000),IF(INT(RIGHT(D38,5)/1000)&gt;10,0,INT(RIGHT(D38,4)/1000))),{0,1,2,3,4,5,6,7,8,9,10,11,12,13,14,15,16,17,18,19},{""," ONE "," TWO "," THREE "," FOUR "," FIVE "," SIX "," SEVEN "," EIGHT "," NINE "," TEN "," ELEVEN "," TWELVE "," THIRTEEN "," FOURTEEN "," FIFTEEN "," SIXTEEN"," SEVENTEEN"," EIGHTEEN "," NINETEEN "})&amp;" Thousand "," ")&amp;IF((INT((RIGHT(D38,3))/100))&gt;0,LOOKUP(INT((RIGHT(D38,3))/100),{0,1,2,3,4,5,6,7,8,9,10,11,12,13,14,15,16,17,18,19},{""," ONE "," TWO "," THREE "," FOUR "," FIVE "," SIX "," SEVEN "," EIGHT "," NINE "," TEN "," ELEVEN "," TWELVE "," THIRTEEN "," FOURTEEN "," FIFTEEN "," SIXTEEN"," SEVENTEEN"," EIGHTEEN "," NINETEEN "})&amp;" Hundred "," ")&amp;LOOKUP(IF(INT(RIGHT(D38,2))&gt;19,INT(RIGHT(D38,2)/10),IF(INT(RIGHT(D38,2))&gt;=10,INT(RIGHT(D38,2)),0)),{0,1,2,3,4,5,6,7,8,9,10,11,12,13,14,15,16,17,18,19},{""," TEN "," TWENTY "," THIRTY "," FOURTY "," FIFTY "," SIXTY "," SEVENTY "," EIGHTY "," NINETY "," TEN "," ELEVEN "," TWELVE "," THIRTEEN "," FOURTEEN "," FIFTEEN "," SIXTEEN"," SEVENTEEN"," EIGHTEEN "," NINETEEN "})&amp;LOOKUP(IF(INT(RIGHT(D38,2))&lt;10,INT(RIGHT(D38,1)),IF(INT(RIGHT(D38,2))&lt;20,0,INT(RIGHT(D38,1)))),{0,1,2,3,4,5,6,7,8,9,10,11,12,13,14,15,16,17,18,19},{""," ONE "," TWO "," THREE "," FOUR "," FIVE "," SIX "," SEVEN "," EIGHT "," NINE "," TEN "," ELEVEN "," TWELVE "," THIRTEEN "," FOURTEEN "," FIFTEEN "," SIXTEEN"," SEVENTEEN"," EIGHTEEN "," NINETEEN "})&amp;" Only)"</f>
        <v>( Rs.  TWO  Thousand  SEVEN  Hundred  NINETY  TWO  Only)</v>
      </c>
      <c r="G38" s="1513"/>
      <c r="H38" s="1513"/>
      <c r="I38" s="1513"/>
      <c r="J38" s="1513"/>
      <c r="K38" s="1513"/>
      <c r="L38" s="1513"/>
      <c r="M38" s="408"/>
      <c r="N38" s="409"/>
      <c r="O38" s="409"/>
      <c r="P38" s="408"/>
      <c r="Q38" s="410">
        <f>SUM(C34:G34)</f>
        <v>2791.88</v>
      </c>
      <c r="R38" s="407">
        <f>ROUNDUP(Q38,0.1)</f>
        <v>2792</v>
      </c>
      <c r="S38" s="408"/>
    </row>
    <row r="39" spans="1:19" ht="42.75" customHeight="1">
      <c r="B39" s="411" t="s">
        <v>532</v>
      </c>
      <c r="C39" s="412" t="s">
        <v>531</v>
      </c>
      <c r="D39" s="1524">
        <f>R39</f>
        <v>2398</v>
      </c>
      <c r="E39" s="1524"/>
      <c r="F39" s="1514" t="str">
        <f>"( Rs. "&amp;LOOKUP(IF(INT(RIGHT(D39,5)/1000)&gt;19,INT(RIGHT(D39,5)/10000),IF(INT(RIGHT(D39,5)/1000)&gt;=10,INT(RIGHT(D39,5)/1000),0)),{0,1,2,3,4,5,6,7,8,9,10,11,12,13,14,15,16,17,18,19},{""," TEN "," TWENTY "," THIRTY "," FOURTY "," FIFTY "," SIXTY "," SEVENTY "," EIGHTY "," NINETY "," TEN "," ELEVEN "," TWELVE "," THIRTEEN "," FOURTEEN "," FIFTEEN "," SIXTEEN"," SEVENTEEN"," EIGHTEEN "," NINETEEN "})&amp;IF((IF(INT(RIGHT(D39,5)/1000)&gt;19,INT(RIGHT(D39,4)/1000),IF(INT(RIGHT(D39,5)/1000)&gt;10,0,INT(RIGHT(D39,4)/1000)))+IF(INT(RIGHT(D39,5)/1000)&gt;19,INT(RIGHT(D39,5)/10000),IF(INT(RIGHT(D39,5)/1000)&gt;=10,INT(RIGHT(D39,5)/1000),0)))&gt;0,LOOKUP(IF(INT(RIGHT(D39,5)/1000)&gt;19,INT(RIGHT(D39,4)/1000),IF(INT(RIGHT(D39,5)/1000)&gt;10,0,INT(RIGHT(D39,4)/1000))),{0,1,2,3,4,5,6,7,8,9,10,11,12,13,14,15,16,17,18,19},{""," ONE "," TWO "," THREE "," FOUR "," FIVE "," SIX "," SEVEN "," EIGHT "," NINE "," TEN "," ELEVEN "," TWELVE "," THIRTEEN "," FOURTEEN "," FIFTEEN "," SIXTEEN"," SEVENTEEN"," EIGHTEEN "," NINETEEN "})&amp;" Thousand "," ")&amp;IF((INT((RIGHT(D39,3))/100))&gt;0,LOOKUP(INT((RIGHT(D39,3))/100),{0,1,2,3,4,5,6,7,8,9,10,11,12,13,14,15,16,17,18,19},{""," ONE "," TWO "," THREE "," FOUR "," FIVE "," SIX "," SEVEN "," EIGHT "," NINE "," TEN "," ELEVEN "," TWELVE "," THIRTEEN "," FOURTEEN "," FIFTEEN "," SIXTEEN"," SEVENTEEN"," EIGHTEEN "," NINETEEN "})&amp;" Hundred "," ")&amp;LOOKUP(IF(INT(RIGHT(D39,2))&gt;19,INT(RIGHT(D39,2)/10),IF(INT(RIGHT(D39,2))&gt;=10,INT(RIGHT(D39,2)),0)),{0,1,2,3,4,5,6,7,8,9,10,11,12,13,14,15,16,17,18,19},{""," TEN "," TWENTY "," THIRTY "," FOURTY "," FIFTY "," SIXTY "," SEVENTY "," EIGHTY "," NINETY "," TEN "," ELEVEN "," TWELVE "," THIRTEEN "," FOURTEEN "," FIFTEEN "," SIXTEEN"," SEVENTEEN"," EIGHTEEN "," NINETEEN "})&amp;LOOKUP(IF(INT(RIGHT(D39,2))&lt;10,INT(RIGHT(D39,1)),IF(INT(RIGHT(D39,2))&lt;20,0,INT(RIGHT(D39,1)))),{0,1,2,3,4,5,6,7,8,9,10,11,12,13,14,15,16,17,18,19},{""," ONE "," TWO "," THREE "," FOUR "," FIVE "," SIX "," SEVEN "," EIGHT "," NINE "," TEN "," ELEVEN "," TWELVE "," THIRTEEN "," FOURTEEN "," FIFTEEN "," SIXTEEN"," SEVENTEEN"," EIGHTEEN "," NINETEEN "})&amp;" Only)"</f>
        <v>( Rs.  TWO  Thousand  THREE  Hundred  NINETY  EIGHT  Only)</v>
      </c>
      <c r="G39" s="1514"/>
      <c r="H39" s="1514"/>
      <c r="I39" s="1514"/>
      <c r="J39" s="1514"/>
      <c r="K39" s="1514"/>
      <c r="L39" s="1514"/>
      <c r="M39" s="408"/>
      <c r="N39" s="409"/>
      <c r="O39" s="409"/>
      <c r="P39" s="408"/>
      <c r="Q39" s="410">
        <f>SUM(J34:N34)</f>
        <v>2397.8399999999997</v>
      </c>
      <c r="R39" s="407">
        <f>ROUNDUP(Q39,0.1)</f>
        <v>2398</v>
      </c>
      <c r="S39" s="408"/>
    </row>
    <row r="40" spans="1:19" ht="39.75" customHeight="1">
      <c r="B40" s="413" t="s">
        <v>51</v>
      </c>
      <c r="C40" s="414" t="s">
        <v>531</v>
      </c>
      <c r="D40" s="1500">
        <f>SUM(D38:E39)</f>
        <v>5190</v>
      </c>
      <c r="E40" s="1500"/>
      <c r="F40" s="1515" t="str">
        <f>"( Rs. "&amp;LOOKUP(IF(INT(RIGHT(D40,5)/1000)&gt;19,INT(RIGHT(D40,5)/10000),IF(INT(RIGHT(D40,5)/1000)&gt;=10,INT(RIGHT(D40,5)/1000),0)),{0,1,2,3,4,5,6,7,8,9,10,11,12,13,14,15,16,17,18,19},{""," TEN "," TWENTY "," THIRTY "," FOURTY "," FIFTY "," SIXTY "," SEVENTY "," EIGHTY "," NINETY "," TEN "," ELEVEN "," TWELVE "," THIRTEEN "," FOURTEEN "," FIFTEEN "," SIXTEEN"," SEVENTEEN"," EIGHTEEN "," NINETEEN "})&amp;IF((IF(INT(RIGHT(D40,5)/1000)&gt;19,INT(RIGHT(D40,4)/1000),IF(INT(RIGHT(D40,5)/1000)&gt;10,0,INT(RIGHT(D40,4)/1000)))+IF(INT(RIGHT(D40,5)/1000)&gt;19,INT(RIGHT(D40,5)/10000),IF(INT(RIGHT(D40,5)/1000)&gt;=10,INT(RIGHT(D40,5)/1000),0)))&gt;0,LOOKUP(IF(INT(RIGHT(D40,5)/1000)&gt;19,INT(RIGHT(D40,4)/1000),IF(INT(RIGHT(D40,5)/1000)&gt;10,0,INT(RIGHT(D40,4)/1000))),{0,1,2,3,4,5,6,7,8,9,10,11,12,13,14,15,16,17,18,19},{""," ONE "," TWO "," THREE "," FOUR "," FIVE "," SIX "," SEVEN "," EIGHT "," NINE "," TEN "," ELEVEN "," TWELVE "," THIRTEEN "," FOURTEEN "," FIFTEEN "," SIXTEEN"," SEVENTEEN"," EIGHTEEN "," NINETEEN "})&amp;" Thousand "," ")&amp;IF((INT((RIGHT(D40,3))/100))&gt;0,LOOKUP(INT((RIGHT(D40,3))/100),{0,1,2,3,4,5,6,7,8,9,10,11,12,13,14,15,16,17,18,19},{""," ONE "," TWO "," THREE "," FOUR "," FIVE "," SIX "," SEVEN "," EIGHT "," NINE "," TEN "," ELEVEN "," TWELVE "," THIRTEEN "," FOURTEEN "," FIFTEEN "," SIXTEEN"," SEVENTEEN"," EIGHTEEN "," NINETEEN "})&amp;" Hundred "," ")&amp;LOOKUP(IF(INT(RIGHT(D40,2))&gt;19,INT(RIGHT(D40,2)/10),IF(INT(RIGHT(D40,2))&gt;=10,INT(RIGHT(D40,2)),0)),{0,1,2,3,4,5,6,7,8,9,10,11,12,13,14,15,16,17,18,19},{""," TEN "," TWENTY "," THIRTY "," FOURTY "," FIFTY "," SIXTY "," SEVENTY "," EIGHTY "," NINETY "," TEN "," ELEVEN "," TWELVE "," THIRTEEN "," FOURTEEN "," FIFTEEN "," SIXTEEN"," SEVENTEEN"," EIGHTEEN "," NINETEEN "})&amp;LOOKUP(IF(INT(RIGHT(D40,2))&lt;10,INT(RIGHT(D40,1)),IF(INT(RIGHT(D40,2))&lt;20,0,INT(RIGHT(D40,1)))),{0,1,2,3,4,5,6,7,8,9,10,11,12,13,14,15,16,17,18,19},{""," ONE "," TWO "," THREE "," FOUR "," FIVE "," SIX "," SEVEN "," EIGHT "," NINE "," TEN "," ELEVEN "," TWELVE "," THIRTEEN "," FOURTEEN "," FIFTEEN "," SIXTEEN"," SEVENTEEN"," EIGHTEEN "," NINETEEN "})&amp;" Only)"</f>
        <v>( Rs.  FIVE  Thousand  ONE  Hundred  NINETY  Only)</v>
      </c>
      <c r="G40" s="1515"/>
      <c r="H40" s="1515"/>
      <c r="I40" s="1515"/>
      <c r="J40" s="1515"/>
      <c r="K40" s="1515"/>
      <c r="L40" s="1515"/>
      <c r="M40" s="408"/>
      <c r="N40" s="409"/>
      <c r="O40" s="409"/>
      <c r="P40" s="408"/>
      <c r="Q40" s="408">
        <v>341</v>
      </c>
      <c r="R40" s="407">
        <f>ROUNDUP(Q40,-1)</f>
        <v>350</v>
      </c>
      <c r="S40" s="408"/>
    </row>
    <row r="41" spans="1:19" ht="18.75">
      <c r="D41" s="407">
        <v>119</v>
      </c>
      <c r="E41" s="408"/>
      <c r="F41" s="1501" t="str">
        <f>"( Rs. "&amp;LOOKUP(IF(INT(LEFT(D41,7)/1000000)&gt;19,INT(RIGHT(D41,7)/1000000),IF(INT(LEFT(D41,7)/1000000)&gt;=10,INT(RIGHT(D41,7)/1000000),0)),{0,1,2,3,4,5,6,7,8,9,10,11,12,13,14,15,16,17,18,19},{""," TEN "," TWENTY "," THIRTY "," FOURTY "," FIFTY "," SIXTY "," SEVENTY "," EIGHTY "," NINETY "," TEN "," ELEVEN "," TWELVE "," THIRTEEN "," FOURTEEN "," FIFTEEN "," SIXTEEN"," SEVENTEEN"," EIGHTEEN "," NINETEEN "})&amp;IF((IF(INT(LEFT(D41,7)/1000000)&gt;19,INT(RIGHT(D41,7)/1000000),IF(INT(LEFT(D41,7)/1000000)&gt;=10,INT(RIGHT(D41,7)/1000000),0))+IF(INT(LEFT(D41,7)/1000000)&gt;19,INT(LEFT(D41,6)/100000),IF(INT(LEFT(D41,7)/1000000)&gt;10,0,INT(LEFT(D41,6)/100000))))&gt;0,LOOKUP(IF(INT(LEFT(D41,7)/1000000)&gt;19,INT(RIGHT(D41,6)/100000),IF(INT(LEFT(D41,7)/100000)&gt;10,0,INT(RIGHT(D41,6)/10000))),{0,1,2,3,4,5,6,7,8,9,10,11,12,13,14,15,16,17,18,19},{""," ONE "," TWO "," THREE "," FOUR "," FIVE "," SIX "," SEVEN "," EIGHT "," NINE "," TEN "," ELEVEN "," TWELVE "," THIRTEEN "," FOURTEEN "," FIFTEEN "," SIXTEEN"," SEVENTEEN"," EIGHTEEN "," NINETEEN "})&amp;" Lac. "," ")&amp;LOOKUP(IF(INT(LEFT(D41,5)/1000)&gt;19,INT(RIGHT(D41,5)/10000),IF(INT(RIGHT(D41,5)/1000)&gt;=10,INT(RIGHT(D41,5)/1000),0)),{0,1,2,3,4,5,6,7,8,9,10,11,12,13,14,15,16,17,18,19},{""," TEN "," TWENTY "," THIRTY "," FOURTY "," FIFTY "," SIXTY "," SEVENTY "," EIGHTY "," NINETY "," TEN "," ELEVEN "," TWELVE "," THIRTEEN "," FOURTEEN "," FIFTEEN "," SIXTEEN"," SEVENTEEN"," EIGHTEEN "," NINETEEN "})&amp;IF((IF(INT(LEFT(D41,5)/10000)&gt;19,INT(LEFT(D41,4)/1000),IF(INT(RIGHT(D41,5)/10000)&gt;10,0,INT(RIGHT(D41,4)/1000)))+IF(INT(LEFT(D41,5)/10000)&gt;19,INT(LEFT(D41,5)/10000),IF(INT(RIGHT(D41,5)/10000)&gt;=10,INT(RIGHT(D41,5)/10000),0)))&gt;0,LOOKUP(IF(INT(LEFT(D41,5)/10000)&gt;19,INT(RIGHT(D41,4)/1000),IF(INT(RIGHT(D41,5)/10000)&gt;10,0,INT(RIGHT(D41,4)/1000))),{0,1,2,3,4,5,6,7,8,9,10,11,12,13,14,15,16,17,18,19},{""," ONE "," TWO "," THREE "," FOUR "," FIVE "," SIX "," SEVEN "," EIGHT "," NINE "," TEN "," ELEVEN "," TWELVE "," THIRTEEN "," FOURTEEN "," FIFTEEN "," SIXTEEN"," SEVENTEEN"," EIGHTEEN "," NINETEEN "})&amp;" Thousand "," ")&amp;IF((INT((LEFT(D41,3))/100))&gt;0,LOOKUP(INT((RIGHT(D41,3))/100),{0,1,2,3,4,5,6,7,8,9,10,11,12,13,14,15,16,17,18,19},{""," ONE "," TWO "," THREE "," FOUR "," FIVE "," SIX "," SEVEN "," EIGHT "," NINE "," TEN "," ELEVEN "," TWELVE "," THIRTEEN "," FOURTEEN "," FIFTEEN "," SIXTEEN"," SEVENTEEN"," EIGHTEEN "," NINETEEN "})&amp;" Hundred "," ")&amp;LOOKUP(IF(INT(LEFT(D41,2))&gt;19,INT(RIGHT(D41,2)/10),IF(INT(RIGHT(D41,2))&gt;=10,INT(RIGHT(D41,2)),0)),{0,1,2,3,4,5,6,7,8,9,10,11,12,13,14,15,16,17,18,19},{""," TEN "," TWENTY "," THIRTY "," FOURTY "," FIFTY "," SIXTY "," SEVENTY "," EIGHTY "," NINETY "," TEN "," ELEVEN "," TWELVE "," THIRTEEN "," FOURTEEN "," FIFTEEN "," SIXTEEN"," SEVENTEEN"," EIGHTEEN "," NINETEEN "})&amp;LOOKUP(IF(INT(LEFT(D41,2))&lt;10,INT(LEFT(D41,1)),IF(INT(LEFT(D41,2))&lt;20,0,INT(RIGHT(D41,1)))),{0,1,2,3,4,5,6,7,8,9,10,11,12,13,14,15,16,17,18,19},{""," ONE "," TWO "," THREE "," FOUR "," FIVE "," SIX "," SEVEN "," EIGHT "," NINE "," TEN "," ELEVEN "," TWELVE "," THIRTEEN "," FOURTEEN "," FIFTEEN "," SIXTEEN"," SEVENTEEN"," EIGHTEEN "," NINETEEN "})&amp;" Only)"</f>
        <v>( Rs.    ONE  Hundred  NINETEEN  Only)</v>
      </c>
      <c r="G41" s="1501"/>
      <c r="H41" s="1501"/>
      <c r="I41" s="1501"/>
      <c r="J41" s="1501"/>
      <c r="K41" s="1501"/>
      <c r="L41" s="1501"/>
      <c r="N41" s="409"/>
      <c r="O41" s="409"/>
      <c r="P41" s="409"/>
      <c r="Q41" s="409"/>
      <c r="R41" s="409"/>
      <c r="S41" s="409"/>
    </row>
    <row r="42" spans="1:19">
      <c r="D42" s="408"/>
      <c r="E42" s="408"/>
      <c r="F42" s="408"/>
      <c r="G42" s="408"/>
      <c r="H42" s="408"/>
      <c r="I42" s="408"/>
      <c r="J42" s="408"/>
      <c r="K42" s="408"/>
      <c r="L42" s="408"/>
      <c r="N42" s="409"/>
      <c r="O42" s="409"/>
      <c r="P42" s="409"/>
      <c r="Q42" s="409"/>
      <c r="R42" s="409"/>
      <c r="S42" s="409"/>
    </row>
    <row r="43" spans="1:19">
      <c r="D43" s="410">
        <v>123</v>
      </c>
      <c r="E43" s="408"/>
      <c r="F43" s="1502" t="str">
        <f>"( Rs. "&amp;LOOKUP(IF(INT(LEFT(D43,7)/100000)&gt;19,INT(LEFT(D43,7)/1000000),IF(INT(LEFT(D43,7)/100000)&gt;=10,INT(RIGHT(D43,7)/100000),0)),{0,1,2,3,4,5,6,7,8,9,10,11,12,13,14,15,16,17,18,19},{""," TEN "," TWENTY "," THIRTY "," FOURTY "," FIFTY "," SIXTY "," SEVENTY "," EIGHTY "," NINETY "," TEN "," ELEVEN "," TWELVE "," THIRTEEN "," FOURTEEN "," FIFTEEN "," SIXTEEN"," SEVENTEEN"," EIGHTEEN "," NINETEEN "})&amp;IF((IF(INT(LEFT(D43,7)/100000)&gt;19,INT(LEFT(D43,7)/1000000),IF(INT(LEFT(D43,7)/100000)&gt;=10,INT(RIGHT(D43,7)/100000),0))+IF(INT(LEFT(D43,7)/100000)&gt;19,INT(LEFT(D43,6)/100000),IF(INT(LEFT(D43,7)/100000)&gt;10,0,INT(RIGHT(D43,6)/100000))))&gt;0,LOOKUP(IF(INT(LEFT(D43,7)/100000)&gt;19,INT(LEFT(D43,6)/100000),IF(INT(LEFT(D43,7)/100000)&gt;10,0,INT(RIGHT(D43,6)/100000))),{0,1,2,3,4,5,6,7,8,9,10,11,12,13,14,15,16,17,18,19},{""," ONE "," TWO "," THREE "," FOUR "," FIVE "," SIX "," SEVEN "," EIGHT "," NINE "," TEN "," ELEVEN "," TWELVE "," THIRTEEN "," FOURTEEN "," FIFTEEN "," SIXTEEN"," SEVENTEEN"," EIGHTEEN "," NINETEEN "})&amp;" Lac. "," ")&amp;LOOKUP(IF(INT(LEFT(D43,5)/1000)&gt;19,INT(LEFT(D43,5)/10000),IF(INT(LEFT(D43,5)/1000)&gt;=10,INT(RIGHT(D43,5)/1000),0)),{0,1,2,3,4,5,6,7,8,9,10,11,12,13,14,15,16,17,18,19},{""," TEN "," TWENTY "," THIRTY "," FOURTY "," FIFTY "," SIXTY "," SEVENTY "," EIGHTY "," NINETY "," TEN "," ELEVEN "," TWELVE "," THIRTEEN "," FOURTEEN "," FIFTEEN "," SIXTEEN"," SEVENTEEN"," EIGHTEEN "," NINETEEN "})&amp;IF((IF(INT(LEFT(D43,5)/1000)&gt;19,INT(RIGHT(D43,4)/1000),IF(INT(LEFT(D43,5)/1000)&gt;10,0,INT(RIGHT(D43,4)/1000)))+IF(INT(LEFT(D43,5)/1000)&gt;19,INT(RIGHT(D43,5)/10000),IF(INT(LEFT(D43,5)/1000)&gt;=10,INT(RIGHT(D43,5)/1000),0)))&gt;0,LOOKUP(IF(INT(LEFT(D43,5)/1000)&gt;19,INT(RIGHT(D43,4)/1000),IF(INT(LEFT(D43,5)/1000)&gt;10,0,INT(RIGHT(D43,4)/1000))),{0,1,2,3,4,5,6,7,8,9,10,11,12,13,14,15,16,17,18,19},{""," ONE "," TWO "," THREE "," FOUR "," FIVE "," SIX "," SEVEN "," EIGHT "," NINE "," TEN "," ELEVEN "," TWELVE "," THIRTEEN "," FOURTEEN "," FIFTEEN "," SIXTEEN"," SEVENTEEN"," EIGHTEEN "," NINETEEN "})&amp;" Thousand "," ")&amp;IF((INT((LEFT(D43,3))/100))&gt;0,LOOKUP(INT((RIGHT(D43,3))/100),{0,1,2,3,4,5,6,7,8,9,10,11,12,13,14,15,16,17,18,19},{""," ONE "," TWO "," THREE "," FOUR "," FIVE "," SIX "," SEVEN "," EIGHT "," NINE "," TEN "," ELEVEN "," TWELVE "," THIRTEEN "," FOURTEEN "," FIFTEEN "," SIXTEEN"," SEVENTEEN"," EIGHTEEN "," NINETEEN "})&amp;" Hundred "," ")&amp;LOOKUP(IF(INT(LEFT(D43,2))&gt;19,INT(RIGHT(D43,2)/10),IF(INT(LEFT(D43,2))&gt;=10,INT(RIGHT(D43,2)),0)),{0,1,2,3,4,5,6,7,8,9,10,11,12,13,14,15,16,17,18,19},{""," TEN "," TWENTY "," THIRTY "," FOURTY "," FIFTY "," SIXTY "," SEVENTY "," EIGHTY "," NINETY "," TEN "," ELEVEN "," TWELVE "," THIRTEEN "," FOURTEEN "," FIFTEEN "," SIXTEEN"," SEVENTEEN"," EIGHTEEN "," NINETEEN "})&amp;LOOKUP(IF(INT(LEFT(D43,2))&lt;10,INT(RIGHT(D43,1)),IF(INT(LEFT(D43,2))&lt;20,0,INT(RIGHT(D43,1)))),{0,1,2,3,4,5,6,7,8,9,10,11,12,13,14,15,16,17,18,19,20},{""," ONE "," TWO "," THREE "," FOUR "," FIVE "," SIX "," SEVEN "," EIGHT "," NINE "," TEN "," ELEVEN "," TWELVE "," THIRTEEN "," FOURTEEN "," FIFTEEN "," SIXTEEN"," SEVENTEEN"," EIGHTEEN "," NINETEEN ","TWENTY"})&amp;" Only)"</f>
        <v>( Rs.    ONE  Hundred  NINETEEN  Only)</v>
      </c>
      <c r="G43" s="1502"/>
      <c r="H43" s="1502"/>
      <c r="I43" s="1502"/>
      <c r="J43" s="1502"/>
      <c r="K43" s="1502"/>
      <c r="L43" s="1502"/>
      <c r="N43" s="409"/>
      <c r="O43" s="409"/>
      <c r="P43" s="409"/>
      <c r="Q43" s="409"/>
      <c r="R43" s="409"/>
      <c r="S43" s="409"/>
    </row>
    <row r="44" spans="1:19">
      <c r="N44" s="409"/>
      <c r="O44" s="409"/>
      <c r="P44" s="409"/>
      <c r="Q44" s="409"/>
      <c r="R44" s="409"/>
      <c r="S44" s="409"/>
    </row>
    <row r="45" spans="1:19">
      <c r="N45" s="409"/>
      <c r="O45" s="409"/>
      <c r="P45" s="409"/>
      <c r="Q45" s="409"/>
      <c r="R45" s="409"/>
      <c r="S45" s="409"/>
    </row>
    <row r="115" spans="1:14" ht="15.75" thickBot="1"/>
    <row r="116" spans="1:14" ht="15.75" thickBot="1">
      <c r="D116" s="1516" t="s">
        <v>533</v>
      </c>
      <c r="E116" s="1517"/>
    </row>
    <row r="117" spans="1:14" ht="15.75" thickBot="1"/>
    <row r="118" spans="1:14" ht="25.5" customHeight="1">
      <c r="A118" s="415"/>
      <c r="B118" s="1518" t="s">
        <v>520</v>
      </c>
      <c r="C118" s="1519"/>
      <c r="D118" s="1519"/>
      <c r="E118" s="1519"/>
      <c r="F118" s="1519"/>
      <c r="G118" s="1520"/>
      <c r="H118" s="416"/>
      <c r="I118" s="1518" t="s">
        <v>521</v>
      </c>
      <c r="J118" s="1521"/>
      <c r="K118" s="1521"/>
      <c r="L118" s="1521"/>
      <c r="M118" s="1521"/>
      <c r="N118" s="1520"/>
    </row>
    <row r="119" spans="1:14" ht="37.5">
      <c r="A119" s="417" t="s">
        <v>5</v>
      </c>
      <c r="B119" s="418" t="s">
        <v>522</v>
      </c>
      <c r="C119" s="419" t="s">
        <v>523</v>
      </c>
      <c r="D119" s="419" t="s">
        <v>524</v>
      </c>
      <c r="E119" s="419" t="s">
        <v>525</v>
      </c>
      <c r="F119" s="419" t="s">
        <v>526</v>
      </c>
      <c r="G119" s="420" t="s">
        <v>527</v>
      </c>
      <c r="H119" s="421" t="s">
        <v>5</v>
      </c>
      <c r="I119" s="418" t="s">
        <v>522</v>
      </c>
      <c r="J119" s="419" t="s">
        <v>523</v>
      </c>
      <c r="K119" s="419" t="s">
        <v>524</v>
      </c>
      <c r="L119" s="419" t="s">
        <v>525</v>
      </c>
      <c r="M119" s="419" t="s">
        <v>526</v>
      </c>
      <c r="N119" s="420" t="s">
        <v>527</v>
      </c>
    </row>
    <row r="120" spans="1:14" ht="15.75">
      <c r="A120" s="422">
        <f>A3</f>
        <v>43344</v>
      </c>
      <c r="B120" s="423">
        <f t="shared" ref="B120:N120" si="2">B3</f>
        <v>0</v>
      </c>
      <c r="C120" s="423" t="str">
        <f t="shared" si="2"/>
        <v/>
      </c>
      <c r="D120" s="423" t="str">
        <f t="shared" si="2"/>
        <v/>
      </c>
      <c r="E120" s="423" t="str">
        <f t="shared" si="2"/>
        <v/>
      </c>
      <c r="F120" s="423" t="str">
        <f t="shared" si="2"/>
        <v/>
      </c>
      <c r="G120" s="424" t="str">
        <f t="shared" si="2"/>
        <v/>
      </c>
      <c r="H120" s="422">
        <f t="shared" si="2"/>
        <v>43344</v>
      </c>
      <c r="I120" s="423">
        <f t="shared" si="2"/>
        <v>0</v>
      </c>
      <c r="J120" s="423" t="str">
        <f t="shared" si="2"/>
        <v/>
      </c>
      <c r="K120" s="423" t="str">
        <f t="shared" si="2"/>
        <v/>
      </c>
      <c r="L120" s="423" t="str">
        <f t="shared" si="2"/>
        <v/>
      </c>
      <c r="M120" s="423" t="str">
        <f t="shared" si="2"/>
        <v/>
      </c>
      <c r="N120" s="424" t="str">
        <f t="shared" si="2"/>
        <v/>
      </c>
    </row>
    <row r="121" spans="1:14" ht="15.75">
      <c r="A121" s="422">
        <f t="shared" ref="A121:N136" si="3">A4</f>
        <v>43345</v>
      </c>
      <c r="B121" s="423">
        <f t="shared" si="3"/>
        <v>69</v>
      </c>
      <c r="C121" s="423">
        <f t="shared" si="3"/>
        <v>85.490999999999985</v>
      </c>
      <c r="D121" s="423">
        <f t="shared" si="3"/>
        <v>128.23649999999998</v>
      </c>
      <c r="E121" s="423">
        <f t="shared" si="3"/>
        <v>28.497</v>
      </c>
      <c r="F121" s="423">
        <f t="shared" si="3"/>
        <v>0</v>
      </c>
      <c r="G121" s="424">
        <f t="shared" si="3"/>
        <v>42.745499999999993</v>
      </c>
      <c r="H121" s="422">
        <f t="shared" si="3"/>
        <v>43345</v>
      </c>
      <c r="I121" s="423">
        <f t="shared" si="3"/>
        <v>40</v>
      </c>
      <c r="J121" s="423">
        <f t="shared" si="3"/>
        <v>74.16</v>
      </c>
      <c r="K121" s="423">
        <f t="shared" si="3"/>
        <v>111.24</v>
      </c>
      <c r="L121" s="423">
        <f t="shared" si="3"/>
        <v>24.72</v>
      </c>
      <c r="M121" s="423">
        <f t="shared" si="3"/>
        <v>0</v>
      </c>
      <c r="N121" s="424">
        <f t="shared" si="3"/>
        <v>37.08</v>
      </c>
    </row>
    <row r="122" spans="1:14" ht="15.75">
      <c r="A122" s="422">
        <f t="shared" si="3"/>
        <v>43346</v>
      </c>
      <c r="B122" s="423">
        <f t="shared" si="3"/>
        <v>73</v>
      </c>
      <c r="C122" s="423">
        <f t="shared" si="3"/>
        <v>90.447000000000003</v>
      </c>
      <c r="D122" s="423">
        <f t="shared" si="3"/>
        <v>113.7705</v>
      </c>
      <c r="E122" s="423">
        <f t="shared" si="3"/>
        <v>30.149000000000001</v>
      </c>
      <c r="F122" s="423">
        <f t="shared" si="3"/>
        <v>21.9</v>
      </c>
      <c r="G122" s="424">
        <f t="shared" si="3"/>
        <v>45.223500000000001</v>
      </c>
      <c r="H122" s="422">
        <f t="shared" si="3"/>
        <v>43346</v>
      </c>
      <c r="I122" s="423">
        <f t="shared" si="3"/>
        <v>37</v>
      </c>
      <c r="J122" s="423">
        <f t="shared" si="3"/>
        <v>68.597999999999999</v>
      </c>
      <c r="K122" s="423">
        <f t="shared" si="3"/>
        <v>91.797000000000025</v>
      </c>
      <c r="L122" s="423">
        <f t="shared" si="3"/>
        <v>22.866</v>
      </c>
      <c r="M122" s="423">
        <f t="shared" si="3"/>
        <v>11.1</v>
      </c>
      <c r="N122" s="424">
        <f t="shared" si="3"/>
        <v>34.298999999999999</v>
      </c>
    </row>
    <row r="123" spans="1:14" ht="15.75">
      <c r="A123" s="422">
        <f t="shared" si="3"/>
        <v>43347</v>
      </c>
      <c r="B123" s="423">
        <f t="shared" si="3"/>
        <v>73</v>
      </c>
      <c r="C123" s="423">
        <f t="shared" si="3"/>
        <v>90.447000000000003</v>
      </c>
      <c r="D123" s="423">
        <f t="shared" si="3"/>
        <v>135.6705</v>
      </c>
      <c r="E123" s="423">
        <f t="shared" si="3"/>
        <v>30.149000000000001</v>
      </c>
      <c r="F123" s="423">
        <f t="shared" si="3"/>
        <v>0</v>
      </c>
      <c r="G123" s="424">
        <f t="shared" si="3"/>
        <v>45.223500000000001</v>
      </c>
      <c r="H123" s="422">
        <f t="shared" si="3"/>
        <v>43347</v>
      </c>
      <c r="I123" s="423">
        <f t="shared" si="3"/>
        <v>43</v>
      </c>
      <c r="J123" s="423">
        <f t="shared" si="3"/>
        <v>79.722000000000008</v>
      </c>
      <c r="K123" s="423">
        <f t="shared" si="3"/>
        <v>119.58299999999998</v>
      </c>
      <c r="L123" s="423">
        <f t="shared" si="3"/>
        <v>26.574000000000002</v>
      </c>
      <c r="M123" s="423">
        <f t="shared" si="3"/>
        <v>0</v>
      </c>
      <c r="N123" s="424">
        <f t="shared" si="3"/>
        <v>39.861000000000004</v>
      </c>
    </row>
    <row r="124" spans="1:14" ht="15.75">
      <c r="A124" s="422">
        <f t="shared" si="3"/>
        <v>43348</v>
      </c>
      <c r="B124" s="423">
        <f t="shared" si="3"/>
        <v>66</v>
      </c>
      <c r="C124" s="423">
        <f t="shared" si="3"/>
        <v>81.774000000000001</v>
      </c>
      <c r="D124" s="423">
        <f t="shared" si="3"/>
        <v>102.86099999999999</v>
      </c>
      <c r="E124" s="423">
        <f t="shared" si="3"/>
        <v>27.257999999999996</v>
      </c>
      <c r="F124" s="423">
        <f t="shared" si="3"/>
        <v>19.799999999999997</v>
      </c>
      <c r="G124" s="424">
        <f t="shared" si="3"/>
        <v>40.887</v>
      </c>
      <c r="H124" s="422">
        <f t="shared" si="3"/>
        <v>43348</v>
      </c>
      <c r="I124" s="423">
        <f t="shared" si="3"/>
        <v>40</v>
      </c>
      <c r="J124" s="423">
        <f t="shared" si="3"/>
        <v>74.16</v>
      </c>
      <c r="K124" s="423">
        <f t="shared" si="3"/>
        <v>99.24</v>
      </c>
      <c r="L124" s="423">
        <f t="shared" si="3"/>
        <v>24.72</v>
      </c>
      <c r="M124" s="423">
        <f t="shared" si="3"/>
        <v>12</v>
      </c>
      <c r="N124" s="424">
        <f t="shared" si="3"/>
        <v>37.08</v>
      </c>
    </row>
    <row r="125" spans="1:14" ht="15.75">
      <c r="A125" s="422">
        <f t="shared" si="3"/>
        <v>43349</v>
      </c>
      <c r="B125" s="423">
        <f t="shared" si="3"/>
        <v>66</v>
      </c>
      <c r="C125" s="423">
        <f t="shared" si="3"/>
        <v>81.774000000000001</v>
      </c>
      <c r="D125" s="423">
        <f t="shared" si="3"/>
        <v>122.661</v>
      </c>
      <c r="E125" s="423">
        <f t="shared" si="3"/>
        <v>27.257999999999996</v>
      </c>
      <c r="F125" s="423">
        <f t="shared" si="3"/>
        <v>0</v>
      </c>
      <c r="G125" s="424">
        <f t="shared" si="3"/>
        <v>40.887</v>
      </c>
      <c r="H125" s="422">
        <f t="shared" si="3"/>
        <v>43349</v>
      </c>
      <c r="I125" s="423">
        <f t="shared" si="3"/>
        <v>40</v>
      </c>
      <c r="J125" s="423">
        <f t="shared" si="3"/>
        <v>74.16</v>
      </c>
      <c r="K125" s="423">
        <f t="shared" si="3"/>
        <v>111.24</v>
      </c>
      <c r="L125" s="423">
        <f t="shared" si="3"/>
        <v>24.72</v>
      </c>
      <c r="M125" s="423">
        <f t="shared" si="3"/>
        <v>0</v>
      </c>
      <c r="N125" s="424">
        <f t="shared" si="3"/>
        <v>37.08</v>
      </c>
    </row>
    <row r="126" spans="1:14" ht="15.75">
      <c r="A126" s="422">
        <f t="shared" si="3"/>
        <v>43350</v>
      </c>
      <c r="B126" s="423">
        <f t="shared" si="3"/>
        <v>66</v>
      </c>
      <c r="C126" s="423">
        <f t="shared" si="3"/>
        <v>81.774000000000001</v>
      </c>
      <c r="D126" s="423">
        <f t="shared" si="3"/>
        <v>102.86099999999999</v>
      </c>
      <c r="E126" s="423">
        <f t="shared" si="3"/>
        <v>27.257999999999996</v>
      </c>
      <c r="F126" s="423">
        <f t="shared" si="3"/>
        <v>19.799999999999997</v>
      </c>
      <c r="G126" s="424">
        <f t="shared" si="3"/>
        <v>40.887</v>
      </c>
      <c r="H126" s="422">
        <f t="shared" si="3"/>
        <v>43350</v>
      </c>
      <c r="I126" s="423">
        <f t="shared" si="3"/>
        <v>40</v>
      </c>
      <c r="J126" s="423">
        <f t="shared" si="3"/>
        <v>74.16</v>
      </c>
      <c r="K126" s="423">
        <f t="shared" si="3"/>
        <v>99.24</v>
      </c>
      <c r="L126" s="423">
        <f t="shared" si="3"/>
        <v>24.72</v>
      </c>
      <c r="M126" s="423">
        <f t="shared" si="3"/>
        <v>12</v>
      </c>
      <c r="N126" s="424">
        <f t="shared" si="3"/>
        <v>37.08</v>
      </c>
    </row>
    <row r="127" spans="1:14" ht="15.75">
      <c r="A127" s="422">
        <f t="shared" si="3"/>
        <v>43351</v>
      </c>
      <c r="B127" s="423">
        <f t="shared" si="3"/>
        <v>0</v>
      </c>
      <c r="C127" s="423" t="str">
        <f t="shared" si="3"/>
        <v/>
      </c>
      <c r="D127" s="423" t="str">
        <f t="shared" si="3"/>
        <v/>
      </c>
      <c r="E127" s="423" t="str">
        <f t="shared" si="3"/>
        <v/>
      </c>
      <c r="F127" s="423" t="str">
        <f t="shared" si="3"/>
        <v/>
      </c>
      <c r="G127" s="424" t="str">
        <f t="shared" si="3"/>
        <v/>
      </c>
      <c r="H127" s="422">
        <f t="shared" si="3"/>
        <v>43351</v>
      </c>
      <c r="I127" s="423">
        <f t="shared" si="3"/>
        <v>0</v>
      </c>
      <c r="J127" s="423" t="str">
        <f t="shared" si="3"/>
        <v/>
      </c>
      <c r="K127" s="423" t="str">
        <f t="shared" si="3"/>
        <v/>
      </c>
      <c r="L127" s="423" t="str">
        <f t="shared" si="3"/>
        <v/>
      </c>
      <c r="M127" s="423" t="str">
        <f t="shared" si="3"/>
        <v/>
      </c>
      <c r="N127" s="424" t="str">
        <f t="shared" si="3"/>
        <v/>
      </c>
    </row>
    <row r="128" spans="1:14" ht="15.75">
      <c r="A128" s="422">
        <f t="shared" si="3"/>
        <v>43352</v>
      </c>
      <c r="B128" s="423">
        <f t="shared" si="3"/>
        <v>53</v>
      </c>
      <c r="C128" s="423">
        <f t="shared" si="3"/>
        <v>65.667000000000002</v>
      </c>
      <c r="D128" s="423">
        <f t="shared" si="3"/>
        <v>98.500500000000002</v>
      </c>
      <c r="E128" s="423">
        <f t="shared" si="3"/>
        <v>21.888999999999996</v>
      </c>
      <c r="F128" s="423">
        <f t="shared" si="3"/>
        <v>0</v>
      </c>
      <c r="G128" s="424">
        <f t="shared" si="3"/>
        <v>32.833500000000001</v>
      </c>
      <c r="H128" s="422">
        <f t="shared" si="3"/>
        <v>43352</v>
      </c>
      <c r="I128" s="423">
        <f t="shared" si="3"/>
        <v>29</v>
      </c>
      <c r="J128" s="423">
        <f t="shared" si="3"/>
        <v>53.766000000000005</v>
      </c>
      <c r="K128" s="423">
        <f t="shared" si="3"/>
        <v>80.649000000000001</v>
      </c>
      <c r="L128" s="423">
        <f t="shared" si="3"/>
        <v>17.922000000000001</v>
      </c>
      <c r="M128" s="423">
        <f t="shared" si="3"/>
        <v>0</v>
      </c>
      <c r="N128" s="424">
        <f t="shared" si="3"/>
        <v>26.883000000000003</v>
      </c>
    </row>
    <row r="129" spans="1:14" ht="15.75">
      <c r="A129" s="422">
        <f t="shared" si="3"/>
        <v>43353</v>
      </c>
      <c r="B129" s="423">
        <f t="shared" si="3"/>
        <v>62</v>
      </c>
      <c r="C129" s="423">
        <f t="shared" si="3"/>
        <v>76.817999999999998</v>
      </c>
      <c r="D129" s="423">
        <f t="shared" si="3"/>
        <v>96.627000000000038</v>
      </c>
      <c r="E129" s="423">
        <f t="shared" si="3"/>
        <v>25.605999999999998</v>
      </c>
      <c r="F129" s="423">
        <f t="shared" si="3"/>
        <v>18.600000000000001</v>
      </c>
      <c r="G129" s="424">
        <f t="shared" si="3"/>
        <v>38.408999999999999</v>
      </c>
      <c r="H129" s="422">
        <f t="shared" si="3"/>
        <v>43353</v>
      </c>
      <c r="I129" s="423">
        <f t="shared" si="3"/>
        <v>38</v>
      </c>
      <c r="J129" s="423">
        <f t="shared" si="3"/>
        <v>70.451999999999984</v>
      </c>
      <c r="K129" s="423">
        <f t="shared" si="3"/>
        <v>94.277999999999992</v>
      </c>
      <c r="L129" s="423">
        <f t="shared" si="3"/>
        <v>23.483999999999995</v>
      </c>
      <c r="M129" s="423">
        <f t="shared" si="3"/>
        <v>11.4</v>
      </c>
      <c r="N129" s="424">
        <f t="shared" si="3"/>
        <v>35.225999999999992</v>
      </c>
    </row>
    <row r="130" spans="1:14" ht="15.75">
      <c r="A130" s="422">
        <f t="shared" si="3"/>
        <v>43354</v>
      </c>
      <c r="B130" s="423">
        <f t="shared" si="3"/>
        <v>75</v>
      </c>
      <c r="C130" s="423">
        <f t="shared" si="3"/>
        <v>92.924999999999997</v>
      </c>
      <c r="D130" s="423">
        <f t="shared" si="3"/>
        <v>139.38749999999999</v>
      </c>
      <c r="E130" s="423">
        <f t="shared" si="3"/>
        <v>30.975000000000001</v>
      </c>
      <c r="F130" s="423">
        <f t="shared" si="3"/>
        <v>0</v>
      </c>
      <c r="G130" s="424">
        <f t="shared" si="3"/>
        <v>46.462499999999999</v>
      </c>
      <c r="H130" s="422">
        <f t="shared" si="3"/>
        <v>43354</v>
      </c>
      <c r="I130" s="423">
        <f t="shared" si="3"/>
        <v>41</v>
      </c>
      <c r="J130" s="423">
        <f t="shared" si="3"/>
        <v>76.013999999999996</v>
      </c>
      <c r="K130" s="423">
        <f t="shared" si="3"/>
        <v>114.02099999999999</v>
      </c>
      <c r="L130" s="423">
        <f t="shared" si="3"/>
        <v>25.338000000000001</v>
      </c>
      <c r="M130" s="423">
        <f t="shared" si="3"/>
        <v>0</v>
      </c>
      <c r="N130" s="424">
        <f t="shared" si="3"/>
        <v>38.006999999999998</v>
      </c>
    </row>
    <row r="131" spans="1:14" ht="15.75">
      <c r="A131" s="422">
        <f t="shared" si="3"/>
        <v>43355</v>
      </c>
      <c r="B131" s="423">
        <f t="shared" si="3"/>
        <v>73</v>
      </c>
      <c r="C131" s="423">
        <f t="shared" si="3"/>
        <v>90.447000000000003</v>
      </c>
      <c r="D131" s="423">
        <f t="shared" si="3"/>
        <v>113.7705</v>
      </c>
      <c r="E131" s="423">
        <f t="shared" si="3"/>
        <v>30.149000000000001</v>
      </c>
      <c r="F131" s="423">
        <f t="shared" si="3"/>
        <v>21.9</v>
      </c>
      <c r="G131" s="424">
        <f t="shared" si="3"/>
        <v>45.223500000000001</v>
      </c>
      <c r="H131" s="422">
        <f t="shared" si="3"/>
        <v>43355</v>
      </c>
      <c r="I131" s="423">
        <f t="shared" si="3"/>
        <v>40</v>
      </c>
      <c r="J131" s="423">
        <f t="shared" si="3"/>
        <v>74.16</v>
      </c>
      <c r="K131" s="423">
        <f t="shared" si="3"/>
        <v>99.24</v>
      </c>
      <c r="L131" s="423">
        <f t="shared" si="3"/>
        <v>24.72</v>
      </c>
      <c r="M131" s="423">
        <f t="shared" si="3"/>
        <v>12</v>
      </c>
      <c r="N131" s="424">
        <f t="shared" si="3"/>
        <v>37.08</v>
      </c>
    </row>
    <row r="132" spans="1:14" ht="15.75">
      <c r="A132" s="422">
        <f t="shared" si="3"/>
        <v>43356</v>
      </c>
      <c r="B132" s="423">
        <f t="shared" si="3"/>
        <v>0</v>
      </c>
      <c r="C132" s="423" t="str">
        <f t="shared" si="3"/>
        <v/>
      </c>
      <c r="D132" s="423" t="str">
        <f t="shared" si="3"/>
        <v/>
      </c>
      <c r="E132" s="423" t="str">
        <f t="shared" si="3"/>
        <v/>
      </c>
      <c r="F132" s="423" t="str">
        <f t="shared" si="3"/>
        <v/>
      </c>
      <c r="G132" s="424" t="str">
        <f t="shared" si="3"/>
        <v/>
      </c>
      <c r="H132" s="422">
        <f t="shared" si="3"/>
        <v>43356</v>
      </c>
      <c r="I132" s="423">
        <f t="shared" si="3"/>
        <v>0</v>
      </c>
      <c r="J132" s="423" t="str">
        <f t="shared" si="3"/>
        <v/>
      </c>
      <c r="K132" s="423" t="str">
        <f t="shared" si="3"/>
        <v/>
      </c>
      <c r="L132" s="423" t="str">
        <f t="shared" si="3"/>
        <v/>
      </c>
      <c r="M132" s="423" t="str">
        <f t="shared" si="3"/>
        <v/>
      </c>
      <c r="N132" s="424" t="str">
        <f t="shared" si="3"/>
        <v/>
      </c>
    </row>
    <row r="133" spans="1:14" ht="15.75">
      <c r="A133" s="422">
        <f t="shared" si="3"/>
        <v>43357</v>
      </c>
      <c r="B133" s="423">
        <f t="shared" si="3"/>
        <v>0</v>
      </c>
      <c r="C133" s="423" t="str">
        <f t="shared" si="3"/>
        <v/>
      </c>
      <c r="D133" s="423" t="str">
        <f t="shared" si="3"/>
        <v/>
      </c>
      <c r="E133" s="423" t="str">
        <f t="shared" si="3"/>
        <v/>
      </c>
      <c r="F133" s="423" t="str">
        <f t="shared" si="3"/>
        <v/>
      </c>
      <c r="G133" s="424" t="str">
        <f t="shared" si="3"/>
        <v/>
      </c>
      <c r="H133" s="422">
        <f t="shared" si="3"/>
        <v>43357</v>
      </c>
      <c r="I133" s="423">
        <f t="shared" si="3"/>
        <v>0</v>
      </c>
      <c r="J133" s="423" t="str">
        <f t="shared" si="3"/>
        <v/>
      </c>
      <c r="K133" s="423" t="str">
        <f t="shared" si="3"/>
        <v/>
      </c>
      <c r="L133" s="423" t="str">
        <f t="shared" si="3"/>
        <v/>
      </c>
      <c r="M133" s="423" t="str">
        <f t="shared" si="3"/>
        <v/>
      </c>
      <c r="N133" s="424" t="str">
        <f t="shared" si="3"/>
        <v/>
      </c>
    </row>
    <row r="134" spans="1:14" ht="15.75">
      <c r="A134" s="422">
        <f t="shared" si="3"/>
        <v>43358</v>
      </c>
      <c r="B134" s="423">
        <f t="shared" si="3"/>
        <v>0</v>
      </c>
      <c r="C134" s="423" t="str">
        <f t="shared" si="3"/>
        <v/>
      </c>
      <c r="D134" s="423" t="str">
        <f t="shared" si="3"/>
        <v/>
      </c>
      <c r="E134" s="423" t="str">
        <f t="shared" si="3"/>
        <v/>
      </c>
      <c r="F134" s="423" t="str">
        <f t="shared" si="3"/>
        <v/>
      </c>
      <c r="G134" s="424" t="str">
        <f t="shared" si="3"/>
        <v/>
      </c>
      <c r="H134" s="422">
        <f t="shared" si="3"/>
        <v>43358</v>
      </c>
      <c r="I134" s="423">
        <f t="shared" si="3"/>
        <v>0</v>
      </c>
      <c r="J134" s="423" t="str">
        <f t="shared" si="3"/>
        <v/>
      </c>
      <c r="K134" s="423" t="str">
        <f t="shared" si="3"/>
        <v/>
      </c>
      <c r="L134" s="423" t="str">
        <f t="shared" si="3"/>
        <v/>
      </c>
      <c r="M134" s="423" t="str">
        <f t="shared" si="3"/>
        <v/>
      </c>
      <c r="N134" s="424" t="str">
        <f t="shared" si="3"/>
        <v/>
      </c>
    </row>
    <row r="135" spans="1:14" ht="15.75">
      <c r="A135" s="422">
        <f t="shared" si="3"/>
        <v>43359</v>
      </c>
      <c r="B135" s="423">
        <f t="shared" si="3"/>
        <v>0</v>
      </c>
      <c r="C135" s="423" t="str">
        <f t="shared" si="3"/>
        <v/>
      </c>
      <c r="D135" s="423" t="str">
        <f t="shared" si="3"/>
        <v/>
      </c>
      <c r="E135" s="423" t="str">
        <f t="shared" si="3"/>
        <v/>
      </c>
      <c r="F135" s="423" t="str">
        <f t="shared" si="3"/>
        <v/>
      </c>
      <c r="G135" s="424" t="str">
        <f t="shared" si="3"/>
        <v/>
      </c>
      <c r="H135" s="422">
        <f t="shared" si="3"/>
        <v>43359</v>
      </c>
      <c r="I135" s="423">
        <f t="shared" si="3"/>
        <v>0</v>
      </c>
      <c r="J135" s="423" t="str">
        <f t="shared" si="3"/>
        <v/>
      </c>
      <c r="K135" s="423" t="str">
        <f t="shared" si="3"/>
        <v/>
      </c>
      <c r="L135" s="423" t="str">
        <f t="shared" si="3"/>
        <v/>
      </c>
      <c r="M135" s="423" t="str">
        <f t="shared" si="3"/>
        <v/>
      </c>
      <c r="N135" s="424" t="str">
        <f t="shared" si="3"/>
        <v/>
      </c>
    </row>
    <row r="136" spans="1:14" ht="15.75">
      <c r="A136" s="422">
        <f t="shared" si="3"/>
        <v>43360</v>
      </c>
      <c r="B136" s="423">
        <f t="shared" si="3"/>
        <v>0</v>
      </c>
      <c r="C136" s="423" t="str">
        <f t="shared" si="3"/>
        <v/>
      </c>
      <c r="D136" s="423" t="str">
        <f t="shared" si="3"/>
        <v/>
      </c>
      <c r="E136" s="423" t="str">
        <f t="shared" si="3"/>
        <v/>
      </c>
      <c r="F136" s="423" t="str">
        <f t="shared" si="3"/>
        <v/>
      </c>
      <c r="G136" s="424" t="str">
        <f t="shared" si="3"/>
        <v/>
      </c>
      <c r="H136" s="422">
        <f t="shared" si="3"/>
        <v>43360</v>
      </c>
      <c r="I136" s="423">
        <f t="shared" si="3"/>
        <v>0</v>
      </c>
      <c r="J136" s="423" t="str">
        <f t="shared" si="3"/>
        <v/>
      </c>
      <c r="K136" s="423" t="str">
        <f t="shared" si="3"/>
        <v/>
      </c>
      <c r="L136" s="423" t="str">
        <f t="shared" si="3"/>
        <v/>
      </c>
      <c r="M136" s="423" t="str">
        <f t="shared" si="3"/>
        <v/>
      </c>
      <c r="N136" s="424" t="str">
        <f t="shared" si="3"/>
        <v/>
      </c>
    </row>
    <row r="137" spans="1:14" ht="15.75">
      <c r="A137" s="422">
        <f t="shared" ref="A137:N150" si="4">A20</f>
        <v>43361</v>
      </c>
      <c r="B137" s="423">
        <f t="shared" si="4"/>
        <v>0</v>
      </c>
      <c r="C137" s="423" t="str">
        <f t="shared" si="4"/>
        <v/>
      </c>
      <c r="D137" s="423" t="str">
        <f t="shared" si="4"/>
        <v/>
      </c>
      <c r="E137" s="423" t="str">
        <f t="shared" si="4"/>
        <v/>
      </c>
      <c r="F137" s="423" t="str">
        <f t="shared" si="4"/>
        <v/>
      </c>
      <c r="G137" s="424" t="str">
        <f t="shared" si="4"/>
        <v/>
      </c>
      <c r="H137" s="422">
        <f t="shared" si="4"/>
        <v>43361</v>
      </c>
      <c r="I137" s="423">
        <f t="shared" si="4"/>
        <v>0</v>
      </c>
      <c r="J137" s="423" t="str">
        <f t="shared" si="4"/>
        <v/>
      </c>
      <c r="K137" s="423" t="str">
        <f t="shared" si="4"/>
        <v/>
      </c>
      <c r="L137" s="423" t="str">
        <f t="shared" si="4"/>
        <v/>
      </c>
      <c r="M137" s="423" t="str">
        <f t="shared" si="4"/>
        <v/>
      </c>
      <c r="N137" s="424" t="str">
        <f t="shared" si="4"/>
        <v/>
      </c>
    </row>
    <row r="138" spans="1:14" ht="15.75">
      <c r="A138" s="422">
        <f t="shared" si="4"/>
        <v>43362</v>
      </c>
      <c r="B138" s="423">
        <f t="shared" si="4"/>
        <v>0</v>
      </c>
      <c r="C138" s="423" t="str">
        <f t="shared" si="4"/>
        <v/>
      </c>
      <c r="D138" s="423" t="str">
        <f t="shared" si="4"/>
        <v/>
      </c>
      <c r="E138" s="423" t="str">
        <f t="shared" si="4"/>
        <v/>
      </c>
      <c r="F138" s="423" t="str">
        <f t="shared" si="4"/>
        <v/>
      </c>
      <c r="G138" s="424" t="str">
        <f t="shared" si="4"/>
        <v/>
      </c>
      <c r="H138" s="422">
        <f t="shared" si="4"/>
        <v>43362</v>
      </c>
      <c r="I138" s="423">
        <f t="shared" si="4"/>
        <v>0</v>
      </c>
      <c r="J138" s="423" t="str">
        <f t="shared" si="4"/>
        <v/>
      </c>
      <c r="K138" s="423" t="str">
        <f t="shared" si="4"/>
        <v/>
      </c>
      <c r="L138" s="423" t="str">
        <f t="shared" si="4"/>
        <v/>
      </c>
      <c r="M138" s="423" t="str">
        <f t="shared" si="4"/>
        <v/>
      </c>
      <c r="N138" s="424" t="str">
        <f t="shared" si="4"/>
        <v/>
      </c>
    </row>
    <row r="139" spans="1:14" ht="15.75">
      <c r="A139" s="422">
        <f t="shared" si="4"/>
        <v>43363</v>
      </c>
      <c r="B139" s="423">
        <f t="shared" si="4"/>
        <v>0</v>
      </c>
      <c r="C139" s="423" t="str">
        <f t="shared" si="4"/>
        <v/>
      </c>
      <c r="D139" s="423" t="str">
        <f t="shared" si="4"/>
        <v/>
      </c>
      <c r="E139" s="423" t="str">
        <f t="shared" si="4"/>
        <v/>
      </c>
      <c r="F139" s="423" t="str">
        <f t="shared" si="4"/>
        <v/>
      </c>
      <c r="G139" s="424" t="str">
        <f t="shared" si="4"/>
        <v/>
      </c>
      <c r="H139" s="422">
        <f t="shared" si="4"/>
        <v>43363</v>
      </c>
      <c r="I139" s="423">
        <f t="shared" si="4"/>
        <v>0</v>
      </c>
      <c r="J139" s="423" t="str">
        <f t="shared" si="4"/>
        <v/>
      </c>
      <c r="K139" s="423" t="str">
        <f t="shared" si="4"/>
        <v/>
      </c>
      <c r="L139" s="423" t="str">
        <f t="shared" si="4"/>
        <v/>
      </c>
      <c r="M139" s="423" t="str">
        <f t="shared" si="4"/>
        <v/>
      </c>
      <c r="N139" s="424" t="str">
        <f t="shared" si="4"/>
        <v/>
      </c>
    </row>
    <row r="140" spans="1:14" ht="15.75">
      <c r="A140" s="422">
        <f t="shared" si="4"/>
        <v>43364</v>
      </c>
      <c r="B140" s="423">
        <f t="shared" si="4"/>
        <v>0</v>
      </c>
      <c r="C140" s="423" t="str">
        <f t="shared" si="4"/>
        <v/>
      </c>
      <c r="D140" s="423" t="str">
        <f t="shared" si="4"/>
        <v/>
      </c>
      <c r="E140" s="423" t="str">
        <f t="shared" si="4"/>
        <v/>
      </c>
      <c r="F140" s="423" t="str">
        <f t="shared" si="4"/>
        <v/>
      </c>
      <c r="G140" s="424" t="str">
        <f t="shared" si="4"/>
        <v/>
      </c>
      <c r="H140" s="422">
        <f t="shared" si="4"/>
        <v>43364</v>
      </c>
      <c r="I140" s="423">
        <f t="shared" si="4"/>
        <v>0</v>
      </c>
      <c r="J140" s="423" t="str">
        <f t="shared" si="4"/>
        <v/>
      </c>
      <c r="K140" s="423" t="str">
        <f t="shared" si="4"/>
        <v/>
      </c>
      <c r="L140" s="423" t="str">
        <f t="shared" si="4"/>
        <v/>
      </c>
      <c r="M140" s="423" t="str">
        <f t="shared" si="4"/>
        <v/>
      </c>
      <c r="N140" s="424" t="str">
        <f t="shared" si="4"/>
        <v/>
      </c>
    </row>
    <row r="141" spans="1:14" ht="15.75">
      <c r="A141" s="422">
        <f t="shared" si="4"/>
        <v>43365</v>
      </c>
      <c r="B141" s="423">
        <f t="shared" si="4"/>
        <v>0</v>
      </c>
      <c r="C141" s="423" t="str">
        <f t="shared" si="4"/>
        <v/>
      </c>
      <c r="D141" s="423" t="str">
        <f t="shared" si="4"/>
        <v/>
      </c>
      <c r="E141" s="423" t="str">
        <f t="shared" si="4"/>
        <v/>
      </c>
      <c r="F141" s="423" t="str">
        <f t="shared" si="4"/>
        <v/>
      </c>
      <c r="G141" s="424" t="str">
        <f t="shared" si="4"/>
        <v/>
      </c>
      <c r="H141" s="422">
        <f t="shared" si="4"/>
        <v>43365</v>
      </c>
      <c r="I141" s="423">
        <f t="shared" si="4"/>
        <v>0</v>
      </c>
      <c r="J141" s="423" t="str">
        <f t="shared" si="4"/>
        <v/>
      </c>
      <c r="K141" s="423" t="str">
        <f t="shared" si="4"/>
        <v/>
      </c>
      <c r="L141" s="423" t="str">
        <f t="shared" si="4"/>
        <v/>
      </c>
      <c r="M141" s="423" t="str">
        <f t="shared" si="4"/>
        <v/>
      </c>
      <c r="N141" s="424" t="str">
        <f t="shared" si="4"/>
        <v/>
      </c>
    </row>
    <row r="142" spans="1:14" ht="15.75">
      <c r="A142" s="422">
        <f t="shared" si="4"/>
        <v>43366</v>
      </c>
      <c r="B142" s="423">
        <f t="shared" si="4"/>
        <v>0</v>
      </c>
      <c r="C142" s="423" t="str">
        <f t="shared" si="4"/>
        <v/>
      </c>
      <c r="D142" s="423" t="str">
        <f t="shared" si="4"/>
        <v/>
      </c>
      <c r="E142" s="423" t="str">
        <f t="shared" si="4"/>
        <v/>
      </c>
      <c r="F142" s="423" t="str">
        <f t="shared" si="4"/>
        <v/>
      </c>
      <c r="G142" s="424" t="str">
        <f t="shared" si="4"/>
        <v/>
      </c>
      <c r="H142" s="422">
        <f t="shared" si="4"/>
        <v>43366</v>
      </c>
      <c r="I142" s="423">
        <f t="shared" si="4"/>
        <v>0</v>
      </c>
      <c r="J142" s="423" t="str">
        <f t="shared" si="4"/>
        <v/>
      </c>
      <c r="K142" s="423" t="str">
        <f t="shared" si="4"/>
        <v/>
      </c>
      <c r="L142" s="423" t="str">
        <f t="shared" si="4"/>
        <v/>
      </c>
      <c r="M142" s="423" t="str">
        <f t="shared" si="4"/>
        <v/>
      </c>
      <c r="N142" s="424" t="str">
        <f t="shared" si="4"/>
        <v/>
      </c>
    </row>
    <row r="143" spans="1:14" ht="15.75">
      <c r="A143" s="422">
        <f t="shared" si="4"/>
        <v>43367</v>
      </c>
      <c r="B143" s="423">
        <f t="shared" si="4"/>
        <v>0</v>
      </c>
      <c r="C143" s="423" t="str">
        <f t="shared" si="4"/>
        <v/>
      </c>
      <c r="D143" s="423" t="str">
        <f t="shared" si="4"/>
        <v/>
      </c>
      <c r="E143" s="423" t="str">
        <f t="shared" si="4"/>
        <v/>
      </c>
      <c r="F143" s="423" t="str">
        <f t="shared" si="4"/>
        <v/>
      </c>
      <c r="G143" s="424" t="str">
        <f t="shared" si="4"/>
        <v/>
      </c>
      <c r="H143" s="422">
        <f t="shared" si="4"/>
        <v>43367</v>
      </c>
      <c r="I143" s="423">
        <f t="shared" si="4"/>
        <v>0</v>
      </c>
      <c r="J143" s="423" t="str">
        <f t="shared" si="4"/>
        <v/>
      </c>
      <c r="K143" s="423" t="str">
        <f t="shared" si="4"/>
        <v/>
      </c>
      <c r="L143" s="423" t="str">
        <f t="shared" si="4"/>
        <v/>
      </c>
      <c r="M143" s="423" t="str">
        <f t="shared" si="4"/>
        <v/>
      </c>
      <c r="N143" s="424" t="str">
        <f t="shared" si="4"/>
        <v/>
      </c>
    </row>
    <row r="144" spans="1:14" ht="15.75">
      <c r="A144" s="422">
        <f t="shared" si="4"/>
        <v>43368</v>
      </c>
      <c r="B144" s="423">
        <f t="shared" si="4"/>
        <v>0</v>
      </c>
      <c r="C144" s="423" t="str">
        <f t="shared" si="4"/>
        <v/>
      </c>
      <c r="D144" s="423" t="str">
        <f t="shared" si="4"/>
        <v/>
      </c>
      <c r="E144" s="423" t="str">
        <f t="shared" si="4"/>
        <v/>
      </c>
      <c r="F144" s="423" t="str">
        <f t="shared" si="4"/>
        <v/>
      </c>
      <c r="G144" s="424" t="str">
        <f t="shared" si="4"/>
        <v/>
      </c>
      <c r="H144" s="422">
        <f t="shared" si="4"/>
        <v>43368</v>
      </c>
      <c r="I144" s="423">
        <f t="shared" si="4"/>
        <v>0</v>
      </c>
      <c r="J144" s="423" t="str">
        <f t="shared" si="4"/>
        <v/>
      </c>
      <c r="K144" s="423" t="str">
        <f t="shared" si="4"/>
        <v/>
      </c>
      <c r="L144" s="423" t="str">
        <f t="shared" si="4"/>
        <v/>
      </c>
      <c r="M144" s="423" t="str">
        <f t="shared" si="4"/>
        <v/>
      </c>
      <c r="N144" s="424" t="str">
        <f t="shared" si="4"/>
        <v/>
      </c>
    </row>
    <row r="145" spans="1:14" ht="15.75">
      <c r="A145" s="422">
        <f t="shared" si="4"/>
        <v>43369</v>
      </c>
      <c r="B145" s="423">
        <f t="shared" si="4"/>
        <v>0</v>
      </c>
      <c r="C145" s="423" t="str">
        <f t="shared" si="4"/>
        <v/>
      </c>
      <c r="D145" s="423" t="str">
        <f t="shared" si="4"/>
        <v/>
      </c>
      <c r="E145" s="423" t="str">
        <f t="shared" si="4"/>
        <v/>
      </c>
      <c r="F145" s="423" t="str">
        <f t="shared" si="4"/>
        <v/>
      </c>
      <c r="G145" s="424" t="str">
        <f t="shared" si="4"/>
        <v/>
      </c>
      <c r="H145" s="422">
        <f t="shared" si="4"/>
        <v>43369</v>
      </c>
      <c r="I145" s="423">
        <f t="shared" si="4"/>
        <v>0</v>
      </c>
      <c r="J145" s="423" t="str">
        <f t="shared" si="4"/>
        <v/>
      </c>
      <c r="K145" s="423" t="str">
        <f t="shared" si="4"/>
        <v/>
      </c>
      <c r="L145" s="423" t="str">
        <f t="shared" si="4"/>
        <v/>
      </c>
      <c r="M145" s="423" t="str">
        <f t="shared" si="4"/>
        <v/>
      </c>
      <c r="N145" s="424" t="str">
        <f t="shared" si="4"/>
        <v/>
      </c>
    </row>
    <row r="146" spans="1:14" ht="15.75">
      <c r="A146" s="422">
        <f t="shared" si="4"/>
        <v>43370</v>
      </c>
      <c r="B146" s="423">
        <f t="shared" si="4"/>
        <v>0</v>
      </c>
      <c r="C146" s="423" t="str">
        <f t="shared" si="4"/>
        <v/>
      </c>
      <c r="D146" s="423" t="str">
        <f t="shared" si="4"/>
        <v/>
      </c>
      <c r="E146" s="423" t="str">
        <f t="shared" si="4"/>
        <v/>
      </c>
      <c r="F146" s="423" t="str">
        <f t="shared" si="4"/>
        <v/>
      </c>
      <c r="G146" s="424" t="str">
        <f t="shared" si="4"/>
        <v/>
      </c>
      <c r="H146" s="422">
        <f t="shared" si="4"/>
        <v>43370</v>
      </c>
      <c r="I146" s="423">
        <f t="shared" si="4"/>
        <v>0</v>
      </c>
      <c r="J146" s="423" t="str">
        <f t="shared" si="4"/>
        <v/>
      </c>
      <c r="K146" s="423" t="str">
        <f t="shared" si="4"/>
        <v/>
      </c>
      <c r="L146" s="423" t="str">
        <f t="shared" si="4"/>
        <v/>
      </c>
      <c r="M146" s="423" t="str">
        <f t="shared" si="4"/>
        <v/>
      </c>
      <c r="N146" s="424" t="str">
        <f t="shared" si="4"/>
        <v/>
      </c>
    </row>
    <row r="147" spans="1:14" ht="15.75">
      <c r="A147" s="422">
        <f t="shared" si="4"/>
        <v>43371</v>
      </c>
      <c r="B147" s="423">
        <f t="shared" si="4"/>
        <v>0</v>
      </c>
      <c r="C147" s="423" t="str">
        <f t="shared" si="4"/>
        <v/>
      </c>
      <c r="D147" s="423" t="str">
        <f t="shared" si="4"/>
        <v/>
      </c>
      <c r="E147" s="423" t="str">
        <f t="shared" si="4"/>
        <v/>
      </c>
      <c r="F147" s="423" t="str">
        <f t="shared" si="4"/>
        <v/>
      </c>
      <c r="G147" s="424" t="str">
        <f t="shared" si="4"/>
        <v/>
      </c>
      <c r="H147" s="422">
        <f t="shared" si="4"/>
        <v>43371</v>
      </c>
      <c r="I147" s="423">
        <f t="shared" si="4"/>
        <v>0</v>
      </c>
      <c r="J147" s="423" t="str">
        <f t="shared" si="4"/>
        <v/>
      </c>
      <c r="K147" s="423" t="str">
        <f t="shared" si="4"/>
        <v/>
      </c>
      <c r="L147" s="423" t="str">
        <f t="shared" si="4"/>
        <v/>
      </c>
      <c r="M147" s="423" t="str">
        <f t="shared" si="4"/>
        <v/>
      </c>
      <c r="N147" s="424" t="str">
        <f t="shared" si="4"/>
        <v/>
      </c>
    </row>
    <row r="148" spans="1:14" ht="15.75">
      <c r="A148" s="422">
        <f t="shared" si="4"/>
        <v>43372</v>
      </c>
      <c r="B148" s="423">
        <f t="shared" si="4"/>
        <v>0</v>
      </c>
      <c r="C148" s="423" t="str">
        <f t="shared" si="4"/>
        <v/>
      </c>
      <c r="D148" s="423" t="str">
        <f t="shared" si="4"/>
        <v/>
      </c>
      <c r="E148" s="423" t="str">
        <f t="shared" si="4"/>
        <v/>
      </c>
      <c r="F148" s="423" t="str">
        <f t="shared" si="4"/>
        <v/>
      </c>
      <c r="G148" s="424" t="str">
        <f t="shared" si="4"/>
        <v/>
      </c>
      <c r="H148" s="422">
        <f t="shared" si="4"/>
        <v>43372</v>
      </c>
      <c r="I148" s="423">
        <f t="shared" si="4"/>
        <v>0</v>
      </c>
      <c r="J148" s="423" t="str">
        <f t="shared" si="4"/>
        <v/>
      </c>
      <c r="K148" s="423" t="str">
        <f t="shared" si="4"/>
        <v/>
      </c>
      <c r="L148" s="423" t="str">
        <f t="shared" si="4"/>
        <v/>
      </c>
      <c r="M148" s="423" t="str">
        <f t="shared" si="4"/>
        <v/>
      </c>
      <c r="N148" s="424" t="str">
        <f t="shared" si="4"/>
        <v/>
      </c>
    </row>
    <row r="149" spans="1:14" ht="15.75">
      <c r="A149" s="422">
        <f t="shared" si="4"/>
        <v>43373</v>
      </c>
      <c r="B149" s="423">
        <f t="shared" si="4"/>
        <v>0</v>
      </c>
      <c r="C149" s="423" t="str">
        <f t="shared" si="4"/>
        <v/>
      </c>
      <c r="D149" s="423" t="str">
        <f t="shared" si="4"/>
        <v/>
      </c>
      <c r="E149" s="423" t="str">
        <f t="shared" si="4"/>
        <v/>
      </c>
      <c r="F149" s="423" t="str">
        <f t="shared" si="4"/>
        <v/>
      </c>
      <c r="G149" s="424" t="str">
        <f t="shared" si="4"/>
        <v/>
      </c>
      <c r="H149" s="422">
        <f t="shared" si="4"/>
        <v>43373</v>
      </c>
      <c r="I149" s="423">
        <f t="shared" si="4"/>
        <v>0</v>
      </c>
      <c r="J149" s="423" t="str">
        <f t="shared" si="4"/>
        <v/>
      </c>
      <c r="K149" s="423" t="str">
        <f t="shared" si="4"/>
        <v/>
      </c>
      <c r="L149" s="423" t="str">
        <f t="shared" si="4"/>
        <v/>
      </c>
      <c r="M149" s="423" t="str">
        <f t="shared" si="4"/>
        <v/>
      </c>
      <c r="N149" s="424" t="str">
        <f t="shared" si="4"/>
        <v/>
      </c>
    </row>
    <row r="150" spans="1:14" ht="15.75">
      <c r="A150" s="422" t="str">
        <f t="shared" si="4"/>
        <v/>
      </c>
      <c r="B150" s="423" t="str">
        <f t="shared" si="4"/>
        <v/>
      </c>
      <c r="C150" s="423" t="str">
        <f t="shared" si="4"/>
        <v/>
      </c>
      <c r="D150" s="423" t="str">
        <f t="shared" si="4"/>
        <v/>
      </c>
      <c r="E150" s="423" t="str">
        <f t="shared" si="4"/>
        <v/>
      </c>
      <c r="F150" s="423" t="str">
        <f t="shared" si="4"/>
        <v/>
      </c>
      <c r="G150" s="424" t="str">
        <f t="shared" si="4"/>
        <v/>
      </c>
      <c r="H150" s="422" t="str">
        <f t="shared" si="4"/>
        <v/>
      </c>
      <c r="I150" s="423" t="str">
        <f t="shared" si="4"/>
        <v/>
      </c>
      <c r="J150" s="423" t="str">
        <f t="shared" si="4"/>
        <v/>
      </c>
      <c r="K150" s="423" t="str">
        <f t="shared" si="4"/>
        <v/>
      </c>
      <c r="L150" s="423" t="str">
        <f t="shared" si="4"/>
        <v/>
      </c>
      <c r="M150" s="423" t="str">
        <f t="shared" si="4"/>
        <v/>
      </c>
      <c r="N150" s="424" t="str">
        <f t="shared" si="4"/>
        <v/>
      </c>
    </row>
    <row r="151" spans="1:14" ht="21">
      <c r="A151" s="425" t="s">
        <v>480</v>
      </c>
      <c r="B151" s="426">
        <f t="shared" ref="B151:G151" si="5">SUM(B120:B150)</f>
        <v>676</v>
      </c>
      <c r="C151" s="426">
        <f t="shared" si="5"/>
        <v>837.56399999999996</v>
      </c>
      <c r="D151" s="426">
        <f t="shared" si="5"/>
        <v>1154.346</v>
      </c>
      <c r="E151" s="426">
        <f t="shared" si="5"/>
        <v>279.18799999999999</v>
      </c>
      <c r="F151" s="426">
        <f t="shared" si="5"/>
        <v>102</v>
      </c>
      <c r="G151" s="427">
        <f t="shared" si="5"/>
        <v>418.78199999999998</v>
      </c>
      <c r="H151" s="425" t="s">
        <v>480</v>
      </c>
      <c r="I151" s="426">
        <f t="shared" ref="I151:N151" si="6">SUM(I120:I150)</f>
        <v>388</v>
      </c>
      <c r="J151" s="426">
        <f t="shared" si="6"/>
        <v>719.35199999999986</v>
      </c>
      <c r="K151" s="426">
        <f t="shared" si="6"/>
        <v>1020.528</v>
      </c>
      <c r="L151" s="426">
        <f t="shared" si="6"/>
        <v>239.78399999999999</v>
      </c>
      <c r="M151" s="426">
        <f t="shared" si="6"/>
        <v>58.5</v>
      </c>
      <c r="N151" s="427">
        <f t="shared" si="6"/>
        <v>359.67599999999993</v>
      </c>
    </row>
    <row r="152" spans="1:14">
      <c r="A152" s="305"/>
      <c r="B152" s="30"/>
      <c r="C152" s="30"/>
      <c r="D152" s="30"/>
      <c r="E152" s="30"/>
      <c r="F152" s="30"/>
      <c r="G152" s="306"/>
      <c r="H152" s="305"/>
      <c r="I152" s="30"/>
      <c r="J152" s="30"/>
      <c r="K152" s="30"/>
      <c r="L152" s="30"/>
      <c r="M152" s="30"/>
      <c r="N152" s="306"/>
    </row>
    <row r="153" spans="1:14">
      <c r="A153" s="305"/>
      <c r="B153" s="1291" t="s">
        <v>534</v>
      </c>
      <c r="C153" s="1291"/>
      <c r="D153" s="1522">
        <f>D38</f>
        <v>2792</v>
      </c>
      <c r="E153" s="1523"/>
      <c r="F153" s="1523"/>
      <c r="G153" s="306"/>
      <c r="H153" s="305"/>
      <c r="I153" s="1291" t="s">
        <v>534</v>
      </c>
      <c r="J153" s="1291"/>
      <c r="K153" s="1522">
        <f>D39</f>
        <v>2398</v>
      </c>
      <c r="L153" s="1523"/>
      <c r="M153" s="1523"/>
      <c r="N153" s="306"/>
    </row>
    <row r="154" spans="1:14">
      <c r="A154" s="305"/>
      <c r="B154" s="1291"/>
      <c r="C154" s="1291"/>
      <c r="D154" s="1523"/>
      <c r="E154" s="1523"/>
      <c r="F154" s="1523"/>
      <c r="G154" s="306"/>
      <c r="H154" s="305"/>
      <c r="I154" s="1291"/>
      <c r="J154" s="1291"/>
      <c r="K154" s="1523"/>
      <c r="L154" s="1523"/>
      <c r="M154" s="1523"/>
      <c r="N154" s="306"/>
    </row>
    <row r="155" spans="1:14">
      <c r="A155" s="305"/>
      <c r="B155" s="1509" t="s">
        <v>535</v>
      </c>
      <c r="C155" s="1510" t="str">
        <f>F38</f>
        <v>( Rs.  TWO  Thousand  SEVEN  Hundred  NINETY  TWO  Only)</v>
      </c>
      <c r="D155" s="1510"/>
      <c r="E155" s="1510"/>
      <c r="F155" s="1510"/>
      <c r="G155" s="1511"/>
      <c r="H155" s="305"/>
      <c r="I155" s="1509" t="s">
        <v>535</v>
      </c>
      <c r="J155" s="1510" t="str">
        <f>F39</f>
        <v>( Rs.  TWO  Thousand  THREE  Hundred  NINETY  EIGHT  Only)</v>
      </c>
      <c r="K155" s="1510"/>
      <c r="L155" s="1510"/>
      <c r="M155" s="1510"/>
      <c r="N155" s="1511"/>
    </row>
    <row r="156" spans="1:14">
      <c r="A156" s="305"/>
      <c r="B156" s="1509"/>
      <c r="C156" s="1510"/>
      <c r="D156" s="1510"/>
      <c r="E156" s="1510"/>
      <c r="F156" s="1510"/>
      <c r="G156" s="1511"/>
      <c r="H156" s="305"/>
      <c r="I156" s="1509"/>
      <c r="J156" s="1510"/>
      <c r="K156" s="1510"/>
      <c r="L156" s="1510"/>
      <c r="M156" s="1510"/>
      <c r="N156" s="1511"/>
    </row>
    <row r="157" spans="1:14">
      <c r="A157" s="305"/>
      <c r="B157" s="30"/>
      <c r="C157" s="30"/>
      <c r="D157" s="30"/>
      <c r="E157" s="30"/>
      <c r="F157" s="30"/>
      <c r="G157" s="306"/>
      <c r="H157" s="305"/>
      <c r="I157" s="30"/>
      <c r="J157" s="30"/>
      <c r="K157" s="30"/>
      <c r="L157" s="30"/>
      <c r="M157" s="30"/>
      <c r="N157" s="306"/>
    </row>
    <row r="158" spans="1:14" ht="15.75" thickBot="1">
      <c r="A158" s="366"/>
      <c r="B158" s="367"/>
      <c r="C158" s="367"/>
      <c r="D158" s="367"/>
      <c r="E158" s="367"/>
      <c r="F158" s="367"/>
      <c r="G158" s="428"/>
      <c r="H158" s="366"/>
      <c r="I158" s="367"/>
      <c r="J158" s="367"/>
      <c r="K158" s="367"/>
      <c r="L158" s="367"/>
      <c r="M158" s="367"/>
      <c r="N158" s="428"/>
    </row>
  </sheetData>
  <sheetProtection password="85B9" sheet="1" objects="1" scenarios="1" selectLockedCells="1"/>
  <mergeCells count="23">
    <mergeCell ref="B155:B156"/>
    <mergeCell ref="C155:G156"/>
    <mergeCell ref="I155:I156"/>
    <mergeCell ref="J155:N156"/>
    <mergeCell ref="F37:L37"/>
    <mergeCell ref="F38:L38"/>
    <mergeCell ref="F39:L39"/>
    <mergeCell ref="F40:L40"/>
    <mergeCell ref="D116:E116"/>
    <mergeCell ref="B118:G118"/>
    <mergeCell ref="I118:N118"/>
    <mergeCell ref="B153:C154"/>
    <mergeCell ref="D153:F154"/>
    <mergeCell ref="I153:J154"/>
    <mergeCell ref="K153:M154"/>
    <mergeCell ref="D39:E39"/>
    <mergeCell ref="D40:E40"/>
    <mergeCell ref="F41:L41"/>
    <mergeCell ref="F43:L43"/>
    <mergeCell ref="B1:G1"/>
    <mergeCell ref="I1:N1"/>
    <mergeCell ref="B37:E37"/>
    <mergeCell ref="D38:E38"/>
  </mergeCells>
  <hyperlinks>
    <hyperlink ref="A1" location="'Daily Coum.'!A131" display="PRINT"/>
    <hyperlink ref="D116:E116" location="'Daily Coum.'!A3" display="GO TO FRINT PAGE"/>
  </hyperlink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sheetPr enableFormatConditionsCalculation="0">
    <tabColor rgb="FFFFFF00"/>
  </sheetPr>
  <dimension ref="A1:E22"/>
  <sheetViews>
    <sheetView workbookViewId="0">
      <selection activeCell="E4" sqref="E4"/>
    </sheetView>
  </sheetViews>
  <sheetFormatPr defaultColWidth="8.85546875" defaultRowHeight="15"/>
  <cols>
    <col min="2" max="2" width="126.28515625" customWidth="1"/>
  </cols>
  <sheetData>
    <row r="1" spans="1:5" ht="39" customHeight="1">
      <c r="A1" s="1529" t="s">
        <v>536</v>
      </c>
      <c r="B1" s="1530"/>
    </row>
    <row r="2" spans="1:5" ht="46.5">
      <c r="A2" s="429">
        <v>1</v>
      </c>
      <c r="B2" s="430" t="s">
        <v>701</v>
      </c>
    </row>
    <row r="3" spans="1:5" ht="46.5">
      <c r="A3" s="429">
        <v>2</v>
      </c>
      <c r="B3" s="430" t="s">
        <v>700</v>
      </c>
    </row>
    <row r="4" spans="1:5" ht="69.75">
      <c r="A4" s="429">
        <v>3</v>
      </c>
      <c r="B4" s="430" t="s">
        <v>544</v>
      </c>
    </row>
    <row r="5" spans="1:5" ht="46.5">
      <c r="A5" s="429">
        <v>4</v>
      </c>
      <c r="B5" s="430" t="s">
        <v>545</v>
      </c>
      <c r="E5" s="436"/>
    </row>
    <row r="6" spans="1:5" ht="46.5">
      <c r="A6" s="429">
        <v>5</v>
      </c>
      <c r="B6" s="430" t="s">
        <v>537</v>
      </c>
    </row>
    <row r="7" spans="1:5" ht="46.5">
      <c r="A7" s="429">
        <v>6</v>
      </c>
      <c r="B7" s="430" t="s">
        <v>549</v>
      </c>
    </row>
    <row r="8" spans="1:5" ht="71.25" customHeight="1">
      <c r="A8" s="429">
        <v>7</v>
      </c>
      <c r="B8" s="430" t="s">
        <v>699</v>
      </c>
    </row>
    <row r="9" spans="1:5" ht="23.25">
      <c r="A9" s="429">
        <v>8</v>
      </c>
      <c r="B9" s="431" t="s">
        <v>538</v>
      </c>
    </row>
    <row r="10" spans="1:5" ht="69.75">
      <c r="A10" s="429">
        <v>9</v>
      </c>
      <c r="B10" s="430" t="s">
        <v>546</v>
      </c>
    </row>
    <row r="11" spans="1:5" ht="23.25">
      <c r="A11" s="429">
        <v>10</v>
      </c>
      <c r="B11" s="430" t="s">
        <v>539</v>
      </c>
    </row>
    <row r="12" spans="1:5" ht="23.25">
      <c r="A12" s="429">
        <v>11</v>
      </c>
      <c r="B12" s="430" t="s">
        <v>547</v>
      </c>
    </row>
    <row r="13" spans="1:5" ht="116.25">
      <c r="A13" s="429">
        <v>12</v>
      </c>
      <c r="B13" s="430" t="s">
        <v>548</v>
      </c>
    </row>
    <row r="14" spans="1:5" ht="49.5">
      <c r="A14" s="435" t="s">
        <v>531</v>
      </c>
      <c r="B14" s="433" t="s">
        <v>698</v>
      </c>
    </row>
    <row r="15" spans="1:5" ht="23.25">
      <c r="A15" s="432"/>
      <c r="B15" s="434"/>
    </row>
    <row r="16" spans="1:5" ht="23.25">
      <c r="A16" s="1531" t="s">
        <v>540</v>
      </c>
      <c r="B16" s="1532"/>
    </row>
    <row r="17" spans="1:2" ht="23.25">
      <c r="A17" s="1533" t="s">
        <v>696</v>
      </c>
      <c r="B17" s="1534"/>
    </row>
    <row r="18" spans="1:2" ht="23.25">
      <c r="A18" s="1535" t="s">
        <v>697</v>
      </c>
      <c r="B18" s="1536"/>
    </row>
    <row r="19" spans="1:2" ht="23.25">
      <c r="A19" s="1537" t="s">
        <v>541</v>
      </c>
      <c r="B19" s="1538"/>
    </row>
    <row r="20" spans="1:2" ht="23.25">
      <c r="A20" s="1525" t="s">
        <v>542</v>
      </c>
      <c r="B20" s="1526"/>
    </row>
    <row r="21" spans="1:2" s="488" customFormat="1" ht="23.25">
      <c r="A21" s="489"/>
      <c r="B21" s="510" t="s">
        <v>572</v>
      </c>
    </row>
    <row r="22" spans="1:2" ht="29.25">
      <c r="A22" s="1527" t="s">
        <v>543</v>
      </c>
      <c r="B22" s="1528"/>
    </row>
  </sheetData>
  <sheetProtection password="C1FB" sheet="1" objects="1" scenarios="1" selectLockedCells="1"/>
  <mergeCells count="7">
    <mergeCell ref="A20:B20"/>
    <mergeCell ref="A22:B22"/>
    <mergeCell ref="A1:B1"/>
    <mergeCell ref="A16:B16"/>
    <mergeCell ref="A17:B17"/>
    <mergeCell ref="A18:B18"/>
    <mergeCell ref="A19:B19"/>
  </mergeCells>
  <hyperlinks>
    <hyperlink ref="B21" r:id="rId1"/>
  </hyperlinks>
  <pageMargins left="0.7" right="0.7" top="0.75" bottom="0.75" header="0.3" footer="0.3"/>
  <drawing r:id="rId2"/>
</worksheet>
</file>

<file path=xl/worksheets/sheet2.xml><?xml version="1.0" encoding="utf-8"?>
<worksheet xmlns="http://schemas.openxmlformats.org/spreadsheetml/2006/main" xmlns:r="http://schemas.openxmlformats.org/officeDocument/2006/relationships">
  <sheetPr enableFormatConditionsCalculation="0">
    <tabColor theme="6" tint="-0.249977111117893"/>
  </sheetPr>
  <dimension ref="A1:AL73"/>
  <sheetViews>
    <sheetView topLeftCell="A7" workbookViewId="0">
      <selection activeCell="F24" sqref="F24:G24"/>
    </sheetView>
  </sheetViews>
  <sheetFormatPr defaultColWidth="8.85546875" defaultRowHeight="15"/>
  <cols>
    <col min="1" max="1" width="8.85546875" style="68"/>
    <col min="2" max="2" width="12.42578125" style="68" customWidth="1"/>
    <col min="3" max="9" width="12.7109375" style="68" customWidth="1"/>
    <col min="10" max="10" width="13.28515625" style="68" customWidth="1"/>
    <col min="11" max="15" width="11.7109375" style="68" customWidth="1"/>
    <col min="16" max="29" width="8.85546875" style="68"/>
    <col min="30" max="42" width="0" style="68" hidden="1" customWidth="1"/>
    <col min="43" max="16384" width="8.85546875" style="68"/>
  </cols>
  <sheetData>
    <row r="1" spans="1:38" ht="26.25">
      <c r="A1" s="328"/>
      <c r="B1" s="843" t="s">
        <v>336</v>
      </c>
      <c r="C1" s="843"/>
      <c r="D1" s="843"/>
      <c r="E1" s="843"/>
      <c r="F1" s="843"/>
      <c r="G1" s="843"/>
      <c r="H1" s="843"/>
      <c r="I1" s="843"/>
      <c r="J1" s="843"/>
      <c r="K1" s="843"/>
      <c r="L1" s="843"/>
      <c r="M1" s="843"/>
      <c r="N1" s="843"/>
      <c r="O1" s="328"/>
      <c r="P1" s="328"/>
      <c r="Q1" s="329"/>
      <c r="R1" s="329"/>
      <c r="S1" s="329"/>
      <c r="T1" s="329"/>
    </row>
    <row r="2" spans="1:38">
      <c r="A2" s="328"/>
      <c r="B2" s="329"/>
      <c r="C2" s="328"/>
      <c r="D2" s="328"/>
      <c r="E2" s="328"/>
      <c r="F2" s="328"/>
      <c r="G2" s="328"/>
      <c r="H2" s="328"/>
      <c r="I2" s="328"/>
      <c r="J2" s="328"/>
      <c r="K2" s="328"/>
      <c r="L2" s="328"/>
      <c r="M2" s="328"/>
      <c r="N2" s="328"/>
      <c r="O2" s="328"/>
      <c r="P2" s="328"/>
      <c r="Q2" s="329"/>
      <c r="R2" s="329"/>
      <c r="S2" s="329"/>
      <c r="T2" s="329"/>
    </row>
    <row r="3" spans="1:38" ht="18.75" customHeight="1">
      <c r="A3" s="328"/>
      <c r="B3" s="865"/>
      <c r="C3" s="866"/>
      <c r="D3" s="866"/>
      <c r="E3" s="866"/>
      <c r="F3" s="866"/>
      <c r="G3" s="866"/>
      <c r="H3" s="866"/>
      <c r="I3" s="866"/>
      <c r="J3" s="866"/>
      <c r="K3" s="866"/>
      <c r="L3" s="866"/>
      <c r="M3" s="866"/>
      <c r="N3" s="866"/>
      <c r="O3" s="866"/>
      <c r="P3" s="330"/>
      <c r="Q3" s="329"/>
      <c r="R3" s="329"/>
      <c r="S3" s="329"/>
      <c r="T3" s="329"/>
    </row>
    <row r="4" spans="1:38" ht="21" customHeight="1">
      <c r="A4" s="328"/>
      <c r="B4" s="867"/>
      <c r="C4" s="868"/>
      <c r="D4" s="868"/>
      <c r="E4" s="868"/>
      <c r="F4" s="868"/>
      <c r="G4" s="868"/>
      <c r="H4" s="868"/>
      <c r="I4" s="868"/>
      <c r="J4" s="868"/>
      <c r="K4" s="868"/>
      <c r="L4" s="868"/>
      <c r="M4" s="868"/>
      <c r="N4" s="868"/>
      <c r="O4" s="868"/>
      <c r="P4" s="330"/>
      <c r="Q4" s="329"/>
      <c r="R4" s="329"/>
      <c r="S4" s="329"/>
      <c r="T4" s="329"/>
    </row>
    <row r="5" spans="1:38" ht="33" customHeight="1">
      <c r="A5" s="328"/>
      <c r="B5" s="332"/>
      <c r="C5" s="775" t="s">
        <v>333</v>
      </c>
      <c r="D5" s="776"/>
      <c r="E5" s="777"/>
      <c r="F5" s="778">
        <v>4.13</v>
      </c>
      <c r="G5" s="779"/>
      <c r="H5" s="851" t="s">
        <v>576</v>
      </c>
      <c r="I5" s="851"/>
      <c r="J5" s="852"/>
      <c r="K5" s="786" t="s">
        <v>61</v>
      </c>
      <c r="L5" s="787"/>
      <c r="M5" s="787"/>
      <c r="N5" s="787"/>
      <c r="O5" s="787"/>
      <c r="P5" s="331"/>
      <c r="Q5" s="329"/>
      <c r="R5" s="329"/>
      <c r="S5" s="329"/>
      <c r="T5" s="329"/>
      <c r="AG5" s="759" t="s">
        <v>56</v>
      </c>
      <c r="AH5" s="760"/>
      <c r="AI5" s="761" t="s">
        <v>57</v>
      </c>
      <c r="AJ5" s="762"/>
      <c r="AK5" s="763" t="s">
        <v>58</v>
      </c>
      <c r="AL5" s="764"/>
    </row>
    <row r="6" spans="1:38" ht="33" customHeight="1">
      <c r="A6" s="328"/>
      <c r="B6" s="332"/>
      <c r="C6" s="780" t="s">
        <v>334</v>
      </c>
      <c r="D6" s="781"/>
      <c r="E6" s="782"/>
      <c r="F6" s="783">
        <v>6.18</v>
      </c>
      <c r="G6" s="784"/>
      <c r="H6" s="851"/>
      <c r="I6" s="851"/>
      <c r="J6" s="852"/>
      <c r="K6" s="788" t="s">
        <v>582</v>
      </c>
      <c r="L6" s="789"/>
      <c r="M6" s="554" t="s">
        <v>62</v>
      </c>
      <c r="N6" s="554" t="s">
        <v>63</v>
      </c>
      <c r="O6" s="554" t="s">
        <v>64</v>
      </c>
      <c r="P6" s="330"/>
      <c r="Q6" s="329"/>
      <c r="R6" s="329"/>
      <c r="S6" s="329"/>
      <c r="T6" s="329"/>
      <c r="AG6" s="723" t="s">
        <v>19</v>
      </c>
      <c r="AH6" s="723"/>
      <c r="AI6" s="724">
        <f>Master!Y14</f>
        <v>53</v>
      </c>
      <c r="AJ6" s="725"/>
      <c r="AK6" s="726">
        <f>Master!Y18</f>
        <v>23</v>
      </c>
      <c r="AL6" s="727"/>
    </row>
    <row r="7" spans="1:38" ht="21" customHeight="1">
      <c r="A7" s="328"/>
      <c r="B7" s="332"/>
      <c r="C7" s="769" t="s">
        <v>583</v>
      </c>
      <c r="D7" s="770"/>
      <c r="E7" s="770"/>
      <c r="F7" s="770"/>
      <c r="G7" s="770"/>
      <c r="H7" s="770"/>
      <c r="I7" s="770"/>
      <c r="J7" s="767" t="s">
        <v>570</v>
      </c>
      <c r="K7" s="768"/>
      <c r="L7" s="590">
        <v>0</v>
      </c>
      <c r="M7" s="500">
        <f>'primary B. sheet'!C37</f>
        <v>0</v>
      </c>
      <c r="N7" s="502">
        <f>'primary B. sheet'!AD37</f>
        <v>2791.88</v>
      </c>
      <c r="O7" s="498">
        <f t="shared" ref="O7" si="0">L7+M7-N7</f>
        <v>-2791.88</v>
      </c>
      <c r="P7" s="330"/>
      <c r="Q7" s="329"/>
      <c r="R7" s="329"/>
      <c r="S7" s="329"/>
      <c r="T7" s="329"/>
      <c r="AG7" s="794" t="s">
        <v>20</v>
      </c>
      <c r="AH7" s="795"/>
      <c r="AI7" s="796">
        <f>Master!Z14</f>
        <v>0</v>
      </c>
      <c r="AJ7" s="797"/>
      <c r="AK7" s="798">
        <f>Master!Z18</f>
        <v>0</v>
      </c>
      <c r="AL7" s="799"/>
    </row>
    <row r="8" spans="1:38" ht="20.25" customHeight="1">
      <c r="A8" s="328"/>
      <c r="B8" s="333"/>
      <c r="C8" s="771"/>
      <c r="D8" s="772"/>
      <c r="E8" s="772"/>
      <c r="F8" s="772"/>
      <c r="G8" s="772"/>
      <c r="H8" s="772"/>
      <c r="I8" s="772"/>
      <c r="J8" s="773" t="s">
        <v>571</v>
      </c>
      <c r="K8" s="774"/>
      <c r="L8" s="590">
        <f>SUM(L5:L6)</f>
        <v>0</v>
      </c>
      <c r="M8" s="501">
        <f>'Middle B. sheet'!C37</f>
        <v>0</v>
      </c>
      <c r="N8" s="503">
        <f>'Middle B. sheet'!AD37</f>
        <v>2397.8399999999997</v>
      </c>
      <c r="O8" s="499">
        <f>L8+M8-N8</f>
        <v>-2397.8399999999997</v>
      </c>
      <c r="P8" s="330"/>
      <c r="Q8" s="329"/>
      <c r="R8" s="329"/>
      <c r="S8" s="329"/>
      <c r="T8" s="329"/>
      <c r="AG8" s="722" t="s">
        <v>59</v>
      </c>
      <c r="AH8" s="723"/>
      <c r="AI8" s="724">
        <f>Master!AA14</f>
        <v>35</v>
      </c>
      <c r="AJ8" s="725"/>
      <c r="AK8" s="726">
        <f>Master!AA18</f>
        <v>22</v>
      </c>
      <c r="AL8" s="727"/>
    </row>
    <row r="9" spans="1:38" ht="19.5" customHeight="1">
      <c r="A9" s="328"/>
      <c r="B9" s="334"/>
      <c r="C9" s="834" t="s">
        <v>47</v>
      </c>
      <c r="D9" s="864"/>
      <c r="E9" s="834" t="s">
        <v>48</v>
      </c>
      <c r="F9" s="864"/>
      <c r="G9" s="864"/>
      <c r="H9" s="755" t="s">
        <v>49</v>
      </c>
      <c r="I9" s="756"/>
      <c r="J9" s="756"/>
      <c r="K9" s="755" t="s">
        <v>50</v>
      </c>
      <c r="L9" s="785"/>
      <c r="M9" s="765" t="s">
        <v>260</v>
      </c>
      <c r="N9" s="766"/>
      <c r="O9" s="766"/>
      <c r="P9" s="331"/>
      <c r="Q9" s="329"/>
      <c r="R9" s="329"/>
      <c r="S9" s="329"/>
      <c r="T9" s="329"/>
      <c r="AG9" s="790" t="s">
        <v>22</v>
      </c>
      <c r="AH9" s="791"/>
      <c r="AI9" s="792">
        <f>AI6+AI7+AI8</f>
        <v>88</v>
      </c>
      <c r="AJ9" s="792"/>
      <c r="AK9" s="793">
        <f>AK6+AK7+AK8</f>
        <v>45</v>
      </c>
      <c r="AL9" s="793"/>
    </row>
    <row r="10" spans="1:38" ht="18.75">
      <c r="A10" s="328"/>
      <c r="B10" s="334" t="s">
        <v>51</v>
      </c>
      <c r="C10" s="820">
        <v>0</v>
      </c>
      <c r="D10" s="820"/>
      <c r="E10" s="821">
        <v>0</v>
      </c>
      <c r="F10" s="822"/>
      <c r="G10" s="823"/>
      <c r="H10" s="836">
        <f>SUM(K21:L25)</f>
        <v>2400</v>
      </c>
      <c r="I10" s="837"/>
      <c r="J10" s="838"/>
      <c r="K10" s="818">
        <f>SUM(C10+E10-H10)</f>
        <v>-2400</v>
      </c>
      <c r="L10" s="818"/>
      <c r="M10" s="853"/>
      <c r="N10" s="853"/>
      <c r="O10" s="854"/>
      <c r="P10" s="331"/>
      <c r="Q10" s="329"/>
      <c r="R10" s="329"/>
      <c r="S10" s="329"/>
      <c r="T10" s="329"/>
    </row>
    <row r="11" spans="1:38" ht="33.75" customHeight="1">
      <c r="A11" s="328"/>
      <c r="B11" s="576"/>
      <c r="C11" s="743" t="s">
        <v>658</v>
      </c>
      <c r="D11" s="744"/>
      <c r="E11" s="744"/>
      <c r="F11" s="744"/>
      <c r="G11" s="744"/>
      <c r="H11" s="744"/>
      <c r="I11" s="744"/>
      <c r="J11" s="744"/>
      <c r="K11" s="744"/>
      <c r="L11" s="744"/>
      <c r="M11" s="744"/>
      <c r="N11" s="744"/>
      <c r="O11" s="744"/>
      <c r="P11" s="586"/>
      <c r="Q11" s="329"/>
      <c r="R11" s="329"/>
      <c r="S11" s="329"/>
      <c r="T11" s="329"/>
    </row>
    <row r="12" spans="1:38" ht="24" customHeight="1">
      <c r="A12" s="328"/>
      <c r="B12" s="576"/>
      <c r="C12" s="745" t="s">
        <v>659</v>
      </c>
      <c r="D12" s="746"/>
      <c r="E12" s="746"/>
      <c r="F12" s="746"/>
      <c r="G12" s="746"/>
      <c r="H12" s="746"/>
      <c r="I12" s="746"/>
      <c r="J12" s="746"/>
      <c r="K12" s="746"/>
      <c r="L12" s="746"/>
      <c r="M12" s="746"/>
      <c r="N12" s="746"/>
      <c r="O12" s="747"/>
      <c r="P12" s="587"/>
      <c r="Q12" s="329"/>
      <c r="R12" s="329"/>
      <c r="S12" s="329"/>
      <c r="T12" s="329"/>
    </row>
    <row r="13" spans="1:38" ht="23.25" customHeight="1">
      <c r="A13" s="328"/>
      <c r="B13" s="576"/>
      <c r="C13" s="748" t="s">
        <v>660</v>
      </c>
      <c r="D13" s="748"/>
      <c r="E13" s="748"/>
      <c r="F13" s="748"/>
      <c r="G13" s="591">
        <v>5.25</v>
      </c>
      <c r="H13" s="579" t="s">
        <v>661</v>
      </c>
      <c r="I13" s="728" t="s">
        <v>662</v>
      </c>
      <c r="J13" s="729"/>
      <c r="K13" s="729"/>
      <c r="L13" s="729"/>
      <c r="M13" s="730"/>
      <c r="N13" s="591">
        <v>7</v>
      </c>
      <c r="O13" s="579" t="s">
        <v>661</v>
      </c>
      <c r="P13" s="577"/>
      <c r="Q13" s="329"/>
      <c r="R13" s="329"/>
      <c r="S13" s="329"/>
      <c r="T13" s="329"/>
    </row>
    <row r="14" spans="1:38" ht="23.25" customHeight="1">
      <c r="A14" s="328"/>
      <c r="B14" s="576"/>
      <c r="C14" s="748" t="s">
        <v>712</v>
      </c>
      <c r="D14" s="748"/>
      <c r="E14" s="748"/>
      <c r="F14" s="748"/>
      <c r="G14" s="591">
        <v>35</v>
      </c>
      <c r="H14" s="579" t="s">
        <v>661</v>
      </c>
      <c r="I14" s="728" t="s">
        <v>713</v>
      </c>
      <c r="J14" s="729"/>
      <c r="K14" s="729"/>
      <c r="L14" s="729"/>
      <c r="M14" s="730"/>
      <c r="N14" s="591">
        <v>35</v>
      </c>
      <c r="O14" s="579" t="s">
        <v>661</v>
      </c>
      <c r="P14" s="577"/>
      <c r="Q14" s="329"/>
      <c r="R14" s="329"/>
      <c r="S14" s="329"/>
      <c r="T14" s="329"/>
    </row>
    <row r="15" spans="1:38" ht="29.25" customHeight="1">
      <c r="A15" s="328"/>
      <c r="B15" s="576"/>
      <c r="C15" s="749" t="s">
        <v>663</v>
      </c>
      <c r="D15" s="750"/>
      <c r="E15" s="750"/>
      <c r="F15" s="750"/>
      <c r="G15" s="750"/>
      <c r="H15" s="750"/>
      <c r="I15" s="750"/>
      <c r="J15" s="750"/>
      <c r="K15" s="750"/>
      <c r="L15" s="750"/>
      <c r="M15" s="750"/>
      <c r="N15" s="750"/>
      <c r="O15" s="751"/>
      <c r="P15" s="578"/>
      <c r="Q15" s="329"/>
      <c r="R15" s="329"/>
      <c r="S15" s="329"/>
      <c r="T15" s="329"/>
    </row>
    <row r="16" spans="1:38" ht="27" customHeight="1">
      <c r="A16" s="328"/>
      <c r="B16" s="576"/>
      <c r="C16" s="737" t="s">
        <v>664</v>
      </c>
      <c r="D16" s="738"/>
      <c r="E16" s="739"/>
      <c r="F16" s="739"/>
      <c r="G16" s="739"/>
      <c r="H16" s="740" t="s">
        <v>665</v>
      </c>
      <c r="I16" s="741"/>
      <c r="J16" s="742"/>
      <c r="K16" s="742"/>
      <c r="L16" s="742"/>
      <c r="M16" s="752" t="s">
        <v>672</v>
      </c>
      <c r="N16" s="753"/>
      <c r="O16" s="754"/>
      <c r="P16" s="578"/>
      <c r="Q16" s="329"/>
      <c r="R16" s="329"/>
      <c r="S16" s="329"/>
      <c r="T16" s="329"/>
    </row>
    <row r="17" spans="1:36" ht="30">
      <c r="A17" s="328"/>
      <c r="B17" s="576"/>
      <c r="C17" s="588" t="s">
        <v>666</v>
      </c>
      <c r="D17" s="588" t="s">
        <v>667</v>
      </c>
      <c r="E17" s="588" t="s">
        <v>668</v>
      </c>
      <c r="F17" s="588" t="s">
        <v>669</v>
      </c>
      <c r="G17" s="588" t="s">
        <v>670</v>
      </c>
      <c r="H17" s="588" t="s">
        <v>666</v>
      </c>
      <c r="I17" s="588" t="s">
        <v>667</v>
      </c>
      <c r="J17" s="588" t="s">
        <v>668</v>
      </c>
      <c r="K17" s="588" t="s">
        <v>669</v>
      </c>
      <c r="L17" s="588" t="s">
        <v>670</v>
      </c>
      <c r="M17" s="581" t="s">
        <v>271</v>
      </c>
      <c r="N17" s="581" t="s">
        <v>273</v>
      </c>
      <c r="O17" s="581" t="s">
        <v>75</v>
      </c>
      <c r="P17" s="578"/>
      <c r="Q17" s="329"/>
      <c r="R17" s="329"/>
      <c r="S17" s="329"/>
      <c r="T17" s="329"/>
    </row>
    <row r="18" spans="1:36" ht="21" customHeight="1">
      <c r="A18" s="328"/>
      <c r="B18" s="576"/>
      <c r="C18" s="592">
        <v>7000</v>
      </c>
      <c r="D18" s="592">
        <v>0</v>
      </c>
      <c r="E18" s="580">
        <f>C18+D18</f>
        <v>7000</v>
      </c>
      <c r="F18" s="580">
        <f>'Milk Uc'!M34</f>
        <v>3165.7499999999995</v>
      </c>
      <c r="G18" s="580">
        <f>E18-F18</f>
        <v>3834.2500000000005</v>
      </c>
      <c r="H18" s="592">
        <v>9000</v>
      </c>
      <c r="I18" s="592">
        <v>0</v>
      </c>
      <c r="J18" s="580">
        <f>H18+I18</f>
        <v>9000</v>
      </c>
      <c r="K18" s="580">
        <f>'Milk Uc'!M35</f>
        <v>2716</v>
      </c>
      <c r="L18" s="580">
        <f>J18-K18</f>
        <v>6284</v>
      </c>
      <c r="M18" s="593"/>
      <c r="N18" s="593"/>
      <c r="O18" s="582">
        <f>M18+N18</f>
        <v>0</v>
      </c>
      <c r="P18" s="578"/>
      <c r="Q18" s="329"/>
      <c r="R18" s="329"/>
      <c r="S18" s="329"/>
      <c r="T18" s="329"/>
    </row>
    <row r="19" spans="1:36" ht="30.75" customHeight="1">
      <c r="A19" s="328"/>
      <c r="B19" s="215"/>
      <c r="C19" s="855" t="s">
        <v>335</v>
      </c>
      <c r="D19" s="856"/>
      <c r="E19" s="856"/>
      <c r="F19" s="856"/>
      <c r="G19" s="856"/>
      <c r="H19" s="856"/>
      <c r="I19" s="856"/>
      <c r="J19" s="856"/>
      <c r="K19" s="856"/>
      <c r="L19" s="856"/>
      <c r="M19" s="857"/>
      <c r="N19" s="857"/>
      <c r="O19" s="857"/>
      <c r="P19" s="331"/>
      <c r="Q19" s="329"/>
      <c r="R19" s="329"/>
      <c r="S19" s="329"/>
      <c r="T19" s="329"/>
    </row>
    <row r="20" spans="1:36" ht="33.75" customHeight="1">
      <c r="A20" s="328"/>
      <c r="B20" s="212" t="s">
        <v>361</v>
      </c>
      <c r="C20" s="755" t="s">
        <v>52</v>
      </c>
      <c r="D20" s="756"/>
      <c r="E20" s="757"/>
      <c r="F20" s="832" t="s">
        <v>53</v>
      </c>
      <c r="G20" s="833"/>
      <c r="H20" s="571" t="s">
        <v>2</v>
      </c>
      <c r="I20" s="834" t="s">
        <v>54</v>
      </c>
      <c r="J20" s="835"/>
      <c r="K20" s="834" t="s">
        <v>55</v>
      </c>
      <c r="L20" s="834"/>
      <c r="M20" s="755" t="s">
        <v>360</v>
      </c>
      <c r="N20" s="756"/>
      <c r="O20" s="757"/>
      <c r="P20" s="330"/>
      <c r="Q20" s="329"/>
      <c r="R20" s="583"/>
      <c r="S20" s="329"/>
      <c r="T20" s="329"/>
    </row>
    <row r="21" spans="1:36" ht="15.75" customHeight="1">
      <c r="A21" s="328"/>
      <c r="B21" s="335">
        <v>1</v>
      </c>
      <c r="C21" s="828" t="s">
        <v>579</v>
      </c>
      <c r="D21" s="829"/>
      <c r="E21" s="830"/>
      <c r="F21" s="824" t="s">
        <v>355</v>
      </c>
      <c r="G21" s="825"/>
      <c r="H21" s="534" t="s">
        <v>323</v>
      </c>
      <c r="I21" s="826" t="s">
        <v>357</v>
      </c>
      <c r="J21" s="827"/>
      <c r="K21" s="831">
        <v>1200</v>
      </c>
      <c r="L21" s="831"/>
      <c r="M21" s="758">
        <v>567340252062</v>
      </c>
      <c r="N21" s="758"/>
      <c r="O21" s="758"/>
      <c r="P21" s="330"/>
      <c r="Q21" s="329"/>
      <c r="R21" s="329"/>
      <c r="S21" s="329"/>
      <c r="T21" s="329"/>
    </row>
    <row r="22" spans="1:36" ht="15.75" customHeight="1">
      <c r="A22" s="328"/>
      <c r="B22" s="335">
        <v>2</v>
      </c>
      <c r="C22" s="826" t="s">
        <v>580</v>
      </c>
      <c r="D22" s="831"/>
      <c r="E22" s="831"/>
      <c r="F22" s="824" t="s">
        <v>355</v>
      </c>
      <c r="G22" s="825"/>
      <c r="H22" s="534" t="s">
        <v>324</v>
      </c>
      <c r="I22" s="826" t="s">
        <v>357</v>
      </c>
      <c r="J22" s="827"/>
      <c r="K22" s="831">
        <v>1200</v>
      </c>
      <c r="L22" s="831"/>
      <c r="M22" s="758">
        <v>791745413097</v>
      </c>
      <c r="N22" s="758"/>
      <c r="O22" s="758"/>
      <c r="P22" s="330"/>
      <c r="Q22" s="329"/>
      <c r="R22" s="329"/>
      <c r="S22" s="329"/>
      <c r="T22" s="329"/>
      <c r="AH22" s="68" t="s">
        <v>354</v>
      </c>
      <c r="AI22" s="68" t="s">
        <v>19</v>
      </c>
      <c r="AJ22" s="68" t="s">
        <v>356</v>
      </c>
    </row>
    <row r="23" spans="1:36" ht="15.75">
      <c r="A23" s="328"/>
      <c r="B23" s="335">
        <v>3</v>
      </c>
      <c r="C23" s="858"/>
      <c r="D23" s="858"/>
      <c r="E23" s="858"/>
      <c r="F23" s="861"/>
      <c r="G23" s="862"/>
      <c r="H23" s="357"/>
      <c r="I23" s="858"/>
      <c r="J23" s="863"/>
      <c r="K23" s="858"/>
      <c r="L23" s="858"/>
      <c r="M23" s="871"/>
      <c r="N23" s="871"/>
      <c r="O23" s="871"/>
      <c r="P23" s="330"/>
      <c r="Q23" s="329"/>
      <c r="R23" s="329"/>
      <c r="S23" s="329"/>
      <c r="T23" s="329"/>
      <c r="AH23" s="68" t="s">
        <v>355</v>
      </c>
      <c r="AI23" s="68" t="s">
        <v>20</v>
      </c>
      <c r="AJ23" s="68" t="s">
        <v>357</v>
      </c>
    </row>
    <row r="24" spans="1:36" ht="15.75">
      <c r="A24" s="328"/>
      <c r="B24" s="335">
        <v>4</v>
      </c>
      <c r="C24" s="858"/>
      <c r="D24" s="858"/>
      <c r="E24" s="858"/>
      <c r="F24" s="861"/>
      <c r="G24" s="862"/>
      <c r="H24" s="357"/>
      <c r="I24" s="858"/>
      <c r="J24" s="863"/>
      <c r="K24" s="858"/>
      <c r="L24" s="858"/>
      <c r="M24" s="871"/>
      <c r="N24" s="871"/>
      <c r="O24" s="871"/>
      <c r="P24" s="330"/>
      <c r="Q24" s="329"/>
      <c r="R24" s="329"/>
      <c r="S24" s="329"/>
      <c r="T24" s="329"/>
      <c r="AI24" s="68" t="s">
        <v>324</v>
      </c>
      <c r="AJ24" s="68" t="s">
        <v>21</v>
      </c>
    </row>
    <row r="25" spans="1:36" ht="15.75">
      <c r="A25" s="328"/>
      <c r="B25" s="335">
        <v>5</v>
      </c>
      <c r="C25" s="858"/>
      <c r="D25" s="858"/>
      <c r="E25" s="858"/>
      <c r="F25" s="861"/>
      <c r="G25" s="862"/>
      <c r="H25" s="357"/>
      <c r="I25" s="858"/>
      <c r="J25" s="863"/>
      <c r="K25" s="858"/>
      <c r="L25" s="858"/>
      <c r="M25" s="871"/>
      <c r="N25" s="871"/>
      <c r="O25" s="871"/>
      <c r="P25" s="330"/>
      <c r="Q25" s="329"/>
      <c r="R25" s="329"/>
      <c r="S25" s="329"/>
      <c r="T25" s="329"/>
      <c r="AI25" s="68" t="s">
        <v>323</v>
      </c>
    </row>
    <row r="26" spans="1:36" ht="15.75">
      <c r="A26" s="328"/>
      <c r="B26" s="336"/>
      <c r="C26" s="337"/>
      <c r="D26" s="819" t="s">
        <v>364</v>
      </c>
      <c r="E26" s="819"/>
      <c r="F26" s="338">
        <f>COUNTA(C21:C25)-COUNTIF(C21:C25,"0")-COUNTIF(C21:C25,"blank")</f>
        <v>2</v>
      </c>
      <c r="G26" s="338" t="s">
        <v>363</v>
      </c>
      <c r="H26" s="339">
        <f>COUNTIF(H21:H25,"SC")</f>
        <v>0</v>
      </c>
      <c r="I26" s="338" t="s">
        <v>362</v>
      </c>
      <c r="J26" s="339">
        <f>COUNTIF(H21:H25,"ST")</f>
        <v>0</v>
      </c>
      <c r="K26" s="338" t="s">
        <v>358</v>
      </c>
      <c r="L26" s="340">
        <f>COUNTIF(H21:H25,"OTHER")+COUNTIF(H21:H25,"OBC")+COUNTIF(H21:H25,"GEN")</f>
        <v>2</v>
      </c>
      <c r="M26" s="328"/>
      <c r="N26" s="328"/>
      <c r="O26" s="328"/>
      <c r="P26" s="330"/>
      <c r="Q26" s="329"/>
      <c r="R26" s="329"/>
      <c r="S26" s="329"/>
      <c r="T26" s="329"/>
      <c r="AI26" s="68" t="s">
        <v>21</v>
      </c>
    </row>
    <row r="27" spans="1:36" ht="5.25" customHeight="1">
      <c r="A27" s="328"/>
      <c r="B27" s="330"/>
      <c r="C27" s="328"/>
      <c r="D27" s="328"/>
      <c r="E27" s="328"/>
      <c r="F27" s="328"/>
      <c r="G27" s="328"/>
      <c r="H27" s="328"/>
      <c r="I27" s="328"/>
      <c r="J27" s="328"/>
      <c r="K27" s="328"/>
      <c r="L27" s="328"/>
      <c r="M27" s="328"/>
      <c r="N27" s="328"/>
      <c r="O27" s="328"/>
      <c r="P27" s="330"/>
      <c r="Q27" s="329"/>
      <c r="R27" s="329"/>
      <c r="S27" s="329"/>
      <c r="T27" s="329"/>
    </row>
    <row r="28" spans="1:36" ht="18.75">
      <c r="A28" s="328"/>
      <c r="B28" s="341"/>
      <c r="C28" s="872" t="s">
        <v>359</v>
      </c>
      <c r="D28" s="873"/>
      <c r="E28" s="873"/>
      <c r="F28" s="873"/>
      <c r="G28" s="873"/>
      <c r="H28" s="873"/>
      <c r="I28" s="873"/>
      <c r="J28" s="873"/>
      <c r="K28" s="873"/>
      <c r="L28" s="873"/>
      <c r="M28" s="873"/>
      <c r="N28" s="874"/>
      <c r="O28" s="328"/>
      <c r="P28" s="330"/>
      <c r="Q28" s="328"/>
      <c r="R28" s="328"/>
      <c r="S28" s="328"/>
      <c r="T28" s="328"/>
    </row>
    <row r="29" spans="1:36" ht="99.75">
      <c r="A29" s="328"/>
      <c r="B29" s="342"/>
      <c r="C29" s="572" t="s">
        <v>104</v>
      </c>
      <c r="D29" s="869" t="s">
        <v>584</v>
      </c>
      <c r="E29" s="870"/>
      <c r="F29" s="343" t="s">
        <v>585</v>
      </c>
      <c r="G29" s="343" t="s">
        <v>264</v>
      </c>
      <c r="H29" s="343" t="s">
        <v>265</v>
      </c>
      <c r="I29" s="343" t="s">
        <v>365</v>
      </c>
      <c r="J29" s="343" t="s">
        <v>366</v>
      </c>
      <c r="K29" s="343" t="s">
        <v>268</v>
      </c>
      <c r="L29" s="343" t="s">
        <v>269</v>
      </c>
      <c r="M29" s="344" t="s">
        <v>367</v>
      </c>
      <c r="N29" s="344" t="s">
        <v>368</v>
      </c>
      <c r="O29" s="328"/>
      <c r="P29" s="330"/>
      <c r="Q29" s="328"/>
      <c r="R29" s="328"/>
      <c r="S29" s="328"/>
      <c r="T29" s="328"/>
    </row>
    <row r="30" spans="1:36" ht="17.25">
      <c r="A30" s="328"/>
      <c r="B30" s="345"/>
      <c r="C30" s="573">
        <v>1</v>
      </c>
      <c r="D30" s="859">
        <v>2</v>
      </c>
      <c r="E30" s="860"/>
      <c r="F30" s="346">
        <v>3</v>
      </c>
      <c r="G30" s="346">
        <v>4</v>
      </c>
      <c r="H30" s="347">
        <v>5</v>
      </c>
      <c r="I30" s="347">
        <v>6</v>
      </c>
      <c r="J30" s="346">
        <v>7</v>
      </c>
      <c r="K30" s="346">
        <v>8</v>
      </c>
      <c r="L30" s="346">
        <v>9</v>
      </c>
      <c r="M30" s="348">
        <v>10</v>
      </c>
      <c r="N30" s="348">
        <v>11</v>
      </c>
      <c r="O30" s="328"/>
      <c r="P30" s="330"/>
      <c r="Q30" s="328"/>
      <c r="R30" s="328"/>
      <c r="S30" s="328"/>
      <c r="T30" s="328"/>
    </row>
    <row r="31" spans="1:36" ht="18.75">
      <c r="A31" s="328"/>
      <c r="B31" s="349"/>
      <c r="C31" s="350" t="s">
        <v>271</v>
      </c>
      <c r="D31" s="351" t="s">
        <v>272</v>
      </c>
      <c r="E31" s="535">
        <v>62</v>
      </c>
      <c r="F31" s="536">
        <v>480</v>
      </c>
      <c r="G31" s="352">
        <f>'primary B. sheet'!F37</f>
        <v>0</v>
      </c>
      <c r="H31" s="352">
        <f>'primary B. sheet'!H37+'primary B. sheet'!J37</f>
        <v>0</v>
      </c>
      <c r="I31" s="538">
        <v>57.5</v>
      </c>
      <c r="J31" s="352">
        <f>SUM(E31,F31,G31,H31,I31)</f>
        <v>599.5</v>
      </c>
      <c r="K31" s="538">
        <v>225.5</v>
      </c>
      <c r="L31" s="508">
        <f>'primary B. sheet'!Z37</f>
        <v>34</v>
      </c>
      <c r="M31" s="352">
        <f>SUM(K31,L31)</f>
        <v>259.5</v>
      </c>
      <c r="N31" s="509">
        <f>SUM(J31-M31)</f>
        <v>340</v>
      </c>
      <c r="O31" s="328"/>
      <c r="P31" s="330"/>
      <c r="Q31" s="328"/>
      <c r="R31" s="328"/>
      <c r="S31" s="328"/>
      <c r="T31" s="328"/>
    </row>
    <row r="32" spans="1:36" ht="18.75">
      <c r="A32" s="328"/>
      <c r="B32" s="349"/>
      <c r="C32" s="350" t="s">
        <v>271</v>
      </c>
      <c r="D32" s="353" t="s">
        <v>26</v>
      </c>
      <c r="E32" s="537">
        <v>35.200000000000003</v>
      </c>
      <c r="F32" s="536">
        <v>150</v>
      </c>
      <c r="G32" s="352">
        <f>'primary B. sheet'!G37</f>
        <v>0</v>
      </c>
      <c r="H32" s="352">
        <f>'primary B. sheet'!I37+'primary B. sheet'!K37</f>
        <v>0</v>
      </c>
      <c r="I32" s="538">
        <v>70</v>
      </c>
      <c r="J32" s="352">
        <f>SUM(E32,F32,G32,H32,I32)</f>
        <v>255.2</v>
      </c>
      <c r="K32" s="538">
        <v>150</v>
      </c>
      <c r="L32" s="352">
        <f>'primary B. sheet'!AA37</f>
        <v>21.4</v>
      </c>
      <c r="M32" s="352">
        <f>SUM(K32,L32)</f>
        <v>171.4</v>
      </c>
      <c r="N32" s="509">
        <f>SUM(J32-M32)</f>
        <v>83.799999999999983</v>
      </c>
      <c r="O32" s="328"/>
      <c r="P32" s="330"/>
      <c r="Q32" s="328"/>
      <c r="R32" s="328"/>
      <c r="S32" s="328"/>
      <c r="T32" s="328"/>
    </row>
    <row r="33" spans="1:20" ht="18.75">
      <c r="A33" s="328"/>
      <c r="B33" s="349"/>
      <c r="C33" s="350" t="s">
        <v>273</v>
      </c>
      <c r="D33" s="353" t="s">
        <v>272</v>
      </c>
      <c r="E33" s="537">
        <v>155.35</v>
      </c>
      <c r="F33" s="536">
        <v>300</v>
      </c>
      <c r="G33" s="352">
        <f>'Middle B. sheet'!F37</f>
        <v>0</v>
      </c>
      <c r="H33" s="352">
        <f>'Middle B. sheet'!H37+'Middle B. sheet'!J37</f>
        <v>0</v>
      </c>
      <c r="I33" s="538">
        <v>-57.5</v>
      </c>
      <c r="J33" s="352">
        <f>SUM(E33,F33,G33,H33,I33)</f>
        <v>397.85</v>
      </c>
      <c r="K33" s="538">
        <v>184.2</v>
      </c>
      <c r="L33" s="352">
        <f>'Middle B. sheet'!Z37</f>
        <v>29.25</v>
      </c>
      <c r="M33" s="352">
        <f>SUM(K33,L33)</f>
        <v>213.45</v>
      </c>
      <c r="N33" s="509">
        <f>SUM(J33-M33)</f>
        <v>184.40000000000003</v>
      </c>
      <c r="O33" s="328"/>
      <c r="P33" s="330"/>
      <c r="Q33" s="328"/>
      <c r="R33" s="328"/>
      <c r="S33" s="328"/>
      <c r="T33" s="328"/>
    </row>
    <row r="34" spans="1:20" ht="18.75">
      <c r="A34" s="328"/>
      <c r="B34" s="349"/>
      <c r="C34" s="350" t="s">
        <v>273</v>
      </c>
      <c r="D34" s="353" t="s">
        <v>26</v>
      </c>
      <c r="E34" s="537">
        <v>153.19999999999999</v>
      </c>
      <c r="F34" s="536">
        <v>100</v>
      </c>
      <c r="G34" s="352">
        <f>'Middle B. sheet'!G37</f>
        <v>0</v>
      </c>
      <c r="H34" s="352">
        <f>'Middle B. sheet'!I37+'Middle B. sheet'!K37</f>
        <v>0</v>
      </c>
      <c r="I34" s="538">
        <v>-70</v>
      </c>
      <c r="J34" s="352">
        <f>SUM(E34,F34,G34,H34,I34)</f>
        <v>183.2</v>
      </c>
      <c r="K34" s="538">
        <v>120.75</v>
      </c>
      <c r="L34" s="352">
        <f>'Middle B. sheet'!AA37</f>
        <v>18.600000000000001</v>
      </c>
      <c r="M34" s="352">
        <f>SUM(K34,L34)</f>
        <v>139.35</v>
      </c>
      <c r="N34" s="509">
        <f>SUM(J34-M34)</f>
        <v>43.849999999999994</v>
      </c>
      <c r="O34" s="328"/>
      <c r="P34" s="330"/>
      <c r="Q34" s="328"/>
      <c r="R34" s="328"/>
      <c r="S34" s="328"/>
      <c r="T34" s="328"/>
    </row>
    <row r="35" spans="1:20" ht="18.75" customHeight="1">
      <c r="A35" s="328"/>
      <c r="B35" s="555"/>
      <c r="C35" s="731" t="s">
        <v>586</v>
      </c>
      <c r="D35" s="350" t="s">
        <v>272</v>
      </c>
      <c r="E35" s="589">
        <f>SUM(E31+E33)</f>
        <v>217.35</v>
      </c>
      <c r="F35" s="589">
        <f t="shared" ref="F35:N35" si="1">SUM(F31+F33)</f>
        <v>780</v>
      </c>
      <c r="G35" s="589">
        <f t="shared" si="1"/>
        <v>0</v>
      </c>
      <c r="H35" s="589">
        <f t="shared" si="1"/>
        <v>0</v>
      </c>
      <c r="I35" s="589">
        <f t="shared" si="1"/>
        <v>0</v>
      </c>
      <c r="J35" s="589">
        <f t="shared" si="1"/>
        <v>997.35</v>
      </c>
      <c r="K35" s="589">
        <f t="shared" si="1"/>
        <v>409.7</v>
      </c>
      <c r="L35" s="589">
        <f t="shared" si="1"/>
        <v>63.25</v>
      </c>
      <c r="M35" s="589">
        <f t="shared" si="1"/>
        <v>472.95</v>
      </c>
      <c r="N35" s="589">
        <f t="shared" si="1"/>
        <v>524.40000000000009</v>
      </c>
      <c r="O35" s="328"/>
      <c r="P35" s="330"/>
      <c r="Q35" s="328"/>
      <c r="R35" s="328"/>
      <c r="S35" s="328"/>
      <c r="T35" s="328"/>
    </row>
    <row r="36" spans="1:20" s="141" customFormat="1" ht="25.5" customHeight="1">
      <c r="A36" s="354"/>
      <c r="B36" s="355"/>
      <c r="C36" s="732"/>
      <c r="D36" s="350" t="s">
        <v>26</v>
      </c>
      <c r="E36" s="556">
        <f>SUM(E32+E34)</f>
        <v>188.39999999999998</v>
      </c>
      <c r="F36" s="556">
        <f t="shared" ref="F36:N36" si="2">SUM(F32+F34)</f>
        <v>250</v>
      </c>
      <c r="G36" s="556">
        <f t="shared" si="2"/>
        <v>0</v>
      </c>
      <c r="H36" s="556">
        <f t="shared" si="2"/>
        <v>0</v>
      </c>
      <c r="I36" s="556">
        <f t="shared" si="2"/>
        <v>0</v>
      </c>
      <c r="J36" s="556">
        <f t="shared" si="2"/>
        <v>438.4</v>
      </c>
      <c r="K36" s="556">
        <f t="shared" si="2"/>
        <v>270.75</v>
      </c>
      <c r="L36" s="556">
        <f t="shared" si="2"/>
        <v>40</v>
      </c>
      <c r="M36" s="556">
        <f t="shared" si="2"/>
        <v>310.75</v>
      </c>
      <c r="N36" s="556">
        <f t="shared" si="2"/>
        <v>127.64999999999998</v>
      </c>
      <c r="O36" s="354"/>
      <c r="P36" s="356"/>
      <c r="Q36" s="354"/>
      <c r="R36" s="354"/>
      <c r="S36" s="354"/>
      <c r="T36" s="354"/>
    </row>
    <row r="37" spans="1:20" s="141" customFormat="1" ht="25.5" customHeight="1">
      <c r="A37" s="354"/>
      <c r="B37" s="504"/>
      <c r="C37" s="732"/>
      <c r="D37" s="350" t="s">
        <v>534</v>
      </c>
      <c r="E37" s="559">
        <f>SUM(E35:E36)</f>
        <v>405.75</v>
      </c>
      <c r="F37" s="559">
        <f t="shared" ref="F37:N37" si="3">SUM(F35:F36)</f>
        <v>1030</v>
      </c>
      <c r="G37" s="559">
        <f t="shared" si="3"/>
        <v>0</v>
      </c>
      <c r="H37" s="559">
        <f t="shared" si="3"/>
        <v>0</v>
      </c>
      <c r="I37" s="559">
        <f t="shared" si="3"/>
        <v>0</v>
      </c>
      <c r="J37" s="559">
        <f t="shared" si="3"/>
        <v>1435.75</v>
      </c>
      <c r="K37" s="559">
        <f t="shared" si="3"/>
        <v>680.45</v>
      </c>
      <c r="L37" s="559">
        <f t="shared" si="3"/>
        <v>103.25</v>
      </c>
      <c r="M37" s="559">
        <f t="shared" si="3"/>
        <v>783.7</v>
      </c>
      <c r="N37" s="559">
        <f t="shared" si="3"/>
        <v>652.05000000000007</v>
      </c>
      <c r="O37" s="354"/>
      <c r="P37" s="356"/>
      <c r="Q37" s="354"/>
      <c r="R37" s="354"/>
      <c r="S37" s="354"/>
      <c r="T37" s="354"/>
    </row>
    <row r="38" spans="1:20" s="141" customFormat="1" ht="25.5" customHeight="1">
      <c r="A38" s="354"/>
      <c r="B38" s="504"/>
      <c r="C38" s="562"/>
      <c r="D38" s="735" t="s">
        <v>411</v>
      </c>
      <c r="E38" s="735"/>
      <c r="F38" s="735"/>
      <c r="G38" s="735"/>
      <c r="H38" s="735"/>
      <c r="I38" s="735"/>
      <c r="J38" s="735"/>
      <c r="K38" s="735"/>
      <c r="L38" s="735"/>
      <c r="M38" s="735"/>
      <c r="N38" s="735"/>
      <c r="O38" s="354"/>
      <c r="P38" s="356"/>
      <c r="Q38" s="354"/>
      <c r="R38" s="354"/>
      <c r="S38" s="354"/>
      <c r="T38" s="354"/>
    </row>
    <row r="39" spans="1:20" s="141" customFormat="1" ht="25.5" customHeight="1">
      <c r="A39" s="354"/>
      <c r="B39" s="504"/>
      <c r="C39" s="562"/>
      <c r="D39" s="733" t="s">
        <v>47</v>
      </c>
      <c r="E39" s="733"/>
      <c r="F39" s="733" t="s">
        <v>412</v>
      </c>
      <c r="G39" s="733"/>
      <c r="H39" s="733"/>
      <c r="I39" s="733" t="s">
        <v>413</v>
      </c>
      <c r="J39" s="733"/>
      <c r="K39" s="733"/>
      <c r="L39" s="736" t="s">
        <v>399</v>
      </c>
      <c r="M39" s="736"/>
      <c r="N39" s="736"/>
      <c r="O39" s="354"/>
      <c r="P39" s="356"/>
      <c r="Q39" s="354"/>
      <c r="R39" s="354"/>
      <c r="S39" s="354"/>
      <c r="T39" s="354"/>
    </row>
    <row r="40" spans="1:20" s="141" customFormat="1" ht="25.5" customHeight="1">
      <c r="A40" s="354"/>
      <c r="B40" s="504"/>
      <c r="C40" s="562"/>
      <c r="D40" s="734">
        <v>500</v>
      </c>
      <c r="E40" s="734"/>
      <c r="F40" s="734">
        <v>120</v>
      </c>
      <c r="G40" s="734"/>
      <c r="H40" s="734"/>
      <c r="I40" s="734">
        <v>600</v>
      </c>
      <c r="J40" s="734"/>
      <c r="K40" s="734"/>
      <c r="L40" s="734">
        <f>SUM(D40+F40-I40)</f>
        <v>20</v>
      </c>
      <c r="M40" s="734"/>
      <c r="N40" s="734"/>
      <c r="O40" s="354"/>
      <c r="P40" s="356"/>
      <c r="Q40" s="354"/>
      <c r="R40" s="354"/>
      <c r="S40" s="354"/>
      <c r="T40" s="354"/>
    </row>
    <row r="41" spans="1:20" s="141" customFormat="1" ht="25.5" customHeight="1">
      <c r="A41" s="354"/>
      <c r="B41" s="504"/>
      <c r="C41" s="557"/>
      <c r="D41" s="558"/>
      <c r="E41" s="561"/>
      <c r="F41" s="561"/>
      <c r="G41" s="561"/>
      <c r="H41" s="561"/>
      <c r="I41" s="561"/>
      <c r="J41" s="561"/>
      <c r="K41" s="561"/>
      <c r="L41" s="561"/>
      <c r="M41" s="561"/>
      <c r="N41" s="561"/>
      <c r="O41" s="354"/>
      <c r="P41" s="356"/>
      <c r="Q41" s="354"/>
      <c r="R41" s="354"/>
      <c r="S41" s="354"/>
      <c r="T41" s="354"/>
    </row>
    <row r="42" spans="1:20" ht="20.25" customHeight="1">
      <c r="A42" s="328"/>
      <c r="B42" s="330"/>
      <c r="C42" s="844" t="s">
        <v>69</v>
      </c>
      <c r="D42" s="845"/>
      <c r="E42" s="845"/>
      <c r="F42" s="845"/>
      <c r="G42" s="845"/>
      <c r="H42" s="845"/>
      <c r="I42" s="845"/>
      <c r="J42" s="845"/>
      <c r="K42" s="845"/>
      <c r="L42" s="845"/>
      <c r="M42" s="845"/>
      <c r="N42" s="846"/>
      <c r="O42" s="847"/>
      <c r="P42" s="330"/>
      <c r="Q42" s="328"/>
      <c r="R42" s="328"/>
      <c r="S42" s="328"/>
      <c r="T42" s="328"/>
    </row>
    <row r="43" spans="1:20" s="507" customFormat="1" ht="15.75">
      <c r="A43" s="505"/>
      <c r="B43" s="506"/>
      <c r="C43" s="848" t="s">
        <v>52</v>
      </c>
      <c r="D43" s="849"/>
      <c r="E43" s="849"/>
      <c r="F43" s="849"/>
      <c r="G43" s="848" t="s">
        <v>70</v>
      </c>
      <c r="H43" s="848"/>
      <c r="I43" s="848" t="s">
        <v>52</v>
      </c>
      <c r="J43" s="848"/>
      <c r="K43" s="848"/>
      <c r="L43" s="850"/>
      <c r="M43" s="850"/>
      <c r="N43" s="848" t="s">
        <v>70</v>
      </c>
      <c r="O43" s="848"/>
      <c r="P43" s="506"/>
      <c r="Q43" s="505"/>
      <c r="R43" s="505"/>
      <c r="S43" s="505"/>
      <c r="T43" s="505"/>
    </row>
    <row r="44" spans="1:20" s="507" customFormat="1" ht="15.75">
      <c r="A44" s="505"/>
      <c r="B44" s="506"/>
      <c r="C44" s="839" t="s">
        <v>71</v>
      </c>
      <c r="D44" s="840"/>
      <c r="E44" s="840"/>
      <c r="F44" s="840"/>
      <c r="G44" s="841">
        <v>1</v>
      </c>
      <c r="H44" s="841"/>
      <c r="I44" s="839" t="s">
        <v>72</v>
      </c>
      <c r="J44" s="842"/>
      <c r="K44" s="842"/>
      <c r="L44" s="842"/>
      <c r="M44" s="842"/>
      <c r="N44" s="841">
        <v>1</v>
      </c>
      <c r="O44" s="841"/>
      <c r="P44" s="506"/>
      <c r="Q44" s="505"/>
      <c r="R44" s="505"/>
      <c r="S44" s="505"/>
      <c r="T44" s="505"/>
    </row>
    <row r="45" spans="1:20" s="507" customFormat="1" ht="15.75">
      <c r="A45" s="505"/>
      <c r="B45" s="506"/>
      <c r="C45" s="839" t="s">
        <v>73</v>
      </c>
      <c r="D45" s="840"/>
      <c r="E45" s="840"/>
      <c r="F45" s="840"/>
      <c r="G45" s="841"/>
      <c r="H45" s="841"/>
      <c r="I45" s="839" t="s">
        <v>74</v>
      </c>
      <c r="J45" s="842"/>
      <c r="K45" s="842"/>
      <c r="L45" s="842"/>
      <c r="M45" s="842"/>
      <c r="N45" s="841">
        <v>5</v>
      </c>
      <c r="O45" s="841"/>
      <c r="P45" s="506"/>
      <c r="Q45" s="505"/>
      <c r="R45" s="505"/>
      <c r="S45" s="505"/>
      <c r="T45" s="505"/>
    </row>
    <row r="46" spans="1:20">
      <c r="A46" s="328"/>
      <c r="B46" s="330"/>
      <c r="C46" s="330"/>
      <c r="D46" s="330"/>
      <c r="E46" s="330"/>
      <c r="F46" s="330"/>
      <c r="G46" s="330"/>
      <c r="H46" s="330"/>
      <c r="I46" s="330"/>
      <c r="J46" s="330"/>
      <c r="K46" s="330"/>
      <c r="L46" s="330"/>
      <c r="M46" s="330"/>
      <c r="N46" s="330"/>
      <c r="O46" s="330"/>
      <c r="P46" s="330"/>
      <c r="Q46" s="328"/>
      <c r="R46" s="328"/>
      <c r="S46" s="328"/>
      <c r="T46" s="328"/>
    </row>
    <row r="47" spans="1:20">
      <c r="A47" s="328"/>
      <c r="B47" s="330"/>
      <c r="C47" s="330"/>
      <c r="D47" s="330"/>
      <c r="E47" s="330"/>
      <c r="F47" s="330"/>
      <c r="G47" s="330"/>
      <c r="H47" s="330"/>
      <c r="I47" s="330"/>
      <c r="J47" s="330"/>
      <c r="K47" s="330"/>
      <c r="L47" s="330"/>
      <c r="M47" s="330"/>
      <c r="N47" s="330"/>
      <c r="O47" s="330"/>
      <c r="P47" s="330"/>
      <c r="Q47" s="328"/>
      <c r="R47" s="328"/>
      <c r="S47" s="328"/>
      <c r="T47" s="328"/>
    </row>
    <row r="48" spans="1:20">
      <c r="A48" s="328"/>
      <c r="B48" s="330"/>
      <c r="C48" s="330"/>
      <c r="D48" s="330"/>
      <c r="E48" s="330"/>
      <c r="F48" s="330"/>
      <c r="G48" s="330"/>
      <c r="H48" s="330"/>
      <c r="I48" s="330"/>
      <c r="J48" s="330"/>
      <c r="K48" s="330"/>
      <c r="L48" s="330"/>
      <c r="M48" s="330"/>
      <c r="N48" s="330"/>
      <c r="O48" s="330"/>
      <c r="P48" s="330"/>
      <c r="Q48" s="328"/>
      <c r="R48" s="328"/>
      <c r="S48" s="328"/>
      <c r="T48" s="328"/>
    </row>
    <row r="49" spans="1:20" ht="12" customHeight="1">
      <c r="A49" s="328"/>
      <c r="B49" s="328"/>
      <c r="C49" s="328"/>
      <c r="D49" s="328"/>
      <c r="E49" s="328"/>
      <c r="F49" s="328"/>
      <c r="G49" s="328"/>
      <c r="H49" s="328"/>
      <c r="I49" s="328"/>
      <c r="J49" s="328"/>
      <c r="K49" s="328"/>
      <c r="L49" s="328"/>
      <c r="M49" s="328"/>
      <c r="N49" s="328"/>
      <c r="O49" s="328"/>
      <c r="P49" s="328"/>
      <c r="Q49" s="328"/>
      <c r="R49" s="328"/>
      <c r="S49" s="328"/>
      <c r="T49" s="328"/>
    </row>
    <row r="50" spans="1:20" ht="12" customHeight="1">
      <c r="A50" s="328"/>
      <c r="B50" s="328"/>
      <c r="C50" s="328"/>
      <c r="D50" s="328"/>
      <c r="E50" s="328"/>
      <c r="F50" s="328"/>
      <c r="G50" s="328"/>
      <c r="H50" s="328"/>
      <c r="I50" s="328"/>
      <c r="J50" s="328"/>
      <c r="K50" s="328"/>
      <c r="L50" s="328"/>
      <c r="M50" s="328"/>
      <c r="N50" s="328"/>
      <c r="O50" s="328"/>
      <c r="P50" s="328"/>
      <c r="Q50" s="328"/>
      <c r="R50" s="328"/>
      <c r="S50" s="328"/>
      <c r="T50" s="328"/>
    </row>
    <row r="51" spans="1:20" ht="12" customHeight="1">
      <c r="A51" s="328"/>
      <c r="B51" s="328"/>
      <c r="C51" s="328"/>
      <c r="D51" s="328"/>
      <c r="E51" s="328"/>
      <c r="F51" s="328"/>
      <c r="G51" s="328"/>
      <c r="H51" s="328"/>
      <c r="I51" s="328"/>
      <c r="J51" s="328"/>
      <c r="K51" s="328"/>
      <c r="L51" s="328"/>
      <c r="M51" s="328"/>
      <c r="N51" s="328"/>
      <c r="O51" s="328"/>
      <c r="P51" s="328"/>
      <c r="Q51" s="328"/>
      <c r="R51" s="328"/>
      <c r="S51" s="328"/>
      <c r="T51" s="328"/>
    </row>
    <row r="52" spans="1:20" ht="12" customHeight="1">
      <c r="A52" s="328"/>
      <c r="B52" s="328"/>
      <c r="C52" s="328"/>
      <c r="D52" s="328"/>
      <c r="E52" s="328"/>
      <c r="F52" s="328"/>
      <c r="G52" s="328"/>
      <c r="H52" s="328"/>
      <c r="I52" s="328"/>
      <c r="J52" s="328"/>
      <c r="K52" s="328"/>
      <c r="L52" s="328"/>
      <c r="M52" s="328"/>
      <c r="N52" s="328"/>
      <c r="O52" s="328"/>
      <c r="P52" s="328"/>
      <c r="Q52" s="328"/>
      <c r="R52" s="328"/>
      <c r="S52" s="328"/>
      <c r="T52" s="328"/>
    </row>
    <row r="53" spans="1:20" ht="12" customHeight="1">
      <c r="A53" s="328"/>
      <c r="B53" s="328"/>
      <c r="C53" s="328"/>
      <c r="D53" s="328"/>
      <c r="E53" s="328"/>
      <c r="F53" s="328"/>
      <c r="G53" s="328"/>
      <c r="H53" s="328"/>
      <c r="I53" s="328"/>
      <c r="J53" s="328"/>
      <c r="K53" s="328"/>
      <c r="L53" s="328"/>
      <c r="M53" s="328"/>
      <c r="N53" s="328"/>
      <c r="O53" s="328"/>
      <c r="P53" s="328"/>
      <c r="Q53" s="328"/>
      <c r="R53" s="328"/>
      <c r="S53" s="328"/>
      <c r="T53" s="328"/>
    </row>
    <row r="54" spans="1:20" ht="12" customHeight="1">
      <c r="A54" s="328"/>
      <c r="B54" s="328"/>
      <c r="C54" s="328"/>
      <c r="D54" s="328"/>
      <c r="E54" s="328"/>
      <c r="F54" s="328"/>
      <c r="G54" s="328"/>
      <c r="H54" s="328"/>
      <c r="I54" s="328"/>
      <c r="J54" s="328"/>
      <c r="K54" s="328"/>
      <c r="L54" s="328"/>
      <c r="M54" s="328"/>
      <c r="N54" s="328"/>
      <c r="O54" s="328"/>
      <c r="P54" s="328"/>
      <c r="Q54" s="328"/>
      <c r="R54" s="328"/>
      <c r="S54" s="328"/>
      <c r="T54" s="328"/>
    </row>
    <row r="55" spans="1:20" ht="12" customHeight="1">
      <c r="A55" s="328"/>
      <c r="B55" s="328"/>
      <c r="C55" s="328"/>
      <c r="D55" s="328"/>
      <c r="E55" s="328"/>
      <c r="F55" s="328"/>
      <c r="G55" s="328"/>
      <c r="H55" s="328"/>
      <c r="I55" s="328"/>
      <c r="J55" s="328"/>
      <c r="K55" s="328"/>
      <c r="L55" s="328"/>
      <c r="M55" s="328"/>
      <c r="N55" s="328"/>
      <c r="O55" s="328"/>
      <c r="P55" s="328"/>
      <c r="Q55" s="328"/>
      <c r="R55" s="328"/>
      <c r="S55" s="328"/>
      <c r="T55" s="328"/>
    </row>
    <row r="56" spans="1:20" ht="12" customHeight="1">
      <c r="A56" s="328"/>
      <c r="B56" s="328"/>
      <c r="C56" s="328"/>
      <c r="D56" s="328"/>
      <c r="E56" s="328"/>
      <c r="F56" s="328"/>
      <c r="G56" s="328"/>
      <c r="H56" s="328"/>
      <c r="I56" s="328"/>
      <c r="J56" s="328"/>
      <c r="K56" s="328"/>
      <c r="L56" s="328"/>
      <c r="M56" s="328"/>
      <c r="N56" s="328"/>
      <c r="O56" s="328"/>
      <c r="P56" s="328"/>
      <c r="Q56" s="328"/>
      <c r="R56" s="328"/>
      <c r="S56" s="328"/>
      <c r="T56" s="328"/>
    </row>
    <row r="57" spans="1:20" ht="12" customHeight="1">
      <c r="A57" s="328"/>
      <c r="B57" s="328"/>
      <c r="C57" s="328"/>
      <c r="D57" s="328"/>
      <c r="E57" s="328"/>
      <c r="F57" s="328"/>
      <c r="G57" s="328"/>
      <c r="H57" s="328"/>
      <c r="I57" s="328"/>
      <c r="J57" s="328"/>
      <c r="K57" s="328"/>
      <c r="L57" s="328"/>
      <c r="M57" s="328"/>
      <c r="N57" s="328"/>
      <c r="O57" s="328"/>
      <c r="P57" s="328"/>
      <c r="Q57" s="328"/>
      <c r="R57" s="328"/>
      <c r="S57" s="328"/>
      <c r="T57" s="328"/>
    </row>
    <row r="58" spans="1:20">
      <c r="A58" s="328"/>
      <c r="B58" s="328"/>
      <c r="C58" s="328"/>
      <c r="D58" s="328"/>
      <c r="E58" s="328"/>
      <c r="F58" s="328"/>
      <c r="G58" s="328"/>
      <c r="H58" s="328"/>
      <c r="I58" s="328"/>
      <c r="J58" s="328"/>
      <c r="K58" s="328"/>
      <c r="L58" s="328"/>
      <c r="M58" s="328"/>
      <c r="N58" s="328"/>
      <c r="O58" s="328"/>
      <c r="P58" s="328"/>
      <c r="Q58" s="328"/>
      <c r="R58" s="328"/>
      <c r="S58" s="328"/>
      <c r="T58" s="328"/>
    </row>
    <row r="59" spans="1:20" ht="15.75" thickBot="1">
      <c r="A59" s="328"/>
      <c r="B59" s="328"/>
      <c r="C59" s="328"/>
      <c r="D59" s="328"/>
      <c r="E59" s="328"/>
      <c r="F59" s="328"/>
      <c r="G59" s="328"/>
      <c r="H59" s="328"/>
      <c r="I59" s="328"/>
      <c r="J59" s="328"/>
      <c r="K59" s="328"/>
      <c r="L59" s="328"/>
      <c r="M59" s="328"/>
      <c r="N59" s="328"/>
      <c r="O59" s="328"/>
      <c r="P59" s="328"/>
      <c r="Q59" s="328"/>
      <c r="R59" s="328"/>
      <c r="S59" s="328"/>
      <c r="T59" s="328"/>
    </row>
    <row r="60" spans="1:20" ht="24.75" customHeight="1">
      <c r="A60" s="328"/>
      <c r="B60" s="328"/>
      <c r="C60" s="328"/>
      <c r="D60" s="328"/>
      <c r="E60" s="328"/>
      <c r="F60" s="806" t="s">
        <v>553</v>
      </c>
      <c r="G60" s="806"/>
      <c r="H60" s="806"/>
      <c r="I60" s="806"/>
      <c r="J60" s="806"/>
      <c r="K60" s="806"/>
      <c r="L60" s="807"/>
      <c r="M60" s="328"/>
      <c r="N60" s="328"/>
      <c r="O60" s="328"/>
      <c r="P60" s="328"/>
      <c r="Q60" s="328"/>
      <c r="R60" s="328"/>
      <c r="S60" s="328"/>
      <c r="T60" s="328"/>
    </row>
    <row r="61" spans="1:20" ht="20.25">
      <c r="A61" s="328"/>
      <c r="B61" s="328"/>
      <c r="C61" s="328"/>
      <c r="D61" s="328"/>
      <c r="E61" s="328"/>
      <c r="F61" s="808" t="s">
        <v>550</v>
      </c>
      <c r="G61" s="808"/>
      <c r="H61" s="808"/>
      <c r="I61" s="808"/>
      <c r="J61" s="808"/>
      <c r="K61" s="808"/>
      <c r="L61" s="809"/>
      <c r="M61" s="328"/>
      <c r="N61" s="328"/>
      <c r="O61" s="328"/>
      <c r="P61" s="328"/>
      <c r="Q61" s="328"/>
      <c r="R61" s="328"/>
      <c r="S61" s="328"/>
      <c r="T61" s="328"/>
    </row>
    <row r="62" spans="1:20" ht="20.25">
      <c r="A62" s="328"/>
      <c r="B62" s="328"/>
      <c r="C62" s="328"/>
      <c r="D62" s="328"/>
      <c r="E62" s="328"/>
      <c r="F62" s="810" t="s">
        <v>588</v>
      </c>
      <c r="G62" s="810"/>
      <c r="H62" s="810"/>
      <c r="I62" s="810"/>
      <c r="J62" s="810"/>
      <c r="K62" s="810"/>
      <c r="L62" s="811"/>
      <c r="M62" s="328"/>
      <c r="N62" s="328"/>
      <c r="O62" s="328"/>
      <c r="P62" s="328"/>
      <c r="Q62" s="328"/>
      <c r="R62" s="328"/>
      <c r="S62" s="328"/>
      <c r="T62" s="328"/>
    </row>
    <row r="63" spans="1:20" ht="20.25">
      <c r="A63" s="328"/>
      <c r="B63" s="328"/>
      <c r="C63" s="328"/>
      <c r="D63" s="328"/>
      <c r="E63" s="328"/>
      <c r="F63" s="812" t="s">
        <v>587</v>
      </c>
      <c r="G63" s="813"/>
      <c r="H63" s="813"/>
      <c r="I63" s="813"/>
      <c r="J63" s="813"/>
      <c r="K63" s="813"/>
      <c r="L63" s="814"/>
      <c r="M63" s="328"/>
      <c r="N63" s="328"/>
      <c r="O63" s="328"/>
      <c r="P63" s="328"/>
      <c r="Q63" s="328"/>
      <c r="R63" s="328"/>
      <c r="S63" s="328"/>
      <c r="T63" s="328"/>
    </row>
    <row r="64" spans="1:20" ht="20.25">
      <c r="A64" s="328"/>
      <c r="B64" s="328"/>
      <c r="C64" s="328"/>
      <c r="D64" s="328"/>
      <c r="E64" s="328"/>
      <c r="F64" s="815" t="s">
        <v>589</v>
      </c>
      <c r="G64" s="816"/>
      <c r="H64" s="816"/>
      <c r="I64" s="816"/>
      <c r="J64" s="816"/>
      <c r="K64" s="816"/>
      <c r="L64" s="817"/>
      <c r="M64" s="328"/>
      <c r="N64" s="328"/>
      <c r="O64" s="328"/>
      <c r="P64" s="328"/>
      <c r="Q64" s="328"/>
      <c r="R64" s="328"/>
      <c r="S64" s="328"/>
      <c r="T64" s="328"/>
    </row>
    <row r="65" spans="1:20" ht="24.75">
      <c r="A65" s="328"/>
      <c r="B65" s="328"/>
      <c r="C65" s="328"/>
      <c r="D65" s="328"/>
      <c r="E65" s="328"/>
      <c r="F65" s="800" t="s">
        <v>551</v>
      </c>
      <c r="G65" s="801"/>
      <c r="H65" s="801"/>
      <c r="I65" s="801"/>
      <c r="J65" s="801"/>
      <c r="K65" s="801"/>
      <c r="L65" s="802"/>
      <c r="M65" s="328"/>
      <c r="N65" s="328"/>
      <c r="O65" s="328"/>
      <c r="P65" s="328"/>
      <c r="Q65" s="328"/>
      <c r="R65" s="328"/>
      <c r="S65" s="328"/>
      <c r="T65" s="328"/>
    </row>
    <row r="66" spans="1:20" ht="25.5" thickBot="1">
      <c r="A66" s="328"/>
      <c r="B66" s="328"/>
      <c r="C66" s="328"/>
      <c r="D66" s="328"/>
      <c r="E66" s="328"/>
      <c r="F66" s="803" t="s">
        <v>552</v>
      </c>
      <c r="G66" s="804"/>
      <c r="H66" s="804"/>
      <c r="I66" s="804"/>
      <c r="J66" s="804"/>
      <c r="K66" s="804"/>
      <c r="L66" s="805"/>
      <c r="M66" s="328"/>
      <c r="N66" s="328"/>
      <c r="O66" s="328"/>
      <c r="P66" s="328"/>
      <c r="Q66" s="328"/>
      <c r="R66" s="328"/>
      <c r="S66" s="328"/>
      <c r="T66" s="328"/>
    </row>
    <row r="67" spans="1:20">
      <c r="A67" s="328"/>
      <c r="B67" s="328"/>
      <c r="C67" s="328"/>
      <c r="D67" s="328"/>
      <c r="E67" s="328"/>
      <c r="F67" s="328"/>
      <c r="G67" s="328"/>
      <c r="H67" s="328"/>
      <c r="I67" s="328"/>
      <c r="J67" s="328"/>
      <c r="K67" s="328"/>
      <c r="L67" s="328"/>
      <c r="M67" s="328"/>
      <c r="N67" s="328"/>
      <c r="O67" s="328"/>
      <c r="P67" s="328"/>
      <c r="Q67" s="328"/>
      <c r="R67" s="328"/>
      <c r="S67" s="328"/>
      <c r="T67" s="328"/>
    </row>
    <row r="68" spans="1:20">
      <c r="A68" s="328"/>
      <c r="B68" s="328"/>
      <c r="C68" s="328"/>
      <c r="D68" s="328"/>
      <c r="E68" s="328"/>
      <c r="F68" s="328"/>
      <c r="G68" s="328"/>
      <c r="H68" s="328"/>
      <c r="I68" s="328"/>
      <c r="J68" s="328"/>
      <c r="K68" s="328"/>
      <c r="L68" s="328"/>
      <c r="M68" s="328"/>
      <c r="N68" s="328"/>
      <c r="O68" s="328"/>
      <c r="P68" s="328"/>
      <c r="Q68" s="328"/>
      <c r="R68" s="328"/>
      <c r="S68" s="328"/>
      <c r="T68" s="328"/>
    </row>
    <row r="69" spans="1:20">
      <c r="A69" s="328"/>
      <c r="B69" s="328"/>
      <c r="C69" s="328"/>
      <c r="D69" s="328"/>
      <c r="E69" s="328"/>
      <c r="F69" s="328"/>
      <c r="G69" s="328"/>
      <c r="H69" s="328"/>
      <c r="I69" s="328"/>
      <c r="J69" s="328"/>
      <c r="K69" s="328"/>
      <c r="L69" s="328"/>
      <c r="M69" s="328"/>
      <c r="N69" s="328"/>
      <c r="O69" s="328"/>
      <c r="P69" s="328"/>
      <c r="Q69" s="328"/>
      <c r="R69" s="328"/>
      <c r="S69" s="328"/>
      <c r="T69" s="328"/>
    </row>
    <row r="70" spans="1:20">
      <c r="A70" s="328"/>
      <c r="B70" s="328"/>
      <c r="C70" s="328"/>
      <c r="D70" s="328"/>
      <c r="E70" s="328"/>
      <c r="F70" s="328"/>
      <c r="G70" s="328"/>
      <c r="H70" s="328"/>
      <c r="I70" s="328"/>
      <c r="J70" s="328"/>
      <c r="K70" s="328"/>
      <c r="L70" s="328"/>
      <c r="M70" s="328"/>
      <c r="N70" s="328"/>
      <c r="O70" s="328"/>
      <c r="P70" s="328"/>
      <c r="Q70" s="328"/>
      <c r="R70" s="328"/>
      <c r="S70" s="328"/>
      <c r="T70" s="328"/>
    </row>
    <row r="71" spans="1:20">
      <c r="A71" s="328"/>
      <c r="B71" s="328"/>
      <c r="C71" s="328"/>
      <c r="D71" s="328"/>
      <c r="E71" s="328"/>
      <c r="F71" s="328"/>
      <c r="G71" s="328"/>
      <c r="H71" s="328"/>
      <c r="I71" s="328"/>
      <c r="J71" s="328"/>
      <c r="K71" s="328"/>
      <c r="L71" s="328"/>
      <c r="M71" s="328"/>
      <c r="N71" s="328"/>
      <c r="O71" s="328"/>
      <c r="P71" s="328"/>
      <c r="Q71" s="328"/>
      <c r="R71" s="328"/>
      <c r="S71" s="328"/>
      <c r="T71" s="328"/>
    </row>
    <row r="72" spans="1:20">
      <c r="A72" s="328"/>
      <c r="B72" s="328"/>
      <c r="C72" s="328"/>
      <c r="D72" s="328"/>
      <c r="E72" s="328"/>
      <c r="F72" s="328"/>
      <c r="G72" s="328"/>
      <c r="H72" s="328"/>
      <c r="I72" s="328"/>
      <c r="J72" s="328"/>
      <c r="K72" s="328"/>
      <c r="L72" s="328"/>
      <c r="M72" s="328"/>
      <c r="N72" s="328"/>
      <c r="O72" s="328"/>
      <c r="P72" s="328"/>
      <c r="Q72" s="328"/>
      <c r="R72" s="328"/>
      <c r="S72" s="328"/>
      <c r="T72" s="328"/>
    </row>
    <row r="73" spans="1:20">
      <c r="A73" s="328"/>
      <c r="B73" s="328"/>
      <c r="C73" s="328"/>
      <c r="D73" s="328"/>
      <c r="E73" s="328"/>
      <c r="F73" s="328"/>
      <c r="G73" s="328"/>
      <c r="H73" s="328"/>
      <c r="I73" s="328"/>
      <c r="J73" s="328"/>
      <c r="K73" s="328"/>
      <c r="L73" s="328"/>
      <c r="M73" s="328"/>
      <c r="N73" s="328"/>
      <c r="O73" s="328"/>
      <c r="P73" s="328"/>
      <c r="Q73" s="328"/>
      <c r="R73" s="328"/>
      <c r="S73" s="328"/>
      <c r="T73" s="328"/>
    </row>
  </sheetData>
  <sheetProtection password="C1FB" sheet="1" objects="1" scenarios="1" formatCells="0" formatColumns="0" formatRows="0" selectLockedCells="1"/>
  <protectedRanges>
    <protectedRange sqref="H38:L38 H40:L40 H39:K39" name="Range3_1"/>
  </protectedRanges>
  <mergeCells count="112">
    <mergeCell ref="M23:O23"/>
    <mergeCell ref="M24:O24"/>
    <mergeCell ref="C14:F14"/>
    <mergeCell ref="I14:M14"/>
    <mergeCell ref="N44:O44"/>
    <mergeCell ref="C45:F45"/>
    <mergeCell ref="G45:H45"/>
    <mergeCell ref="I45:M45"/>
    <mergeCell ref="N45:O45"/>
    <mergeCell ref="F24:G24"/>
    <mergeCell ref="I24:J24"/>
    <mergeCell ref="F25:G25"/>
    <mergeCell ref="I25:J25"/>
    <mergeCell ref="C25:E25"/>
    <mergeCell ref="C28:N28"/>
    <mergeCell ref="M25:O25"/>
    <mergeCell ref="B1:N1"/>
    <mergeCell ref="C42:O42"/>
    <mergeCell ref="C43:F43"/>
    <mergeCell ref="G43:H43"/>
    <mergeCell ref="I43:M43"/>
    <mergeCell ref="N43:O43"/>
    <mergeCell ref="H5:J6"/>
    <mergeCell ref="M10:O10"/>
    <mergeCell ref="C19:O19"/>
    <mergeCell ref="K20:L20"/>
    <mergeCell ref="K21:L21"/>
    <mergeCell ref="K22:L22"/>
    <mergeCell ref="K23:L23"/>
    <mergeCell ref="D30:E30"/>
    <mergeCell ref="F23:G23"/>
    <mergeCell ref="I23:J23"/>
    <mergeCell ref="C9:D9"/>
    <mergeCell ref="E9:G9"/>
    <mergeCell ref="B3:O4"/>
    <mergeCell ref="K24:L24"/>
    <mergeCell ref="K25:L25"/>
    <mergeCell ref="D29:E29"/>
    <mergeCell ref="C23:E23"/>
    <mergeCell ref="C24:E24"/>
    <mergeCell ref="F65:L65"/>
    <mergeCell ref="F66:L66"/>
    <mergeCell ref="F60:L60"/>
    <mergeCell ref="F61:L61"/>
    <mergeCell ref="F62:L62"/>
    <mergeCell ref="F63:L63"/>
    <mergeCell ref="F64:L64"/>
    <mergeCell ref="K10:L10"/>
    <mergeCell ref="D26:E26"/>
    <mergeCell ref="C10:D10"/>
    <mergeCell ref="E10:G10"/>
    <mergeCell ref="F22:G22"/>
    <mergeCell ref="I22:J22"/>
    <mergeCell ref="F21:G21"/>
    <mergeCell ref="I21:J21"/>
    <mergeCell ref="C21:E21"/>
    <mergeCell ref="C22:E22"/>
    <mergeCell ref="C20:E20"/>
    <mergeCell ref="F20:G20"/>
    <mergeCell ref="I20:J20"/>
    <mergeCell ref="H10:J10"/>
    <mergeCell ref="C44:F44"/>
    <mergeCell ref="G44:H44"/>
    <mergeCell ref="I44:M44"/>
    <mergeCell ref="AG5:AH5"/>
    <mergeCell ref="AI5:AJ5"/>
    <mergeCell ref="AK5:AL5"/>
    <mergeCell ref="AG6:AH6"/>
    <mergeCell ref="AI6:AJ6"/>
    <mergeCell ref="AK6:AL6"/>
    <mergeCell ref="M9:O9"/>
    <mergeCell ref="J7:K7"/>
    <mergeCell ref="C7:I8"/>
    <mergeCell ref="J8:K8"/>
    <mergeCell ref="C5:E5"/>
    <mergeCell ref="F5:G5"/>
    <mergeCell ref="C6:E6"/>
    <mergeCell ref="F6:G6"/>
    <mergeCell ref="H9:J9"/>
    <mergeCell ref="K9:L9"/>
    <mergeCell ref="K5:O5"/>
    <mergeCell ref="K6:L6"/>
    <mergeCell ref="AG9:AH9"/>
    <mergeCell ref="AI9:AJ9"/>
    <mergeCell ref="AK9:AL9"/>
    <mergeCell ref="AG7:AH7"/>
    <mergeCell ref="AI7:AJ7"/>
    <mergeCell ref="AK7:AL7"/>
    <mergeCell ref="AG8:AH8"/>
    <mergeCell ref="AI8:AJ8"/>
    <mergeCell ref="AK8:AL8"/>
    <mergeCell ref="I13:M13"/>
    <mergeCell ref="C35:C37"/>
    <mergeCell ref="F39:H39"/>
    <mergeCell ref="I39:K39"/>
    <mergeCell ref="F40:H40"/>
    <mergeCell ref="I40:K40"/>
    <mergeCell ref="D38:N38"/>
    <mergeCell ref="L39:N39"/>
    <mergeCell ref="L40:N40"/>
    <mergeCell ref="D39:E39"/>
    <mergeCell ref="D40:E40"/>
    <mergeCell ref="C16:G16"/>
    <mergeCell ref="H16:L16"/>
    <mergeCell ref="C11:O11"/>
    <mergeCell ref="C12:O12"/>
    <mergeCell ref="C13:F13"/>
    <mergeCell ref="C15:O15"/>
    <mergeCell ref="M16:O16"/>
    <mergeCell ref="M20:O20"/>
    <mergeCell ref="M21:O21"/>
    <mergeCell ref="M22:O22"/>
  </mergeCells>
  <dataValidations count="11">
    <dataValidation type="list" allowBlank="1" showInputMessage="1" showErrorMessage="1" sqref="F21:G25">
      <formula1>$AH$22:$AH$24</formula1>
    </dataValidation>
    <dataValidation type="list" allowBlank="1" showInputMessage="1" showErrorMessage="1" sqref="I21:J25">
      <formula1>$AJ$22:$AJ$25</formula1>
    </dataValidation>
    <dataValidation type="list" allowBlank="1" showInputMessage="1" showErrorMessage="1" sqref="H21:H25">
      <formula1>$AI$22:$AI$27</formula1>
    </dataValidation>
    <dataValidation allowBlank="1" showInputMessage="1" showErrorMessage="1" prompt="1-4-17 to till  last Month Gain" sqref="F31"/>
    <dataValidation allowBlank="1" showInputMessage="1" showErrorMessage="1" prompt="Give &amp; RECIEVE form Ration dealer&#10;+/-" sqref="I31"/>
    <dataValidation allowBlank="1" showInputMessage="1" showErrorMessage="1" prompt="1-4-17 to till  last Month Consumption " sqref="K31"/>
    <dataValidation allowBlank="1" showInputMessage="1" showErrorMessage="1" prompt="Write Cook cum Helper Name" sqref="C21:E21"/>
    <dataValidation allowBlank="1" showInputMessage="1" showErrorMessage="1" prompt="Write Cook cum Helper Amount received during this month" sqref="K21:L21"/>
    <dataValidation allowBlank="1" showInputMessage="1" showErrorMessage="1" prompt="Write Cook cum Helper Name Aadhar No." sqref="M21:O21"/>
    <dataValidation allowBlank="1" showInputMessage="1" showErrorMessage="1" prompt="Write Cooking cost of primary section" sqref="F5:G5"/>
    <dataValidation allowBlank="1" showInputMessage="1" showErrorMessage="1" prompt="Write Cooking cost of Middle section" sqref="F6:G6"/>
  </dataValidation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sheetPr enableFormatConditionsCalculation="0">
    <tabColor rgb="FF0070C0"/>
  </sheetPr>
  <dimension ref="A1:DX50"/>
  <sheetViews>
    <sheetView workbookViewId="0">
      <pane xSplit="4" ySplit="5" topLeftCell="E6" activePane="bottomRight" state="frozen"/>
      <selection pane="topRight" activeCell="E1" sqref="E1"/>
      <selection pane="bottomLeft" activeCell="A6" sqref="A6"/>
      <selection pane="bottomRight" activeCell="N23" sqref="N23"/>
    </sheetView>
  </sheetViews>
  <sheetFormatPr defaultColWidth="8.85546875" defaultRowHeight="15"/>
  <cols>
    <col min="1" max="1" width="3.42578125" style="141" customWidth="1"/>
    <col min="2" max="3" width="11" style="141" customWidth="1"/>
    <col min="4" max="4" width="14.140625" style="141" customWidth="1"/>
    <col min="5" max="49" width="3.7109375" style="141" customWidth="1"/>
    <col min="50" max="58" width="3.7109375" style="141" hidden="1" customWidth="1"/>
    <col min="59" max="85" width="3.7109375" style="141" customWidth="1"/>
    <col min="86" max="103" width="3.7109375" style="141" hidden="1" customWidth="1"/>
    <col min="104" max="109" width="3.7109375" style="141" customWidth="1"/>
    <col min="110" max="110" width="4.7109375" style="141" customWidth="1"/>
    <col min="111" max="111" width="5.7109375" style="141" customWidth="1"/>
    <col min="112" max="118" width="4.7109375" style="141" customWidth="1"/>
    <col min="119" max="119" width="8.7109375" style="68" customWidth="1"/>
    <col min="120" max="123" width="8.85546875" style="68"/>
    <col min="124" max="124" width="8.85546875" style="68" customWidth="1"/>
    <col min="125" max="125" width="11" style="68" hidden="1" customWidth="1"/>
    <col min="126" max="126" width="0.140625" style="68" customWidth="1"/>
    <col min="127" max="16384" width="8.85546875" style="68"/>
  </cols>
  <sheetData>
    <row r="1" spans="1:128" ht="23.25">
      <c r="A1" s="62"/>
      <c r="B1" s="920" t="s">
        <v>305</v>
      </c>
      <c r="C1" s="921"/>
      <c r="D1" s="921"/>
      <c r="E1" s="921"/>
      <c r="F1" s="921"/>
      <c r="G1" s="921"/>
      <c r="H1" s="921"/>
      <c r="I1" s="921"/>
      <c r="J1" s="921"/>
      <c r="K1" s="921"/>
      <c r="L1" s="921"/>
      <c r="M1" s="921"/>
      <c r="N1" s="922" t="s">
        <v>558</v>
      </c>
      <c r="O1" s="922"/>
      <c r="P1" s="922"/>
      <c r="Q1" s="923"/>
      <c r="R1" s="928" t="str">
        <f>Master!Q5</f>
        <v>flrEcj&amp;2018</v>
      </c>
      <c r="S1" s="929"/>
      <c r="T1" s="929"/>
      <c r="U1" s="929"/>
      <c r="V1" s="929"/>
      <c r="W1" s="929"/>
      <c r="X1" s="929"/>
      <c r="Y1" s="929"/>
      <c r="Z1" s="63"/>
      <c r="AA1" s="63"/>
      <c r="AB1" s="63"/>
      <c r="AC1" s="63"/>
      <c r="AD1" s="63"/>
      <c r="AE1" s="63"/>
      <c r="AF1" s="64"/>
      <c r="AG1" s="64"/>
      <c r="AH1" s="64"/>
      <c r="AI1" s="64"/>
      <c r="AJ1" s="64"/>
      <c r="AK1" s="64"/>
      <c r="AL1" s="64"/>
      <c r="AM1" s="924"/>
      <c r="AN1" s="924"/>
      <c r="AO1" s="65"/>
      <c r="AP1" s="65"/>
      <c r="AQ1" s="65"/>
      <c r="AR1" s="65"/>
      <c r="AS1" s="65"/>
      <c r="AT1" s="65"/>
      <c r="AU1" s="65"/>
      <c r="AV1" s="927"/>
      <c r="AW1" s="927"/>
      <c r="AX1" s="927"/>
      <c r="AY1" s="927"/>
      <c r="AZ1" s="927"/>
      <c r="BA1" s="927"/>
      <c r="BB1" s="927"/>
      <c r="BC1" s="927"/>
      <c r="BD1" s="927"/>
      <c r="BE1" s="927"/>
      <c r="BF1" s="927"/>
      <c r="BG1" s="930"/>
      <c r="BH1" s="930"/>
      <c r="BI1" s="930"/>
      <c r="BJ1" s="930"/>
      <c r="BK1" s="930"/>
      <c r="BL1" s="930"/>
      <c r="BM1" s="930"/>
      <c r="BN1" s="62"/>
      <c r="BO1" s="62"/>
      <c r="BP1" s="62"/>
      <c r="BQ1" s="62"/>
      <c r="BR1" s="62"/>
      <c r="BS1" s="62"/>
      <c r="BT1" s="62"/>
      <c r="BU1" s="62"/>
      <c r="BV1" s="62"/>
      <c r="BW1" s="62"/>
      <c r="BX1" s="62"/>
      <c r="BY1" s="62"/>
      <c r="BZ1" s="62"/>
      <c r="CA1" s="62"/>
      <c r="CB1" s="62"/>
      <c r="CC1" s="62"/>
      <c r="CD1" s="62"/>
      <c r="CE1" s="62"/>
      <c r="CF1" s="62"/>
      <c r="CG1" s="62"/>
      <c r="CH1" s="62"/>
      <c r="CI1" s="62"/>
      <c r="CJ1" s="62"/>
      <c r="CK1" s="62"/>
      <c r="CL1" s="62"/>
      <c r="CM1" s="62"/>
      <c r="CN1" s="62"/>
      <c r="CO1" s="62"/>
      <c r="CP1" s="62"/>
      <c r="CQ1" s="62"/>
      <c r="CR1" s="62"/>
      <c r="CS1" s="62"/>
      <c r="CT1" s="62"/>
      <c r="CU1" s="62"/>
      <c r="CV1" s="62"/>
      <c r="CW1" s="62"/>
      <c r="CX1" s="62"/>
      <c r="CY1" s="62"/>
      <c r="CZ1" s="62"/>
      <c r="DA1" s="62"/>
      <c r="DB1" s="62"/>
      <c r="DC1" s="62"/>
      <c r="DD1" s="62"/>
      <c r="DE1" s="62"/>
      <c r="DF1" s="62"/>
      <c r="DG1" s="62"/>
      <c r="DH1" s="62"/>
      <c r="DI1" s="62"/>
      <c r="DJ1" s="62"/>
      <c r="DK1" s="62"/>
      <c r="DL1" s="62"/>
      <c r="DM1" s="62"/>
      <c r="DN1" s="62"/>
      <c r="DO1" s="66"/>
      <c r="DP1" s="67"/>
      <c r="DQ1" s="66"/>
      <c r="DR1" s="28"/>
    </row>
    <row r="2" spans="1:128" s="75" customFormat="1" ht="20.25">
      <c r="A2" s="914" t="s">
        <v>306</v>
      </c>
      <c r="B2" s="69" t="s">
        <v>307</v>
      </c>
      <c r="C2" s="70" t="s">
        <v>308</v>
      </c>
      <c r="D2" s="71" t="s">
        <v>309</v>
      </c>
      <c r="E2" s="916" t="s">
        <v>310</v>
      </c>
      <c r="F2" s="916"/>
      <c r="G2" s="916"/>
      <c r="H2" s="916"/>
      <c r="I2" s="916"/>
      <c r="J2" s="916"/>
      <c r="K2" s="916"/>
      <c r="L2" s="916"/>
      <c r="M2" s="916"/>
      <c r="N2" s="916" t="s">
        <v>311</v>
      </c>
      <c r="O2" s="916"/>
      <c r="P2" s="916"/>
      <c r="Q2" s="916"/>
      <c r="R2" s="916"/>
      <c r="S2" s="916"/>
      <c r="T2" s="916"/>
      <c r="U2" s="916"/>
      <c r="V2" s="916"/>
      <c r="W2" s="916" t="s">
        <v>312</v>
      </c>
      <c r="X2" s="916"/>
      <c r="Y2" s="916"/>
      <c r="Z2" s="916"/>
      <c r="AA2" s="916"/>
      <c r="AB2" s="916"/>
      <c r="AC2" s="916"/>
      <c r="AD2" s="916"/>
      <c r="AE2" s="916"/>
      <c r="AF2" s="916" t="s">
        <v>313</v>
      </c>
      <c r="AG2" s="916"/>
      <c r="AH2" s="916"/>
      <c r="AI2" s="916"/>
      <c r="AJ2" s="916"/>
      <c r="AK2" s="916"/>
      <c r="AL2" s="916"/>
      <c r="AM2" s="893"/>
      <c r="AN2" s="893"/>
      <c r="AO2" s="916" t="s">
        <v>314</v>
      </c>
      <c r="AP2" s="916"/>
      <c r="AQ2" s="916"/>
      <c r="AR2" s="916"/>
      <c r="AS2" s="916"/>
      <c r="AT2" s="916"/>
      <c r="AU2" s="916"/>
      <c r="AV2" s="893"/>
      <c r="AW2" s="893"/>
      <c r="AX2" s="931" t="s">
        <v>574</v>
      </c>
      <c r="AY2" s="931"/>
      <c r="AZ2" s="931"/>
      <c r="BA2" s="931"/>
      <c r="BB2" s="931"/>
      <c r="BC2" s="931"/>
      <c r="BD2" s="931"/>
      <c r="BE2" s="931"/>
      <c r="BF2" s="932"/>
      <c r="BG2" s="916" t="s">
        <v>315</v>
      </c>
      <c r="BH2" s="916"/>
      <c r="BI2" s="916"/>
      <c r="BJ2" s="916"/>
      <c r="BK2" s="916"/>
      <c r="BL2" s="916"/>
      <c r="BM2" s="916"/>
      <c r="BN2" s="893"/>
      <c r="BO2" s="893"/>
      <c r="BP2" s="893" t="s">
        <v>316</v>
      </c>
      <c r="BQ2" s="893"/>
      <c r="BR2" s="893"/>
      <c r="BS2" s="893"/>
      <c r="BT2" s="893"/>
      <c r="BU2" s="893"/>
      <c r="BV2" s="893"/>
      <c r="BW2" s="893"/>
      <c r="BX2" s="893"/>
      <c r="BY2" s="893" t="s">
        <v>317</v>
      </c>
      <c r="BZ2" s="893"/>
      <c r="CA2" s="893"/>
      <c r="CB2" s="893"/>
      <c r="CC2" s="893"/>
      <c r="CD2" s="893"/>
      <c r="CE2" s="893"/>
      <c r="CF2" s="893"/>
      <c r="CG2" s="893"/>
      <c r="CH2" s="925" t="s">
        <v>273</v>
      </c>
      <c r="CI2" s="925"/>
      <c r="CJ2" s="925"/>
      <c r="CK2" s="925"/>
      <c r="CL2" s="925"/>
      <c r="CM2" s="925"/>
      <c r="CN2" s="925"/>
      <c r="CO2" s="925"/>
      <c r="CP2" s="926"/>
      <c r="CQ2" s="940" t="s">
        <v>75</v>
      </c>
      <c r="CR2" s="940"/>
      <c r="CS2" s="940"/>
      <c r="CT2" s="940"/>
      <c r="CU2" s="940"/>
      <c r="CV2" s="940"/>
      <c r="CW2" s="940"/>
      <c r="CX2" s="940"/>
      <c r="CY2" s="941"/>
      <c r="CZ2" s="875" t="s">
        <v>318</v>
      </c>
      <c r="DA2" s="876"/>
      <c r="DB2" s="876"/>
      <c r="DC2" s="876"/>
      <c r="DD2" s="876"/>
      <c r="DE2" s="876"/>
      <c r="DF2" s="876"/>
      <c r="DG2" s="876"/>
      <c r="DH2" s="877"/>
      <c r="DI2" s="894" t="s">
        <v>319</v>
      </c>
      <c r="DJ2" s="895"/>
      <c r="DK2" s="895"/>
      <c r="DL2" s="895"/>
      <c r="DM2" s="895"/>
      <c r="DN2" s="896"/>
      <c r="DO2" s="72"/>
      <c r="DP2" s="73"/>
      <c r="DQ2" s="72"/>
      <c r="DR2" s="74"/>
    </row>
    <row r="3" spans="1:128" s="75" customFormat="1" ht="20.25">
      <c r="A3" s="915"/>
      <c r="B3" s="76" t="s">
        <v>320</v>
      </c>
      <c r="C3" s="917" t="s">
        <v>321</v>
      </c>
      <c r="D3" s="77" t="s">
        <v>322</v>
      </c>
      <c r="E3" s="878" t="s">
        <v>19</v>
      </c>
      <c r="F3" s="879"/>
      <c r="G3" s="880"/>
      <c r="H3" s="878" t="s">
        <v>20</v>
      </c>
      <c r="I3" s="879"/>
      <c r="J3" s="880"/>
      <c r="K3" s="878" t="s">
        <v>21</v>
      </c>
      <c r="L3" s="879"/>
      <c r="M3" s="880"/>
      <c r="N3" s="878" t="s">
        <v>19</v>
      </c>
      <c r="O3" s="879"/>
      <c r="P3" s="880"/>
      <c r="Q3" s="878" t="s">
        <v>20</v>
      </c>
      <c r="R3" s="879"/>
      <c r="S3" s="880"/>
      <c r="T3" s="878" t="s">
        <v>21</v>
      </c>
      <c r="U3" s="879"/>
      <c r="V3" s="880"/>
      <c r="W3" s="878" t="s">
        <v>19</v>
      </c>
      <c r="X3" s="879"/>
      <c r="Y3" s="880"/>
      <c r="Z3" s="878" t="s">
        <v>20</v>
      </c>
      <c r="AA3" s="879"/>
      <c r="AB3" s="880"/>
      <c r="AC3" s="878" t="s">
        <v>21</v>
      </c>
      <c r="AD3" s="879"/>
      <c r="AE3" s="880"/>
      <c r="AF3" s="878" t="s">
        <v>19</v>
      </c>
      <c r="AG3" s="879"/>
      <c r="AH3" s="880"/>
      <c r="AI3" s="878" t="s">
        <v>20</v>
      </c>
      <c r="AJ3" s="879"/>
      <c r="AK3" s="880"/>
      <c r="AL3" s="878" t="s">
        <v>21</v>
      </c>
      <c r="AM3" s="879"/>
      <c r="AN3" s="880"/>
      <c r="AO3" s="878" t="s">
        <v>19</v>
      </c>
      <c r="AP3" s="879"/>
      <c r="AQ3" s="880"/>
      <c r="AR3" s="878" t="s">
        <v>20</v>
      </c>
      <c r="AS3" s="879"/>
      <c r="AT3" s="880"/>
      <c r="AU3" s="878" t="s">
        <v>21</v>
      </c>
      <c r="AV3" s="879"/>
      <c r="AW3" s="880"/>
      <c r="AX3" s="878" t="s">
        <v>19</v>
      </c>
      <c r="AY3" s="879"/>
      <c r="AZ3" s="880"/>
      <c r="BA3" s="878" t="s">
        <v>20</v>
      </c>
      <c r="BB3" s="879"/>
      <c r="BC3" s="880"/>
      <c r="BD3" s="878" t="s">
        <v>21</v>
      </c>
      <c r="BE3" s="879"/>
      <c r="BF3" s="880"/>
      <c r="BG3" s="878" t="s">
        <v>19</v>
      </c>
      <c r="BH3" s="879"/>
      <c r="BI3" s="880"/>
      <c r="BJ3" s="878" t="s">
        <v>20</v>
      </c>
      <c r="BK3" s="879"/>
      <c r="BL3" s="880"/>
      <c r="BM3" s="878" t="s">
        <v>21</v>
      </c>
      <c r="BN3" s="879"/>
      <c r="BO3" s="880"/>
      <c r="BP3" s="878" t="s">
        <v>19</v>
      </c>
      <c r="BQ3" s="879"/>
      <c r="BR3" s="880"/>
      <c r="BS3" s="878" t="s">
        <v>20</v>
      </c>
      <c r="BT3" s="879"/>
      <c r="BU3" s="880"/>
      <c r="BV3" s="878" t="s">
        <v>21</v>
      </c>
      <c r="BW3" s="879"/>
      <c r="BX3" s="880"/>
      <c r="BY3" s="878" t="s">
        <v>19</v>
      </c>
      <c r="BZ3" s="879"/>
      <c r="CA3" s="880"/>
      <c r="CB3" s="878" t="s">
        <v>20</v>
      </c>
      <c r="CC3" s="879"/>
      <c r="CD3" s="880"/>
      <c r="CE3" s="878" t="s">
        <v>21</v>
      </c>
      <c r="CF3" s="879"/>
      <c r="CG3" s="880"/>
      <c r="CH3" s="887" t="s">
        <v>19</v>
      </c>
      <c r="CI3" s="888"/>
      <c r="CJ3" s="889"/>
      <c r="CK3" s="887" t="s">
        <v>20</v>
      </c>
      <c r="CL3" s="888"/>
      <c r="CM3" s="889"/>
      <c r="CN3" s="887" t="s">
        <v>21</v>
      </c>
      <c r="CO3" s="888"/>
      <c r="CP3" s="889"/>
      <c r="CQ3" s="890" t="s">
        <v>19</v>
      </c>
      <c r="CR3" s="891"/>
      <c r="CS3" s="892"/>
      <c r="CT3" s="890" t="s">
        <v>20</v>
      </c>
      <c r="CU3" s="891"/>
      <c r="CV3" s="892"/>
      <c r="CW3" s="890" t="s">
        <v>21</v>
      </c>
      <c r="CX3" s="891"/>
      <c r="CY3" s="892"/>
      <c r="CZ3" s="909" t="s">
        <v>65</v>
      </c>
      <c r="DA3" s="910"/>
      <c r="DB3" s="910"/>
      <c r="DC3" s="884" t="s">
        <v>66</v>
      </c>
      <c r="DD3" s="885"/>
      <c r="DE3" s="886"/>
      <c r="DF3" s="911" t="s">
        <v>51</v>
      </c>
      <c r="DG3" s="912"/>
      <c r="DH3" s="913"/>
      <c r="DI3" s="909" t="s">
        <v>65</v>
      </c>
      <c r="DJ3" s="910"/>
      <c r="DK3" s="910"/>
      <c r="DL3" s="884" t="s">
        <v>66</v>
      </c>
      <c r="DM3" s="885"/>
      <c r="DN3" s="886"/>
      <c r="DO3" s="899"/>
      <c r="DP3" s="900"/>
      <c r="DQ3" s="901"/>
      <c r="DR3" s="74"/>
    </row>
    <row r="4" spans="1:128" s="75" customFormat="1" ht="20.25">
      <c r="A4" s="915"/>
      <c r="B4" s="76"/>
      <c r="C4" s="918"/>
      <c r="D4" s="77"/>
      <c r="E4" s="78" t="s">
        <v>325</v>
      </c>
      <c r="F4" s="78" t="s">
        <v>326</v>
      </c>
      <c r="G4" s="78" t="s">
        <v>327</v>
      </c>
      <c r="H4" s="78" t="s">
        <v>325</v>
      </c>
      <c r="I4" s="78" t="s">
        <v>326</v>
      </c>
      <c r="J4" s="78" t="s">
        <v>327</v>
      </c>
      <c r="K4" s="78" t="s">
        <v>325</v>
      </c>
      <c r="L4" s="78" t="s">
        <v>326</v>
      </c>
      <c r="M4" s="78" t="s">
        <v>327</v>
      </c>
      <c r="N4" s="78" t="s">
        <v>325</v>
      </c>
      <c r="O4" s="78" t="s">
        <v>326</v>
      </c>
      <c r="P4" s="78" t="s">
        <v>327</v>
      </c>
      <c r="Q4" s="78" t="s">
        <v>325</v>
      </c>
      <c r="R4" s="78" t="s">
        <v>326</v>
      </c>
      <c r="S4" s="78" t="s">
        <v>327</v>
      </c>
      <c r="T4" s="78" t="s">
        <v>325</v>
      </c>
      <c r="U4" s="78" t="s">
        <v>326</v>
      </c>
      <c r="V4" s="78" t="s">
        <v>327</v>
      </c>
      <c r="W4" s="78" t="s">
        <v>325</v>
      </c>
      <c r="X4" s="78" t="s">
        <v>326</v>
      </c>
      <c r="Y4" s="78" t="s">
        <v>327</v>
      </c>
      <c r="Z4" s="78" t="s">
        <v>325</v>
      </c>
      <c r="AA4" s="78" t="s">
        <v>326</v>
      </c>
      <c r="AB4" s="78" t="s">
        <v>327</v>
      </c>
      <c r="AC4" s="78" t="s">
        <v>325</v>
      </c>
      <c r="AD4" s="78" t="s">
        <v>326</v>
      </c>
      <c r="AE4" s="78" t="s">
        <v>327</v>
      </c>
      <c r="AF4" s="78" t="s">
        <v>325</v>
      </c>
      <c r="AG4" s="78" t="s">
        <v>326</v>
      </c>
      <c r="AH4" s="78" t="s">
        <v>327</v>
      </c>
      <c r="AI4" s="78" t="s">
        <v>325</v>
      </c>
      <c r="AJ4" s="78" t="s">
        <v>326</v>
      </c>
      <c r="AK4" s="78" t="s">
        <v>327</v>
      </c>
      <c r="AL4" s="78" t="s">
        <v>325</v>
      </c>
      <c r="AM4" s="78" t="s">
        <v>326</v>
      </c>
      <c r="AN4" s="78" t="s">
        <v>327</v>
      </c>
      <c r="AO4" s="78" t="s">
        <v>325</v>
      </c>
      <c r="AP4" s="78" t="s">
        <v>326</v>
      </c>
      <c r="AQ4" s="78" t="s">
        <v>327</v>
      </c>
      <c r="AR4" s="78" t="s">
        <v>325</v>
      </c>
      <c r="AS4" s="78" t="s">
        <v>326</v>
      </c>
      <c r="AT4" s="78" t="s">
        <v>327</v>
      </c>
      <c r="AU4" s="78" t="s">
        <v>325</v>
      </c>
      <c r="AV4" s="78" t="s">
        <v>326</v>
      </c>
      <c r="AW4" s="78" t="s">
        <v>327</v>
      </c>
      <c r="AX4" s="78" t="s">
        <v>325</v>
      </c>
      <c r="AY4" s="78" t="s">
        <v>326</v>
      </c>
      <c r="AZ4" s="78" t="s">
        <v>327</v>
      </c>
      <c r="BA4" s="78" t="s">
        <v>325</v>
      </c>
      <c r="BB4" s="78" t="s">
        <v>326</v>
      </c>
      <c r="BC4" s="78" t="s">
        <v>327</v>
      </c>
      <c r="BD4" s="78" t="s">
        <v>325</v>
      </c>
      <c r="BE4" s="78" t="s">
        <v>326</v>
      </c>
      <c r="BF4" s="78" t="s">
        <v>327</v>
      </c>
      <c r="BG4" s="78" t="s">
        <v>325</v>
      </c>
      <c r="BH4" s="78" t="s">
        <v>326</v>
      </c>
      <c r="BI4" s="78" t="s">
        <v>327</v>
      </c>
      <c r="BJ4" s="78" t="s">
        <v>325</v>
      </c>
      <c r="BK4" s="78" t="s">
        <v>326</v>
      </c>
      <c r="BL4" s="78" t="s">
        <v>327</v>
      </c>
      <c r="BM4" s="78" t="s">
        <v>325</v>
      </c>
      <c r="BN4" s="78" t="s">
        <v>326</v>
      </c>
      <c r="BO4" s="78" t="s">
        <v>327</v>
      </c>
      <c r="BP4" s="78" t="s">
        <v>325</v>
      </c>
      <c r="BQ4" s="78" t="s">
        <v>326</v>
      </c>
      <c r="BR4" s="78" t="s">
        <v>327</v>
      </c>
      <c r="BS4" s="78" t="s">
        <v>325</v>
      </c>
      <c r="BT4" s="78" t="s">
        <v>326</v>
      </c>
      <c r="BU4" s="78" t="s">
        <v>327</v>
      </c>
      <c r="BV4" s="78" t="s">
        <v>325</v>
      </c>
      <c r="BW4" s="78" t="s">
        <v>326</v>
      </c>
      <c r="BX4" s="78" t="s">
        <v>327</v>
      </c>
      <c r="BY4" s="78" t="s">
        <v>325</v>
      </c>
      <c r="BZ4" s="78" t="s">
        <v>326</v>
      </c>
      <c r="CA4" s="78" t="s">
        <v>327</v>
      </c>
      <c r="CB4" s="78" t="s">
        <v>325</v>
      </c>
      <c r="CC4" s="78" t="s">
        <v>326</v>
      </c>
      <c r="CD4" s="78" t="s">
        <v>327</v>
      </c>
      <c r="CE4" s="78" t="s">
        <v>325</v>
      </c>
      <c r="CF4" s="78" t="s">
        <v>326</v>
      </c>
      <c r="CG4" s="78" t="s">
        <v>327</v>
      </c>
      <c r="CH4" s="79" t="s">
        <v>325</v>
      </c>
      <c r="CI4" s="79" t="s">
        <v>326</v>
      </c>
      <c r="CJ4" s="79" t="s">
        <v>327</v>
      </c>
      <c r="CK4" s="79" t="s">
        <v>325</v>
      </c>
      <c r="CL4" s="79" t="s">
        <v>326</v>
      </c>
      <c r="CM4" s="79" t="s">
        <v>327</v>
      </c>
      <c r="CN4" s="79" t="s">
        <v>325</v>
      </c>
      <c r="CO4" s="79" t="s">
        <v>326</v>
      </c>
      <c r="CP4" s="79" t="s">
        <v>327</v>
      </c>
      <c r="CQ4" s="80" t="s">
        <v>325</v>
      </c>
      <c r="CR4" s="80" t="s">
        <v>326</v>
      </c>
      <c r="CS4" s="80" t="s">
        <v>327</v>
      </c>
      <c r="CT4" s="80" t="s">
        <v>325</v>
      </c>
      <c r="CU4" s="80" t="s">
        <v>326</v>
      </c>
      <c r="CV4" s="80" t="s">
        <v>327</v>
      </c>
      <c r="CW4" s="80" t="s">
        <v>325</v>
      </c>
      <c r="CX4" s="80" t="s">
        <v>326</v>
      </c>
      <c r="CY4" s="80" t="s">
        <v>327</v>
      </c>
      <c r="CZ4" s="81" t="s">
        <v>325</v>
      </c>
      <c r="DA4" s="81" t="s">
        <v>326</v>
      </c>
      <c r="DB4" s="81" t="s">
        <v>327</v>
      </c>
      <c r="DC4" s="81" t="s">
        <v>325</v>
      </c>
      <c r="DD4" s="81" t="s">
        <v>326</v>
      </c>
      <c r="DE4" s="81" t="s">
        <v>327</v>
      </c>
      <c r="DF4" s="81" t="s">
        <v>325</v>
      </c>
      <c r="DG4" s="81" t="s">
        <v>326</v>
      </c>
      <c r="DH4" s="81" t="s">
        <v>327</v>
      </c>
      <c r="DI4" s="81" t="s">
        <v>325</v>
      </c>
      <c r="DJ4" s="81" t="s">
        <v>326</v>
      </c>
      <c r="DK4" s="81" t="s">
        <v>327</v>
      </c>
      <c r="DL4" s="81" t="s">
        <v>325</v>
      </c>
      <c r="DM4" s="81" t="s">
        <v>326</v>
      </c>
      <c r="DN4" s="81" t="s">
        <v>327</v>
      </c>
      <c r="DO4" s="82"/>
      <c r="DP4" s="82"/>
      <c r="DQ4" s="82"/>
      <c r="DR4" s="74"/>
    </row>
    <row r="5" spans="1:128" ht="20.25">
      <c r="A5" s="915"/>
      <c r="B5" s="83"/>
      <c r="C5" s="919"/>
      <c r="D5" s="77" t="s">
        <v>328</v>
      </c>
      <c r="E5" s="84">
        <f>Master!P9</f>
        <v>3</v>
      </c>
      <c r="F5" s="84">
        <f>Master!Q9</f>
        <v>1</v>
      </c>
      <c r="G5" s="84">
        <f>SUM(E5+F5)</f>
        <v>4</v>
      </c>
      <c r="H5" s="84">
        <f>Master!S9</f>
        <v>0</v>
      </c>
      <c r="I5" s="84">
        <f>Master!T9</f>
        <v>0</v>
      </c>
      <c r="J5" s="84">
        <f>SUM(H5+I5)</f>
        <v>0</v>
      </c>
      <c r="K5" s="84">
        <f>Master!J9+Master!M9+Master!V9</f>
        <v>3</v>
      </c>
      <c r="L5" s="84">
        <f>Master!K9+Master!N9+Master!W9</f>
        <v>4</v>
      </c>
      <c r="M5" s="84">
        <f>SUM(K5+L5)</f>
        <v>7</v>
      </c>
      <c r="N5" s="84">
        <f>Master!P10</f>
        <v>4</v>
      </c>
      <c r="O5" s="84">
        <f>Master!Q10</f>
        <v>9</v>
      </c>
      <c r="P5" s="84">
        <f>SUM(N5+O5)</f>
        <v>13</v>
      </c>
      <c r="Q5" s="84">
        <f>Master!S10</f>
        <v>0</v>
      </c>
      <c r="R5" s="84">
        <f>Master!T10</f>
        <v>0</v>
      </c>
      <c r="S5" s="84">
        <f>SUM(Q5+R5)</f>
        <v>0</v>
      </c>
      <c r="T5" s="84">
        <f>Master!J10+Master!M10+Master!V10</f>
        <v>4</v>
      </c>
      <c r="U5" s="84">
        <f>Master!K10+Master!N10+Master!W10</f>
        <v>0</v>
      </c>
      <c r="V5" s="84">
        <f>SUM(T5+U5)</f>
        <v>4</v>
      </c>
      <c r="W5" s="84">
        <f>Master!P11</f>
        <v>8</v>
      </c>
      <c r="X5" s="84">
        <f>Master!Q11</f>
        <v>13</v>
      </c>
      <c r="Y5" s="84">
        <f>SUM(W5+X5)</f>
        <v>21</v>
      </c>
      <c r="Z5" s="84">
        <f>Master!S11</f>
        <v>0</v>
      </c>
      <c r="AA5" s="84">
        <f>Master!T11</f>
        <v>0</v>
      </c>
      <c r="AB5" s="84">
        <f>SUM(Z5+AA5)</f>
        <v>0</v>
      </c>
      <c r="AC5" s="84">
        <f>Master!J11+Master!M11+Master!V11</f>
        <v>4</v>
      </c>
      <c r="AD5" s="84">
        <f>Master!K11+Master!N11+Master!W11</f>
        <v>5</v>
      </c>
      <c r="AE5" s="84">
        <f>SUM(AC5+AD5)</f>
        <v>9</v>
      </c>
      <c r="AF5" s="84">
        <f>Master!P12</f>
        <v>2</v>
      </c>
      <c r="AG5" s="84">
        <f>Master!Q12</f>
        <v>6</v>
      </c>
      <c r="AH5" s="84">
        <f>SUM(AF5+AG5)</f>
        <v>8</v>
      </c>
      <c r="AI5" s="84">
        <f>Master!S12</f>
        <v>0</v>
      </c>
      <c r="AJ5" s="84">
        <f>Master!T12</f>
        <v>0</v>
      </c>
      <c r="AK5" s="84">
        <f>SUM(AI5+AJ5)</f>
        <v>0</v>
      </c>
      <c r="AL5" s="84">
        <f>Master!J12+Master!M12+Master!V12</f>
        <v>3</v>
      </c>
      <c r="AM5" s="84">
        <f>Master!K12+Master!N12+Master!W12</f>
        <v>8</v>
      </c>
      <c r="AN5" s="84">
        <f>SUM(AL5+AM5)</f>
        <v>11</v>
      </c>
      <c r="AO5" s="84">
        <f>Master!P13</f>
        <v>4</v>
      </c>
      <c r="AP5" s="84">
        <f>Master!Q13</f>
        <v>3</v>
      </c>
      <c r="AQ5" s="84">
        <f>SUM(AO5+AP5)</f>
        <v>7</v>
      </c>
      <c r="AR5" s="84">
        <f>Master!S13</f>
        <v>0</v>
      </c>
      <c r="AS5" s="84">
        <f>Master!T13</f>
        <v>0</v>
      </c>
      <c r="AT5" s="84">
        <f>SUM(AR5+AS5)</f>
        <v>0</v>
      </c>
      <c r="AU5" s="84">
        <f>Master!J13+Master!M13+Master!V13</f>
        <v>3</v>
      </c>
      <c r="AV5" s="84">
        <f>Master!K13+Master!N13+Master!W13</f>
        <v>1</v>
      </c>
      <c r="AW5" s="84">
        <f>SUM(AU5+AV5)</f>
        <v>4</v>
      </c>
      <c r="AX5" s="84">
        <f t="shared" ref="AX5:AX36" si="0">SUM(E5,N5,W5,AF5,AO5)</f>
        <v>21</v>
      </c>
      <c r="AY5" s="84">
        <f t="shared" ref="AY5:AY36" si="1">SUM(F5,O5,X5,AG5,AP5)</f>
        <v>32</v>
      </c>
      <c r="AZ5" s="84">
        <f t="shared" ref="AZ5:AZ36" si="2">SUM(G5,P5,Y5,AH5,AQ5)</f>
        <v>53</v>
      </c>
      <c r="BA5" s="84">
        <f t="shared" ref="BA5:BA36" si="3">SUM(H5,Q5,Z5,AI5,AR5)</f>
        <v>0</v>
      </c>
      <c r="BB5" s="84">
        <f t="shared" ref="BB5:BB36" si="4">SUM(I5,R5,AA5,AJ5,AS5)</f>
        <v>0</v>
      </c>
      <c r="BC5" s="84">
        <f t="shared" ref="BC5:BC36" si="5">SUM(J5,S5,AB5,AK5,AT5)</f>
        <v>0</v>
      </c>
      <c r="BD5" s="84">
        <f t="shared" ref="BD5:BD36" si="6">SUM(K5,T5,AC5,AL5,AU5)</f>
        <v>17</v>
      </c>
      <c r="BE5" s="84">
        <f t="shared" ref="BE5:BE36" si="7">SUM(L5,U5,AD5,AM5,AV5)</f>
        <v>18</v>
      </c>
      <c r="BF5" s="84">
        <f t="shared" ref="BF5:BF36" si="8">SUM(M5,V5,AE5,AN5,AW5)</f>
        <v>35</v>
      </c>
      <c r="BG5" s="84">
        <f>Master!P15</f>
        <v>7</v>
      </c>
      <c r="BH5" s="84">
        <f>Master!Q15</f>
        <v>2</v>
      </c>
      <c r="BI5" s="84">
        <f>SUM(BG5+BH5)</f>
        <v>9</v>
      </c>
      <c r="BJ5" s="84">
        <f>Master!S15</f>
        <v>0</v>
      </c>
      <c r="BK5" s="84">
        <f>Master!T15</f>
        <v>0</v>
      </c>
      <c r="BL5" s="84">
        <f>SUM(BJ5+BK5)</f>
        <v>0</v>
      </c>
      <c r="BM5" s="84">
        <f>Master!J15+Master!M15+Master!V15</f>
        <v>4</v>
      </c>
      <c r="BN5" s="84">
        <f>Master!K15+Master!N15+Master!W15</f>
        <v>4</v>
      </c>
      <c r="BO5" s="84">
        <f>SUM(BM5+BN5)</f>
        <v>8</v>
      </c>
      <c r="BP5" s="84">
        <f>Master!P16</f>
        <v>2</v>
      </c>
      <c r="BQ5" s="84">
        <f>Master!Q16</f>
        <v>0</v>
      </c>
      <c r="BR5" s="84">
        <f>SUM(BP5+BQ5)</f>
        <v>2</v>
      </c>
      <c r="BS5" s="84">
        <f>Master!S16</f>
        <v>0</v>
      </c>
      <c r="BT5" s="84">
        <f>Master!T16</f>
        <v>0</v>
      </c>
      <c r="BU5" s="84">
        <f>SUM(BS5+BT5)</f>
        <v>0</v>
      </c>
      <c r="BV5" s="84">
        <f>Master!J16+Master!M16+Master!V16</f>
        <v>2</v>
      </c>
      <c r="BW5" s="84">
        <f>Master!K16+Master!N16+Master!W16</f>
        <v>1</v>
      </c>
      <c r="BX5" s="84">
        <f>SUM(BV5+BW5)</f>
        <v>3</v>
      </c>
      <c r="BY5" s="84">
        <f>Master!P17</f>
        <v>8</v>
      </c>
      <c r="BZ5" s="84">
        <f>Master!Q17</f>
        <v>4</v>
      </c>
      <c r="CA5" s="84">
        <f>SUM(BY5+BZ5)</f>
        <v>12</v>
      </c>
      <c r="CB5" s="84">
        <f>Master!S17</f>
        <v>0</v>
      </c>
      <c r="CC5" s="84">
        <f>Master!T17</f>
        <v>0</v>
      </c>
      <c r="CD5" s="84">
        <f>SUM(CB5+CC5)</f>
        <v>0</v>
      </c>
      <c r="CE5" s="84">
        <f>Master!J17+Master!M17+Master!V17</f>
        <v>8</v>
      </c>
      <c r="CF5" s="84">
        <f>Master!K17+Master!N17+Master!W17</f>
        <v>3</v>
      </c>
      <c r="CG5" s="84">
        <f>SUM(CE5+CF5)</f>
        <v>11</v>
      </c>
      <c r="CH5" s="84">
        <f t="shared" ref="CH5:CH36" si="9">SUM(BG5,BP5,BY5)</f>
        <v>17</v>
      </c>
      <c r="CI5" s="84">
        <f t="shared" ref="CI5:CI36" si="10">SUM(BH5,BQ5,BZ5)</f>
        <v>6</v>
      </c>
      <c r="CJ5" s="84">
        <f t="shared" ref="CJ5:CJ36" si="11">SUM(BI5,BR5,CA5)</f>
        <v>23</v>
      </c>
      <c r="CK5" s="84">
        <f t="shared" ref="CK5:CK36" si="12">SUM(BJ5,BS5,CB5)</f>
        <v>0</v>
      </c>
      <c r="CL5" s="84">
        <f t="shared" ref="CL5:CL36" si="13">SUM(BK5,BT5,CC5)</f>
        <v>0</v>
      </c>
      <c r="CM5" s="84">
        <f t="shared" ref="CM5:CM36" si="14">SUM(BL5,BU5,CD5)</f>
        <v>0</v>
      </c>
      <c r="CN5" s="84">
        <f t="shared" ref="CN5:CN36" si="15">SUM(BM5,BV5,CE5)</f>
        <v>14</v>
      </c>
      <c r="CO5" s="84">
        <f t="shared" ref="CO5:CO36" si="16">SUM(BN5,BW5,CF5)</f>
        <v>8</v>
      </c>
      <c r="CP5" s="84">
        <f t="shared" ref="CP5:CP36" si="17">SUM(BO5,BX5,CG5)</f>
        <v>22</v>
      </c>
      <c r="CQ5" s="84">
        <f t="shared" ref="CQ5:CQ36" si="18">SUM(E5,N5,W5,AF5,AO5,BG5,BP5,BY5,)</f>
        <v>38</v>
      </c>
      <c r="CR5" s="84">
        <f t="shared" ref="CR5:CR36" si="19">SUM(F5,O5,X5,AG5,AP5,BH5,BQ5,BZ5)</f>
        <v>38</v>
      </c>
      <c r="CS5" s="84">
        <f>SUM(CQ5+CR5)</f>
        <v>76</v>
      </c>
      <c r="CT5" s="84">
        <f t="shared" ref="CT5:CT36" si="20">SUM(H5,Q5,Z5,AI5,AR5,BJ5,BS5,CB5)</f>
        <v>0</v>
      </c>
      <c r="CU5" s="84">
        <f t="shared" ref="CU5:CU36" si="21">SUM(I5,R5,AA5,AJ5,AS5,BK5,BT5,CC5)</f>
        <v>0</v>
      </c>
      <c r="CV5" s="84">
        <f>SUM(CT5+CU5)</f>
        <v>0</v>
      </c>
      <c r="CW5" s="84">
        <f t="shared" ref="CW5:CW36" si="22">SUM(K5,T5,AC5,AL5,AU5,BM5,BV5,CE5)</f>
        <v>31</v>
      </c>
      <c r="CX5" s="84">
        <f t="shared" ref="CX5:CX36" si="23">SUM(L5,U5,AD5,AM5,AV5,BN5,BW5,CF5)</f>
        <v>26</v>
      </c>
      <c r="CY5" s="84">
        <f>SUM(CW5+CX5)</f>
        <v>57</v>
      </c>
      <c r="CZ5" s="84">
        <f t="shared" ref="CZ5:DB6" si="24">SUM(AX5,BA5,BD5)</f>
        <v>38</v>
      </c>
      <c r="DA5" s="84">
        <f t="shared" si="24"/>
        <v>50</v>
      </c>
      <c r="DB5" s="84">
        <f t="shared" si="24"/>
        <v>88</v>
      </c>
      <c r="DC5" s="84">
        <f t="shared" ref="DC5:DE6" si="25">SUM(CH5,CK5,CN5)</f>
        <v>31</v>
      </c>
      <c r="DD5" s="84">
        <f t="shared" si="25"/>
        <v>14</v>
      </c>
      <c r="DE5" s="84">
        <f t="shared" si="25"/>
        <v>45</v>
      </c>
      <c r="DF5" s="84">
        <f>SUM(CQ5,CT5,CW5)</f>
        <v>69</v>
      </c>
      <c r="DG5" s="84">
        <f>SUM(CR5,CU5,CX5)</f>
        <v>64</v>
      </c>
      <c r="DH5" s="84">
        <f>SUM(DF5+DG5)</f>
        <v>133</v>
      </c>
      <c r="DI5" s="84">
        <f t="shared" ref="DI5:DN5" si="26">CZ5</f>
        <v>38</v>
      </c>
      <c r="DJ5" s="84">
        <f t="shared" si="26"/>
        <v>50</v>
      </c>
      <c r="DK5" s="85">
        <f t="shared" si="26"/>
        <v>88</v>
      </c>
      <c r="DL5" s="84">
        <f t="shared" si="26"/>
        <v>31</v>
      </c>
      <c r="DM5" s="84">
        <f t="shared" si="26"/>
        <v>14</v>
      </c>
      <c r="DN5" s="85">
        <f t="shared" si="26"/>
        <v>45</v>
      </c>
      <c r="DO5" s="66"/>
      <c r="DP5" s="86"/>
      <c r="DQ5" s="66"/>
      <c r="DR5" s="28"/>
      <c r="DX5" s="143"/>
    </row>
    <row r="6" spans="1:128" ht="15.75">
      <c r="A6" s="84">
        <v>1</v>
      </c>
      <c r="B6" s="87">
        <v>43344</v>
      </c>
      <c r="C6" s="88"/>
      <c r="D6" s="89" t="str">
        <f>IF(DQ6=1,"Sunday",IF(DQ6=2,"Monday",IF(DQ6=3,"Tuesday",IF(DQ6=4,"Wednesday",IF(DQ6=5,"Thursday",IF(DQ6=6,"Friday",IF(DQ6=7,"Saturday"," ")))))))</f>
        <v>Saturday</v>
      </c>
      <c r="E6" s="90"/>
      <c r="F6" s="90"/>
      <c r="G6" s="91">
        <f t="shared" ref="G6:G36" si="27">SUM(E6+F6)</f>
        <v>0</v>
      </c>
      <c r="H6" s="90"/>
      <c r="I6" s="90"/>
      <c r="J6" s="91">
        <f t="shared" ref="J6:J36" si="28">SUM(H6+I6)</f>
        <v>0</v>
      </c>
      <c r="K6" s="90"/>
      <c r="L6" s="90"/>
      <c r="M6" s="91">
        <f t="shared" ref="M6:M36" si="29">SUM(K6+L6)</f>
        <v>0</v>
      </c>
      <c r="N6" s="90"/>
      <c r="O6" s="90"/>
      <c r="P6" s="91">
        <f t="shared" ref="P6:P36" si="30">SUM(N6+O6)</f>
        <v>0</v>
      </c>
      <c r="Q6" s="90"/>
      <c r="R6" s="90"/>
      <c r="S6" s="91">
        <f t="shared" ref="S6:S36" si="31">SUM(Q6+R6)</f>
        <v>0</v>
      </c>
      <c r="T6" s="90"/>
      <c r="U6" s="90"/>
      <c r="V6" s="91">
        <f t="shared" ref="V6:V36" si="32">SUM(T6+U6)</f>
        <v>0</v>
      </c>
      <c r="W6" s="90"/>
      <c r="X6" s="90"/>
      <c r="Y6" s="91">
        <f t="shared" ref="Y6:Y36" si="33">SUM(W6+X6)</f>
        <v>0</v>
      </c>
      <c r="Z6" s="90"/>
      <c r="AA6" s="90"/>
      <c r="AB6" s="91">
        <f t="shared" ref="AB6:AB36" si="34">SUM(Z6+AA6)</f>
        <v>0</v>
      </c>
      <c r="AC6" s="90"/>
      <c r="AD6" s="90"/>
      <c r="AE6" s="91">
        <f t="shared" ref="AE6:AE36" si="35">SUM(AC6+AD6)</f>
        <v>0</v>
      </c>
      <c r="AF6" s="90"/>
      <c r="AG6" s="90"/>
      <c r="AH6" s="91">
        <f t="shared" ref="AH6:AH36" si="36">SUM(AF6+AG6)</f>
        <v>0</v>
      </c>
      <c r="AI6" s="90"/>
      <c r="AJ6" s="90"/>
      <c r="AK6" s="91">
        <f t="shared" ref="AK6:AK36" si="37">SUM(AI6+AJ6)</f>
        <v>0</v>
      </c>
      <c r="AL6" s="90"/>
      <c r="AM6" s="90"/>
      <c r="AN6" s="91">
        <f t="shared" ref="AN6:AN36" si="38">SUM(AL6+AM6)</f>
        <v>0</v>
      </c>
      <c r="AO6" s="90"/>
      <c r="AP6" s="90"/>
      <c r="AQ6" s="91">
        <f t="shared" ref="AQ6:AQ36" si="39">SUM(AO6+AP6)</f>
        <v>0</v>
      </c>
      <c r="AR6" s="90"/>
      <c r="AS6" s="90"/>
      <c r="AT6" s="91">
        <f t="shared" ref="AT6:AT36" si="40">SUM(AR6+AS6)</f>
        <v>0</v>
      </c>
      <c r="AU6" s="90"/>
      <c r="AV6" s="90"/>
      <c r="AW6" s="91">
        <f t="shared" ref="AW6:AW36" si="41">SUM(AU6+AV6)</f>
        <v>0</v>
      </c>
      <c r="AX6" s="84">
        <f t="shared" si="0"/>
        <v>0</v>
      </c>
      <c r="AY6" s="84">
        <f t="shared" si="1"/>
        <v>0</v>
      </c>
      <c r="AZ6" s="84">
        <f t="shared" si="2"/>
        <v>0</v>
      </c>
      <c r="BA6" s="84">
        <f t="shared" si="3"/>
        <v>0</v>
      </c>
      <c r="BB6" s="84">
        <f t="shared" si="4"/>
        <v>0</v>
      </c>
      <c r="BC6" s="84">
        <f t="shared" si="5"/>
        <v>0</v>
      </c>
      <c r="BD6" s="84">
        <f t="shared" si="6"/>
        <v>0</v>
      </c>
      <c r="BE6" s="84">
        <f t="shared" si="7"/>
        <v>0</v>
      </c>
      <c r="BF6" s="84">
        <f t="shared" si="8"/>
        <v>0</v>
      </c>
      <c r="BG6" s="90"/>
      <c r="BH6" s="90"/>
      <c r="BI6" s="91">
        <f t="shared" ref="BI6:BI36" si="42">SUM(BG6+BH6)</f>
        <v>0</v>
      </c>
      <c r="BJ6" s="90"/>
      <c r="BK6" s="90"/>
      <c r="BL6" s="91">
        <f t="shared" ref="BL6:BL36" si="43">SUM(BJ6+BK6)</f>
        <v>0</v>
      </c>
      <c r="BM6" s="90"/>
      <c r="BN6" s="90"/>
      <c r="BO6" s="91">
        <f t="shared" ref="BO6:BO36" si="44">SUM(BM6+BN6)</f>
        <v>0</v>
      </c>
      <c r="BP6" s="90"/>
      <c r="BQ6" s="90"/>
      <c r="BR6" s="91">
        <f t="shared" ref="BR6:BR36" si="45">SUM(BP6+BQ6)</f>
        <v>0</v>
      </c>
      <c r="BS6" s="90"/>
      <c r="BT6" s="90"/>
      <c r="BU6" s="91">
        <f t="shared" ref="BU6:BU36" si="46">SUM(BS6+BT6)</f>
        <v>0</v>
      </c>
      <c r="BV6" s="90"/>
      <c r="BW6" s="90"/>
      <c r="BX6" s="91">
        <f t="shared" ref="BX6:BX36" si="47">SUM(BV6+BW6)</f>
        <v>0</v>
      </c>
      <c r="BY6" s="90"/>
      <c r="BZ6" s="90"/>
      <c r="CA6" s="91">
        <f t="shared" ref="CA6:CA36" si="48">SUM(BY6+BZ6)</f>
        <v>0</v>
      </c>
      <c r="CB6" s="90"/>
      <c r="CC6" s="90"/>
      <c r="CD6" s="91">
        <f t="shared" ref="CD6:CD36" si="49">SUM(CB6+CC6)</f>
        <v>0</v>
      </c>
      <c r="CE6" s="90"/>
      <c r="CF6" s="90"/>
      <c r="CG6" s="91">
        <f t="shared" ref="CG6:CG36" si="50">SUM(CE6+CF6)</f>
        <v>0</v>
      </c>
      <c r="CH6" s="92">
        <f t="shared" si="9"/>
        <v>0</v>
      </c>
      <c r="CI6" s="92">
        <f t="shared" si="10"/>
        <v>0</v>
      </c>
      <c r="CJ6" s="92">
        <f t="shared" si="11"/>
        <v>0</v>
      </c>
      <c r="CK6" s="92">
        <f t="shared" si="12"/>
        <v>0</v>
      </c>
      <c r="CL6" s="92">
        <f t="shared" si="13"/>
        <v>0</v>
      </c>
      <c r="CM6" s="92">
        <f t="shared" si="14"/>
        <v>0</v>
      </c>
      <c r="CN6" s="92">
        <f t="shared" si="15"/>
        <v>0</v>
      </c>
      <c r="CO6" s="92">
        <f t="shared" si="16"/>
        <v>0</v>
      </c>
      <c r="CP6" s="92">
        <f t="shared" si="17"/>
        <v>0</v>
      </c>
      <c r="CQ6" s="93">
        <f t="shared" si="18"/>
        <v>0</v>
      </c>
      <c r="CR6" s="93">
        <f t="shared" si="19"/>
        <v>0</v>
      </c>
      <c r="CS6" s="93">
        <f t="shared" ref="CS6:CS36" si="51">SUM(CQ6+CR6)</f>
        <v>0</v>
      </c>
      <c r="CT6" s="93">
        <f t="shared" si="20"/>
        <v>0</v>
      </c>
      <c r="CU6" s="93">
        <f t="shared" si="21"/>
        <v>0</v>
      </c>
      <c r="CV6" s="93">
        <f t="shared" ref="CV6:CV36" si="52">SUM(CT6+CU6)</f>
        <v>0</v>
      </c>
      <c r="CW6" s="93">
        <f t="shared" si="22"/>
        <v>0</v>
      </c>
      <c r="CX6" s="93">
        <f t="shared" si="23"/>
        <v>0</v>
      </c>
      <c r="CY6" s="93">
        <f>SUM(CW6+CX6)</f>
        <v>0</v>
      </c>
      <c r="CZ6" s="94">
        <f t="shared" si="24"/>
        <v>0</v>
      </c>
      <c r="DA6" s="94">
        <f t="shared" si="24"/>
        <v>0</v>
      </c>
      <c r="DB6" s="94">
        <f t="shared" si="24"/>
        <v>0</v>
      </c>
      <c r="DC6" s="94">
        <f t="shared" si="25"/>
        <v>0</v>
      </c>
      <c r="DD6" s="94">
        <f t="shared" si="25"/>
        <v>0</v>
      </c>
      <c r="DE6" s="94">
        <f t="shared" si="25"/>
        <v>0</v>
      </c>
      <c r="DF6" s="94">
        <f>SUM(CQ6,CT6,CW6)</f>
        <v>0</v>
      </c>
      <c r="DG6" s="94">
        <f>SUM(CR6,CU6,CX6)</f>
        <v>0</v>
      </c>
      <c r="DH6" s="94">
        <f>SUM(DF6+DG6)</f>
        <v>0</v>
      </c>
      <c r="DI6" s="95"/>
      <c r="DJ6" s="95"/>
      <c r="DK6" s="85">
        <f>SUM(DI6,DJ6)</f>
        <v>0</v>
      </c>
      <c r="DL6" s="95"/>
      <c r="DM6" s="95"/>
      <c r="DN6" s="85">
        <f>SUM(DL6,DM6)</f>
        <v>0</v>
      </c>
      <c r="DO6" s="66"/>
      <c r="DP6" s="96"/>
      <c r="DQ6" s="66">
        <f t="shared" ref="DQ6:DQ36" si="53">IF(AND(B6=""),"",SUM(DR6))</f>
        <v>7</v>
      </c>
      <c r="DR6" s="28">
        <f>WEEKDAY(B6)</f>
        <v>7</v>
      </c>
    </row>
    <row r="7" spans="1:128">
      <c r="A7" s="84">
        <v>2</v>
      </c>
      <c r="B7" s="87">
        <v>43345</v>
      </c>
      <c r="C7" s="88"/>
      <c r="D7" s="89" t="str">
        <f t="shared" ref="D7:D35" si="54">IF(DQ7=1,"Sunday",IF(DQ7=2,"Monday",IF(DQ7=3,"Tuesday",IF(DQ7=4,"Wednesday",IF(DQ7=5,"Thursday",IF(DQ7=6,"Friday",IF(DQ7=7,"Saturday"," ")))))))</f>
        <v>Sunday</v>
      </c>
      <c r="E7" s="90">
        <v>2</v>
      </c>
      <c r="F7" s="90">
        <v>1</v>
      </c>
      <c r="G7" s="91">
        <f t="shared" si="27"/>
        <v>3</v>
      </c>
      <c r="H7" s="90"/>
      <c r="I7" s="90"/>
      <c r="J7" s="91">
        <f t="shared" si="28"/>
        <v>0</v>
      </c>
      <c r="K7" s="90">
        <v>3</v>
      </c>
      <c r="L7" s="90">
        <v>4</v>
      </c>
      <c r="M7" s="91">
        <f t="shared" si="29"/>
        <v>7</v>
      </c>
      <c r="N7" s="90">
        <v>3</v>
      </c>
      <c r="O7" s="90">
        <v>5</v>
      </c>
      <c r="P7" s="91">
        <f t="shared" si="30"/>
        <v>8</v>
      </c>
      <c r="Q7" s="90"/>
      <c r="R7" s="90"/>
      <c r="S7" s="91">
        <f t="shared" si="31"/>
        <v>0</v>
      </c>
      <c r="T7" s="90">
        <v>3</v>
      </c>
      <c r="U7" s="90">
        <v>0</v>
      </c>
      <c r="V7" s="91">
        <f t="shared" si="32"/>
        <v>3</v>
      </c>
      <c r="W7" s="90">
        <v>5</v>
      </c>
      <c r="X7" s="90">
        <v>9</v>
      </c>
      <c r="Y7" s="91">
        <f t="shared" si="33"/>
        <v>14</v>
      </c>
      <c r="Z7" s="90"/>
      <c r="AA7" s="90"/>
      <c r="AB7" s="91">
        <f t="shared" si="34"/>
        <v>0</v>
      </c>
      <c r="AC7" s="90">
        <v>4</v>
      </c>
      <c r="AD7" s="90">
        <v>3</v>
      </c>
      <c r="AE7" s="91">
        <f t="shared" si="35"/>
        <v>7</v>
      </c>
      <c r="AF7" s="90">
        <v>2</v>
      </c>
      <c r="AG7" s="90">
        <v>5</v>
      </c>
      <c r="AH7" s="91">
        <f t="shared" si="36"/>
        <v>7</v>
      </c>
      <c r="AI7" s="90"/>
      <c r="AJ7" s="90"/>
      <c r="AK7" s="91">
        <f t="shared" si="37"/>
        <v>0</v>
      </c>
      <c r="AL7" s="90">
        <v>3</v>
      </c>
      <c r="AM7" s="90">
        <v>7</v>
      </c>
      <c r="AN7" s="91">
        <f t="shared" si="38"/>
        <v>10</v>
      </c>
      <c r="AO7" s="90">
        <v>4</v>
      </c>
      <c r="AP7" s="90">
        <v>2</v>
      </c>
      <c r="AQ7" s="91">
        <f t="shared" si="39"/>
        <v>6</v>
      </c>
      <c r="AR7" s="90"/>
      <c r="AS7" s="90"/>
      <c r="AT7" s="91">
        <f t="shared" si="40"/>
        <v>0</v>
      </c>
      <c r="AU7" s="90">
        <v>3</v>
      </c>
      <c r="AV7" s="90">
        <v>1</v>
      </c>
      <c r="AW7" s="91">
        <f t="shared" si="41"/>
        <v>4</v>
      </c>
      <c r="AX7" s="84">
        <f t="shared" si="0"/>
        <v>16</v>
      </c>
      <c r="AY7" s="84">
        <f t="shared" si="1"/>
        <v>22</v>
      </c>
      <c r="AZ7" s="84">
        <f t="shared" si="2"/>
        <v>38</v>
      </c>
      <c r="BA7" s="84">
        <f t="shared" si="3"/>
        <v>0</v>
      </c>
      <c r="BB7" s="84">
        <f t="shared" si="4"/>
        <v>0</v>
      </c>
      <c r="BC7" s="84">
        <f t="shared" si="5"/>
        <v>0</v>
      </c>
      <c r="BD7" s="84">
        <f t="shared" si="6"/>
        <v>16</v>
      </c>
      <c r="BE7" s="84">
        <f t="shared" si="7"/>
        <v>15</v>
      </c>
      <c r="BF7" s="84">
        <f t="shared" si="8"/>
        <v>31</v>
      </c>
      <c r="BG7" s="90">
        <v>4</v>
      </c>
      <c r="BH7" s="90">
        <v>2</v>
      </c>
      <c r="BI7" s="91">
        <f t="shared" si="42"/>
        <v>6</v>
      </c>
      <c r="BJ7" s="90"/>
      <c r="BK7" s="90"/>
      <c r="BL7" s="91">
        <f t="shared" si="43"/>
        <v>0</v>
      </c>
      <c r="BM7" s="90">
        <v>4</v>
      </c>
      <c r="BN7" s="90">
        <v>4</v>
      </c>
      <c r="BO7" s="91">
        <f t="shared" si="44"/>
        <v>8</v>
      </c>
      <c r="BP7" s="90">
        <v>2</v>
      </c>
      <c r="BQ7" s="90"/>
      <c r="BR7" s="91">
        <f t="shared" si="45"/>
        <v>2</v>
      </c>
      <c r="BS7" s="90"/>
      <c r="BT7" s="90"/>
      <c r="BU7" s="91">
        <f t="shared" si="46"/>
        <v>0</v>
      </c>
      <c r="BV7" s="90">
        <v>2</v>
      </c>
      <c r="BW7" s="90">
        <v>1</v>
      </c>
      <c r="BX7" s="91">
        <f t="shared" si="47"/>
        <v>3</v>
      </c>
      <c r="BY7" s="90">
        <v>7</v>
      </c>
      <c r="BZ7" s="90">
        <v>4</v>
      </c>
      <c r="CA7" s="91">
        <f t="shared" si="48"/>
        <v>11</v>
      </c>
      <c r="CB7" s="90"/>
      <c r="CC7" s="90"/>
      <c r="CD7" s="91">
        <f t="shared" si="49"/>
        <v>0</v>
      </c>
      <c r="CE7" s="90">
        <v>7</v>
      </c>
      <c r="CF7" s="90">
        <v>3</v>
      </c>
      <c r="CG7" s="91">
        <f t="shared" si="50"/>
        <v>10</v>
      </c>
      <c r="CH7" s="92">
        <f t="shared" si="9"/>
        <v>13</v>
      </c>
      <c r="CI7" s="92">
        <f t="shared" si="10"/>
        <v>6</v>
      </c>
      <c r="CJ7" s="92">
        <f t="shared" si="11"/>
        <v>19</v>
      </c>
      <c r="CK7" s="92">
        <f t="shared" si="12"/>
        <v>0</v>
      </c>
      <c r="CL7" s="92">
        <f t="shared" si="13"/>
        <v>0</v>
      </c>
      <c r="CM7" s="92">
        <f t="shared" si="14"/>
        <v>0</v>
      </c>
      <c r="CN7" s="92">
        <f t="shared" si="15"/>
        <v>13</v>
      </c>
      <c r="CO7" s="92">
        <f t="shared" si="16"/>
        <v>8</v>
      </c>
      <c r="CP7" s="92">
        <f t="shared" si="17"/>
        <v>21</v>
      </c>
      <c r="CQ7" s="93">
        <f t="shared" si="18"/>
        <v>29</v>
      </c>
      <c r="CR7" s="93">
        <f t="shared" si="19"/>
        <v>28</v>
      </c>
      <c r="CS7" s="93">
        <f t="shared" si="51"/>
        <v>57</v>
      </c>
      <c r="CT7" s="93">
        <f t="shared" si="20"/>
        <v>0</v>
      </c>
      <c r="CU7" s="93">
        <f t="shared" si="21"/>
        <v>0</v>
      </c>
      <c r="CV7" s="93">
        <f t="shared" si="52"/>
        <v>0</v>
      </c>
      <c r="CW7" s="93">
        <f t="shared" si="22"/>
        <v>29</v>
      </c>
      <c r="CX7" s="93">
        <f t="shared" si="23"/>
        <v>23</v>
      </c>
      <c r="CY7" s="93">
        <f t="shared" ref="CY7:CY36" si="55">SUM(CW7+CX7)</f>
        <v>52</v>
      </c>
      <c r="CZ7" s="94">
        <f t="shared" ref="CZ7:CZ36" si="56">SUM(AX7,BA7,BD7)</f>
        <v>32</v>
      </c>
      <c r="DA7" s="94">
        <f t="shared" ref="DA7:DA36" si="57">SUM(AY7,BB7,BE7)</f>
        <v>37</v>
      </c>
      <c r="DB7" s="94">
        <f t="shared" ref="DB7:DB36" si="58">SUM(AZ7,BC7,BF7)</f>
        <v>69</v>
      </c>
      <c r="DC7" s="94">
        <f t="shared" ref="DC7:DC36" si="59">SUM(CH7,CK7,CN7)</f>
        <v>26</v>
      </c>
      <c r="DD7" s="94">
        <f t="shared" ref="DD7:DD36" si="60">SUM(CI7,CL7,CO7)</f>
        <v>14</v>
      </c>
      <c r="DE7" s="94">
        <f t="shared" ref="DE7:DE36" si="61">SUM(CJ7,CM7,CP7)</f>
        <v>40</v>
      </c>
      <c r="DF7" s="94">
        <f t="shared" ref="DF7:DF36" si="62">SUM(CQ7,CT7,CW7)</f>
        <v>58</v>
      </c>
      <c r="DG7" s="94">
        <f t="shared" ref="DG7:DG36" si="63">SUM(CR7,CU7,CX7)</f>
        <v>51</v>
      </c>
      <c r="DH7" s="94">
        <f t="shared" ref="DH7:DH36" si="64">SUM(DF7+DG7)</f>
        <v>109</v>
      </c>
      <c r="DI7" s="95">
        <v>32</v>
      </c>
      <c r="DJ7" s="95">
        <v>37</v>
      </c>
      <c r="DK7" s="85">
        <f t="shared" ref="DK7:DK36" si="65">SUM(DI7,DJ7)</f>
        <v>69</v>
      </c>
      <c r="DL7" s="95">
        <v>26</v>
      </c>
      <c r="DM7" s="95">
        <v>14</v>
      </c>
      <c r="DN7" s="85">
        <f t="shared" ref="DN7:DN36" si="66">SUM(DL7,DM7)</f>
        <v>40</v>
      </c>
      <c r="DO7" s="66"/>
      <c r="DP7" s="97"/>
      <c r="DQ7" s="66">
        <f t="shared" si="53"/>
        <v>1</v>
      </c>
      <c r="DR7" s="28">
        <f t="shared" ref="DR7:DR36" si="67">WEEKDAY(B7)</f>
        <v>1</v>
      </c>
    </row>
    <row r="8" spans="1:128">
      <c r="A8" s="84">
        <v>3</v>
      </c>
      <c r="B8" s="87">
        <v>43346</v>
      </c>
      <c r="C8" s="88"/>
      <c r="D8" s="89" t="str">
        <f>IF(DQ8=1,"Sunday",IF(DQ8=2,"Monday",IF(DQ8=3,"Tuesday",IF(DQ8=4,"Wednesday",IF(DQ8=5,"Thursday",IF(DQ8=6,"Friday",IF(DQ8=7,"Saturday"," ")))))))</f>
        <v>Monday</v>
      </c>
      <c r="E8" s="90">
        <v>3</v>
      </c>
      <c r="F8" s="90">
        <v>1</v>
      </c>
      <c r="G8" s="91">
        <f t="shared" si="27"/>
        <v>4</v>
      </c>
      <c r="H8" s="90"/>
      <c r="I8" s="90"/>
      <c r="J8" s="91">
        <f t="shared" si="28"/>
        <v>0</v>
      </c>
      <c r="K8" s="90">
        <v>3</v>
      </c>
      <c r="L8" s="90">
        <v>4</v>
      </c>
      <c r="M8" s="91">
        <f t="shared" si="29"/>
        <v>7</v>
      </c>
      <c r="N8" s="90">
        <v>4</v>
      </c>
      <c r="O8" s="90">
        <v>5</v>
      </c>
      <c r="P8" s="91">
        <f t="shared" si="30"/>
        <v>9</v>
      </c>
      <c r="Q8" s="90"/>
      <c r="R8" s="90"/>
      <c r="S8" s="91">
        <f t="shared" si="31"/>
        <v>0</v>
      </c>
      <c r="T8" s="90">
        <v>3</v>
      </c>
      <c r="U8" s="90">
        <v>0</v>
      </c>
      <c r="V8" s="91">
        <f t="shared" si="32"/>
        <v>3</v>
      </c>
      <c r="W8" s="90">
        <v>6</v>
      </c>
      <c r="X8" s="90">
        <v>10</v>
      </c>
      <c r="Y8" s="91">
        <f t="shared" si="33"/>
        <v>16</v>
      </c>
      <c r="Z8" s="90"/>
      <c r="AA8" s="90"/>
      <c r="AB8" s="91">
        <f t="shared" si="34"/>
        <v>0</v>
      </c>
      <c r="AC8" s="90">
        <v>4</v>
      </c>
      <c r="AD8" s="90">
        <v>3</v>
      </c>
      <c r="AE8" s="91">
        <f t="shared" si="35"/>
        <v>7</v>
      </c>
      <c r="AF8" s="90">
        <v>2</v>
      </c>
      <c r="AG8" s="90">
        <v>5</v>
      </c>
      <c r="AH8" s="91">
        <f t="shared" si="36"/>
        <v>7</v>
      </c>
      <c r="AI8" s="90"/>
      <c r="AJ8" s="90"/>
      <c r="AK8" s="91">
        <f t="shared" si="37"/>
        <v>0</v>
      </c>
      <c r="AL8" s="90">
        <v>3</v>
      </c>
      <c r="AM8" s="90">
        <v>7</v>
      </c>
      <c r="AN8" s="91">
        <f t="shared" si="38"/>
        <v>10</v>
      </c>
      <c r="AO8" s="90">
        <v>4</v>
      </c>
      <c r="AP8" s="90">
        <v>2</v>
      </c>
      <c r="AQ8" s="91">
        <f t="shared" si="39"/>
        <v>6</v>
      </c>
      <c r="AR8" s="90"/>
      <c r="AS8" s="90"/>
      <c r="AT8" s="91">
        <f t="shared" si="40"/>
        <v>0</v>
      </c>
      <c r="AU8" s="90">
        <v>3</v>
      </c>
      <c r="AV8" s="90">
        <v>1</v>
      </c>
      <c r="AW8" s="91">
        <f t="shared" si="41"/>
        <v>4</v>
      </c>
      <c r="AX8" s="84">
        <f t="shared" si="0"/>
        <v>19</v>
      </c>
      <c r="AY8" s="84">
        <f t="shared" si="1"/>
        <v>23</v>
      </c>
      <c r="AZ8" s="84">
        <f t="shared" si="2"/>
        <v>42</v>
      </c>
      <c r="BA8" s="84">
        <f t="shared" si="3"/>
        <v>0</v>
      </c>
      <c r="BB8" s="84">
        <f t="shared" si="4"/>
        <v>0</v>
      </c>
      <c r="BC8" s="84">
        <f t="shared" si="5"/>
        <v>0</v>
      </c>
      <c r="BD8" s="84">
        <f t="shared" si="6"/>
        <v>16</v>
      </c>
      <c r="BE8" s="84">
        <f t="shared" si="7"/>
        <v>15</v>
      </c>
      <c r="BF8" s="84">
        <f t="shared" si="8"/>
        <v>31</v>
      </c>
      <c r="BG8" s="90">
        <v>4</v>
      </c>
      <c r="BH8" s="90">
        <v>2</v>
      </c>
      <c r="BI8" s="91">
        <f t="shared" si="42"/>
        <v>6</v>
      </c>
      <c r="BJ8" s="90"/>
      <c r="BK8" s="90"/>
      <c r="BL8" s="91">
        <f t="shared" si="43"/>
        <v>0</v>
      </c>
      <c r="BM8" s="90">
        <v>4</v>
      </c>
      <c r="BN8" s="90">
        <v>4</v>
      </c>
      <c r="BO8" s="91">
        <f t="shared" si="44"/>
        <v>8</v>
      </c>
      <c r="BP8" s="90">
        <v>2</v>
      </c>
      <c r="BQ8" s="90"/>
      <c r="BR8" s="91">
        <f t="shared" si="45"/>
        <v>2</v>
      </c>
      <c r="BS8" s="90"/>
      <c r="BT8" s="90"/>
      <c r="BU8" s="91">
        <f t="shared" si="46"/>
        <v>0</v>
      </c>
      <c r="BV8" s="90">
        <v>2</v>
      </c>
      <c r="BW8" s="90">
        <v>1</v>
      </c>
      <c r="BX8" s="91">
        <f t="shared" si="47"/>
        <v>3</v>
      </c>
      <c r="BY8" s="90">
        <v>6</v>
      </c>
      <c r="BZ8" s="90">
        <v>4</v>
      </c>
      <c r="CA8" s="91">
        <f t="shared" si="48"/>
        <v>10</v>
      </c>
      <c r="CB8" s="90"/>
      <c r="CC8" s="90"/>
      <c r="CD8" s="91">
        <f t="shared" si="49"/>
        <v>0</v>
      </c>
      <c r="CE8" s="90">
        <v>7</v>
      </c>
      <c r="CF8" s="90">
        <v>1</v>
      </c>
      <c r="CG8" s="91">
        <f t="shared" si="50"/>
        <v>8</v>
      </c>
      <c r="CH8" s="92">
        <f t="shared" si="9"/>
        <v>12</v>
      </c>
      <c r="CI8" s="92">
        <f t="shared" si="10"/>
        <v>6</v>
      </c>
      <c r="CJ8" s="92">
        <f t="shared" si="11"/>
        <v>18</v>
      </c>
      <c r="CK8" s="92">
        <f t="shared" si="12"/>
        <v>0</v>
      </c>
      <c r="CL8" s="92">
        <f t="shared" si="13"/>
        <v>0</v>
      </c>
      <c r="CM8" s="92">
        <f t="shared" si="14"/>
        <v>0</v>
      </c>
      <c r="CN8" s="92">
        <f t="shared" si="15"/>
        <v>13</v>
      </c>
      <c r="CO8" s="92">
        <f t="shared" si="16"/>
        <v>6</v>
      </c>
      <c r="CP8" s="92">
        <f t="shared" si="17"/>
        <v>19</v>
      </c>
      <c r="CQ8" s="93">
        <f t="shared" si="18"/>
        <v>31</v>
      </c>
      <c r="CR8" s="93">
        <f t="shared" si="19"/>
        <v>29</v>
      </c>
      <c r="CS8" s="93">
        <f t="shared" si="51"/>
        <v>60</v>
      </c>
      <c r="CT8" s="93">
        <f t="shared" si="20"/>
        <v>0</v>
      </c>
      <c r="CU8" s="93">
        <f t="shared" si="21"/>
        <v>0</v>
      </c>
      <c r="CV8" s="93">
        <f t="shared" si="52"/>
        <v>0</v>
      </c>
      <c r="CW8" s="93">
        <f t="shared" si="22"/>
        <v>29</v>
      </c>
      <c r="CX8" s="93">
        <f t="shared" si="23"/>
        <v>21</v>
      </c>
      <c r="CY8" s="93">
        <f t="shared" si="55"/>
        <v>50</v>
      </c>
      <c r="CZ8" s="94">
        <f t="shared" si="56"/>
        <v>35</v>
      </c>
      <c r="DA8" s="94">
        <f t="shared" si="57"/>
        <v>38</v>
      </c>
      <c r="DB8" s="94">
        <f t="shared" si="58"/>
        <v>73</v>
      </c>
      <c r="DC8" s="94">
        <f t="shared" si="59"/>
        <v>25</v>
      </c>
      <c r="DD8" s="94">
        <f t="shared" si="60"/>
        <v>12</v>
      </c>
      <c r="DE8" s="94">
        <f t="shared" si="61"/>
        <v>37</v>
      </c>
      <c r="DF8" s="94">
        <f t="shared" si="62"/>
        <v>60</v>
      </c>
      <c r="DG8" s="94">
        <f t="shared" si="63"/>
        <v>50</v>
      </c>
      <c r="DH8" s="94">
        <f t="shared" si="64"/>
        <v>110</v>
      </c>
      <c r="DI8" s="95">
        <v>35</v>
      </c>
      <c r="DJ8" s="95">
        <v>38</v>
      </c>
      <c r="DK8" s="85">
        <f t="shared" si="65"/>
        <v>73</v>
      </c>
      <c r="DL8" s="95">
        <v>25</v>
      </c>
      <c r="DM8" s="95">
        <v>12</v>
      </c>
      <c r="DN8" s="85">
        <f t="shared" si="66"/>
        <v>37</v>
      </c>
      <c r="DO8" s="66"/>
      <c r="DP8" s="98"/>
      <c r="DQ8" s="66">
        <f t="shared" si="53"/>
        <v>2</v>
      </c>
      <c r="DR8" s="28">
        <f t="shared" si="67"/>
        <v>2</v>
      </c>
    </row>
    <row r="9" spans="1:128">
      <c r="A9" s="84">
        <v>4</v>
      </c>
      <c r="B9" s="87">
        <v>43347</v>
      </c>
      <c r="C9" s="88"/>
      <c r="D9" s="89" t="str">
        <f t="shared" si="54"/>
        <v>Tuesday</v>
      </c>
      <c r="E9" s="90">
        <v>3</v>
      </c>
      <c r="F9" s="90">
        <v>1</v>
      </c>
      <c r="G9" s="91">
        <f t="shared" si="27"/>
        <v>4</v>
      </c>
      <c r="H9" s="90"/>
      <c r="I9" s="90"/>
      <c r="J9" s="91">
        <f t="shared" si="28"/>
        <v>0</v>
      </c>
      <c r="K9" s="90">
        <v>3</v>
      </c>
      <c r="L9" s="90">
        <v>4</v>
      </c>
      <c r="M9" s="91">
        <f t="shared" si="29"/>
        <v>7</v>
      </c>
      <c r="N9" s="90">
        <v>3</v>
      </c>
      <c r="O9" s="90">
        <v>6</v>
      </c>
      <c r="P9" s="91">
        <f t="shared" si="30"/>
        <v>9</v>
      </c>
      <c r="Q9" s="90"/>
      <c r="R9" s="90"/>
      <c r="S9" s="91">
        <f t="shared" si="31"/>
        <v>0</v>
      </c>
      <c r="T9" s="90">
        <v>3</v>
      </c>
      <c r="U9" s="90">
        <v>0</v>
      </c>
      <c r="V9" s="91">
        <f t="shared" si="32"/>
        <v>3</v>
      </c>
      <c r="W9" s="90">
        <v>8</v>
      </c>
      <c r="X9" s="90">
        <v>11</v>
      </c>
      <c r="Y9" s="91">
        <f t="shared" si="33"/>
        <v>19</v>
      </c>
      <c r="Z9" s="90"/>
      <c r="AA9" s="90"/>
      <c r="AB9" s="91">
        <f t="shared" si="34"/>
        <v>0</v>
      </c>
      <c r="AC9" s="90">
        <v>3</v>
      </c>
      <c r="AD9" s="90">
        <v>3</v>
      </c>
      <c r="AE9" s="91">
        <f t="shared" si="35"/>
        <v>6</v>
      </c>
      <c r="AF9" s="90">
        <v>1</v>
      </c>
      <c r="AG9" s="90">
        <v>4</v>
      </c>
      <c r="AH9" s="91">
        <f t="shared" si="36"/>
        <v>5</v>
      </c>
      <c r="AI9" s="90"/>
      <c r="AJ9" s="90"/>
      <c r="AK9" s="91">
        <f t="shared" si="37"/>
        <v>0</v>
      </c>
      <c r="AL9" s="90">
        <v>3</v>
      </c>
      <c r="AM9" s="90">
        <v>7</v>
      </c>
      <c r="AN9" s="91">
        <f t="shared" si="38"/>
        <v>10</v>
      </c>
      <c r="AO9" s="90">
        <v>4</v>
      </c>
      <c r="AP9" s="90">
        <v>2</v>
      </c>
      <c r="AQ9" s="91">
        <f t="shared" si="39"/>
        <v>6</v>
      </c>
      <c r="AR9" s="90"/>
      <c r="AS9" s="90"/>
      <c r="AT9" s="91">
        <f t="shared" si="40"/>
        <v>0</v>
      </c>
      <c r="AU9" s="90">
        <v>3</v>
      </c>
      <c r="AV9" s="90">
        <v>1</v>
      </c>
      <c r="AW9" s="91">
        <f t="shared" si="41"/>
        <v>4</v>
      </c>
      <c r="AX9" s="84">
        <f t="shared" si="0"/>
        <v>19</v>
      </c>
      <c r="AY9" s="84">
        <f t="shared" si="1"/>
        <v>24</v>
      </c>
      <c r="AZ9" s="84">
        <f t="shared" si="2"/>
        <v>43</v>
      </c>
      <c r="BA9" s="84">
        <f t="shared" si="3"/>
        <v>0</v>
      </c>
      <c r="BB9" s="84">
        <f t="shared" si="4"/>
        <v>0</v>
      </c>
      <c r="BC9" s="84">
        <f t="shared" si="5"/>
        <v>0</v>
      </c>
      <c r="BD9" s="84">
        <f t="shared" si="6"/>
        <v>15</v>
      </c>
      <c r="BE9" s="84">
        <f t="shared" si="7"/>
        <v>15</v>
      </c>
      <c r="BF9" s="84">
        <f t="shared" si="8"/>
        <v>30</v>
      </c>
      <c r="BG9" s="90">
        <v>7</v>
      </c>
      <c r="BH9" s="90">
        <v>2</v>
      </c>
      <c r="BI9" s="91">
        <f t="shared" si="42"/>
        <v>9</v>
      </c>
      <c r="BJ9" s="90"/>
      <c r="BK9" s="90"/>
      <c r="BL9" s="91">
        <f t="shared" si="43"/>
        <v>0</v>
      </c>
      <c r="BM9" s="90">
        <v>4</v>
      </c>
      <c r="BN9" s="90">
        <v>4</v>
      </c>
      <c r="BO9" s="91">
        <f t="shared" si="44"/>
        <v>8</v>
      </c>
      <c r="BP9" s="90">
        <v>2</v>
      </c>
      <c r="BQ9" s="90"/>
      <c r="BR9" s="91">
        <f t="shared" si="45"/>
        <v>2</v>
      </c>
      <c r="BS9" s="90"/>
      <c r="BT9" s="90"/>
      <c r="BU9" s="91">
        <f t="shared" si="46"/>
        <v>0</v>
      </c>
      <c r="BV9" s="90">
        <v>2</v>
      </c>
      <c r="BW9" s="90">
        <v>1</v>
      </c>
      <c r="BX9" s="91">
        <f t="shared" si="47"/>
        <v>3</v>
      </c>
      <c r="BY9" s="90">
        <v>7</v>
      </c>
      <c r="BZ9" s="90">
        <v>4</v>
      </c>
      <c r="CA9" s="91">
        <f t="shared" si="48"/>
        <v>11</v>
      </c>
      <c r="CB9" s="90"/>
      <c r="CC9" s="90"/>
      <c r="CD9" s="91">
        <f t="shared" si="49"/>
        <v>0</v>
      </c>
      <c r="CE9" s="90">
        <v>7</v>
      </c>
      <c r="CF9" s="90">
        <v>3</v>
      </c>
      <c r="CG9" s="91">
        <f t="shared" si="50"/>
        <v>10</v>
      </c>
      <c r="CH9" s="92">
        <f t="shared" si="9"/>
        <v>16</v>
      </c>
      <c r="CI9" s="92">
        <f t="shared" si="10"/>
        <v>6</v>
      </c>
      <c r="CJ9" s="92">
        <f t="shared" si="11"/>
        <v>22</v>
      </c>
      <c r="CK9" s="92">
        <f t="shared" si="12"/>
        <v>0</v>
      </c>
      <c r="CL9" s="92">
        <f t="shared" si="13"/>
        <v>0</v>
      </c>
      <c r="CM9" s="92">
        <f t="shared" si="14"/>
        <v>0</v>
      </c>
      <c r="CN9" s="92">
        <f t="shared" si="15"/>
        <v>13</v>
      </c>
      <c r="CO9" s="92">
        <f t="shared" si="16"/>
        <v>8</v>
      </c>
      <c r="CP9" s="92">
        <f t="shared" si="17"/>
        <v>21</v>
      </c>
      <c r="CQ9" s="93">
        <f t="shared" si="18"/>
        <v>35</v>
      </c>
      <c r="CR9" s="93">
        <f t="shared" si="19"/>
        <v>30</v>
      </c>
      <c r="CS9" s="93">
        <f t="shared" si="51"/>
        <v>65</v>
      </c>
      <c r="CT9" s="93">
        <f t="shared" si="20"/>
        <v>0</v>
      </c>
      <c r="CU9" s="93">
        <f t="shared" si="21"/>
        <v>0</v>
      </c>
      <c r="CV9" s="93">
        <f t="shared" si="52"/>
        <v>0</v>
      </c>
      <c r="CW9" s="93">
        <f t="shared" si="22"/>
        <v>28</v>
      </c>
      <c r="CX9" s="93">
        <f t="shared" si="23"/>
        <v>23</v>
      </c>
      <c r="CY9" s="93">
        <f t="shared" si="55"/>
        <v>51</v>
      </c>
      <c r="CZ9" s="94">
        <f t="shared" si="56"/>
        <v>34</v>
      </c>
      <c r="DA9" s="94">
        <f t="shared" si="57"/>
        <v>39</v>
      </c>
      <c r="DB9" s="94">
        <f t="shared" si="58"/>
        <v>73</v>
      </c>
      <c r="DC9" s="94">
        <f t="shared" si="59"/>
        <v>29</v>
      </c>
      <c r="DD9" s="94">
        <f t="shared" si="60"/>
        <v>14</v>
      </c>
      <c r="DE9" s="94">
        <f t="shared" si="61"/>
        <v>43</v>
      </c>
      <c r="DF9" s="94">
        <f t="shared" si="62"/>
        <v>63</v>
      </c>
      <c r="DG9" s="94">
        <f t="shared" si="63"/>
        <v>53</v>
      </c>
      <c r="DH9" s="94">
        <f t="shared" si="64"/>
        <v>116</v>
      </c>
      <c r="DI9" s="95">
        <v>34</v>
      </c>
      <c r="DJ9" s="95">
        <v>39</v>
      </c>
      <c r="DK9" s="85">
        <f t="shared" si="65"/>
        <v>73</v>
      </c>
      <c r="DL9" s="95">
        <v>29</v>
      </c>
      <c r="DM9" s="95">
        <v>14</v>
      </c>
      <c r="DN9" s="85">
        <f t="shared" si="66"/>
        <v>43</v>
      </c>
      <c r="DO9" s="66"/>
      <c r="DP9" s="98"/>
      <c r="DQ9" s="66">
        <f t="shared" si="53"/>
        <v>3</v>
      </c>
      <c r="DR9" s="28">
        <f t="shared" si="67"/>
        <v>3</v>
      </c>
      <c r="DU9" s="68" t="s">
        <v>31</v>
      </c>
    </row>
    <row r="10" spans="1:128" s="75" customFormat="1">
      <c r="A10" s="84">
        <v>5</v>
      </c>
      <c r="B10" s="87">
        <v>43348</v>
      </c>
      <c r="C10" s="88"/>
      <c r="D10" s="89" t="str">
        <f t="shared" si="54"/>
        <v>Wednesday</v>
      </c>
      <c r="E10" s="90">
        <v>2</v>
      </c>
      <c r="F10" s="90">
        <v>0</v>
      </c>
      <c r="G10" s="91">
        <f t="shared" si="27"/>
        <v>2</v>
      </c>
      <c r="H10" s="90"/>
      <c r="I10" s="90"/>
      <c r="J10" s="91">
        <f t="shared" si="28"/>
        <v>0</v>
      </c>
      <c r="K10" s="90">
        <v>3</v>
      </c>
      <c r="L10" s="90">
        <v>4</v>
      </c>
      <c r="M10" s="91">
        <f t="shared" si="29"/>
        <v>7</v>
      </c>
      <c r="N10" s="90">
        <v>3</v>
      </c>
      <c r="O10" s="90">
        <v>4</v>
      </c>
      <c r="P10" s="91">
        <f t="shared" si="30"/>
        <v>7</v>
      </c>
      <c r="Q10" s="90"/>
      <c r="R10" s="90"/>
      <c r="S10" s="91">
        <f t="shared" si="31"/>
        <v>0</v>
      </c>
      <c r="T10" s="90">
        <v>3</v>
      </c>
      <c r="U10" s="90">
        <v>0</v>
      </c>
      <c r="V10" s="91">
        <f t="shared" si="32"/>
        <v>3</v>
      </c>
      <c r="W10" s="90">
        <v>8</v>
      </c>
      <c r="X10" s="90">
        <v>10</v>
      </c>
      <c r="Y10" s="91">
        <f t="shared" si="33"/>
        <v>18</v>
      </c>
      <c r="Z10" s="90"/>
      <c r="AA10" s="90"/>
      <c r="AB10" s="91">
        <f t="shared" si="34"/>
        <v>0</v>
      </c>
      <c r="AC10" s="90">
        <v>3</v>
      </c>
      <c r="AD10" s="90">
        <v>4</v>
      </c>
      <c r="AE10" s="91">
        <f t="shared" si="35"/>
        <v>7</v>
      </c>
      <c r="AF10" s="90">
        <v>2</v>
      </c>
      <c r="AG10" s="90">
        <v>3</v>
      </c>
      <c r="AH10" s="91">
        <f>SUM(AF10+AG10)</f>
        <v>5</v>
      </c>
      <c r="AI10" s="90"/>
      <c r="AJ10" s="90"/>
      <c r="AK10" s="91">
        <f t="shared" si="37"/>
        <v>0</v>
      </c>
      <c r="AL10" s="90">
        <v>2</v>
      </c>
      <c r="AM10" s="90">
        <v>6</v>
      </c>
      <c r="AN10" s="91">
        <f t="shared" si="38"/>
        <v>8</v>
      </c>
      <c r="AO10" s="90">
        <v>4</v>
      </c>
      <c r="AP10" s="90">
        <v>1</v>
      </c>
      <c r="AQ10" s="91">
        <f t="shared" si="39"/>
        <v>5</v>
      </c>
      <c r="AR10" s="90"/>
      <c r="AS10" s="90"/>
      <c r="AT10" s="91">
        <f t="shared" si="40"/>
        <v>0</v>
      </c>
      <c r="AU10" s="90">
        <v>3</v>
      </c>
      <c r="AV10" s="90">
        <v>1</v>
      </c>
      <c r="AW10" s="91">
        <f t="shared" si="41"/>
        <v>4</v>
      </c>
      <c r="AX10" s="84">
        <f>SUM(E10,N10,W10,AF10,AO10)</f>
        <v>19</v>
      </c>
      <c r="AY10" s="84">
        <f>SUM(F10,O10,X10,AG10,AP10)</f>
        <v>18</v>
      </c>
      <c r="AZ10" s="84">
        <f t="shared" si="2"/>
        <v>37</v>
      </c>
      <c r="BA10" s="84">
        <f t="shared" si="3"/>
        <v>0</v>
      </c>
      <c r="BB10" s="84">
        <f t="shared" si="4"/>
        <v>0</v>
      </c>
      <c r="BC10" s="84">
        <f t="shared" si="5"/>
        <v>0</v>
      </c>
      <c r="BD10" s="84">
        <f t="shared" si="6"/>
        <v>14</v>
      </c>
      <c r="BE10" s="84">
        <f t="shared" si="7"/>
        <v>15</v>
      </c>
      <c r="BF10" s="84">
        <f t="shared" si="8"/>
        <v>29</v>
      </c>
      <c r="BG10" s="90">
        <v>6</v>
      </c>
      <c r="BH10" s="90">
        <v>2</v>
      </c>
      <c r="BI10" s="91">
        <f t="shared" si="42"/>
        <v>8</v>
      </c>
      <c r="BJ10" s="90"/>
      <c r="BK10" s="90"/>
      <c r="BL10" s="91">
        <f t="shared" si="43"/>
        <v>0</v>
      </c>
      <c r="BM10" s="90">
        <v>4</v>
      </c>
      <c r="BN10" s="90">
        <v>3</v>
      </c>
      <c r="BO10" s="91">
        <f t="shared" si="44"/>
        <v>7</v>
      </c>
      <c r="BP10" s="90">
        <v>2</v>
      </c>
      <c r="BQ10" s="90"/>
      <c r="BR10" s="91">
        <f t="shared" si="45"/>
        <v>2</v>
      </c>
      <c r="BS10" s="90"/>
      <c r="BT10" s="90"/>
      <c r="BU10" s="91">
        <f t="shared" si="46"/>
        <v>0</v>
      </c>
      <c r="BV10" s="90">
        <v>2</v>
      </c>
      <c r="BW10" s="90">
        <v>1</v>
      </c>
      <c r="BX10" s="91">
        <f t="shared" si="47"/>
        <v>3</v>
      </c>
      <c r="BY10" s="90">
        <v>7</v>
      </c>
      <c r="BZ10" s="90">
        <v>3</v>
      </c>
      <c r="CA10" s="91">
        <f t="shared" si="48"/>
        <v>10</v>
      </c>
      <c r="CB10" s="90"/>
      <c r="CC10" s="90"/>
      <c r="CD10" s="91">
        <f t="shared" si="49"/>
        <v>0</v>
      </c>
      <c r="CE10" s="90">
        <v>7</v>
      </c>
      <c r="CF10" s="90">
        <v>3</v>
      </c>
      <c r="CG10" s="91">
        <f t="shared" si="50"/>
        <v>10</v>
      </c>
      <c r="CH10" s="92">
        <f t="shared" si="9"/>
        <v>15</v>
      </c>
      <c r="CI10" s="92">
        <f t="shared" si="10"/>
        <v>5</v>
      </c>
      <c r="CJ10" s="92">
        <f t="shared" si="11"/>
        <v>20</v>
      </c>
      <c r="CK10" s="92">
        <f t="shared" si="12"/>
        <v>0</v>
      </c>
      <c r="CL10" s="92">
        <f t="shared" si="13"/>
        <v>0</v>
      </c>
      <c r="CM10" s="92">
        <f t="shared" si="14"/>
        <v>0</v>
      </c>
      <c r="CN10" s="92">
        <f t="shared" si="15"/>
        <v>13</v>
      </c>
      <c r="CO10" s="92">
        <f t="shared" si="16"/>
        <v>7</v>
      </c>
      <c r="CP10" s="92">
        <f t="shared" si="17"/>
        <v>20</v>
      </c>
      <c r="CQ10" s="93">
        <f>SUM(E10,N10,W10,AF10,AO10,BG10,BP10,BY10,)</f>
        <v>34</v>
      </c>
      <c r="CR10" s="93">
        <f>SUM(F10,O10,X10,AG10,AP10,BH10,BQ10,BZ10)</f>
        <v>23</v>
      </c>
      <c r="CS10" s="93">
        <f t="shared" si="51"/>
        <v>57</v>
      </c>
      <c r="CT10" s="93">
        <f t="shared" si="20"/>
        <v>0</v>
      </c>
      <c r="CU10" s="93">
        <f t="shared" si="21"/>
        <v>0</v>
      </c>
      <c r="CV10" s="93">
        <f t="shared" si="52"/>
        <v>0</v>
      </c>
      <c r="CW10" s="93">
        <f t="shared" si="22"/>
        <v>27</v>
      </c>
      <c r="CX10" s="93">
        <f t="shared" si="23"/>
        <v>22</v>
      </c>
      <c r="CY10" s="93">
        <f t="shared" si="55"/>
        <v>49</v>
      </c>
      <c r="CZ10" s="94">
        <f t="shared" si="56"/>
        <v>33</v>
      </c>
      <c r="DA10" s="94">
        <f t="shared" si="57"/>
        <v>33</v>
      </c>
      <c r="DB10" s="94">
        <f t="shared" si="58"/>
        <v>66</v>
      </c>
      <c r="DC10" s="94">
        <f t="shared" si="59"/>
        <v>28</v>
      </c>
      <c r="DD10" s="94">
        <f t="shared" si="60"/>
        <v>12</v>
      </c>
      <c r="DE10" s="94">
        <f t="shared" si="61"/>
        <v>40</v>
      </c>
      <c r="DF10" s="94">
        <f t="shared" si="62"/>
        <v>61</v>
      </c>
      <c r="DG10" s="94">
        <f t="shared" si="63"/>
        <v>45</v>
      </c>
      <c r="DH10" s="94">
        <f t="shared" si="64"/>
        <v>106</v>
      </c>
      <c r="DI10" s="95">
        <v>33</v>
      </c>
      <c r="DJ10" s="95">
        <v>33</v>
      </c>
      <c r="DK10" s="85">
        <f t="shared" si="65"/>
        <v>66</v>
      </c>
      <c r="DL10" s="95">
        <v>28</v>
      </c>
      <c r="DM10" s="95">
        <v>12</v>
      </c>
      <c r="DN10" s="85">
        <f t="shared" si="66"/>
        <v>40</v>
      </c>
      <c r="DO10" s="72"/>
      <c r="DP10" s="902"/>
      <c r="DQ10" s="66">
        <f t="shared" si="53"/>
        <v>4</v>
      </c>
      <c r="DR10" s="28">
        <f t="shared" si="67"/>
        <v>4</v>
      </c>
      <c r="DU10" s="68" t="s">
        <v>32</v>
      </c>
    </row>
    <row r="11" spans="1:128" s="75" customFormat="1">
      <c r="A11" s="84">
        <v>6</v>
      </c>
      <c r="B11" s="87">
        <v>43349</v>
      </c>
      <c r="C11" s="88"/>
      <c r="D11" s="89" t="str">
        <f>IF(DQ11=1,"Sunday",IF(DQ11=2,"Monday",IF(DQ11=3,"Tuesday",IF(DQ11=4,"Wednesday",IF(DQ11=5,"Thursday",IF(DQ11=6,"Friday",IF(DQ11=7,"Saturday"," ")))))))</f>
        <v>Thursday</v>
      </c>
      <c r="E11" s="90">
        <v>2</v>
      </c>
      <c r="F11" s="90">
        <v>0</v>
      </c>
      <c r="G11" s="91">
        <f t="shared" si="27"/>
        <v>2</v>
      </c>
      <c r="H11" s="90"/>
      <c r="I11" s="90"/>
      <c r="J11" s="91">
        <f t="shared" si="28"/>
        <v>0</v>
      </c>
      <c r="K11" s="90">
        <v>3</v>
      </c>
      <c r="L11" s="90">
        <v>4</v>
      </c>
      <c r="M11" s="91">
        <f t="shared" si="29"/>
        <v>7</v>
      </c>
      <c r="N11" s="90">
        <v>3</v>
      </c>
      <c r="O11" s="90">
        <v>4</v>
      </c>
      <c r="P11" s="91">
        <f t="shared" si="30"/>
        <v>7</v>
      </c>
      <c r="Q11" s="90"/>
      <c r="R11" s="90"/>
      <c r="S11" s="91">
        <f t="shared" si="31"/>
        <v>0</v>
      </c>
      <c r="T11" s="90">
        <v>3</v>
      </c>
      <c r="U11" s="90">
        <v>0</v>
      </c>
      <c r="V11" s="91">
        <f t="shared" si="32"/>
        <v>3</v>
      </c>
      <c r="W11" s="90">
        <v>8</v>
      </c>
      <c r="X11" s="90">
        <v>10</v>
      </c>
      <c r="Y11" s="91">
        <f t="shared" si="33"/>
        <v>18</v>
      </c>
      <c r="Z11" s="90"/>
      <c r="AA11" s="90"/>
      <c r="AB11" s="91">
        <f t="shared" si="34"/>
        <v>0</v>
      </c>
      <c r="AC11" s="90">
        <v>3</v>
      </c>
      <c r="AD11" s="90">
        <v>4</v>
      </c>
      <c r="AE11" s="91">
        <f t="shared" si="35"/>
        <v>7</v>
      </c>
      <c r="AF11" s="90">
        <v>2</v>
      </c>
      <c r="AG11" s="90">
        <v>3</v>
      </c>
      <c r="AH11" s="91">
        <f t="shared" si="36"/>
        <v>5</v>
      </c>
      <c r="AI11" s="90"/>
      <c r="AJ11" s="90"/>
      <c r="AK11" s="91">
        <f t="shared" si="37"/>
        <v>0</v>
      </c>
      <c r="AL11" s="90">
        <v>2</v>
      </c>
      <c r="AM11" s="90">
        <v>6</v>
      </c>
      <c r="AN11" s="91">
        <f t="shared" si="38"/>
        <v>8</v>
      </c>
      <c r="AO11" s="90">
        <v>4</v>
      </c>
      <c r="AP11" s="90">
        <v>1</v>
      </c>
      <c r="AQ11" s="91">
        <f t="shared" si="39"/>
        <v>5</v>
      </c>
      <c r="AR11" s="90"/>
      <c r="AS11" s="90"/>
      <c r="AT11" s="91">
        <f t="shared" si="40"/>
        <v>0</v>
      </c>
      <c r="AU11" s="90">
        <v>3</v>
      </c>
      <c r="AV11" s="90">
        <v>1</v>
      </c>
      <c r="AW11" s="91">
        <f t="shared" si="41"/>
        <v>4</v>
      </c>
      <c r="AX11" s="84">
        <f t="shared" si="0"/>
        <v>19</v>
      </c>
      <c r="AY11" s="84">
        <f t="shared" si="1"/>
        <v>18</v>
      </c>
      <c r="AZ11" s="84">
        <f t="shared" si="2"/>
        <v>37</v>
      </c>
      <c r="BA11" s="84">
        <f t="shared" si="3"/>
        <v>0</v>
      </c>
      <c r="BB11" s="84">
        <f t="shared" si="4"/>
        <v>0</v>
      </c>
      <c r="BC11" s="84">
        <f t="shared" si="5"/>
        <v>0</v>
      </c>
      <c r="BD11" s="84">
        <f t="shared" si="6"/>
        <v>14</v>
      </c>
      <c r="BE11" s="84">
        <f t="shared" si="7"/>
        <v>15</v>
      </c>
      <c r="BF11" s="84">
        <f t="shared" si="8"/>
        <v>29</v>
      </c>
      <c r="BG11" s="90">
        <v>6</v>
      </c>
      <c r="BH11" s="90">
        <v>2</v>
      </c>
      <c r="BI11" s="91">
        <f t="shared" si="42"/>
        <v>8</v>
      </c>
      <c r="BJ11" s="90"/>
      <c r="BK11" s="90"/>
      <c r="BL11" s="91">
        <f t="shared" si="43"/>
        <v>0</v>
      </c>
      <c r="BM11" s="90">
        <v>4</v>
      </c>
      <c r="BN11" s="90">
        <v>3</v>
      </c>
      <c r="BO11" s="91">
        <f t="shared" si="44"/>
        <v>7</v>
      </c>
      <c r="BP11" s="90">
        <v>2</v>
      </c>
      <c r="BQ11" s="90"/>
      <c r="BR11" s="91">
        <f t="shared" si="45"/>
        <v>2</v>
      </c>
      <c r="BS11" s="90"/>
      <c r="BT11" s="90"/>
      <c r="BU11" s="91">
        <f t="shared" si="46"/>
        <v>0</v>
      </c>
      <c r="BV11" s="90">
        <v>2</v>
      </c>
      <c r="BW11" s="90">
        <v>1</v>
      </c>
      <c r="BX11" s="91">
        <f t="shared" si="47"/>
        <v>3</v>
      </c>
      <c r="BY11" s="90">
        <v>7</v>
      </c>
      <c r="BZ11" s="90">
        <v>3</v>
      </c>
      <c r="CA11" s="91">
        <f t="shared" si="48"/>
        <v>10</v>
      </c>
      <c r="CB11" s="90"/>
      <c r="CC11" s="90"/>
      <c r="CD11" s="91">
        <f t="shared" si="49"/>
        <v>0</v>
      </c>
      <c r="CE11" s="90">
        <v>7</v>
      </c>
      <c r="CF11" s="90">
        <v>3</v>
      </c>
      <c r="CG11" s="91">
        <f t="shared" si="50"/>
        <v>10</v>
      </c>
      <c r="CH11" s="92">
        <f t="shared" si="9"/>
        <v>15</v>
      </c>
      <c r="CI11" s="92">
        <f t="shared" si="10"/>
        <v>5</v>
      </c>
      <c r="CJ11" s="92">
        <f t="shared" si="11"/>
        <v>20</v>
      </c>
      <c r="CK11" s="92">
        <f t="shared" si="12"/>
        <v>0</v>
      </c>
      <c r="CL11" s="92">
        <f t="shared" si="13"/>
        <v>0</v>
      </c>
      <c r="CM11" s="92">
        <f t="shared" si="14"/>
        <v>0</v>
      </c>
      <c r="CN11" s="92">
        <f t="shared" si="15"/>
        <v>13</v>
      </c>
      <c r="CO11" s="92">
        <f t="shared" si="16"/>
        <v>7</v>
      </c>
      <c r="CP11" s="92">
        <f t="shared" si="17"/>
        <v>20</v>
      </c>
      <c r="CQ11" s="93">
        <f t="shared" si="18"/>
        <v>34</v>
      </c>
      <c r="CR11" s="93">
        <f t="shared" si="19"/>
        <v>23</v>
      </c>
      <c r="CS11" s="93">
        <f t="shared" si="51"/>
        <v>57</v>
      </c>
      <c r="CT11" s="93">
        <f t="shared" si="20"/>
        <v>0</v>
      </c>
      <c r="CU11" s="93">
        <f t="shared" si="21"/>
        <v>0</v>
      </c>
      <c r="CV11" s="93">
        <f t="shared" si="52"/>
        <v>0</v>
      </c>
      <c r="CW11" s="93">
        <f t="shared" si="22"/>
        <v>27</v>
      </c>
      <c r="CX11" s="93">
        <f t="shared" si="23"/>
        <v>22</v>
      </c>
      <c r="CY11" s="93">
        <f t="shared" si="55"/>
        <v>49</v>
      </c>
      <c r="CZ11" s="94">
        <f t="shared" si="56"/>
        <v>33</v>
      </c>
      <c r="DA11" s="94">
        <f t="shared" si="57"/>
        <v>33</v>
      </c>
      <c r="DB11" s="94">
        <f t="shared" si="58"/>
        <v>66</v>
      </c>
      <c r="DC11" s="94">
        <f t="shared" si="59"/>
        <v>28</v>
      </c>
      <c r="DD11" s="94">
        <f t="shared" si="60"/>
        <v>12</v>
      </c>
      <c r="DE11" s="94">
        <f t="shared" si="61"/>
        <v>40</v>
      </c>
      <c r="DF11" s="94">
        <f t="shared" si="62"/>
        <v>61</v>
      </c>
      <c r="DG11" s="94">
        <f t="shared" si="63"/>
        <v>45</v>
      </c>
      <c r="DH11" s="94">
        <f t="shared" si="64"/>
        <v>106</v>
      </c>
      <c r="DI11" s="95">
        <v>33</v>
      </c>
      <c r="DJ11" s="95">
        <v>33</v>
      </c>
      <c r="DK11" s="85">
        <f t="shared" si="65"/>
        <v>66</v>
      </c>
      <c r="DL11" s="95">
        <v>28</v>
      </c>
      <c r="DM11" s="95">
        <v>12</v>
      </c>
      <c r="DN11" s="85">
        <f t="shared" si="66"/>
        <v>40</v>
      </c>
      <c r="DO11" s="72"/>
      <c r="DP11" s="903"/>
      <c r="DQ11" s="66">
        <f t="shared" si="53"/>
        <v>5</v>
      </c>
      <c r="DR11" s="28">
        <f t="shared" si="67"/>
        <v>5</v>
      </c>
      <c r="DU11" s="68" t="s">
        <v>33</v>
      </c>
    </row>
    <row r="12" spans="1:128" s="75" customFormat="1" ht="18.75">
      <c r="A12" s="84">
        <v>7</v>
      </c>
      <c r="B12" s="87">
        <v>43350</v>
      </c>
      <c r="C12" s="88"/>
      <c r="D12" s="89" t="str">
        <f>IF(DQ12=1,"Sunday",IF(DQ12=2,"Monday",IF(DQ12=3,"Tuesday",IF(DQ12=4,"Wednesday",IF(DQ12=5,"Thursday",IF(DQ12=6,"Friday",IF(DQ12=7,"Saturday"," ")))))))</f>
        <v>Friday</v>
      </c>
      <c r="E12" s="90">
        <v>2</v>
      </c>
      <c r="F12" s="90">
        <v>0</v>
      </c>
      <c r="G12" s="91">
        <f t="shared" si="27"/>
        <v>2</v>
      </c>
      <c r="H12" s="90"/>
      <c r="I12" s="90"/>
      <c r="J12" s="91">
        <f t="shared" si="28"/>
        <v>0</v>
      </c>
      <c r="K12" s="90">
        <v>3</v>
      </c>
      <c r="L12" s="90">
        <v>4</v>
      </c>
      <c r="M12" s="91">
        <f t="shared" si="29"/>
        <v>7</v>
      </c>
      <c r="N12" s="90">
        <v>3</v>
      </c>
      <c r="O12" s="90">
        <v>4</v>
      </c>
      <c r="P12" s="91">
        <f t="shared" si="30"/>
        <v>7</v>
      </c>
      <c r="Q12" s="90"/>
      <c r="R12" s="90"/>
      <c r="S12" s="91">
        <f t="shared" si="31"/>
        <v>0</v>
      </c>
      <c r="T12" s="90">
        <v>3</v>
      </c>
      <c r="U12" s="90">
        <v>0</v>
      </c>
      <c r="V12" s="91">
        <f t="shared" si="32"/>
        <v>3</v>
      </c>
      <c r="W12" s="90">
        <v>8</v>
      </c>
      <c r="X12" s="90">
        <v>10</v>
      </c>
      <c r="Y12" s="91">
        <f t="shared" si="33"/>
        <v>18</v>
      </c>
      <c r="Z12" s="90"/>
      <c r="AA12" s="90"/>
      <c r="AB12" s="91">
        <f t="shared" si="34"/>
        <v>0</v>
      </c>
      <c r="AC12" s="90">
        <v>3</v>
      </c>
      <c r="AD12" s="90">
        <v>4</v>
      </c>
      <c r="AE12" s="91">
        <f t="shared" si="35"/>
        <v>7</v>
      </c>
      <c r="AF12" s="90">
        <v>2</v>
      </c>
      <c r="AG12" s="90">
        <v>3</v>
      </c>
      <c r="AH12" s="91">
        <f>SUM(AF12+AG12)</f>
        <v>5</v>
      </c>
      <c r="AI12" s="90"/>
      <c r="AJ12" s="90"/>
      <c r="AK12" s="91">
        <f t="shared" si="37"/>
        <v>0</v>
      </c>
      <c r="AL12" s="90">
        <v>2</v>
      </c>
      <c r="AM12" s="90">
        <v>6</v>
      </c>
      <c r="AN12" s="91">
        <f t="shared" si="38"/>
        <v>8</v>
      </c>
      <c r="AO12" s="90">
        <v>4</v>
      </c>
      <c r="AP12" s="90">
        <v>1</v>
      </c>
      <c r="AQ12" s="91">
        <f t="shared" si="39"/>
        <v>5</v>
      </c>
      <c r="AR12" s="90"/>
      <c r="AS12" s="90"/>
      <c r="AT12" s="91">
        <f t="shared" si="40"/>
        <v>0</v>
      </c>
      <c r="AU12" s="90">
        <v>3</v>
      </c>
      <c r="AV12" s="90">
        <v>1</v>
      </c>
      <c r="AW12" s="91">
        <f t="shared" si="41"/>
        <v>4</v>
      </c>
      <c r="AX12" s="84">
        <f>SUM(E12,N12,W12,AF12,AO12)</f>
        <v>19</v>
      </c>
      <c r="AY12" s="84">
        <f>SUM(F12,O12,X12,AG12,AP12)</f>
        <v>18</v>
      </c>
      <c r="AZ12" s="84">
        <f t="shared" si="2"/>
        <v>37</v>
      </c>
      <c r="BA12" s="84">
        <f t="shared" si="3"/>
        <v>0</v>
      </c>
      <c r="BB12" s="84">
        <f t="shared" si="4"/>
        <v>0</v>
      </c>
      <c r="BC12" s="84">
        <f t="shared" si="5"/>
        <v>0</v>
      </c>
      <c r="BD12" s="84">
        <f t="shared" si="6"/>
        <v>14</v>
      </c>
      <c r="BE12" s="84">
        <f t="shared" si="7"/>
        <v>15</v>
      </c>
      <c r="BF12" s="84">
        <f t="shared" si="8"/>
        <v>29</v>
      </c>
      <c r="BG12" s="90">
        <v>6</v>
      </c>
      <c r="BH12" s="90">
        <v>2</v>
      </c>
      <c r="BI12" s="91">
        <f t="shared" si="42"/>
        <v>8</v>
      </c>
      <c r="BJ12" s="90"/>
      <c r="BK12" s="90"/>
      <c r="BL12" s="91">
        <f t="shared" si="43"/>
        <v>0</v>
      </c>
      <c r="BM12" s="90">
        <v>4</v>
      </c>
      <c r="BN12" s="90">
        <v>3</v>
      </c>
      <c r="BO12" s="91">
        <f t="shared" si="44"/>
        <v>7</v>
      </c>
      <c r="BP12" s="90">
        <v>2</v>
      </c>
      <c r="BQ12" s="90"/>
      <c r="BR12" s="91">
        <f t="shared" si="45"/>
        <v>2</v>
      </c>
      <c r="BS12" s="90"/>
      <c r="BT12" s="90"/>
      <c r="BU12" s="91">
        <f t="shared" si="46"/>
        <v>0</v>
      </c>
      <c r="BV12" s="90">
        <v>2</v>
      </c>
      <c r="BW12" s="90">
        <v>1</v>
      </c>
      <c r="BX12" s="91">
        <f t="shared" si="47"/>
        <v>3</v>
      </c>
      <c r="BY12" s="90">
        <v>7</v>
      </c>
      <c r="BZ12" s="90">
        <v>3</v>
      </c>
      <c r="CA12" s="91">
        <f t="shared" si="48"/>
        <v>10</v>
      </c>
      <c r="CB12" s="90"/>
      <c r="CC12" s="90"/>
      <c r="CD12" s="91">
        <f t="shared" si="49"/>
        <v>0</v>
      </c>
      <c r="CE12" s="90">
        <v>7</v>
      </c>
      <c r="CF12" s="90">
        <v>3</v>
      </c>
      <c r="CG12" s="91">
        <f t="shared" si="50"/>
        <v>10</v>
      </c>
      <c r="CH12" s="92">
        <f t="shared" si="9"/>
        <v>15</v>
      </c>
      <c r="CI12" s="92">
        <f t="shared" si="10"/>
        <v>5</v>
      </c>
      <c r="CJ12" s="92">
        <f t="shared" si="11"/>
        <v>20</v>
      </c>
      <c r="CK12" s="92">
        <f t="shared" si="12"/>
        <v>0</v>
      </c>
      <c r="CL12" s="92">
        <f t="shared" si="13"/>
        <v>0</v>
      </c>
      <c r="CM12" s="92">
        <f t="shared" si="14"/>
        <v>0</v>
      </c>
      <c r="CN12" s="92">
        <f t="shared" si="15"/>
        <v>13</v>
      </c>
      <c r="CO12" s="92">
        <f t="shared" si="16"/>
        <v>7</v>
      </c>
      <c r="CP12" s="92">
        <f t="shared" si="17"/>
        <v>20</v>
      </c>
      <c r="CQ12" s="93">
        <f>SUM(E12,N12,W12,AF12,AO12,BG12,BP12,BY12,)</f>
        <v>34</v>
      </c>
      <c r="CR12" s="93">
        <f>SUM(F12,O12,X12,AG12,AP12,BH12,BQ12,BZ12)</f>
        <v>23</v>
      </c>
      <c r="CS12" s="93">
        <f t="shared" si="51"/>
        <v>57</v>
      </c>
      <c r="CT12" s="93">
        <f t="shared" si="20"/>
        <v>0</v>
      </c>
      <c r="CU12" s="93">
        <f t="shared" si="21"/>
        <v>0</v>
      </c>
      <c r="CV12" s="93">
        <f t="shared" si="52"/>
        <v>0</v>
      </c>
      <c r="CW12" s="93">
        <f t="shared" si="22"/>
        <v>27</v>
      </c>
      <c r="CX12" s="93">
        <f t="shared" si="23"/>
        <v>22</v>
      </c>
      <c r="CY12" s="93">
        <f t="shared" si="55"/>
        <v>49</v>
      </c>
      <c r="CZ12" s="94">
        <f t="shared" si="56"/>
        <v>33</v>
      </c>
      <c r="DA12" s="94">
        <f t="shared" si="57"/>
        <v>33</v>
      </c>
      <c r="DB12" s="94">
        <f t="shared" si="58"/>
        <v>66</v>
      </c>
      <c r="DC12" s="94">
        <f t="shared" si="59"/>
        <v>28</v>
      </c>
      <c r="DD12" s="94">
        <f t="shared" si="60"/>
        <v>12</v>
      </c>
      <c r="DE12" s="94">
        <f t="shared" si="61"/>
        <v>40</v>
      </c>
      <c r="DF12" s="94">
        <f t="shared" si="62"/>
        <v>61</v>
      </c>
      <c r="DG12" s="94">
        <f t="shared" si="63"/>
        <v>45</v>
      </c>
      <c r="DH12" s="94">
        <f t="shared" si="64"/>
        <v>106</v>
      </c>
      <c r="DI12" s="95">
        <v>33</v>
      </c>
      <c r="DJ12" s="95">
        <v>33</v>
      </c>
      <c r="DK12" s="85">
        <f t="shared" si="65"/>
        <v>66</v>
      </c>
      <c r="DL12" s="95">
        <v>28</v>
      </c>
      <c r="DM12" s="95">
        <v>12</v>
      </c>
      <c r="DN12" s="85">
        <f t="shared" si="66"/>
        <v>40</v>
      </c>
      <c r="DO12" s="72"/>
      <c r="DP12" s="99"/>
      <c r="DQ12" s="66">
        <f t="shared" si="53"/>
        <v>6</v>
      </c>
      <c r="DR12" s="28">
        <f t="shared" si="67"/>
        <v>6</v>
      </c>
      <c r="DU12" s="68" t="s">
        <v>34</v>
      </c>
    </row>
    <row r="13" spans="1:128" s="75" customFormat="1">
      <c r="A13" s="84">
        <v>8</v>
      </c>
      <c r="B13" s="87">
        <v>43351</v>
      </c>
      <c r="C13" s="88"/>
      <c r="D13" s="89" t="str">
        <f t="shared" si="54"/>
        <v>Saturday</v>
      </c>
      <c r="E13" s="90"/>
      <c r="F13" s="90"/>
      <c r="G13" s="91">
        <f t="shared" si="27"/>
        <v>0</v>
      </c>
      <c r="H13" s="90"/>
      <c r="I13" s="90"/>
      <c r="J13" s="91">
        <f t="shared" si="28"/>
        <v>0</v>
      </c>
      <c r="K13" s="90"/>
      <c r="L13" s="90"/>
      <c r="M13" s="91">
        <f t="shared" si="29"/>
        <v>0</v>
      </c>
      <c r="N13" s="90"/>
      <c r="O13" s="90"/>
      <c r="P13" s="91">
        <f t="shared" si="30"/>
        <v>0</v>
      </c>
      <c r="Q13" s="90"/>
      <c r="R13" s="90"/>
      <c r="S13" s="91">
        <f t="shared" si="31"/>
        <v>0</v>
      </c>
      <c r="T13" s="90"/>
      <c r="U13" s="90"/>
      <c r="V13" s="91">
        <f t="shared" si="32"/>
        <v>0</v>
      </c>
      <c r="W13" s="90"/>
      <c r="X13" s="90"/>
      <c r="Y13" s="91">
        <f t="shared" si="33"/>
        <v>0</v>
      </c>
      <c r="Z13" s="90"/>
      <c r="AA13" s="90"/>
      <c r="AB13" s="91">
        <f t="shared" si="34"/>
        <v>0</v>
      </c>
      <c r="AC13" s="90"/>
      <c r="AD13" s="90"/>
      <c r="AE13" s="91">
        <f t="shared" si="35"/>
        <v>0</v>
      </c>
      <c r="AF13" s="90"/>
      <c r="AG13" s="90"/>
      <c r="AH13" s="91">
        <f t="shared" si="36"/>
        <v>0</v>
      </c>
      <c r="AI13" s="90"/>
      <c r="AJ13" s="90"/>
      <c r="AK13" s="91">
        <f t="shared" si="37"/>
        <v>0</v>
      </c>
      <c r="AL13" s="90"/>
      <c r="AM13" s="90"/>
      <c r="AN13" s="91">
        <f t="shared" si="38"/>
        <v>0</v>
      </c>
      <c r="AO13" s="90"/>
      <c r="AP13" s="90"/>
      <c r="AQ13" s="91">
        <f t="shared" si="39"/>
        <v>0</v>
      </c>
      <c r="AR13" s="90"/>
      <c r="AS13" s="90"/>
      <c r="AT13" s="91">
        <f t="shared" si="40"/>
        <v>0</v>
      </c>
      <c r="AU13" s="90"/>
      <c r="AV13" s="90"/>
      <c r="AW13" s="91">
        <f t="shared" si="41"/>
        <v>0</v>
      </c>
      <c r="AX13" s="84">
        <f t="shared" si="0"/>
        <v>0</v>
      </c>
      <c r="AY13" s="84">
        <f t="shared" si="1"/>
        <v>0</v>
      </c>
      <c r="AZ13" s="84">
        <f t="shared" si="2"/>
        <v>0</v>
      </c>
      <c r="BA13" s="84">
        <f t="shared" si="3"/>
        <v>0</v>
      </c>
      <c r="BB13" s="84">
        <f t="shared" si="4"/>
        <v>0</v>
      </c>
      <c r="BC13" s="84">
        <f t="shared" si="5"/>
        <v>0</v>
      </c>
      <c r="BD13" s="84">
        <f t="shared" si="6"/>
        <v>0</v>
      </c>
      <c r="BE13" s="84">
        <f t="shared" si="7"/>
        <v>0</v>
      </c>
      <c r="BF13" s="84">
        <f t="shared" si="8"/>
        <v>0</v>
      </c>
      <c r="BG13" s="90"/>
      <c r="BH13" s="90"/>
      <c r="BI13" s="91">
        <f t="shared" si="42"/>
        <v>0</v>
      </c>
      <c r="BJ13" s="90"/>
      <c r="BK13" s="90"/>
      <c r="BL13" s="91">
        <f t="shared" si="43"/>
        <v>0</v>
      </c>
      <c r="BM13" s="90"/>
      <c r="BN13" s="90"/>
      <c r="BO13" s="91">
        <f t="shared" si="44"/>
        <v>0</v>
      </c>
      <c r="BP13" s="90"/>
      <c r="BQ13" s="90"/>
      <c r="BR13" s="91">
        <f t="shared" si="45"/>
        <v>0</v>
      </c>
      <c r="BS13" s="90"/>
      <c r="BT13" s="90"/>
      <c r="BU13" s="91">
        <f t="shared" si="46"/>
        <v>0</v>
      </c>
      <c r="BV13" s="90"/>
      <c r="BW13" s="90"/>
      <c r="BX13" s="91">
        <f t="shared" si="47"/>
        <v>0</v>
      </c>
      <c r="BY13" s="90"/>
      <c r="BZ13" s="90"/>
      <c r="CA13" s="91">
        <f t="shared" si="48"/>
        <v>0</v>
      </c>
      <c r="CB13" s="90"/>
      <c r="CC13" s="90"/>
      <c r="CD13" s="91">
        <f t="shared" si="49"/>
        <v>0</v>
      </c>
      <c r="CE13" s="90"/>
      <c r="CF13" s="90"/>
      <c r="CG13" s="91">
        <f t="shared" si="50"/>
        <v>0</v>
      </c>
      <c r="CH13" s="92">
        <f t="shared" si="9"/>
        <v>0</v>
      </c>
      <c r="CI13" s="92">
        <f t="shared" si="10"/>
        <v>0</v>
      </c>
      <c r="CJ13" s="92">
        <f t="shared" si="11"/>
        <v>0</v>
      </c>
      <c r="CK13" s="92">
        <f t="shared" si="12"/>
        <v>0</v>
      </c>
      <c r="CL13" s="92">
        <f t="shared" si="13"/>
        <v>0</v>
      </c>
      <c r="CM13" s="92">
        <f t="shared" si="14"/>
        <v>0</v>
      </c>
      <c r="CN13" s="92">
        <f t="shared" si="15"/>
        <v>0</v>
      </c>
      <c r="CO13" s="92">
        <f t="shared" si="16"/>
        <v>0</v>
      </c>
      <c r="CP13" s="92">
        <f t="shared" si="17"/>
        <v>0</v>
      </c>
      <c r="CQ13" s="93">
        <f t="shared" si="18"/>
        <v>0</v>
      </c>
      <c r="CR13" s="93">
        <f t="shared" si="19"/>
        <v>0</v>
      </c>
      <c r="CS13" s="93">
        <f t="shared" si="51"/>
        <v>0</v>
      </c>
      <c r="CT13" s="93">
        <f t="shared" si="20"/>
        <v>0</v>
      </c>
      <c r="CU13" s="93">
        <f t="shared" si="21"/>
        <v>0</v>
      </c>
      <c r="CV13" s="93">
        <f t="shared" si="52"/>
        <v>0</v>
      </c>
      <c r="CW13" s="93">
        <f t="shared" si="22"/>
        <v>0</v>
      </c>
      <c r="CX13" s="93">
        <f t="shared" si="23"/>
        <v>0</v>
      </c>
      <c r="CY13" s="93">
        <f t="shared" si="55"/>
        <v>0</v>
      </c>
      <c r="CZ13" s="94">
        <f t="shared" si="56"/>
        <v>0</v>
      </c>
      <c r="DA13" s="94">
        <f t="shared" si="57"/>
        <v>0</v>
      </c>
      <c r="DB13" s="94">
        <f t="shared" si="58"/>
        <v>0</v>
      </c>
      <c r="DC13" s="94">
        <f t="shared" si="59"/>
        <v>0</v>
      </c>
      <c r="DD13" s="94">
        <f t="shared" si="60"/>
        <v>0</v>
      </c>
      <c r="DE13" s="94">
        <f t="shared" si="61"/>
        <v>0</v>
      </c>
      <c r="DF13" s="94">
        <f t="shared" si="62"/>
        <v>0</v>
      </c>
      <c r="DG13" s="94">
        <f t="shared" si="63"/>
        <v>0</v>
      </c>
      <c r="DH13" s="94">
        <f t="shared" si="64"/>
        <v>0</v>
      </c>
      <c r="DI13" s="95"/>
      <c r="DJ13" s="95"/>
      <c r="DK13" s="85">
        <f t="shared" si="65"/>
        <v>0</v>
      </c>
      <c r="DL13" s="95"/>
      <c r="DM13" s="95"/>
      <c r="DN13" s="85">
        <f t="shared" si="66"/>
        <v>0</v>
      </c>
      <c r="DO13" s="72"/>
      <c r="DP13" s="100"/>
      <c r="DQ13" s="66">
        <f t="shared" si="53"/>
        <v>7</v>
      </c>
      <c r="DR13" s="28">
        <f t="shared" si="67"/>
        <v>7</v>
      </c>
      <c r="DU13" s="68" t="s">
        <v>35</v>
      </c>
    </row>
    <row r="14" spans="1:128" ht="18.75">
      <c r="A14" s="84">
        <v>9</v>
      </c>
      <c r="B14" s="87">
        <v>43352</v>
      </c>
      <c r="C14" s="88"/>
      <c r="D14" s="89" t="str">
        <f t="shared" si="54"/>
        <v>Sunday</v>
      </c>
      <c r="E14" s="90">
        <v>3</v>
      </c>
      <c r="F14" s="90">
        <v>0</v>
      </c>
      <c r="G14" s="91">
        <f t="shared" si="27"/>
        <v>3</v>
      </c>
      <c r="H14" s="90"/>
      <c r="I14" s="90"/>
      <c r="J14" s="91">
        <f t="shared" si="28"/>
        <v>0</v>
      </c>
      <c r="K14" s="90">
        <v>2</v>
      </c>
      <c r="L14" s="90">
        <v>3</v>
      </c>
      <c r="M14" s="91">
        <f t="shared" si="29"/>
        <v>5</v>
      </c>
      <c r="N14" s="90">
        <v>1</v>
      </c>
      <c r="O14" s="90">
        <v>2</v>
      </c>
      <c r="P14" s="91">
        <f t="shared" si="30"/>
        <v>3</v>
      </c>
      <c r="Q14" s="90"/>
      <c r="R14" s="90"/>
      <c r="S14" s="91">
        <f t="shared" si="31"/>
        <v>0</v>
      </c>
      <c r="T14" s="90">
        <v>3</v>
      </c>
      <c r="U14" s="90">
        <v>0</v>
      </c>
      <c r="V14" s="91">
        <f t="shared" si="32"/>
        <v>3</v>
      </c>
      <c r="W14" s="90">
        <v>5</v>
      </c>
      <c r="X14" s="90">
        <v>8</v>
      </c>
      <c r="Y14" s="91">
        <f t="shared" si="33"/>
        <v>13</v>
      </c>
      <c r="Z14" s="90"/>
      <c r="AA14" s="90"/>
      <c r="AB14" s="91">
        <f t="shared" si="34"/>
        <v>0</v>
      </c>
      <c r="AC14" s="90">
        <v>3</v>
      </c>
      <c r="AD14" s="90">
        <v>3</v>
      </c>
      <c r="AE14" s="91">
        <f t="shared" si="35"/>
        <v>6</v>
      </c>
      <c r="AF14" s="90">
        <v>1</v>
      </c>
      <c r="AG14" s="90">
        <v>2</v>
      </c>
      <c r="AH14" s="91">
        <f t="shared" si="36"/>
        <v>3</v>
      </c>
      <c r="AI14" s="90"/>
      <c r="AJ14" s="90"/>
      <c r="AK14" s="91">
        <f t="shared" si="37"/>
        <v>0</v>
      </c>
      <c r="AL14" s="90">
        <v>1</v>
      </c>
      <c r="AM14" s="90">
        <v>6</v>
      </c>
      <c r="AN14" s="91">
        <f t="shared" si="38"/>
        <v>7</v>
      </c>
      <c r="AO14" s="90">
        <v>4</v>
      </c>
      <c r="AP14" s="90">
        <v>2</v>
      </c>
      <c r="AQ14" s="91">
        <f t="shared" si="39"/>
        <v>6</v>
      </c>
      <c r="AR14" s="90"/>
      <c r="AS14" s="90"/>
      <c r="AT14" s="91">
        <f t="shared" si="40"/>
        <v>0</v>
      </c>
      <c r="AU14" s="90">
        <v>3</v>
      </c>
      <c r="AV14" s="90">
        <v>1</v>
      </c>
      <c r="AW14" s="91">
        <f t="shared" si="41"/>
        <v>4</v>
      </c>
      <c r="AX14" s="84">
        <f t="shared" si="0"/>
        <v>14</v>
      </c>
      <c r="AY14" s="84">
        <f t="shared" si="1"/>
        <v>14</v>
      </c>
      <c r="AZ14" s="84">
        <f t="shared" si="2"/>
        <v>28</v>
      </c>
      <c r="BA14" s="84">
        <f t="shared" si="3"/>
        <v>0</v>
      </c>
      <c r="BB14" s="84">
        <f t="shared" si="4"/>
        <v>0</v>
      </c>
      <c r="BC14" s="84">
        <f t="shared" si="5"/>
        <v>0</v>
      </c>
      <c r="BD14" s="84">
        <f t="shared" si="6"/>
        <v>12</v>
      </c>
      <c r="BE14" s="84">
        <f t="shared" si="7"/>
        <v>13</v>
      </c>
      <c r="BF14" s="84">
        <f t="shared" si="8"/>
        <v>25</v>
      </c>
      <c r="BG14" s="90">
        <v>3</v>
      </c>
      <c r="BH14" s="90">
        <v>2</v>
      </c>
      <c r="BI14" s="91">
        <f t="shared" si="42"/>
        <v>5</v>
      </c>
      <c r="BJ14" s="90"/>
      <c r="BK14" s="90"/>
      <c r="BL14" s="91">
        <f t="shared" si="43"/>
        <v>0</v>
      </c>
      <c r="BM14" s="90">
        <v>2</v>
      </c>
      <c r="BN14" s="90">
        <v>3</v>
      </c>
      <c r="BO14" s="91">
        <f t="shared" si="44"/>
        <v>5</v>
      </c>
      <c r="BP14" s="90">
        <v>2</v>
      </c>
      <c r="BQ14" s="90"/>
      <c r="BR14" s="91">
        <f t="shared" si="45"/>
        <v>2</v>
      </c>
      <c r="BS14" s="90"/>
      <c r="BT14" s="90"/>
      <c r="BU14" s="91">
        <f t="shared" si="46"/>
        <v>0</v>
      </c>
      <c r="BV14" s="90">
        <v>2</v>
      </c>
      <c r="BW14" s="90">
        <v>1</v>
      </c>
      <c r="BX14" s="91">
        <f t="shared" si="47"/>
        <v>3</v>
      </c>
      <c r="BY14" s="90">
        <v>6</v>
      </c>
      <c r="BZ14" s="90">
        <v>2</v>
      </c>
      <c r="CA14" s="91">
        <f t="shared" si="48"/>
        <v>8</v>
      </c>
      <c r="CB14" s="90"/>
      <c r="CC14" s="90"/>
      <c r="CD14" s="91">
        <f t="shared" si="49"/>
        <v>0</v>
      </c>
      <c r="CE14" s="90">
        <v>5</v>
      </c>
      <c r="CF14" s="90">
        <v>1</v>
      </c>
      <c r="CG14" s="91">
        <f t="shared" si="50"/>
        <v>6</v>
      </c>
      <c r="CH14" s="92">
        <f t="shared" si="9"/>
        <v>11</v>
      </c>
      <c r="CI14" s="92">
        <f t="shared" si="10"/>
        <v>4</v>
      </c>
      <c r="CJ14" s="92">
        <f t="shared" si="11"/>
        <v>15</v>
      </c>
      <c r="CK14" s="92">
        <f t="shared" si="12"/>
        <v>0</v>
      </c>
      <c r="CL14" s="92">
        <f t="shared" si="13"/>
        <v>0</v>
      </c>
      <c r="CM14" s="92">
        <f t="shared" si="14"/>
        <v>0</v>
      </c>
      <c r="CN14" s="92">
        <f t="shared" si="15"/>
        <v>9</v>
      </c>
      <c r="CO14" s="92">
        <f t="shared" si="16"/>
        <v>5</v>
      </c>
      <c r="CP14" s="92">
        <f t="shared" si="17"/>
        <v>14</v>
      </c>
      <c r="CQ14" s="93">
        <f t="shared" si="18"/>
        <v>25</v>
      </c>
      <c r="CR14" s="93">
        <f t="shared" si="19"/>
        <v>18</v>
      </c>
      <c r="CS14" s="93">
        <f t="shared" si="51"/>
        <v>43</v>
      </c>
      <c r="CT14" s="93">
        <f t="shared" si="20"/>
        <v>0</v>
      </c>
      <c r="CU14" s="93">
        <f t="shared" si="21"/>
        <v>0</v>
      </c>
      <c r="CV14" s="93">
        <f t="shared" si="52"/>
        <v>0</v>
      </c>
      <c r="CW14" s="93">
        <f t="shared" si="22"/>
        <v>21</v>
      </c>
      <c r="CX14" s="93">
        <f t="shared" si="23"/>
        <v>18</v>
      </c>
      <c r="CY14" s="93">
        <f t="shared" si="55"/>
        <v>39</v>
      </c>
      <c r="CZ14" s="94">
        <f t="shared" si="56"/>
        <v>26</v>
      </c>
      <c r="DA14" s="94">
        <f t="shared" si="57"/>
        <v>27</v>
      </c>
      <c r="DB14" s="94">
        <f t="shared" si="58"/>
        <v>53</v>
      </c>
      <c r="DC14" s="94">
        <f t="shared" si="59"/>
        <v>20</v>
      </c>
      <c r="DD14" s="94">
        <f t="shared" si="60"/>
        <v>9</v>
      </c>
      <c r="DE14" s="94">
        <f t="shared" si="61"/>
        <v>29</v>
      </c>
      <c r="DF14" s="94">
        <f t="shared" si="62"/>
        <v>46</v>
      </c>
      <c r="DG14" s="94">
        <f t="shared" si="63"/>
        <v>36</v>
      </c>
      <c r="DH14" s="94">
        <f t="shared" si="64"/>
        <v>82</v>
      </c>
      <c r="DI14" s="95">
        <v>26</v>
      </c>
      <c r="DJ14" s="95">
        <v>27</v>
      </c>
      <c r="DK14" s="85">
        <f t="shared" si="65"/>
        <v>53</v>
      </c>
      <c r="DL14" s="95">
        <v>20</v>
      </c>
      <c r="DM14" s="95">
        <v>9</v>
      </c>
      <c r="DN14" s="85">
        <f t="shared" si="66"/>
        <v>29</v>
      </c>
      <c r="DO14" s="66"/>
      <c r="DP14" s="101"/>
      <c r="DQ14" s="66">
        <f t="shared" si="53"/>
        <v>1</v>
      </c>
      <c r="DR14" s="28">
        <f t="shared" si="67"/>
        <v>1</v>
      </c>
      <c r="DU14" s="68" t="s">
        <v>36</v>
      </c>
    </row>
    <row r="15" spans="1:128" ht="18.75">
      <c r="A15" s="84">
        <v>10</v>
      </c>
      <c r="B15" s="87">
        <v>43353</v>
      </c>
      <c r="C15" s="88"/>
      <c r="D15" s="89" t="str">
        <f>IF(DQ15=1,"Sunday",IF(DQ15=2,"Monday",IF(DQ15=3,"Tuesday",IF(DQ15=4,"Wednesday",IF(DQ15=5,"Thursday",IF(DQ15=6,"Friday",IF(DQ15=7,"Saturday"," ")))))))</f>
        <v>Monday</v>
      </c>
      <c r="E15" s="90">
        <v>2</v>
      </c>
      <c r="F15" s="90">
        <v>1</v>
      </c>
      <c r="G15" s="91">
        <f t="shared" si="27"/>
        <v>3</v>
      </c>
      <c r="H15" s="90"/>
      <c r="I15" s="90"/>
      <c r="J15" s="91">
        <f t="shared" si="28"/>
        <v>0</v>
      </c>
      <c r="K15" s="90">
        <v>3</v>
      </c>
      <c r="L15" s="90">
        <v>2</v>
      </c>
      <c r="M15" s="91">
        <f t="shared" si="29"/>
        <v>5</v>
      </c>
      <c r="N15" s="90">
        <v>3</v>
      </c>
      <c r="O15" s="90">
        <v>6</v>
      </c>
      <c r="P15" s="91">
        <f t="shared" si="30"/>
        <v>9</v>
      </c>
      <c r="Q15" s="90"/>
      <c r="R15" s="90"/>
      <c r="S15" s="91">
        <f t="shared" si="31"/>
        <v>0</v>
      </c>
      <c r="T15" s="90">
        <v>3</v>
      </c>
      <c r="U15" s="90">
        <v>0</v>
      </c>
      <c r="V15" s="91">
        <f t="shared" si="32"/>
        <v>3</v>
      </c>
      <c r="W15" s="90">
        <v>6</v>
      </c>
      <c r="X15" s="90">
        <v>8</v>
      </c>
      <c r="Y15" s="91">
        <f t="shared" si="33"/>
        <v>14</v>
      </c>
      <c r="Z15" s="90"/>
      <c r="AA15" s="90"/>
      <c r="AB15" s="91">
        <f t="shared" si="34"/>
        <v>0</v>
      </c>
      <c r="AC15" s="90">
        <v>3</v>
      </c>
      <c r="AD15" s="90">
        <v>3</v>
      </c>
      <c r="AE15" s="91">
        <f t="shared" si="35"/>
        <v>6</v>
      </c>
      <c r="AF15" s="90">
        <v>1</v>
      </c>
      <c r="AG15" s="90">
        <v>4</v>
      </c>
      <c r="AH15" s="91">
        <f t="shared" si="36"/>
        <v>5</v>
      </c>
      <c r="AI15" s="90"/>
      <c r="AJ15" s="90"/>
      <c r="AK15" s="91">
        <f t="shared" si="37"/>
        <v>0</v>
      </c>
      <c r="AL15" s="90">
        <v>2</v>
      </c>
      <c r="AM15" s="90">
        <v>6</v>
      </c>
      <c r="AN15" s="91">
        <f t="shared" si="38"/>
        <v>8</v>
      </c>
      <c r="AO15" s="90">
        <v>4</v>
      </c>
      <c r="AP15" s="90">
        <v>2</v>
      </c>
      <c r="AQ15" s="91">
        <f t="shared" si="39"/>
        <v>6</v>
      </c>
      <c r="AR15" s="90"/>
      <c r="AS15" s="90"/>
      <c r="AT15" s="91">
        <f t="shared" si="40"/>
        <v>0</v>
      </c>
      <c r="AU15" s="90">
        <v>3</v>
      </c>
      <c r="AV15" s="90">
        <v>0</v>
      </c>
      <c r="AW15" s="91">
        <f t="shared" si="41"/>
        <v>3</v>
      </c>
      <c r="AX15" s="84">
        <f t="shared" si="0"/>
        <v>16</v>
      </c>
      <c r="AY15" s="84">
        <f t="shared" si="1"/>
        <v>21</v>
      </c>
      <c r="AZ15" s="84">
        <f t="shared" si="2"/>
        <v>37</v>
      </c>
      <c r="BA15" s="84">
        <f t="shared" si="3"/>
        <v>0</v>
      </c>
      <c r="BB15" s="84">
        <f t="shared" si="4"/>
        <v>0</v>
      </c>
      <c r="BC15" s="84">
        <f t="shared" si="5"/>
        <v>0</v>
      </c>
      <c r="BD15" s="84">
        <f t="shared" si="6"/>
        <v>14</v>
      </c>
      <c r="BE15" s="84">
        <f t="shared" si="7"/>
        <v>11</v>
      </c>
      <c r="BF15" s="84">
        <f t="shared" si="8"/>
        <v>25</v>
      </c>
      <c r="BG15" s="90">
        <v>6</v>
      </c>
      <c r="BH15" s="90">
        <v>2</v>
      </c>
      <c r="BI15" s="91">
        <f t="shared" si="42"/>
        <v>8</v>
      </c>
      <c r="BJ15" s="90"/>
      <c r="BK15" s="90"/>
      <c r="BL15" s="91">
        <f t="shared" si="43"/>
        <v>0</v>
      </c>
      <c r="BM15" s="90">
        <v>4</v>
      </c>
      <c r="BN15" s="90">
        <v>3</v>
      </c>
      <c r="BO15" s="91">
        <f t="shared" si="44"/>
        <v>7</v>
      </c>
      <c r="BP15" s="90">
        <v>2</v>
      </c>
      <c r="BQ15" s="90"/>
      <c r="BR15" s="91">
        <f t="shared" si="45"/>
        <v>2</v>
      </c>
      <c r="BS15" s="90"/>
      <c r="BT15" s="90"/>
      <c r="BU15" s="91">
        <f t="shared" si="46"/>
        <v>0</v>
      </c>
      <c r="BV15" s="90">
        <v>2</v>
      </c>
      <c r="BW15" s="90">
        <v>1</v>
      </c>
      <c r="BX15" s="91">
        <f t="shared" si="47"/>
        <v>3</v>
      </c>
      <c r="BY15" s="90">
        <v>6</v>
      </c>
      <c r="BZ15" s="90">
        <v>4</v>
      </c>
      <c r="CA15" s="91">
        <f t="shared" si="48"/>
        <v>10</v>
      </c>
      <c r="CB15" s="90"/>
      <c r="CC15" s="90"/>
      <c r="CD15" s="91">
        <f t="shared" si="49"/>
        <v>0</v>
      </c>
      <c r="CE15" s="90">
        <v>5</v>
      </c>
      <c r="CF15" s="90">
        <v>3</v>
      </c>
      <c r="CG15" s="91">
        <f t="shared" si="50"/>
        <v>8</v>
      </c>
      <c r="CH15" s="92">
        <f t="shared" si="9"/>
        <v>14</v>
      </c>
      <c r="CI15" s="92">
        <f t="shared" si="10"/>
        <v>6</v>
      </c>
      <c r="CJ15" s="92">
        <f t="shared" si="11"/>
        <v>20</v>
      </c>
      <c r="CK15" s="92">
        <f t="shared" si="12"/>
        <v>0</v>
      </c>
      <c r="CL15" s="92">
        <f t="shared" si="13"/>
        <v>0</v>
      </c>
      <c r="CM15" s="92">
        <f t="shared" si="14"/>
        <v>0</v>
      </c>
      <c r="CN15" s="92">
        <f t="shared" si="15"/>
        <v>11</v>
      </c>
      <c r="CO15" s="92">
        <f t="shared" si="16"/>
        <v>7</v>
      </c>
      <c r="CP15" s="92">
        <f t="shared" si="17"/>
        <v>18</v>
      </c>
      <c r="CQ15" s="93">
        <f t="shared" si="18"/>
        <v>30</v>
      </c>
      <c r="CR15" s="93">
        <f t="shared" si="19"/>
        <v>27</v>
      </c>
      <c r="CS15" s="93">
        <f t="shared" si="51"/>
        <v>57</v>
      </c>
      <c r="CT15" s="93">
        <f t="shared" si="20"/>
        <v>0</v>
      </c>
      <c r="CU15" s="93">
        <f t="shared" si="21"/>
        <v>0</v>
      </c>
      <c r="CV15" s="93">
        <f t="shared" si="52"/>
        <v>0</v>
      </c>
      <c r="CW15" s="93">
        <f t="shared" si="22"/>
        <v>25</v>
      </c>
      <c r="CX15" s="93">
        <f t="shared" si="23"/>
        <v>18</v>
      </c>
      <c r="CY15" s="93">
        <f t="shared" si="55"/>
        <v>43</v>
      </c>
      <c r="CZ15" s="94">
        <f t="shared" si="56"/>
        <v>30</v>
      </c>
      <c r="DA15" s="94">
        <f t="shared" si="57"/>
        <v>32</v>
      </c>
      <c r="DB15" s="94">
        <f t="shared" si="58"/>
        <v>62</v>
      </c>
      <c r="DC15" s="94">
        <f t="shared" si="59"/>
        <v>25</v>
      </c>
      <c r="DD15" s="94">
        <f t="shared" si="60"/>
        <v>13</v>
      </c>
      <c r="DE15" s="94">
        <f t="shared" si="61"/>
        <v>38</v>
      </c>
      <c r="DF15" s="94">
        <f t="shared" si="62"/>
        <v>55</v>
      </c>
      <c r="DG15" s="94">
        <f t="shared" si="63"/>
        <v>45</v>
      </c>
      <c r="DH15" s="94">
        <f t="shared" si="64"/>
        <v>100</v>
      </c>
      <c r="DI15" s="95">
        <v>30</v>
      </c>
      <c r="DJ15" s="95">
        <v>32</v>
      </c>
      <c r="DK15" s="85">
        <f t="shared" si="65"/>
        <v>62</v>
      </c>
      <c r="DL15" s="95">
        <v>25</v>
      </c>
      <c r="DM15" s="95">
        <v>13</v>
      </c>
      <c r="DN15" s="85">
        <f t="shared" si="66"/>
        <v>38</v>
      </c>
      <c r="DO15" s="66"/>
      <c r="DP15" s="101"/>
      <c r="DQ15" s="66">
        <f t="shared" si="53"/>
        <v>2</v>
      </c>
      <c r="DR15" s="28">
        <f t="shared" si="67"/>
        <v>2</v>
      </c>
      <c r="DU15" s="68" t="s">
        <v>30</v>
      </c>
    </row>
    <row r="16" spans="1:128" ht="18.75">
      <c r="A16" s="84">
        <v>11</v>
      </c>
      <c r="B16" s="87">
        <v>43354</v>
      </c>
      <c r="C16" s="88"/>
      <c r="D16" s="89" t="str">
        <f t="shared" si="54"/>
        <v>Tuesday</v>
      </c>
      <c r="E16" s="90">
        <v>3</v>
      </c>
      <c r="F16" s="90">
        <v>1</v>
      </c>
      <c r="G16" s="91">
        <f t="shared" si="27"/>
        <v>4</v>
      </c>
      <c r="H16" s="90"/>
      <c r="I16" s="90"/>
      <c r="J16" s="91">
        <f t="shared" si="28"/>
        <v>0</v>
      </c>
      <c r="K16" s="90">
        <v>3</v>
      </c>
      <c r="L16" s="90">
        <v>4</v>
      </c>
      <c r="M16" s="91">
        <f t="shared" si="29"/>
        <v>7</v>
      </c>
      <c r="N16" s="90">
        <v>3</v>
      </c>
      <c r="O16" s="90">
        <v>6</v>
      </c>
      <c r="P16" s="91">
        <f t="shared" si="30"/>
        <v>9</v>
      </c>
      <c r="Q16" s="90"/>
      <c r="R16" s="90"/>
      <c r="S16" s="91">
        <f t="shared" si="31"/>
        <v>0</v>
      </c>
      <c r="T16" s="90">
        <v>4</v>
      </c>
      <c r="U16" s="90">
        <v>0</v>
      </c>
      <c r="V16" s="91">
        <f t="shared" si="32"/>
        <v>4</v>
      </c>
      <c r="W16" s="90">
        <v>8</v>
      </c>
      <c r="X16" s="90">
        <v>10</v>
      </c>
      <c r="Y16" s="91">
        <f t="shared" si="33"/>
        <v>18</v>
      </c>
      <c r="Z16" s="90"/>
      <c r="AA16" s="90"/>
      <c r="AB16" s="91">
        <f t="shared" si="34"/>
        <v>0</v>
      </c>
      <c r="AC16" s="90">
        <v>3</v>
      </c>
      <c r="AD16" s="90">
        <v>4</v>
      </c>
      <c r="AE16" s="91">
        <f t="shared" si="35"/>
        <v>7</v>
      </c>
      <c r="AF16" s="90">
        <v>2</v>
      </c>
      <c r="AG16" s="90">
        <v>4</v>
      </c>
      <c r="AH16" s="91">
        <f t="shared" si="36"/>
        <v>6</v>
      </c>
      <c r="AI16" s="90"/>
      <c r="AJ16" s="90"/>
      <c r="AK16" s="91">
        <f t="shared" si="37"/>
        <v>0</v>
      </c>
      <c r="AL16" s="90">
        <v>3</v>
      </c>
      <c r="AM16" s="90">
        <v>7</v>
      </c>
      <c r="AN16" s="91">
        <f t="shared" si="38"/>
        <v>10</v>
      </c>
      <c r="AO16" s="90">
        <v>4</v>
      </c>
      <c r="AP16" s="90">
        <v>2</v>
      </c>
      <c r="AQ16" s="91">
        <f t="shared" si="39"/>
        <v>6</v>
      </c>
      <c r="AR16" s="90"/>
      <c r="AS16" s="90"/>
      <c r="AT16" s="91">
        <f t="shared" si="40"/>
        <v>0</v>
      </c>
      <c r="AU16" s="90">
        <v>3</v>
      </c>
      <c r="AV16" s="90">
        <v>1</v>
      </c>
      <c r="AW16" s="91">
        <f t="shared" si="41"/>
        <v>4</v>
      </c>
      <c r="AX16" s="84">
        <f t="shared" si="0"/>
        <v>20</v>
      </c>
      <c r="AY16" s="84">
        <f t="shared" si="1"/>
        <v>23</v>
      </c>
      <c r="AZ16" s="84">
        <f t="shared" si="2"/>
        <v>43</v>
      </c>
      <c r="BA16" s="84">
        <f t="shared" si="3"/>
        <v>0</v>
      </c>
      <c r="BB16" s="84">
        <f t="shared" si="4"/>
        <v>0</v>
      </c>
      <c r="BC16" s="84">
        <f t="shared" si="5"/>
        <v>0</v>
      </c>
      <c r="BD16" s="84">
        <f t="shared" si="6"/>
        <v>16</v>
      </c>
      <c r="BE16" s="84">
        <f t="shared" si="7"/>
        <v>16</v>
      </c>
      <c r="BF16" s="84">
        <f t="shared" si="8"/>
        <v>32</v>
      </c>
      <c r="BG16" s="90">
        <v>7</v>
      </c>
      <c r="BH16" s="90">
        <v>2</v>
      </c>
      <c r="BI16" s="91">
        <f t="shared" si="42"/>
        <v>9</v>
      </c>
      <c r="BJ16" s="90"/>
      <c r="BK16" s="90"/>
      <c r="BL16" s="91">
        <f t="shared" si="43"/>
        <v>0</v>
      </c>
      <c r="BM16" s="90">
        <v>4</v>
      </c>
      <c r="BN16" s="90">
        <v>4</v>
      </c>
      <c r="BO16" s="91">
        <f t="shared" si="44"/>
        <v>8</v>
      </c>
      <c r="BP16" s="90">
        <v>2</v>
      </c>
      <c r="BQ16" s="90"/>
      <c r="BR16" s="91">
        <f t="shared" si="45"/>
        <v>2</v>
      </c>
      <c r="BS16" s="90"/>
      <c r="BT16" s="90"/>
      <c r="BU16" s="91">
        <f t="shared" si="46"/>
        <v>0</v>
      </c>
      <c r="BV16" s="90">
        <v>2</v>
      </c>
      <c r="BW16" s="90">
        <v>1</v>
      </c>
      <c r="BX16" s="91">
        <f t="shared" si="47"/>
        <v>3</v>
      </c>
      <c r="BY16" s="90">
        <v>7</v>
      </c>
      <c r="BZ16" s="90">
        <v>4</v>
      </c>
      <c r="CA16" s="91">
        <f t="shared" si="48"/>
        <v>11</v>
      </c>
      <c r="CB16" s="90"/>
      <c r="CC16" s="90"/>
      <c r="CD16" s="91">
        <f t="shared" si="49"/>
        <v>0</v>
      </c>
      <c r="CE16" s="90">
        <v>5</v>
      </c>
      <c r="CF16" s="90">
        <v>3</v>
      </c>
      <c r="CG16" s="91">
        <f t="shared" si="50"/>
        <v>8</v>
      </c>
      <c r="CH16" s="92">
        <f t="shared" si="9"/>
        <v>16</v>
      </c>
      <c r="CI16" s="92">
        <f t="shared" si="10"/>
        <v>6</v>
      </c>
      <c r="CJ16" s="92">
        <f t="shared" si="11"/>
        <v>22</v>
      </c>
      <c r="CK16" s="92">
        <f t="shared" si="12"/>
        <v>0</v>
      </c>
      <c r="CL16" s="92">
        <f t="shared" si="13"/>
        <v>0</v>
      </c>
      <c r="CM16" s="92">
        <f t="shared" si="14"/>
        <v>0</v>
      </c>
      <c r="CN16" s="92">
        <f t="shared" si="15"/>
        <v>11</v>
      </c>
      <c r="CO16" s="92">
        <f t="shared" si="16"/>
        <v>8</v>
      </c>
      <c r="CP16" s="92">
        <f t="shared" si="17"/>
        <v>19</v>
      </c>
      <c r="CQ16" s="93">
        <f t="shared" si="18"/>
        <v>36</v>
      </c>
      <c r="CR16" s="93">
        <f t="shared" si="19"/>
        <v>29</v>
      </c>
      <c r="CS16" s="93">
        <f t="shared" si="51"/>
        <v>65</v>
      </c>
      <c r="CT16" s="93">
        <f t="shared" si="20"/>
        <v>0</v>
      </c>
      <c r="CU16" s="93">
        <f t="shared" si="21"/>
        <v>0</v>
      </c>
      <c r="CV16" s="93">
        <f t="shared" si="52"/>
        <v>0</v>
      </c>
      <c r="CW16" s="93">
        <f t="shared" si="22"/>
        <v>27</v>
      </c>
      <c r="CX16" s="93">
        <f t="shared" si="23"/>
        <v>24</v>
      </c>
      <c r="CY16" s="93">
        <f t="shared" si="55"/>
        <v>51</v>
      </c>
      <c r="CZ16" s="94">
        <f t="shared" si="56"/>
        <v>36</v>
      </c>
      <c r="DA16" s="94">
        <f t="shared" si="57"/>
        <v>39</v>
      </c>
      <c r="DB16" s="94">
        <f t="shared" si="58"/>
        <v>75</v>
      </c>
      <c r="DC16" s="94">
        <f t="shared" si="59"/>
        <v>27</v>
      </c>
      <c r="DD16" s="94">
        <f t="shared" si="60"/>
        <v>14</v>
      </c>
      <c r="DE16" s="94">
        <f t="shared" si="61"/>
        <v>41</v>
      </c>
      <c r="DF16" s="94">
        <f t="shared" si="62"/>
        <v>63</v>
      </c>
      <c r="DG16" s="94">
        <f t="shared" si="63"/>
        <v>53</v>
      </c>
      <c r="DH16" s="94">
        <f t="shared" si="64"/>
        <v>116</v>
      </c>
      <c r="DI16" s="95">
        <v>36</v>
      </c>
      <c r="DJ16" s="95">
        <v>39</v>
      </c>
      <c r="DK16" s="85">
        <f t="shared" si="65"/>
        <v>75</v>
      </c>
      <c r="DL16" s="95">
        <v>27</v>
      </c>
      <c r="DM16" s="95">
        <v>14</v>
      </c>
      <c r="DN16" s="85">
        <f t="shared" si="66"/>
        <v>41</v>
      </c>
      <c r="DO16" s="66"/>
      <c r="DP16" s="101"/>
      <c r="DQ16" s="66">
        <f t="shared" si="53"/>
        <v>3</v>
      </c>
      <c r="DR16" s="28">
        <f t="shared" si="67"/>
        <v>3</v>
      </c>
    </row>
    <row r="17" spans="1:125">
      <c r="A17" s="84">
        <v>12</v>
      </c>
      <c r="B17" s="87">
        <v>43355</v>
      </c>
      <c r="C17" s="88"/>
      <c r="D17" s="89" t="str">
        <f t="shared" si="54"/>
        <v>Wednesday</v>
      </c>
      <c r="E17" s="90">
        <v>3</v>
      </c>
      <c r="F17" s="90">
        <v>1</v>
      </c>
      <c r="G17" s="91">
        <f t="shared" si="27"/>
        <v>4</v>
      </c>
      <c r="H17" s="90"/>
      <c r="I17" s="90"/>
      <c r="J17" s="91">
        <f t="shared" si="28"/>
        <v>0</v>
      </c>
      <c r="K17" s="90">
        <v>3</v>
      </c>
      <c r="L17" s="90">
        <v>4</v>
      </c>
      <c r="M17" s="91">
        <f t="shared" si="29"/>
        <v>7</v>
      </c>
      <c r="N17" s="90">
        <v>4</v>
      </c>
      <c r="O17" s="90">
        <v>6</v>
      </c>
      <c r="P17" s="91">
        <f t="shared" si="30"/>
        <v>10</v>
      </c>
      <c r="Q17" s="90"/>
      <c r="R17" s="90"/>
      <c r="S17" s="91">
        <f t="shared" si="31"/>
        <v>0</v>
      </c>
      <c r="T17" s="90">
        <v>4</v>
      </c>
      <c r="U17" s="90">
        <v>0</v>
      </c>
      <c r="V17" s="91">
        <f t="shared" si="32"/>
        <v>4</v>
      </c>
      <c r="W17" s="90">
        <v>6</v>
      </c>
      <c r="X17" s="90">
        <v>10</v>
      </c>
      <c r="Y17" s="91">
        <f t="shared" si="33"/>
        <v>16</v>
      </c>
      <c r="Z17" s="90"/>
      <c r="AA17" s="90"/>
      <c r="AB17" s="91">
        <f t="shared" si="34"/>
        <v>0</v>
      </c>
      <c r="AC17" s="90">
        <v>3</v>
      </c>
      <c r="AD17" s="90">
        <v>4</v>
      </c>
      <c r="AE17" s="91">
        <f t="shared" si="35"/>
        <v>7</v>
      </c>
      <c r="AF17" s="90">
        <v>2</v>
      </c>
      <c r="AG17" s="90">
        <v>4</v>
      </c>
      <c r="AH17" s="91">
        <f>SUM(AF17+AG17)</f>
        <v>6</v>
      </c>
      <c r="AI17" s="90"/>
      <c r="AJ17" s="90"/>
      <c r="AK17" s="91">
        <f t="shared" si="37"/>
        <v>0</v>
      </c>
      <c r="AL17" s="90">
        <v>2</v>
      </c>
      <c r="AM17" s="90">
        <v>7</v>
      </c>
      <c r="AN17" s="91">
        <f t="shared" si="38"/>
        <v>9</v>
      </c>
      <c r="AO17" s="90">
        <v>4</v>
      </c>
      <c r="AP17" s="90">
        <v>2</v>
      </c>
      <c r="AQ17" s="91">
        <f t="shared" si="39"/>
        <v>6</v>
      </c>
      <c r="AR17" s="90"/>
      <c r="AS17" s="90"/>
      <c r="AT17" s="91">
        <f t="shared" si="40"/>
        <v>0</v>
      </c>
      <c r="AU17" s="90">
        <v>3</v>
      </c>
      <c r="AV17" s="90">
        <v>1</v>
      </c>
      <c r="AW17" s="91">
        <f t="shared" si="41"/>
        <v>4</v>
      </c>
      <c r="AX17" s="84">
        <f t="shared" si="0"/>
        <v>19</v>
      </c>
      <c r="AY17" s="84">
        <f t="shared" si="1"/>
        <v>23</v>
      </c>
      <c r="AZ17" s="84">
        <f t="shared" si="2"/>
        <v>42</v>
      </c>
      <c r="BA17" s="84">
        <f t="shared" si="3"/>
        <v>0</v>
      </c>
      <c r="BB17" s="84">
        <f t="shared" si="4"/>
        <v>0</v>
      </c>
      <c r="BC17" s="84">
        <f t="shared" si="5"/>
        <v>0</v>
      </c>
      <c r="BD17" s="84">
        <f t="shared" si="6"/>
        <v>15</v>
      </c>
      <c r="BE17" s="84">
        <f t="shared" si="7"/>
        <v>16</v>
      </c>
      <c r="BF17" s="84">
        <f t="shared" si="8"/>
        <v>31</v>
      </c>
      <c r="BG17" s="90">
        <v>6</v>
      </c>
      <c r="BH17" s="90">
        <v>2</v>
      </c>
      <c r="BI17" s="91">
        <f t="shared" si="42"/>
        <v>8</v>
      </c>
      <c r="BJ17" s="90"/>
      <c r="BK17" s="90"/>
      <c r="BL17" s="91">
        <f t="shared" si="43"/>
        <v>0</v>
      </c>
      <c r="BM17" s="90">
        <v>4</v>
      </c>
      <c r="BN17" s="90">
        <v>4</v>
      </c>
      <c r="BO17" s="91">
        <f t="shared" si="44"/>
        <v>8</v>
      </c>
      <c r="BP17" s="90">
        <v>2</v>
      </c>
      <c r="BQ17" s="90"/>
      <c r="BR17" s="91">
        <f t="shared" si="45"/>
        <v>2</v>
      </c>
      <c r="BS17" s="90"/>
      <c r="BT17" s="90"/>
      <c r="BU17" s="91">
        <f t="shared" si="46"/>
        <v>0</v>
      </c>
      <c r="BV17" s="90">
        <v>2</v>
      </c>
      <c r="BW17" s="90">
        <v>1</v>
      </c>
      <c r="BX17" s="91">
        <f t="shared" si="47"/>
        <v>3</v>
      </c>
      <c r="BY17" s="90">
        <v>8</v>
      </c>
      <c r="BZ17" s="90">
        <v>3</v>
      </c>
      <c r="CA17" s="91">
        <f t="shared" si="48"/>
        <v>11</v>
      </c>
      <c r="CB17" s="90"/>
      <c r="CC17" s="90"/>
      <c r="CD17" s="91">
        <f t="shared" si="49"/>
        <v>0</v>
      </c>
      <c r="CE17" s="90">
        <v>5</v>
      </c>
      <c r="CF17" s="90">
        <v>3</v>
      </c>
      <c r="CG17" s="91">
        <f t="shared" si="50"/>
        <v>8</v>
      </c>
      <c r="CH17" s="92">
        <f t="shared" si="9"/>
        <v>16</v>
      </c>
      <c r="CI17" s="92">
        <f t="shared" si="10"/>
        <v>5</v>
      </c>
      <c r="CJ17" s="92">
        <f t="shared" si="11"/>
        <v>21</v>
      </c>
      <c r="CK17" s="92">
        <f t="shared" si="12"/>
        <v>0</v>
      </c>
      <c r="CL17" s="92">
        <f t="shared" si="13"/>
        <v>0</v>
      </c>
      <c r="CM17" s="92">
        <f t="shared" si="14"/>
        <v>0</v>
      </c>
      <c r="CN17" s="92">
        <f t="shared" si="15"/>
        <v>11</v>
      </c>
      <c r="CO17" s="92">
        <f t="shared" si="16"/>
        <v>8</v>
      </c>
      <c r="CP17" s="92">
        <f t="shared" si="17"/>
        <v>19</v>
      </c>
      <c r="CQ17" s="93">
        <f t="shared" si="18"/>
        <v>35</v>
      </c>
      <c r="CR17" s="93">
        <f t="shared" si="19"/>
        <v>28</v>
      </c>
      <c r="CS17" s="93">
        <f t="shared" si="51"/>
        <v>63</v>
      </c>
      <c r="CT17" s="93">
        <f t="shared" si="20"/>
        <v>0</v>
      </c>
      <c r="CU17" s="93">
        <f t="shared" si="21"/>
        <v>0</v>
      </c>
      <c r="CV17" s="93">
        <f t="shared" si="52"/>
        <v>0</v>
      </c>
      <c r="CW17" s="93">
        <f t="shared" si="22"/>
        <v>26</v>
      </c>
      <c r="CX17" s="93">
        <f t="shared" si="23"/>
        <v>24</v>
      </c>
      <c r="CY17" s="93">
        <f t="shared" si="55"/>
        <v>50</v>
      </c>
      <c r="CZ17" s="94">
        <f t="shared" si="56"/>
        <v>34</v>
      </c>
      <c r="DA17" s="94">
        <f t="shared" si="57"/>
        <v>39</v>
      </c>
      <c r="DB17" s="94">
        <f t="shared" si="58"/>
        <v>73</v>
      </c>
      <c r="DC17" s="94">
        <f t="shared" si="59"/>
        <v>27</v>
      </c>
      <c r="DD17" s="94">
        <f t="shared" si="60"/>
        <v>13</v>
      </c>
      <c r="DE17" s="94">
        <f t="shared" si="61"/>
        <v>40</v>
      </c>
      <c r="DF17" s="94">
        <f t="shared" si="62"/>
        <v>61</v>
      </c>
      <c r="DG17" s="94">
        <f t="shared" si="63"/>
        <v>52</v>
      </c>
      <c r="DH17" s="94">
        <f t="shared" si="64"/>
        <v>113</v>
      </c>
      <c r="DI17" s="95">
        <v>34</v>
      </c>
      <c r="DJ17" s="95">
        <v>39</v>
      </c>
      <c r="DK17" s="85">
        <f t="shared" si="65"/>
        <v>73</v>
      </c>
      <c r="DL17" s="95">
        <v>27</v>
      </c>
      <c r="DM17" s="95">
        <v>13</v>
      </c>
      <c r="DN17" s="85">
        <f t="shared" si="66"/>
        <v>40</v>
      </c>
      <c r="DO17" s="66"/>
      <c r="DP17" s="98"/>
      <c r="DQ17" s="66">
        <f t="shared" si="53"/>
        <v>4</v>
      </c>
      <c r="DR17" s="28">
        <f t="shared" si="67"/>
        <v>4</v>
      </c>
    </row>
    <row r="18" spans="1:125">
      <c r="A18" s="84">
        <v>13</v>
      </c>
      <c r="B18" s="87">
        <v>43356</v>
      </c>
      <c r="C18" s="88"/>
      <c r="D18" s="89" t="str">
        <f t="shared" si="54"/>
        <v>Thursday</v>
      </c>
      <c r="E18" s="90"/>
      <c r="F18" s="90"/>
      <c r="G18" s="91">
        <f t="shared" si="27"/>
        <v>0</v>
      </c>
      <c r="H18" s="90"/>
      <c r="I18" s="90"/>
      <c r="J18" s="91">
        <f t="shared" si="28"/>
        <v>0</v>
      </c>
      <c r="K18" s="90"/>
      <c r="L18" s="90"/>
      <c r="M18" s="91">
        <f t="shared" si="29"/>
        <v>0</v>
      </c>
      <c r="N18" s="90"/>
      <c r="O18" s="90"/>
      <c r="P18" s="91">
        <f t="shared" si="30"/>
        <v>0</v>
      </c>
      <c r="Q18" s="90"/>
      <c r="R18" s="90"/>
      <c r="S18" s="91">
        <f t="shared" si="31"/>
        <v>0</v>
      </c>
      <c r="T18" s="90"/>
      <c r="U18" s="90"/>
      <c r="V18" s="91">
        <f t="shared" si="32"/>
        <v>0</v>
      </c>
      <c r="W18" s="90"/>
      <c r="X18" s="90"/>
      <c r="Y18" s="91">
        <f t="shared" si="33"/>
        <v>0</v>
      </c>
      <c r="Z18" s="90"/>
      <c r="AA18" s="90"/>
      <c r="AB18" s="91">
        <f t="shared" si="34"/>
        <v>0</v>
      </c>
      <c r="AC18" s="90"/>
      <c r="AD18" s="90"/>
      <c r="AE18" s="91">
        <f t="shared" si="35"/>
        <v>0</v>
      </c>
      <c r="AF18" s="90"/>
      <c r="AG18" s="90"/>
      <c r="AH18" s="91">
        <f t="shared" si="36"/>
        <v>0</v>
      </c>
      <c r="AI18" s="90"/>
      <c r="AJ18" s="90"/>
      <c r="AK18" s="91">
        <f t="shared" si="37"/>
        <v>0</v>
      </c>
      <c r="AL18" s="90"/>
      <c r="AM18" s="90"/>
      <c r="AN18" s="91">
        <f t="shared" si="38"/>
        <v>0</v>
      </c>
      <c r="AO18" s="90"/>
      <c r="AP18" s="90"/>
      <c r="AQ18" s="91">
        <f t="shared" si="39"/>
        <v>0</v>
      </c>
      <c r="AR18" s="90"/>
      <c r="AS18" s="90"/>
      <c r="AT18" s="91">
        <f t="shared" si="40"/>
        <v>0</v>
      </c>
      <c r="AU18" s="90"/>
      <c r="AV18" s="90"/>
      <c r="AW18" s="91">
        <f t="shared" si="41"/>
        <v>0</v>
      </c>
      <c r="AX18" s="84">
        <f t="shared" si="0"/>
        <v>0</v>
      </c>
      <c r="AY18" s="84">
        <f t="shared" si="1"/>
        <v>0</v>
      </c>
      <c r="AZ18" s="84">
        <f t="shared" si="2"/>
        <v>0</v>
      </c>
      <c r="BA18" s="84">
        <f t="shared" si="3"/>
        <v>0</v>
      </c>
      <c r="BB18" s="84">
        <f t="shared" si="4"/>
        <v>0</v>
      </c>
      <c r="BC18" s="84">
        <f t="shared" si="5"/>
        <v>0</v>
      </c>
      <c r="BD18" s="84">
        <f t="shared" si="6"/>
        <v>0</v>
      </c>
      <c r="BE18" s="84">
        <f t="shared" si="7"/>
        <v>0</v>
      </c>
      <c r="BF18" s="84">
        <f t="shared" si="8"/>
        <v>0</v>
      </c>
      <c r="BG18" s="90"/>
      <c r="BH18" s="90"/>
      <c r="BI18" s="91">
        <f t="shared" si="42"/>
        <v>0</v>
      </c>
      <c r="BJ18" s="90"/>
      <c r="BK18" s="90"/>
      <c r="BL18" s="91">
        <f t="shared" si="43"/>
        <v>0</v>
      </c>
      <c r="BM18" s="90"/>
      <c r="BN18" s="90"/>
      <c r="BO18" s="91">
        <f t="shared" si="44"/>
        <v>0</v>
      </c>
      <c r="BP18" s="90"/>
      <c r="BQ18" s="90"/>
      <c r="BR18" s="91">
        <f t="shared" si="45"/>
        <v>0</v>
      </c>
      <c r="BS18" s="90"/>
      <c r="BT18" s="90"/>
      <c r="BU18" s="91">
        <f t="shared" si="46"/>
        <v>0</v>
      </c>
      <c r="BV18" s="90"/>
      <c r="BW18" s="90"/>
      <c r="BX18" s="91">
        <f t="shared" si="47"/>
        <v>0</v>
      </c>
      <c r="BY18" s="90"/>
      <c r="BZ18" s="90"/>
      <c r="CA18" s="91">
        <f t="shared" si="48"/>
        <v>0</v>
      </c>
      <c r="CB18" s="90"/>
      <c r="CC18" s="90"/>
      <c r="CD18" s="91">
        <f t="shared" si="49"/>
        <v>0</v>
      </c>
      <c r="CE18" s="90"/>
      <c r="CF18" s="90"/>
      <c r="CG18" s="91">
        <f t="shared" si="50"/>
        <v>0</v>
      </c>
      <c r="CH18" s="92">
        <f t="shared" si="9"/>
        <v>0</v>
      </c>
      <c r="CI18" s="92">
        <f t="shared" si="10"/>
        <v>0</v>
      </c>
      <c r="CJ18" s="92">
        <f t="shared" si="11"/>
        <v>0</v>
      </c>
      <c r="CK18" s="92">
        <f t="shared" si="12"/>
        <v>0</v>
      </c>
      <c r="CL18" s="92">
        <f t="shared" si="13"/>
        <v>0</v>
      </c>
      <c r="CM18" s="92">
        <f t="shared" si="14"/>
        <v>0</v>
      </c>
      <c r="CN18" s="92">
        <f t="shared" si="15"/>
        <v>0</v>
      </c>
      <c r="CO18" s="92">
        <f t="shared" si="16"/>
        <v>0</v>
      </c>
      <c r="CP18" s="92">
        <f t="shared" si="17"/>
        <v>0</v>
      </c>
      <c r="CQ18" s="93">
        <f t="shared" si="18"/>
        <v>0</v>
      </c>
      <c r="CR18" s="93">
        <f t="shared" si="19"/>
        <v>0</v>
      </c>
      <c r="CS18" s="93">
        <f t="shared" si="51"/>
        <v>0</v>
      </c>
      <c r="CT18" s="93">
        <f t="shared" si="20"/>
        <v>0</v>
      </c>
      <c r="CU18" s="93">
        <f t="shared" si="21"/>
        <v>0</v>
      </c>
      <c r="CV18" s="93">
        <f t="shared" si="52"/>
        <v>0</v>
      </c>
      <c r="CW18" s="93">
        <f t="shared" si="22"/>
        <v>0</v>
      </c>
      <c r="CX18" s="93">
        <f t="shared" si="23"/>
        <v>0</v>
      </c>
      <c r="CY18" s="93">
        <f t="shared" si="55"/>
        <v>0</v>
      </c>
      <c r="CZ18" s="94">
        <f t="shared" si="56"/>
        <v>0</v>
      </c>
      <c r="DA18" s="94">
        <f t="shared" si="57"/>
        <v>0</v>
      </c>
      <c r="DB18" s="94">
        <f t="shared" si="58"/>
        <v>0</v>
      </c>
      <c r="DC18" s="94">
        <f t="shared" si="59"/>
        <v>0</v>
      </c>
      <c r="DD18" s="94">
        <f t="shared" si="60"/>
        <v>0</v>
      </c>
      <c r="DE18" s="94">
        <f t="shared" si="61"/>
        <v>0</v>
      </c>
      <c r="DF18" s="94">
        <f t="shared" si="62"/>
        <v>0</v>
      </c>
      <c r="DG18" s="94">
        <f t="shared" si="63"/>
        <v>0</v>
      </c>
      <c r="DH18" s="94">
        <f t="shared" si="64"/>
        <v>0</v>
      </c>
      <c r="DI18" s="95"/>
      <c r="DJ18" s="95"/>
      <c r="DK18" s="85">
        <f t="shared" si="65"/>
        <v>0</v>
      </c>
      <c r="DL18" s="95"/>
      <c r="DM18" s="95"/>
      <c r="DN18" s="85">
        <f t="shared" si="66"/>
        <v>0</v>
      </c>
      <c r="DO18" s="66"/>
      <c r="DP18" s="98"/>
      <c r="DQ18" s="66">
        <f t="shared" si="53"/>
        <v>5</v>
      </c>
      <c r="DR18" s="28">
        <f t="shared" si="67"/>
        <v>5</v>
      </c>
    </row>
    <row r="19" spans="1:125">
      <c r="A19" s="84">
        <v>14</v>
      </c>
      <c r="B19" s="87">
        <v>43357</v>
      </c>
      <c r="C19" s="88"/>
      <c r="D19" s="89" t="str">
        <f t="shared" si="54"/>
        <v>Friday</v>
      </c>
      <c r="E19" s="90"/>
      <c r="F19" s="90"/>
      <c r="G19" s="91">
        <f t="shared" si="27"/>
        <v>0</v>
      </c>
      <c r="H19" s="90"/>
      <c r="I19" s="90"/>
      <c r="J19" s="91">
        <f t="shared" si="28"/>
        <v>0</v>
      </c>
      <c r="K19" s="90"/>
      <c r="L19" s="90"/>
      <c r="M19" s="91">
        <f t="shared" si="29"/>
        <v>0</v>
      </c>
      <c r="N19" s="90"/>
      <c r="O19" s="90"/>
      <c r="P19" s="91">
        <f t="shared" si="30"/>
        <v>0</v>
      </c>
      <c r="Q19" s="90"/>
      <c r="R19" s="90"/>
      <c r="S19" s="91">
        <f t="shared" si="31"/>
        <v>0</v>
      </c>
      <c r="T19" s="90"/>
      <c r="U19" s="90"/>
      <c r="V19" s="91">
        <f t="shared" si="32"/>
        <v>0</v>
      </c>
      <c r="W19" s="90"/>
      <c r="X19" s="90"/>
      <c r="Y19" s="91">
        <f t="shared" si="33"/>
        <v>0</v>
      </c>
      <c r="Z19" s="90"/>
      <c r="AA19" s="90"/>
      <c r="AB19" s="91">
        <f t="shared" si="34"/>
        <v>0</v>
      </c>
      <c r="AC19" s="90"/>
      <c r="AD19" s="90"/>
      <c r="AE19" s="91">
        <f t="shared" si="35"/>
        <v>0</v>
      </c>
      <c r="AF19" s="90"/>
      <c r="AG19" s="90"/>
      <c r="AH19" s="91">
        <f t="shared" si="36"/>
        <v>0</v>
      </c>
      <c r="AI19" s="90"/>
      <c r="AJ19" s="90"/>
      <c r="AK19" s="91">
        <f t="shared" si="37"/>
        <v>0</v>
      </c>
      <c r="AL19" s="90"/>
      <c r="AM19" s="90"/>
      <c r="AN19" s="91">
        <f t="shared" si="38"/>
        <v>0</v>
      </c>
      <c r="AO19" s="90"/>
      <c r="AP19" s="90"/>
      <c r="AQ19" s="91">
        <f t="shared" si="39"/>
        <v>0</v>
      </c>
      <c r="AR19" s="90"/>
      <c r="AS19" s="90"/>
      <c r="AT19" s="91">
        <f t="shared" si="40"/>
        <v>0</v>
      </c>
      <c r="AU19" s="90"/>
      <c r="AV19" s="90"/>
      <c r="AW19" s="91">
        <f t="shared" si="41"/>
        <v>0</v>
      </c>
      <c r="AX19" s="84">
        <f t="shared" si="0"/>
        <v>0</v>
      </c>
      <c r="AY19" s="84">
        <f t="shared" si="1"/>
        <v>0</v>
      </c>
      <c r="AZ19" s="84">
        <f t="shared" si="2"/>
        <v>0</v>
      </c>
      <c r="BA19" s="84">
        <f t="shared" si="3"/>
        <v>0</v>
      </c>
      <c r="BB19" s="84">
        <f t="shared" si="4"/>
        <v>0</v>
      </c>
      <c r="BC19" s="84">
        <f t="shared" si="5"/>
        <v>0</v>
      </c>
      <c r="BD19" s="84">
        <f t="shared" si="6"/>
        <v>0</v>
      </c>
      <c r="BE19" s="84">
        <f t="shared" si="7"/>
        <v>0</v>
      </c>
      <c r="BF19" s="84">
        <f t="shared" si="8"/>
        <v>0</v>
      </c>
      <c r="BG19" s="90"/>
      <c r="BH19" s="90"/>
      <c r="BI19" s="91">
        <f t="shared" si="42"/>
        <v>0</v>
      </c>
      <c r="BJ19" s="90"/>
      <c r="BK19" s="90"/>
      <c r="BL19" s="91">
        <f t="shared" si="43"/>
        <v>0</v>
      </c>
      <c r="BM19" s="90"/>
      <c r="BN19" s="90"/>
      <c r="BO19" s="91">
        <f t="shared" si="44"/>
        <v>0</v>
      </c>
      <c r="BP19" s="90"/>
      <c r="BQ19" s="90"/>
      <c r="BR19" s="91">
        <f t="shared" si="45"/>
        <v>0</v>
      </c>
      <c r="BS19" s="90"/>
      <c r="BT19" s="90"/>
      <c r="BU19" s="91">
        <f t="shared" si="46"/>
        <v>0</v>
      </c>
      <c r="BV19" s="90"/>
      <c r="BW19" s="90"/>
      <c r="BX19" s="91">
        <f t="shared" si="47"/>
        <v>0</v>
      </c>
      <c r="BY19" s="90"/>
      <c r="BZ19" s="90"/>
      <c r="CA19" s="91">
        <f t="shared" si="48"/>
        <v>0</v>
      </c>
      <c r="CB19" s="90"/>
      <c r="CC19" s="90"/>
      <c r="CD19" s="91">
        <f t="shared" si="49"/>
        <v>0</v>
      </c>
      <c r="CE19" s="90"/>
      <c r="CF19" s="90"/>
      <c r="CG19" s="91">
        <f t="shared" si="50"/>
        <v>0</v>
      </c>
      <c r="CH19" s="92">
        <f t="shared" si="9"/>
        <v>0</v>
      </c>
      <c r="CI19" s="92">
        <f t="shared" si="10"/>
        <v>0</v>
      </c>
      <c r="CJ19" s="92">
        <f t="shared" si="11"/>
        <v>0</v>
      </c>
      <c r="CK19" s="92">
        <f t="shared" si="12"/>
        <v>0</v>
      </c>
      <c r="CL19" s="92">
        <f t="shared" si="13"/>
        <v>0</v>
      </c>
      <c r="CM19" s="92">
        <f t="shared" si="14"/>
        <v>0</v>
      </c>
      <c r="CN19" s="92">
        <f t="shared" si="15"/>
        <v>0</v>
      </c>
      <c r="CO19" s="92">
        <f t="shared" si="16"/>
        <v>0</v>
      </c>
      <c r="CP19" s="92">
        <f t="shared" si="17"/>
        <v>0</v>
      </c>
      <c r="CQ19" s="93">
        <f t="shared" si="18"/>
        <v>0</v>
      </c>
      <c r="CR19" s="93">
        <f t="shared" si="19"/>
        <v>0</v>
      </c>
      <c r="CS19" s="93">
        <f t="shared" si="51"/>
        <v>0</v>
      </c>
      <c r="CT19" s="93">
        <f t="shared" si="20"/>
        <v>0</v>
      </c>
      <c r="CU19" s="93">
        <f t="shared" si="21"/>
        <v>0</v>
      </c>
      <c r="CV19" s="93">
        <f t="shared" si="52"/>
        <v>0</v>
      </c>
      <c r="CW19" s="93">
        <f t="shared" si="22"/>
        <v>0</v>
      </c>
      <c r="CX19" s="93">
        <f t="shared" si="23"/>
        <v>0</v>
      </c>
      <c r="CY19" s="93">
        <f t="shared" si="55"/>
        <v>0</v>
      </c>
      <c r="CZ19" s="94">
        <f t="shared" si="56"/>
        <v>0</v>
      </c>
      <c r="DA19" s="94">
        <f t="shared" si="57"/>
        <v>0</v>
      </c>
      <c r="DB19" s="94">
        <f t="shared" si="58"/>
        <v>0</v>
      </c>
      <c r="DC19" s="94">
        <f t="shared" si="59"/>
        <v>0</v>
      </c>
      <c r="DD19" s="94">
        <f t="shared" si="60"/>
        <v>0</v>
      </c>
      <c r="DE19" s="94">
        <f t="shared" si="61"/>
        <v>0</v>
      </c>
      <c r="DF19" s="94">
        <f t="shared" si="62"/>
        <v>0</v>
      </c>
      <c r="DG19" s="94">
        <f t="shared" si="63"/>
        <v>0</v>
      </c>
      <c r="DH19" s="94">
        <f t="shared" si="64"/>
        <v>0</v>
      </c>
      <c r="DI19" s="95"/>
      <c r="DJ19" s="95"/>
      <c r="DK19" s="85">
        <f t="shared" si="65"/>
        <v>0</v>
      </c>
      <c r="DL19" s="95"/>
      <c r="DM19" s="95"/>
      <c r="DN19" s="85">
        <f t="shared" si="66"/>
        <v>0</v>
      </c>
      <c r="DO19" s="66"/>
      <c r="DP19" s="102"/>
      <c r="DQ19" s="66">
        <f t="shared" si="53"/>
        <v>6</v>
      </c>
      <c r="DR19" s="28">
        <f t="shared" si="67"/>
        <v>6</v>
      </c>
    </row>
    <row r="20" spans="1:125" ht="18.75">
      <c r="A20" s="84">
        <v>15</v>
      </c>
      <c r="B20" s="87">
        <v>43358</v>
      </c>
      <c r="C20" s="88"/>
      <c r="D20" s="89" t="str">
        <f t="shared" si="54"/>
        <v>Saturday</v>
      </c>
      <c r="E20" s="90"/>
      <c r="F20" s="90"/>
      <c r="G20" s="91">
        <f t="shared" si="27"/>
        <v>0</v>
      </c>
      <c r="H20" s="90"/>
      <c r="I20" s="90"/>
      <c r="J20" s="91">
        <f t="shared" si="28"/>
        <v>0</v>
      </c>
      <c r="K20" s="90"/>
      <c r="L20" s="90"/>
      <c r="M20" s="91">
        <f t="shared" si="29"/>
        <v>0</v>
      </c>
      <c r="N20" s="90"/>
      <c r="O20" s="90"/>
      <c r="P20" s="91">
        <f t="shared" si="30"/>
        <v>0</v>
      </c>
      <c r="Q20" s="90"/>
      <c r="R20" s="90"/>
      <c r="S20" s="91">
        <f t="shared" si="31"/>
        <v>0</v>
      </c>
      <c r="T20" s="90"/>
      <c r="U20" s="90"/>
      <c r="V20" s="91">
        <f t="shared" si="32"/>
        <v>0</v>
      </c>
      <c r="W20" s="90"/>
      <c r="X20" s="90"/>
      <c r="Y20" s="91">
        <f t="shared" si="33"/>
        <v>0</v>
      </c>
      <c r="Z20" s="90"/>
      <c r="AA20" s="90"/>
      <c r="AB20" s="91">
        <f t="shared" si="34"/>
        <v>0</v>
      </c>
      <c r="AC20" s="90"/>
      <c r="AD20" s="90"/>
      <c r="AE20" s="91">
        <f t="shared" si="35"/>
        <v>0</v>
      </c>
      <c r="AF20" s="90"/>
      <c r="AG20" s="90"/>
      <c r="AH20" s="91">
        <f t="shared" si="36"/>
        <v>0</v>
      </c>
      <c r="AI20" s="90"/>
      <c r="AJ20" s="90"/>
      <c r="AK20" s="91">
        <f t="shared" si="37"/>
        <v>0</v>
      </c>
      <c r="AL20" s="90"/>
      <c r="AM20" s="90"/>
      <c r="AN20" s="91">
        <f t="shared" si="38"/>
        <v>0</v>
      </c>
      <c r="AO20" s="90"/>
      <c r="AP20" s="90"/>
      <c r="AQ20" s="91">
        <f t="shared" si="39"/>
        <v>0</v>
      </c>
      <c r="AR20" s="90"/>
      <c r="AS20" s="90"/>
      <c r="AT20" s="91">
        <f t="shared" si="40"/>
        <v>0</v>
      </c>
      <c r="AU20" s="90"/>
      <c r="AV20" s="90"/>
      <c r="AW20" s="91">
        <f t="shared" si="41"/>
        <v>0</v>
      </c>
      <c r="AX20" s="84">
        <f t="shared" si="0"/>
        <v>0</v>
      </c>
      <c r="AY20" s="84">
        <f t="shared" si="1"/>
        <v>0</v>
      </c>
      <c r="AZ20" s="84">
        <f t="shared" si="2"/>
        <v>0</v>
      </c>
      <c r="BA20" s="84">
        <f t="shared" si="3"/>
        <v>0</v>
      </c>
      <c r="BB20" s="84">
        <f t="shared" si="4"/>
        <v>0</v>
      </c>
      <c r="BC20" s="84">
        <f t="shared" si="5"/>
        <v>0</v>
      </c>
      <c r="BD20" s="84">
        <f t="shared" si="6"/>
        <v>0</v>
      </c>
      <c r="BE20" s="84">
        <f t="shared" si="7"/>
        <v>0</v>
      </c>
      <c r="BF20" s="84">
        <f t="shared" si="8"/>
        <v>0</v>
      </c>
      <c r="BG20" s="90"/>
      <c r="BH20" s="90"/>
      <c r="BI20" s="91">
        <f t="shared" si="42"/>
        <v>0</v>
      </c>
      <c r="BJ20" s="90"/>
      <c r="BK20" s="90"/>
      <c r="BL20" s="91">
        <f t="shared" si="43"/>
        <v>0</v>
      </c>
      <c r="BM20" s="90"/>
      <c r="BN20" s="90"/>
      <c r="BO20" s="91">
        <f t="shared" si="44"/>
        <v>0</v>
      </c>
      <c r="BP20" s="90"/>
      <c r="BQ20" s="90"/>
      <c r="BR20" s="91">
        <f t="shared" si="45"/>
        <v>0</v>
      </c>
      <c r="BS20" s="90"/>
      <c r="BT20" s="90"/>
      <c r="BU20" s="91">
        <f t="shared" si="46"/>
        <v>0</v>
      </c>
      <c r="BV20" s="90"/>
      <c r="BW20" s="90"/>
      <c r="BX20" s="91">
        <f t="shared" si="47"/>
        <v>0</v>
      </c>
      <c r="BY20" s="90"/>
      <c r="BZ20" s="90"/>
      <c r="CA20" s="91">
        <f t="shared" si="48"/>
        <v>0</v>
      </c>
      <c r="CB20" s="90"/>
      <c r="CC20" s="90"/>
      <c r="CD20" s="91">
        <f t="shared" si="49"/>
        <v>0</v>
      </c>
      <c r="CE20" s="90"/>
      <c r="CF20" s="90"/>
      <c r="CG20" s="91">
        <f t="shared" si="50"/>
        <v>0</v>
      </c>
      <c r="CH20" s="92">
        <f t="shared" si="9"/>
        <v>0</v>
      </c>
      <c r="CI20" s="92">
        <f t="shared" si="10"/>
        <v>0</v>
      </c>
      <c r="CJ20" s="92">
        <f t="shared" si="11"/>
        <v>0</v>
      </c>
      <c r="CK20" s="92">
        <f t="shared" si="12"/>
        <v>0</v>
      </c>
      <c r="CL20" s="92">
        <f t="shared" si="13"/>
        <v>0</v>
      </c>
      <c r="CM20" s="92">
        <f t="shared" si="14"/>
        <v>0</v>
      </c>
      <c r="CN20" s="92">
        <f t="shared" si="15"/>
        <v>0</v>
      </c>
      <c r="CO20" s="92">
        <f t="shared" si="16"/>
        <v>0</v>
      </c>
      <c r="CP20" s="92">
        <f t="shared" si="17"/>
        <v>0</v>
      </c>
      <c r="CQ20" s="93">
        <f t="shared" si="18"/>
        <v>0</v>
      </c>
      <c r="CR20" s="93">
        <f t="shared" si="19"/>
        <v>0</v>
      </c>
      <c r="CS20" s="93">
        <f t="shared" si="51"/>
        <v>0</v>
      </c>
      <c r="CT20" s="93">
        <f t="shared" si="20"/>
        <v>0</v>
      </c>
      <c r="CU20" s="93">
        <f t="shared" si="21"/>
        <v>0</v>
      </c>
      <c r="CV20" s="93">
        <f t="shared" si="52"/>
        <v>0</v>
      </c>
      <c r="CW20" s="93">
        <f t="shared" si="22"/>
        <v>0</v>
      </c>
      <c r="CX20" s="93">
        <f t="shared" si="23"/>
        <v>0</v>
      </c>
      <c r="CY20" s="93">
        <f t="shared" si="55"/>
        <v>0</v>
      </c>
      <c r="CZ20" s="94">
        <f t="shared" si="56"/>
        <v>0</v>
      </c>
      <c r="DA20" s="94">
        <f t="shared" si="57"/>
        <v>0</v>
      </c>
      <c r="DB20" s="94">
        <f t="shared" si="58"/>
        <v>0</v>
      </c>
      <c r="DC20" s="94">
        <f t="shared" si="59"/>
        <v>0</v>
      </c>
      <c r="DD20" s="94">
        <f t="shared" si="60"/>
        <v>0</v>
      </c>
      <c r="DE20" s="94">
        <f t="shared" si="61"/>
        <v>0</v>
      </c>
      <c r="DF20" s="94">
        <f t="shared" si="62"/>
        <v>0</v>
      </c>
      <c r="DG20" s="94">
        <f t="shared" si="63"/>
        <v>0</v>
      </c>
      <c r="DH20" s="94">
        <f t="shared" si="64"/>
        <v>0</v>
      </c>
      <c r="DI20" s="95"/>
      <c r="DJ20" s="95"/>
      <c r="DK20" s="85">
        <f t="shared" si="65"/>
        <v>0</v>
      </c>
      <c r="DL20" s="95"/>
      <c r="DM20" s="95"/>
      <c r="DN20" s="85">
        <f t="shared" si="66"/>
        <v>0</v>
      </c>
      <c r="DO20" s="66"/>
      <c r="DP20" s="103"/>
      <c r="DQ20" s="66">
        <f t="shared" si="53"/>
        <v>7</v>
      </c>
      <c r="DR20" s="28">
        <f t="shared" si="67"/>
        <v>7</v>
      </c>
      <c r="DU20" s="68" t="s">
        <v>67</v>
      </c>
    </row>
    <row r="21" spans="1:125">
      <c r="A21" s="84">
        <v>16</v>
      </c>
      <c r="B21" s="87">
        <v>43359</v>
      </c>
      <c r="C21" s="88"/>
      <c r="D21" s="89" t="str">
        <f t="shared" si="54"/>
        <v>Sunday</v>
      </c>
      <c r="E21" s="90"/>
      <c r="F21" s="90"/>
      <c r="G21" s="91">
        <f t="shared" si="27"/>
        <v>0</v>
      </c>
      <c r="H21" s="90"/>
      <c r="I21" s="90"/>
      <c r="J21" s="91">
        <f t="shared" si="28"/>
        <v>0</v>
      </c>
      <c r="K21" s="90"/>
      <c r="L21" s="90"/>
      <c r="M21" s="91">
        <f t="shared" si="29"/>
        <v>0</v>
      </c>
      <c r="N21" s="90"/>
      <c r="O21" s="90"/>
      <c r="P21" s="91">
        <f t="shared" si="30"/>
        <v>0</v>
      </c>
      <c r="Q21" s="90"/>
      <c r="R21" s="90"/>
      <c r="S21" s="91">
        <f t="shared" si="31"/>
        <v>0</v>
      </c>
      <c r="T21" s="90"/>
      <c r="U21" s="90"/>
      <c r="V21" s="91">
        <f t="shared" si="32"/>
        <v>0</v>
      </c>
      <c r="W21" s="90"/>
      <c r="X21" s="90"/>
      <c r="Y21" s="91">
        <f t="shared" si="33"/>
        <v>0</v>
      </c>
      <c r="Z21" s="90"/>
      <c r="AA21" s="90"/>
      <c r="AB21" s="91">
        <f t="shared" si="34"/>
        <v>0</v>
      </c>
      <c r="AC21" s="90"/>
      <c r="AD21" s="90"/>
      <c r="AE21" s="91">
        <f t="shared" si="35"/>
        <v>0</v>
      </c>
      <c r="AF21" s="90"/>
      <c r="AG21" s="90"/>
      <c r="AH21" s="91">
        <f t="shared" si="36"/>
        <v>0</v>
      </c>
      <c r="AI21" s="90"/>
      <c r="AJ21" s="90"/>
      <c r="AK21" s="91">
        <f t="shared" si="37"/>
        <v>0</v>
      </c>
      <c r="AL21" s="90"/>
      <c r="AM21" s="90"/>
      <c r="AN21" s="91">
        <f t="shared" si="38"/>
        <v>0</v>
      </c>
      <c r="AO21" s="90"/>
      <c r="AP21" s="90"/>
      <c r="AQ21" s="91">
        <f t="shared" si="39"/>
        <v>0</v>
      </c>
      <c r="AR21" s="90"/>
      <c r="AS21" s="90"/>
      <c r="AT21" s="91">
        <f t="shared" si="40"/>
        <v>0</v>
      </c>
      <c r="AU21" s="90"/>
      <c r="AV21" s="90"/>
      <c r="AW21" s="91">
        <f t="shared" si="41"/>
        <v>0</v>
      </c>
      <c r="AX21" s="84">
        <f t="shared" si="0"/>
        <v>0</v>
      </c>
      <c r="AY21" s="84">
        <f t="shared" si="1"/>
        <v>0</v>
      </c>
      <c r="AZ21" s="84">
        <f t="shared" si="2"/>
        <v>0</v>
      </c>
      <c r="BA21" s="84">
        <f t="shared" si="3"/>
        <v>0</v>
      </c>
      <c r="BB21" s="84">
        <f t="shared" si="4"/>
        <v>0</v>
      </c>
      <c r="BC21" s="84">
        <f t="shared" si="5"/>
        <v>0</v>
      </c>
      <c r="BD21" s="84">
        <f t="shared" si="6"/>
        <v>0</v>
      </c>
      <c r="BE21" s="84">
        <f t="shared" si="7"/>
        <v>0</v>
      </c>
      <c r="BF21" s="84">
        <f t="shared" si="8"/>
        <v>0</v>
      </c>
      <c r="BG21" s="90"/>
      <c r="BH21" s="90"/>
      <c r="BI21" s="91">
        <f t="shared" si="42"/>
        <v>0</v>
      </c>
      <c r="BJ21" s="90"/>
      <c r="BK21" s="90"/>
      <c r="BL21" s="91">
        <f t="shared" si="43"/>
        <v>0</v>
      </c>
      <c r="BM21" s="90"/>
      <c r="BN21" s="90"/>
      <c r="BO21" s="91">
        <f t="shared" si="44"/>
        <v>0</v>
      </c>
      <c r="BP21" s="90"/>
      <c r="BQ21" s="90"/>
      <c r="BR21" s="91">
        <f t="shared" si="45"/>
        <v>0</v>
      </c>
      <c r="BS21" s="90"/>
      <c r="BT21" s="90"/>
      <c r="BU21" s="91">
        <f t="shared" si="46"/>
        <v>0</v>
      </c>
      <c r="BV21" s="90"/>
      <c r="BW21" s="90"/>
      <c r="BX21" s="91">
        <f t="shared" si="47"/>
        <v>0</v>
      </c>
      <c r="BY21" s="90"/>
      <c r="BZ21" s="90"/>
      <c r="CA21" s="91">
        <f t="shared" si="48"/>
        <v>0</v>
      </c>
      <c r="CB21" s="90"/>
      <c r="CC21" s="90"/>
      <c r="CD21" s="91">
        <f t="shared" si="49"/>
        <v>0</v>
      </c>
      <c r="CE21" s="90"/>
      <c r="CF21" s="90"/>
      <c r="CG21" s="91">
        <f t="shared" si="50"/>
        <v>0</v>
      </c>
      <c r="CH21" s="92">
        <f t="shared" si="9"/>
        <v>0</v>
      </c>
      <c r="CI21" s="92">
        <f t="shared" si="10"/>
        <v>0</v>
      </c>
      <c r="CJ21" s="92">
        <f t="shared" si="11"/>
        <v>0</v>
      </c>
      <c r="CK21" s="92">
        <f t="shared" si="12"/>
        <v>0</v>
      </c>
      <c r="CL21" s="92">
        <f t="shared" si="13"/>
        <v>0</v>
      </c>
      <c r="CM21" s="92">
        <f t="shared" si="14"/>
        <v>0</v>
      </c>
      <c r="CN21" s="92">
        <f t="shared" si="15"/>
        <v>0</v>
      </c>
      <c r="CO21" s="92">
        <f t="shared" si="16"/>
        <v>0</v>
      </c>
      <c r="CP21" s="92">
        <f t="shared" si="17"/>
        <v>0</v>
      </c>
      <c r="CQ21" s="93">
        <f t="shared" si="18"/>
        <v>0</v>
      </c>
      <c r="CR21" s="93">
        <f t="shared" si="19"/>
        <v>0</v>
      </c>
      <c r="CS21" s="93">
        <f t="shared" si="51"/>
        <v>0</v>
      </c>
      <c r="CT21" s="93">
        <f t="shared" si="20"/>
        <v>0</v>
      </c>
      <c r="CU21" s="93">
        <f t="shared" si="21"/>
        <v>0</v>
      </c>
      <c r="CV21" s="93">
        <f t="shared" si="52"/>
        <v>0</v>
      </c>
      <c r="CW21" s="93">
        <f t="shared" si="22"/>
        <v>0</v>
      </c>
      <c r="CX21" s="93">
        <f t="shared" si="23"/>
        <v>0</v>
      </c>
      <c r="CY21" s="93">
        <f t="shared" si="55"/>
        <v>0</v>
      </c>
      <c r="CZ21" s="94">
        <f t="shared" si="56"/>
        <v>0</v>
      </c>
      <c r="DA21" s="94">
        <f t="shared" si="57"/>
        <v>0</v>
      </c>
      <c r="DB21" s="94">
        <f t="shared" si="58"/>
        <v>0</v>
      </c>
      <c r="DC21" s="94">
        <f t="shared" si="59"/>
        <v>0</v>
      </c>
      <c r="DD21" s="94">
        <f t="shared" si="60"/>
        <v>0</v>
      </c>
      <c r="DE21" s="94">
        <f t="shared" si="61"/>
        <v>0</v>
      </c>
      <c r="DF21" s="94">
        <f t="shared" si="62"/>
        <v>0</v>
      </c>
      <c r="DG21" s="94">
        <f t="shared" si="63"/>
        <v>0</v>
      </c>
      <c r="DH21" s="94">
        <f t="shared" si="64"/>
        <v>0</v>
      </c>
      <c r="DI21" s="95"/>
      <c r="DJ21" s="95"/>
      <c r="DK21" s="85">
        <f t="shared" si="65"/>
        <v>0</v>
      </c>
      <c r="DL21" s="95"/>
      <c r="DM21" s="95"/>
      <c r="DN21" s="85">
        <f t="shared" si="66"/>
        <v>0</v>
      </c>
      <c r="DO21" s="66"/>
      <c r="DP21" s="98"/>
      <c r="DQ21" s="66">
        <f t="shared" si="53"/>
        <v>1</v>
      </c>
      <c r="DR21" s="28">
        <f t="shared" si="67"/>
        <v>1</v>
      </c>
      <c r="DU21" s="68" t="s">
        <v>68</v>
      </c>
    </row>
    <row r="22" spans="1:125">
      <c r="A22" s="84">
        <v>17</v>
      </c>
      <c r="B22" s="87">
        <v>43360</v>
      </c>
      <c r="C22" s="88"/>
      <c r="D22" s="89" t="str">
        <f t="shared" si="54"/>
        <v>Monday</v>
      </c>
      <c r="E22" s="90"/>
      <c r="F22" s="90"/>
      <c r="G22" s="91">
        <f t="shared" si="27"/>
        <v>0</v>
      </c>
      <c r="H22" s="90"/>
      <c r="I22" s="90"/>
      <c r="J22" s="91">
        <f t="shared" si="28"/>
        <v>0</v>
      </c>
      <c r="K22" s="90"/>
      <c r="L22" s="90"/>
      <c r="M22" s="91">
        <f t="shared" si="29"/>
        <v>0</v>
      </c>
      <c r="N22" s="90"/>
      <c r="O22" s="90"/>
      <c r="P22" s="91">
        <f t="shared" si="30"/>
        <v>0</v>
      </c>
      <c r="Q22" s="90"/>
      <c r="R22" s="90"/>
      <c r="S22" s="91">
        <f t="shared" si="31"/>
        <v>0</v>
      </c>
      <c r="T22" s="90"/>
      <c r="U22" s="90"/>
      <c r="V22" s="91">
        <f t="shared" si="32"/>
        <v>0</v>
      </c>
      <c r="W22" s="90"/>
      <c r="X22" s="90"/>
      <c r="Y22" s="91">
        <f t="shared" si="33"/>
        <v>0</v>
      </c>
      <c r="Z22" s="90"/>
      <c r="AA22" s="90"/>
      <c r="AB22" s="91">
        <f t="shared" si="34"/>
        <v>0</v>
      </c>
      <c r="AC22" s="90"/>
      <c r="AD22" s="90"/>
      <c r="AE22" s="91">
        <f t="shared" si="35"/>
        <v>0</v>
      </c>
      <c r="AF22" s="90"/>
      <c r="AG22" s="90"/>
      <c r="AH22" s="91">
        <f t="shared" si="36"/>
        <v>0</v>
      </c>
      <c r="AI22" s="90"/>
      <c r="AJ22" s="90"/>
      <c r="AK22" s="91">
        <f t="shared" si="37"/>
        <v>0</v>
      </c>
      <c r="AL22" s="90"/>
      <c r="AM22" s="90"/>
      <c r="AN22" s="91">
        <f t="shared" si="38"/>
        <v>0</v>
      </c>
      <c r="AO22" s="90"/>
      <c r="AP22" s="90"/>
      <c r="AQ22" s="91">
        <f t="shared" si="39"/>
        <v>0</v>
      </c>
      <c r="AR22" s="90"/>
      <c r="AS22" s="90"/>
      <c r="AT22" s="91">
        <f t="shared" si="40"/>
        <v>0</v>
      </c>
      <c r="AU22" s="90"/>
      <c r="AV22" s="90"/>
      <c r="AW22" s="91">
        <f t="shared" si="41"/>
        <v>0</v>
      </c>
      <c r="AX22" s="84">
        <f t="shared" si="0"/>
        <v>0</v>
      </c>
      <c r="AY22" s="84">
        <f t="shared" si="1"/>
        <v>0</v>
      </c>
      <c r="AZ22" s="84">
        <f t="shared" si="2"/>
        <v>0</v>
      </c>
      <c r="BA22" s="84">
        <f t="shared" si="3"/>
        <v>0</v>
      </c>
      <c r="BB22" s="84">
        <f t="shared" si="4"/>
        <v>0</v>
      </c>
      <c r="BC22" s="84">
        <f t="shared" si="5"/>
        <v>0</v>
      </c>
      <c r="BD22" s="84">
        <f t="shared" si="6"/>
        <v>0</v>
      </c>
      <c r="BE22" s="84">
        <f t="shared" si="7"/>
        <v>0</v>
      </c>
      <c r="BF22" s="84">
        <f t="shared" si="8"/>
        <v>0</v>
      </c>
      <c r="BG22" s="90"/>
      <c r="BH22" s="90"/>
      <c r="BI22" s="91">
        <f t="shared" si="42"/>
        <v>0</v>
      </c>
      <c r="BJ22" s="90"/>
      <c r="BK22" s="90"/>
      <c r="BL22" s="91">
        <f t="shared" si="43"/>
        <v>0</v>
      </c>
      <c r="BM22" s="90"/>
      <c r="BN22" s="90"/>
      <c r="BO22" s="91">
        <f t="shared" si="44"/>
        <v>0</v>
      </c>
      <c r="BP22" s="90"/>
      <c r="BQ22" s="90"/>
      <c r="BR22" s="91">
        <f t="shared" si="45"/>
        <v>0</v>
      </c>
      <c r="BS22" s="90"/>
      <c r="BT22" s="90"/>
      <c r="BU22" s="91">
        <f t="shared" si="46"/>
        <v>0</v>
      </c>
      <c r="BV22" s="90"/>
      <c r="BW22" s="90"/>
      <c r="BX22" s="91">
        <f t="shared" si="47"/>
        <v>0</v>
      </c>
      <c r="BY22" s="90"/>
      <c r="BZ22" s="90"/>
      <c r="CA22" s="91">
        <f t="shared" si="48"/>
        <v>0</v>
      </c>
      <c r="CB22" s="90"/>
      <c r="CC22" s="90"/>
      <c r="CD22" s="91">
        <f t="shared" si="49"/>
        <v>0</v>
      </c>
      <c r="CE22" s="90"/>
      <c r="CF22" s="90"/>
      <c r="CG22" s="91">
        <f t="shared" si="50"/>
        <v>0</v>
      </c>
      <c r="CH22" s="92">
        <f t="shared" si="9"/>
        <v>0</v>
      </c>
      <c r="CI22" s="92">
        <f t="shared" si="10"/>
        <v>0</v>
      </c>
      <c r="CJ22" s="92">
        <f t="shared" si="11"/>
        <v>0</v>
      </c>
      <c r="CK22" s="92">
        <f t="shared" si="12"/>
        <v>0</v>
      </c>
      <c r="CL22" s="92">
        <f t="shared" si="13"/>
        <v>0</v>
      </c>
      <c r="CM22" s="92">
        <f t="shared" si="14"/>
        <v>0</v>
      </c>
      <c r="CN22" s="92">
        <f t="shared" si="15"/>
        <v>0</v>
      </c>
      <c r="CO22" s="92">
        <f t="shared" si="16"/>
        <v>0</v>
      </c>
      <c r="CP22" s="92">
        <f t="shared" si="17"/>
        <v>0</v>
      </c>
      <c r="CQ22" s="93">
        <f t="shared" si="18"/>
        <v>0</v>
      </c>
      <c r="CR22" s="93">
        <f t="shared" si="19"/>
        <v>0</v>
      </c>
      <c r="CS22" s="93">
        <f t="shared" si="51"/>
        <v>0</v>
      </c>
      <c r="CT22" s="93">
        <f t="shared" si="20"/>
        <v>0</v>
      </c>
      <c r="CU22" s="93">
        <f t="shared" si="21"/>
        <v>0</v>
      </c>
      <c r="CV22" s="93">
        <f t="shared" si="52"/>
        <v>0</v>
      </c>
      <c r="CW22" s="93">
        <f t="shared" si="22"/>
        <v>0</v>
      </c>
      <c r="CX22" s="93">
        <f t="shared" si="23"/>
        <v>0</v>
      </c>
      <c r="CY22" s="93">
        <f t="shared" si="55"/>
        <v>0</v>
      </c>
      <c r="CZ22" s="94">
        <f t="shared" si="56"/>
        <v>0</v>
      </c>
      <c r="DA22" s="94">
        <f t="shared" si="57"/>
        <v>0</v>
      </c>
      <c r="DB22" s="94">
        <f t="shared" si="58"/>
        <v>0</v>
      </c>
      <c r="DC22" s="94">
        <f t="shared" si="59"/>
        <v>0</v>
      </c>
      <c r="DD22" s="94">
        <f t="shared" si="60"/>
        <v>0</v>
      </c>
      <c r="DE22" s="94">
        <f t="shared" si="61"/>
        <v>0</v>
      </c>
      <c r="DF22" s="94">
        <f t="shared" si="62"/>
        <v>0</v>
      </c>
      <c r="DG22" s="94">
        <f t="shared" si="63"/>
        <v>0</v>
      </c>
      <c r="DH22" s="94">
        <f t="shared" si="64"/>
        <v>0</v>
      </c>
      <c r="DI22" s="95"/>
      <c r="DJ22" s="95"/>
      <c r="DK22" s="85">
        <f t="shared" si="65"/>
        <v>0</v>
      </c>
      <c r="DL22" s="95"/>
      <c r="DM22" s="95"/>
      <c r="DN22" s="85">
        <f t="shared" si="66"/>
        <v>0</v>
      </c>
      <c r="DO22" s="66"/>
      <c r="DP22" s="98"/>
      <c r="DQ22" s="66">
        <f t="shared" si="53"/>
        <v>2</v>
      </c>
      <c r="DR22" s="28">
        <f t="shared" si="67"/>
        <v>2</v>
      </c>
    </row>
    <row r="23" spans="1:125">
      <c r="A23" s="84">
        <v>18</v>
      </c>
      <c r="B23" s="87">
        <v>43361</v>
      </c>
      <c r="C23" s="88"/>
      <c r="D23" s="89" t="str">
        <f t="shared" si="54"/>
        <v>Tuesday</v>
      </c>
      <c r="E23" s="90"/>
      <c r="F23" s="90"/>
      <c r="G23" s="91">
        <f t="shared" si="27"/>
        <v>0</v>
      </c>
      <c r="H23" s="90"/>
      <c r="I23" s="90"/>
      <c r="J23" s="91">
        <f t="shared" si="28"/>
        <v>0</v>
      </c>
      <c r="K23" s="90"/>
      <c r="L23" s="90"/>
      <c r="M23" s="91">
        <f t="shared" si="29"/>
        <v>0</v>
      </c>
      <c r="N23" s="90"/>
      <c r="O23" s="90"/>
      <c r="P23" s="91">
        <f t="shared" si="30"/>
        <v>0</v>
      </c>
      <c r="Q23" s="90"/>
      <c r="R23" s="90"/>
      <c r="S23" s="91">
        <f t="shared" si="31"/>
        <v>0</v>
      </c>
      <c r="T23" s="90"/>
      <c r="U23" s="90"/>
      <c r="V23" s="91">
        <f t="shared" si="32"/>
        <v>0</v>
      </c>
      <c r="W23" s="90"/>
      <c r="X23" s="90"/>
      <c r="Y23" s="91">
        <f t="shared" si="33"/>
        <v>0</v>
      </c>
      <c r="Z23" s="90"/>
      <c r="AA23" s="90"/>
      <c r="AB23" s="91">
        <f t="shared" si="34"/>
        <v>0</v>
      </c>
      <c r="AC23" s="90"/>
      <c r="AD23" s="90"/>
      <c r="AE23" s="91">
        <f t="shared" si="35"/>
        <v>0</v>
      </c>
      <c r="AF23" s="90"/>
      <c r="AG23" s="90"/>
      <c r="AH23" s="91">
        <f t="shared" si="36"/>
        <v>0</v>
      </c>
      <c r="AI23" s="90"/>
      <c r="AJ23" s="90"/>
      <c r="AK23" s="91">
        <f t="shared" si="37"/>
        <v>0</v>
      </c>
      <c r="AL23" s="90"/>
      <c r="AM23" s="90"/>
      <c r="AN23" s="91">
        <f t="shared" si="38"/>
        <v>0</v>
      </c>
      <c r="AO23" s="90"/>
      <c r="AP23" s="90"/>
      <c r="AQ23" s="91">
        <f t="shared" si="39"/>
        <v>0</v>
      </c>
      <c r="AR23" s="90"/>
      <c r="AS23" s="90"/>
      <c r="AT23" s="91">
        <f t="shared" si="40"/>
        <v>0</v>
      </c>
      <c r="AU23" s="90"/>
      <c r="AV23" s="90"/>
      <c r="AW23" s="91">
        <f t="shared" si="41"/>
        <v>0</v>
      </c>
      <c r="AX23" s="84">
        <f t="shared" si="0"/>
        <v>0</v>
      </c>
      <c r="AY23" s="84">
        <f t="shared" si="1"/>
        <v>0</v>
      </c>
      <c r="AZ23" s="84">
        <f t="shared" si="2"/>
        <v>0</v>
      </c>
      <c r="BA23" s="84">
        <f t="shared" si="3"/>
        <v>0</v>
      </c>
      <c r="BB23" s="84">
        <f t="shared" si="4"/>
        <v>0</v>
      </c>
      <c r="BC23" s="84">
        <f t="shared" si="5"/>
        <v>0</v>
      </c>
      <c r="BD23" s="84">
        <f t="shared" si="6"/>
        <v>0</v>
      </c>
      <c r="BE23" s="84">
        <f t="shared" si="7"/>
        <v>0</v>
      </c>
      <c r="BF23" s="84">
        <f t="shared" si="8"/>
        <v>0</v>
      </c>
      <c r="BG23" s="90"/>
      <c r="BH23" s="90"/>
      <c r="BI23" s="91">
        <f t="shared" si="42"/>
        <v>0</v>
      </c>
      <c r="BJ23" s="90"/>
      <c r="BK23" s="90"/>
      <c r="BL23" s="91">
        <f t="shared" si="43"/>
        <v>0</v>
      </c>
      <c r="BM23" s="90"/>
      <c r="BN23" s="90"/>
      <c r="BO23" s="91">
        <f t="shared" si="44"/>
        <v>0</v>
      </c>
      <c r="BP23" s="90"/>
      <c r="BQ23" s="90"/>
      <c r="BR23" s="91">
        <f t="shared" si="45"/>
        <v>0</v>
      </c>
      <c r="BS23" s="90"/>
      <c r="BT23" s="90"/>
      <c r="BU23" s="91">
        <f t="shared" si="46"/>
        <v>0</v>
      </c>
      <c r="BV23" s="90"/>
      <c r="BW23" s="90"/>
      <c r="BX23" s="91">
        <f t="shared" si="47"/>
        <v>0</v>
      </c>
      <c r="BY23" s="90"/>
      <c r="BZ23" s="90"/>
      <c r="CA23" s="91">
        <f t="shared" si="48"/>
        <v>0</v>
      </c>
      <c r="CB23" s="90"/>
      <c r="CC23" s="90"/>
      <c r="CD23" s="91">
        <f t="shared" si="49"/>
        <v>0</v>
      </c>
      <c r="CE23" s="90"/>
      <c r="CF23" s="90"/>
      <c r="CG23" s="91">
        <f t="shared" si="50"/>
        <v>0</v>
      </c>
      <c r="CH23" s="92">
        <f t="shared" si="9"/>
        <v>0</v>
      </c>
      <c r="CI23" s="92">
        <f t="shared" si="10"/>
        <v>0</v>
      </c>
      <c r="CJ23" s="92">
        <f t="shared" si="11"/>
        <v>0</v>
      </c>
      <c r="CK23" s="92">
        <f t="shared" si="12"/>
        <v>0</v>
      </c>
      <c r="CL23" s="92">
        <f t="shared" si="13"/>
        <v>0</v>
      </c>
      <c r="CM23" s="92">
        <f t="shared" si="14"/>
        <v>0</v>
      </c>
      <c r="CN23" s="92">
        <f t="shared" si="15"/>
        <v>0</v>
      </c>
      <c r="CO23" s="92">
        <f t="shared" si="16"/>
        <v>0</v>
      </c>
      <c r="CP23" s="92">
        <f t="shared" si="17"/>
        <v>0</v>
      </c>
      <c r="CQ23" s="93">
        <f t="shared" si="18"/>
        <v>0</v>
      </c>
      <c r="CR23" s="93">
        <f t="shared" si="19"/>
        <v>0</v>
      </c>
      <c r="CS23" s="93">
        <f t="shared" si="51"/>
        <v>0</v>
      </c>
      <c r="CT23" s="93">
        <f t="shared" si="20"/>
        <v>0</v>
      </c>
      <c r="CU23" s="93">
        <f t="shared" si="21"/>
        <v>0</v>
      </c>
      <c r="CV23" s="93">
        <f t="shared" si="52"/>
        <v>0</v>
      </c>
      <c r="CW23" s="93">
        <f t="shared" si="22"/>
        <v>0</v>
      </c>
      <c r="CX23" s="93">
        <f t="shared" si="23"/>
        <v>0</v>
      </c>
      <c r="CY23" s="93">
        <f t="shared" si="55"/>
        <v>0</v>
      </c>
      <c r="CZ23" s="94">
        <f t="shared" si="56"/>
        <v>0</v>
      </c>
      <c r="DA23" s="94">
        <f t="shared" si="57"/>
        <v>0</v>
      </c>
      <c r="DB23" s="94">
        <f t="shared" si="58"/>
        <v>0</v>
      </c>
      <c r="DC23" s="94">
        <f t="shared" si="59"/>
        <v>0</v>
      </c>
      <c r="DD23" s="94">
        <f t="shared" si="60"/>
        <v>0</v>
      </c>
      <c r="DE23" s="94">
        <f t="shared" si="61"/>
        <v>0</v>
      </c>
      <c r="DF23" s="94">
        <f t="shared" si="62"/>
        <v>0</v>
      </c>
      <c r="DG23" s="94">
        <f t="shared" si="63"/>
        <v>0</v>
      </c>
      <c r="DH23" s="94">
        <f t="shared" si="64"/>
        <v>0</v>
      </c>
      <c r="DI23" s="95"/>
      <c r="DJ23" s="95"/>
      <c r="DK23" s="85">
        <f t="shared" si="65"/>
        <v>0</v>
      </c>
      <c r="DL23" s="95"/>
      <c r="DM23" s="95"/>
      <c r="DN23" s="85">
        <f t="shared" si="66"/>
        <v>0</v>
      </c>
      <c r="DO23" s="66"/>
      <c r="DP23" s="98"/>
      <c r="DQ23" s="66">
        <f t="shared" si="53"/>
        <v>3</v>
      </c>
      <c r="DR23" s="28">
        <f t="shared" si="67"/>
        <v>3</v>
      </c>
    </row>
    <row r="24" spans="1:125">
      <c r="A24" s="84">
        <v>19</v>
      </c>
      <c r="B24" s="87">
        <v>43362</v>
      </c>
      <c r="C24" s="88"/>
      <c r="D24" s="89" t="str">
        <f t="shared" si="54"/>
        <v>Wednesday</v>
      </c>
      <c r="E24" s="90"/>
      <c r="F24" s="90"/>
      <c r="G24" s="91">
        <f t="shared" si="27"/>
        <v>0</v>
      </c>
      <c r="H24" s="90"/>
      <c r="I24" s="90"/>
      <c r="J24" s="91">
        <f t="shared" si="28"/>
        <v>0</v>
      </c>
      <c r="K24" s="90"/>
      <c r="L24" s="90"/>
      <c r="M24" s="91">
        <f t="shared" si="29"/>
        <v>0</v>
      </c>
      <c r="N24" s="90"/>
      <c r="O24" s="90"/>
      <c r="P24" s="91">
        <f t="shared" si="30"/>
        <v>0</v>
      </c>
      <c r="Q24" s="90"/>
      <c r="R24" s="90"/>
      <c r="S24" s="91">
        <f t="shared" si="31"/>
        <v>0</v>
      </c>
      <c r="T24" s="90"/>
      <c r="U24" s="90"/>
      <c r="V24" s="91">
        <f t="shared" si="32"/>
        <v>0</v>
      </c>
      <c r="W24" s="90"/>
      <c r="X24" s="90"/>
      <c r="Y24" s="91">
        <f t="shared" si="33"/>
        <v>0</v>
      </c>
      <c r="Z24" s="90"/>
      <c r="AA24" s="90"/>
      <c r="AB24" s="91">
        <f t="shared" si="34"/>
        <v>0</v>
      </c>
      <c r="AC24" s="90"/>
      <c r="AD24" s="90"/>
      <c r="AE24" s="91">
        <f t="shared" si="35"/>
        <v>0</v>
      </c>
      <c r="AF24" s="90"/>
      <c r="AG24" s="90"/>
      <c r="AH24" s="91">
        <f t="shared" si="36"/>
        <v>0</v>
      </c>
      <c r="AI24" s="90"/>
      <c r="AJ24" s="90"/>
      <c r="AK24" s="91">
        <f t="shared" si="37"/>
        <v>0</v>
      </c>
      <c r="AL24" s="90"/>
      <c r="AM24" s="90"/>
      <c r="AN24" s="91">
        <f t="shared" si="38"/>
        <v>0</v>
      </c>
      <c r="AO24" s="90"/>
      <c r="AP24" s="90"/>
      <c r="AQ24" s="91">
        <f t="shared" si="39"/>
        <v>0</v>
      </c>
      <c r="AR24" s="90"/>
      <c r="AS24" s="90"/>
      <c r="AT24" s="91">
        <f t="shared" si="40"/>
        <v>0</v>
      </c>
      <c r="AU24" s="90"/>
      <c r="AV24" s="90"/>
      <c r="AW24" s="91">
        <f t="shared" si="41"/>
        <v>0</v>
      </c>
      <c r="AX24" s="84">
        <f t="shared" si="0"/>
        <v>0</v>
      </c>
      <c r="AY24" s="84">
        <f t="shared" si="1"/>
        <v>0</v>
      </c>
      <c r="AZ24" s="84">
        <f t="shared" si="2"/>
        <v>0</v>
      </c>
      <c r="BA24" s="84">
        <f t="shared" si="3"/>
        <v>0</v>
      </c>
      <c r="BB24" s="84">
        <f t="shared" si="4"/>
        <v>0</v>
      </c>
      <c r="BC24" s="84">
        <f t="shared" si="5"/>
        <v>0</v>
      </c>
      <c r="BD24" s="84">
        <f t="shared" si="6"/>
        <v>0</v>
      </c>
      <c r="BE24" s="84">
        <f t="shared" si="7"/>
        <v>0</v>
      </c>
      <c r="BF24" s="84">
        <f t="shared" si="8"/>
        <v>0</v>
      </c>
      <c r="BG24" s="90"/>
      <c r="BH24" s="90"/>
      <c r="BI24" s="91">
        <f t="shared" si="42"/>
        <v>0</v>
      </c>
      <c r="BJ24" s="90"/>
      <c r="BK24" s="90"/>
      <c r="BL24" s="91">
        <f t="shared" si="43"/>
        <v>0</v>
      </c>
      <c r="BM24" s="90"/>
      <c r="BN24" s="90"/>
      <c r="BO24" s="91">
        <f t="shared" si="44"/>
        <v>0</v>
      </c>
      <c r="BP24" s="90"/>
      <c r="BQ24" s="90"/>
      <c r="BR24" s="91">
        <f t="shared" si="45"/>
        <v>0</v>
      </c>
      <c r="BS24" s="90"/>
      <c r="BT24" s="90"/>
      <c r="BU24" s="91">
        <f t="shared" si="46"/>
        <v>0</v>
      </c>
      <c r="BV24" s="90"/>
      <c r="BW24" s="90"/>
      <c r="BX24" s="91">
        <f t="shared" si="47"/>
        <v>0</v>
      </c>
      <c r="BY24" s="90"/>
      <c r="BZ24" s="90"/>
      <c r="CA24" s="91">
        <f t="shared" si="48"/>
        <v>0</v>
      </c>
      <c r="CB24" s="90"/>
      <c r="CC24" s="90"/>
      <c r="CD24" s="91">
        <f t="shared" si="49"/>
        <v>0</v>
      </c>
      <c r="CE24" s="90"/>
      <c r="CF24" s="90"/>
      <c r="CG24" s="91">
        <f t="shared" si="50"/>
        <v>0</v>
      </c>
      <c r="CH24" s="92">
        <f t="shared" si="9"/>
        <v>0</v>
      </c>
      <c r="CI24" s="92">
        <f t="shared" si="10"/>
        <v>0</v>
      </c>
      <c r="CJ24" s="92">
        <f t="shared" si="11"/>
        <v>0</v>
      </c>
      <c r="CK24" s="92">
        <f t="shared" si="12"/>
        <v>0</v>
      </c>
      <c r="CL24" s="92">
        <f t="shared" si="13"/>
        <v>0</v>
      </c>
      <c r="CM24" s="92">
        <f t="shared" si="14"/>
        <v>0</v>
      </c>
      <c r="CN24" s="92">
        <f t="shared" si="15"/>
        <v>0</v>
      </c>
      <c r="CO24" s="92">
        <f t="shared" si="16"/>
        <v>0</v>
      </c>
      <c r="CP24" s="92">
        <f t="shared" si="17"/>
        <v>0</v>
      </c>
      <c r="CQ24" s="93">
        <f t="shared" si="18"/>
        <v>0</v>
      </c>
      <c r="CR24" s="93">
        <f t="shared" si="19"/>
        <v>0</v>
      </c>
      <c r="CS24" s="93">
        <f t="shared" si="51"/>
        <v>0</v>
      </c>
      <c r="CT24" s="93">
        <f t="shared" si="20"/>
        <v>0</v>
      </c>
      <c r="CU24" s="93">
        <f t="shared" si="21"/>
        <v>0</v>
      </c>
      <c r="CV24" s="93">
        <f t="shared" si="52"/>
        <v>0</v>
      </c>
      <c r="CW24" s="93">
        <f t="shared" si="22"/>
        <v>0</v>
      </c>
      <c r="CX24" s="93">
        <f t="shared" si="23"/>
        <v>0</v>
      </c>
      <c r="CY24" s="93">
        <f t="shared" si="55"/>
        <v>0</v>
      </c>
      <c r="CZ24" s="94">
        <f t="shared" si="56"/>
        <v>0</v>
      </c>
      <c r="DA24" s="94">
        <f t="shared" si="57"/>
        <v>0</v>
      </c>
      <c r="DB24" s="94">
        <f t="shared" si="58"/>
        <v>0</v>
      </c>
      <c r="DC24" s="94">
        <f t="shared" si="59"/>
        <v>0</v>
      </c>
      <c r="DD24" s="94">
        <f t="shared" si="60"/>
        <v>0</v>
      </c>
      <c r="DE24" s="94">
        <f t="shared" si="61"/>
        <v>0</v>
      </c>
      <c r="DF24" s="94">
        <f t="shared" si="62"/>
        <v>0</v>
      </c>
      <c r="DG24" s="94">
        <f t="shared" si="63"/>
        <v>0</v>
      </c>
      <c r="DH24" s="94">
        <f t="shared" si="64"/>
        <v>0</v>
      </c>
      <c r="DI24" s="95"/>
      <c r="DJ24" s="95"/>
      <c r="DK24" s="85">
        <f t="shared" si="65"/>
        <v>0</v>
      </c>
      <c r="DL24" s="95"/>
      <c r="DM24" s="95"/>
      <c r="DN24" s="85">
        <f t="shared" si="66"/>
        <v>0</v>
      </c>
      <c r="DO24" s="66"/>
      <c r="DP24" s="98"/>
      <c r="DQ24" s="66">
        <f t="shared" si="53"/>
        <v>4</v>
      </c>
      <c r="DR24" s="28">
        <f t="shared" si="67"/>
        <v>4</v>
      </c>
    </row>
    <row r="25" spans="1:125">
      <c r="A25" s="84">
        <v>20</v>
      </c>
      <c r="B25" s="87">
        <v>43363</v>
      </c>
      <c r="C25" s="88"/>
      <c r="D25" s="89" t="str">
        <f t="shared" si="54"/>
        <v>Thursday</v>
      </c>
      <c r="E25" s="90"/>
      <c r="F25" s="90"/>
      <c r="G25" s="91">
        <f t="shared" si="27"/>
        <v>0</v>
      </c>
      <c r="H25" s="90"/>
      <c r="I25" s="90"/>
      <c r="J25" s="91">
        <f t="shared" si="28"/>
        <v>0</v>
      </c>
      <c r="K25" s="90"/>
      <c r="L25" s="90"/>
      <c r="M25" s="91">
        <f t="shared" si="29"/>
        <v>0</v>
      </c>
      <c r="N25" s="90"/>
      <c r="O25" s="90"/>
      <c r="P25" s="91">
        <f t="shared" si="30"/>
        <v>0</v>
      </c>
      <c r="Q25" s="90"/>
      <c r="R25" s="90"/>
      <c r="S25" s="91">
        <f t="shared" si="31"/>
        <v>0</v>
      </c>
      <c r="T25" s="90"/>
      <c r="U25" s="90"/>
      <c r="V25" s="91">
        <f t="shared" si="32"/>
        <v>0</v>
      </c>
      <c r="W25" s="90"/>
      <c r="X25" s="90"/>
      <c r="Y25" s="91">
        <f t="shared" si="33"/>
        <v>0</v>
      </c>
      <c r="Z25" s="90"/>
      <c r="AA25" s="90"/>
      <c r="AB25" s="91">
        <f t="shared" si="34"/>
        <v>0</v>
      </c>
      <c r="AC25" s="90"/>
      <c r="AD25" s="90"/>
      <c r="AE25" s="91">
        <f t="shared" si="35"/>
        <v>0</v>
      </c>
      <c r="AF25" s="90"/>
      <c r="AG25" s="90"/>
      <c r="AH25" s="91">
        <f t="shared" si="36"/>
        <v>0</v>
      </c>
      <c r="AI25" s="90"/>
      <c r="AJ25" s="90"/>
      <c r="AK25" s="91">
        <f t="shared" si="37"/>
        <v>0</v>
      </c>
      <c r="AL25" s="90"/>
      <c r="AM25" s="90"/>
      <c r="AN25" s="91">
        <f t="shared" si="38"/>
        <v>0</v>
      </c>
      <c r="AO25" s="90"/>
      <c r="AP25" s="90"/>
      <c r="AQ25" s="91">
        <f t="shared" si="39"/>
        <v>0</v>
      </c>
      <c r="AR25" s="90"/>
      <c r="AS25" s="90"/>
      <c r="AT25" s="91">
        <f t="shared" si="40"/>
        <v>0</v>
      </c>
      <c r="AU25" s="90"/>
      <c r="AV25" s="90"/>
      <c r="AW25" s="91">
        <f t="shared" si="41"/>
        <v>0</v>
      </c>
      <c r="AX25" s="84">
        <f t="shared" si="0"/>
        <v>0</v>
      </c>
      <c r="AY25" s="84">
        <f t="shared" si="1"/>
        <v>0</v>
      </c>
      <c r="AZ25" s="84">
        <f t="shared" si="2"/>
        <v>0</v>
      </c>
      <c r="BA25" s="84">
        <f t="shared" si="3"/>
        <v>0</v>
      </c>
      <c r="BB25" s="84">
        <f t="shared" si="4"/>
        <v>0</v>
      </c>
      <c r="BC25" s="84">
        <f t="shared" si="5"/>
        <v>0</v>
      </c>
      <c r="BD25" s="84">
        <f t="shared" si="6"/>
        <v>0</v>
      </c>
      <c r="BE25" s="84">
        <f t="shared" si="7"/>
        <v>0</v>
      </c>
      <c r="BF25" s="84">
        <f t="shared" si="8"/>
        <v>0</v>
      </c>
      <c r="BG25" s="90"/>
      <c r="BH25" s="90"/>
      <c r="BI25" s="91">
        <f t="shared" si="42"/>
        <v>0</v>
      </c>
      <c r="BJ25" s="90"/>
      <c r="BK25" s="90"/>
      <c r="BL25" s="91">
        <f t="shared" si="43"/>
        <v>0</v>
      </c>
      <c r="BM25" s="90"/>
      <c r="BN25" s="90"/>
      <c r="BO25" s="91">
        <f t="shared" si="44"/>
        <v>0</v>
      </c>
      <c r="BP25" s="90"/>
      <c r="BQ25" s="90"/>
      <c r="BR25" s="91">
        <f t="shared" si="45"/>
        <v>0</v>
      </c>
      <c r="BS25" s="90"/>
      <c r="BT25" s="90"/>
      <c r="BU25" s="91">
        <f t="shared" si="46"/>
        <v>0</v>
      </c>
      <c r="BV25" s="90"/>
      <c r="BW25" s="90"/>
      <c r="BX25" s="91">
        <f t="shared" si="47"/>
        <v>0</v>
      </c>
      <c r="BY25" s="90"/>
      <c r="BZ25" s="90"/>
      <c r="CA25" s="91">
        <f t="shared" si="48"/>
        <v>0</v>
      </c>
      <c r="CB25" s="90"/>
      <c r="CC25" s="90"/>
      <c r="CD25" s="91">
        <f t="shared" si="49"/>
        <v>0</v>
      </c>
      <c r="CE25" s="90"/>
      <c r="CF25" s="90"/>
      <c r="CG25" s="91">
        <f t="shared" si="50"/>
        <v>0</v>
      </c>
      <c r="CH25" s="92">
        <f t="shared" si="9"/>
        <v>0</v>
      </c>
      <c r="CI25" s="92">
        <f t="shared" si="10"/>
        <v>0</v>
      </c>
      <c r="CJ25" s="92">
        <f t="shared" si="11"/>
        <v>0</v>
      </c>
      <c r="CK25" s="92">
        <f t="shared" si="12"/>
        <v>0</v>
      </c>
      <c r="CL25" s="92">
        <f t="shared" si="13"/>
        <v>0</v>
      </c>
      <c r="CM25" s="92">
        <f t="shared" si="14"/>
        <v>0</v>
      </c>
      <c r="CN25" s="92">
        <f t="shared" si="15"/>
        <v>0</v>
      </c>
      <c r="CO25" s="92">
        <f t="shared" si="16"/>
        <v>0</v>
      </c>
      <c r="CP25" s="92">
        <f t="shared" si="17"/>
        <v>0</v>
      </c>
      <c r="CQ25" s="93">
        <f t="shared" si="18"/>
        <v>0</v>
      </c>
      <c r="CR25" s="93">
        <f t="shared" si="19"/>
        <v>0</v>
      </c>
      <c r="CS25" s="93">
        <f t="shared" si="51"/>
        <v>0</v>
      </c>
      <c r="CT25" s="93">
        <f t="shared" si="20"/>
        <v>0</v>
      </c>
      <c r="CU25" s="93">
        <f t="shared" si="21"/>
        <v>0</v>
      </c>
      <c r="CV25" s="93">
        <f t="shared" si="52"/>
        <v>0</v>
      </c>
      <c r="CW25" s="93">
        <f t="shared" si="22"/>
        <v>0</v>
      </c>
      <c r="CX25" s="93">
        <f t="shared" si="23"/>
        <v>0</v>
      </c>
      <c r="CY25" s="93">
        <f t="shared" si="55"/>
        <v>0</v>
      </c>
      <c r="CZ25" s="94">
        <f t="shared" si="56"/>
        <v>0</v>
      </c>
      <c r="DA25" s="94">
        <f t="shared" si="57"/>
        <v>0</v>
      </c>
      <c r="DB25" s="94">
        <f t="shared" si="58"/>
        <v>0</v>
      </c>
      <c r="DC25" s="94">
        <f t="shared" si="59"/>
        <v>0</v>
      </c>
      <c r="DD25" s="94">
        <f t="shared" si="60"/>
        <v>0</v>
      </c>
      <c r="DE25" s="94">
        <f t="shared" si="61"/>
        <v>0</v>
      </c>
      <c r="DF25" s="94">
        <f t="shared" si="62"/>
        <v>0</v>
      </c>
      <c r="DG25" s="94">
        <f t="shared" si="63"/>
        <v>0</v>
      </c>
      <c r="DH25" s="94">
        <f t="shared" si="64"/>
        <v>0</v>
      </c>
      <c r="DI25" s="95"/>
      <c r="DJ25" s="95"/>
      <c r="DK25" s="85">
        <f t="shared" si="65"/>
        <v>0</v>
      </c>
      <c r="DL25" s="95"/>
      <c r="DM25" s="95"/>
      <c r="DN25" s="85">
        <f t="shared" si="66"/>
        <v>0</v>
      </c>
      <c r="DO25" s="66"/>
      <c r="DP25" s="98"/>
      <c r="DQ25" s="66">
        <f t="shared" si="53"/>
        <v>5</v>
      </c>
      <c r="DR25" s="28">
        <f t="shared" si="67"/>
        <v>5</v>
      </c>
    </row>
    <row r="26" spans="1:125">
      <c r="A26" s="84">
        <v>21</v>
      </c>
      <c r="B26" s="87">
        <v>43364</v>
      </c>
      <c r="C26" s="88"/>
      <c r="D26" s="89" t="str">
        <f t="shared" si="54"/>
        <v>Friday</v>
      </c>
      <c r="E26" s="90"/>
      <c r="F26" s="90"/>
      <c r="G26" s="91">
        <f t="shared" si="27"/>
        <v>0</v>
      </c>
      <c r="H26" s="90"/>
      <c r="I26" s="90"/>
      <c r="J26" s="91">
        <f t="shared" si="28"/>
        <v>0</v>
      </c>
      <c r="K26" s="90"/>
      <c r="L26" s="90"/>
      <c r="M26" s="91">
        <f t="shared" si="29"/>
        <v>0</v>
      </c>
      <c r="N26" s="90"/>
      <c r="O26" s="90"/>
      <c r="P26" s="91">
        <f t="shared" si="30"/>
        <v>0</v>
      </c>
      <c r="Q26" s="90"/>
      <c r="R26" s="90"/>
      <c r="S26" s="91">
        <f t="shared" si="31"/>
        <v>0</v>
      </c>
      <c r="T26" s="90"/>
      <c r="U26" s="90"/>
      <c r="V26" s="91">
        <f t="shared" si="32"/>
        <v>0</v>
      </c>
      <c r="W26" s="90"/>
      <c r="X26" s="90"/>
      <c r="Y26" s="91">
        <f t="shared" si="33"/>
        <v>0</v>
      </c>
      <c r="Z26" s="90"/>
      <c r="AA26" s="90"/>
      <c r="AB26" s="91">
        <f t="shared" si="34"/>
        <v>0</v>
      </c>
      <c r="AC26" s="90"/>
      <c r="AD26" s="90"/>
      <c r="AE26" s="91">
        <f t="shared" si="35"/>
        <v>0</v>
      </c>
      <c r="AF26" s="90"/>
      <c r="AG26" s="90"/>
      <c r="AH26" s="91">
        <f t="shared" si="36"/>
        <v>0</v>
      </c>
      <c r="AI26" s="90"/>
      <c r="AJ26" s="90"/>
      <c r="AK26" s="91">
        <f t="shared" si="37"/>
        <v>0</v>
      </c>
      <c r="AL26" s="90"/>
      <c r="AM26" s="90"/>
      <c r="AN26" s="91">
        <f t="shared" si="38"/>
        <v>0</v>
      </c>
      <c r="AO26" s="90"/>
      <c r="AP26" s="90"/>
      <c r="AQ26" s="91">
        <f t="shared" si="39"/>
        <v>0</v>
      </c>
      <c r="AR26" s="90"/>
      <c r="AS26" s="90"/>
      <c r="AT26" s="91">
        <f t="shared" si="40"/>
        <v>0</v>
      </c>
      <c r="AU26" s="90"/>
      <c r="AV26" s="90"/>
      <c r="AW26" s="91">
        <f t="shared" si="41"/>
        <v>0</v>
      </c>
      <c r="AX26" s="84">
        <f t="shared" si="0"/>
        <v>0</v>
      </c>
      <c r="AY26" s="84">
        <f t="shared" si="1"/>
        <v>0</v>
      </c>
      <c r="AZ26" s="84">
        <f t="shared" si="2"/>
        <v>0</v>
      </c>
      <c r="BA26" s="84">
        <f t="shared" si="3"/>
        <v>0</v>
      </c>
      <c r="BB26" s="84">
        <f t="shared" si="4"/>
        <v>0</v>
      </c>
      <c r="BC26" s="84">
        <f t="shared" si="5"/>
        <v>0</v>
      </c>
      <c r="BD26" s="84">
        <f t="shared" si="6"/>
        <v>0</v>
      </c>
      <c r="BE26" s="84">
        <f t="shared" si="7"/>
        <v>0</v>
      </c>
      <c r="BF26" s="84">
        <f t="shared" si="8"/>
        <v>0</v>
      </c>
      <c r="BG26" s="90"/>
      <c r="BH26" s="90"/>
      <c r="BI26" s="91">
        <f t="shared" si="42"/>
        <v>0</v>
      </c>
      <c r="BJ26" s="90"/>
      <c r="BK26" s="90"/>
      <c r="BL26" s="91">
        <f t="shared" si="43"/>
        <v>0</v>
      </c>
      <c r="BM26" s="90"/>
      <c r="BN26" s="90"/>
      <c r="BO26" s="91">
        <f t="shared" si="44"/>
        <v>0</v>
      </c>
      <c r="BP26" s="90"/>
      <c r="BQ26" s="90"/>
      <c r="BR26" s="91">
        <f t="shared" si="45"/>
        <v>0</v>
      </c>
      <c r="BS26" s="90"/>
      <c r="BT26" s="90"/>
      <c r="BU26" s="91">
        <f t="shared" si="46"/>
        <v>0</v>
      </c>
      <c r="BV26" s="90"/>
      <c r="BW26" s="90"/>
      <c r="BX26" s="91">
        <f t="shared" si="47"/>
        <v>0</v>
      </c>
      <c r="BY26" s="90"/>
      <c r="BZ26" s="90"/>
      <c r="CA26" s="91">
        <f t="shared" si="48"/>
        <v>0</v>
      </c>
      <c r="CB26" s="90"/>
      <c r="CC26" s="90"/>
      <c r="CD26" s="91">
        <f t="shared" si="49"/>
        <v>0</v>
      </c>
      <c r="CE26" s="90"/>
      <c r="CF26" s="90"/>
      <c r="CG26" s="91">
        <f t="shared" si="50"/>
        <v>0</v>
      </c>
      <c r="CH26" s="92">
        <f t="shared" si="9"/>
        <v>0</v>
      </c>
      <c r="CI26" s="92">
        <f t="shared" si="10"/>
        <v>0</v>
      </c>
      <c r="CJ26" s="92">
        <f t="shared" si="11"/>
        <v>0</v>
      </c>
      <c r="CK26" s="92">
        <f t="shared" si="12"/>
        <v>0</v>
      </c>
      <c r="CL26" s="92">
        <f t="shared" si="13"/>
        <v>0</v>
      </c>
      <c r="CM26" s="92">
        <f t="shared" si="14"/>
        <v>0</v>
      </c>
      <c r="CN26" s="92">
        <f t="shared" si="15"/>
        <v>0</v>
      </c>
      <c r="CO26" s="92">
        <f t="shared" si="16"/>
        <v>0</v>
      </c>
      <c r="CP26" s="92">
        <f t="shared" si="17"/>
        <v>0</v>
      </c>
      <c r="CQ26" s="93">
        <f t="shared" si="18"/>
        <v>0</v>
      </c>
      <c r="CR26" s="93">
        <f t="shared" si="19"/>
        <v>0</v>
      </c>
      <c r="CS26" s="93">
        <f t="shared" si="51"/>
        <v>0</v>
      </c>
      <c r="CT26" s="93">
        <f t="shared" si="20"/>
        <v>0</v>
      </c>
      <c r="CU26" s="93">
        <f t="shared" si="21"/>
        <v>0</v>
      </c>
      <c r="CV26" s="93">
        <f t="shared" si="52"/>
        <v>0</v>
      </c>
      <c r="CW26" s="93">
        <f t="shared" si="22"/>
        <v>0</v>
      </c>
      <c r="CX26" s="93">
        <f t="shared" si="23"/>
        <v>0</v>
      </c>
      <c r="CY26" s="93">
        <f t="shared" si="55"/>
        <v>0</v>
      </c>
      <c r="CZ26" s="94">
        <f t="shared" si="56"/>
        <v>0</v>
      </c>
      <c r="DA26" s="94">
        <f t="shared" si="57"/>
        <v>0</v>
      </c>
      <c r="DB26" s="94">
        <f t="shared" si="58"/>
        <v>0</v>
      </c>
      <c r="DC26" s="94">
        <f t="shared" si="59"/>
        <v>0</v>
      </c>
      <c r="DD26" s="94">
        <f t="shared" si="60"/>
        <v>0</v>
      </c>
      <c r="DE26" s="94">
        <f t="shared" si="61"/>
        <v>0</v>
      </c>
      <c r="DF26" s="94">
        <f t="shared" si="62"/>
        <v>0</v>
      </c>
      <c r="DG26" s="94">
        <f t="shared" si="63"/>
        <v>0</v>
      </c>
      <c r="DH26" s="94">
        <f t="shared" si="64"/>
        <v>0</v>
      </c>
      <c r="DI26" s="95"/>
      <c r="DJ26" s="95"/>
      <c r="DK26" s="85">
        <f t="shared" si="65"/>
        <v>0</v>
      </c>
      <c r="DL26" s="95"/>
      <c r="DM26" s="95"/>
      <c r="DN26" s="85">
        <f t="shared" si="66"/>
        <v>0</v>
      </c>
      <c r="DO26" s="66"/>
      <c r="DP26" s="98"/>
      <c r="DQ26" s="66">
        <f t="shared" si="53"/>
        <v>6</v>
      </c>
      <c r="DR26" s="28">
        <f t="shared" si="67"/>
        <v>6</v>
      </c>
    </row>
    <row r="27" spans="1:125">
      <c r="A27" s="84">
        <v>22</v>
      </c>
      <c r="B27" s="87">
        <v>43365</v>
      </c>
      <c r="C27" s="88"/>
      <c r="D27" s="89" t="str">
        <f t="shared" si="54"/>
        <v>Saturday</v>
      </c>
      <c r="E27" s="90"/>
      <c r="F27" s="90"/>
      <c r="G27" s="91">
        <f t="shared" si="27"/>
        <v>0</v>
      </c>
      <c r="H27" s="90"/>
      <c r="I27" s="90"/>
      <c r="J27" s="91">
        <f t="shared" si="28"/>
        <v>0</v>
      </c>
      <c r="K27" s="90"/>
      <c r="L27" s="90"/>
      <c r="M27" s="91">
        <f t="shared" si="29"/>
        <v>0</v>
      </c>
      <c r="N27" s="90"/>
      <c r="O27" s="90"/>
      <c r="P27" s="91">
        <f t="shared" si="30"/>
        <v>0</v>
      </c>
      <c r="Q27" s="90"/>
      <c r="R27" s="90"/>
      <c r="S27" s="91">
        <f t="shared" si="31"/>
        <v>0</v>
      </c>
      <c r="T27" s="90"/>
      <c r="U27" s="90"/>
      <c r="V27" s="91">
        <f t="shared" si="32"/>
        <v>0</v>
      </c>
      <c r="W27" s="90"/>
      <c r="X27" s="90"/>
      <c r="Y27" s="91">
        <f t="shared" si="33"/>
        <v>0</v>
      </c>
      <c r="Z27" s="90"/>
      <c r="AA27" s="90"/>
      <c r="AB27" s="91">
        <f t="shared" si="34"/>
        <v>0</v>
      </c>
      <c r="AC27" s="90"/>
      <c r="AD27" s="90"/>
      <c r="AE27" s="91">
        <f t="shared" si="35"/>
        <v>0</v>
      </c>
      <c r="AF27" s="90"/>
      <c r="AG27" s="90"/>
      <c r="AH27" s="91">
        <f t="shared" si="36"/>
        <v>0</v>
      </c>
      <c r="AI27" s="90"/>
      <c r="AJ27" s="90"/>
      <c r="AK27" s="91">
        <f t="shared" si="37"/>
        <v>0</v>
      </c>
      <c r="AL27" s="90"/>
      <c r="AM27" s="90"/>
      <c r="AN27" s="91">
        <f t="shared" si="38"/>
        <v>0</v>
      </c>
      <c r="AO27" s="90"/>
      <c r="AP27" s="90"/>
      <c r="AQ27" s="91">
        <f t="shared" si="39"/>
        <v>0</v>
      </c>
      <c r="AR27" s="90"/>
      <c r="AS27" s="90"/>
      <c r="AT27" s="91">
        <f t="shared" si="40"/>
        <v>0</v>
      </c>
      <c r="AU27" s="90"/>
      <c r="AV27" s="90"/>
      <c r="AW27" s="91">
        <f t="shared" si="41"/>
        <v>0</v>
      </c>
      <c r="AX27" s="84">
        <f t="shared" si="0"/>
        <v>0</v>
      </c>
      <c r="AY27" s="84">
        <f t="shared" si="1"/>
        <v>0</v>
      </c>
      <c r="AZ27" s="84">
        <f t="shared" si="2"/>
        <v>0</v>
      </c>
      <c r="BA27" s="84">
        <f t="shared" si="3"/>
        <v>0</v>
      </c>
      <c r="BB27" s="84">
        <f t="shared" si="4"/>
        <v>0</v>
      </c>
      <c r="BC27" s="84">
        <f t="shared" si="5"/>
        <v>0</v>
      </c>
      <c r="BD27" s="84">
        <f t="shared" si="6"/>
        <v>0</v>
      </c>
      <c r="BE27" s="84">
        <f t="shared" si="7"/>
        <v>0</v>
      </c>
      <c r="BF27" s="84">
        <f t="shared" si="8"/>
        <v>0</v>
      </c>
      <c r="BG27" s="90"/>
      <c r="BH27" s="90"/>
      <c r="BI27" s="91">
        <f t="shared" si="42"/>
        <v>0</v>
      </c>
      <c r="BJ27" s="90"/>
      <c r="BK27" s="90"/>
      <c r="BL27" s="91">
        <f t="shared" si="43"/>
        <v>0</v>
      </c>
      <c r="BM27" s="90"/>
      <c r="BN27" s="90"/>
      <c r="BO27" s="91">
        <f t="shared" si="44"/>
        <v>0</v>
      </c>
      <c r="BP27" s="90"/>
      <c r="BQ27" s="90"/>
      <c r="BR27" s="91">
        <f t="shared" si="45"/>
        <v>0</v>
      </c>
      <c r="BS27" s="90"/>
      <c r="BT27" s="90"/>
      <c r="BU27" s="91">
        <f t="shared" si="46"/>
        <v>0</v>
      </c>
      <c r="BV27" s="90"/>
      <c r="BW27" s="90"/>
      <c r="BX27" s="91">
        <f t="shared" si="47"/>
        <v>0</v>
      </c>
      <c r="BY27" s="90"/>
      <c r="BZ27" s="90"/>
      <c r="CA27" s="91">
        <f t="shared" si="48"/>
        <v>0</v>
      </c>
      <c r="CB27" s="90"/>
      <c r="CC27" s="90"/>
      <c r="CD27" s="91">
        <f t="shared" si="49"/>
        <v>0</v>
      </c>
      <c r="CE27" s="90"/>
      <c r="CF27" s="90"/>
      <c r="CG27" s="91">
        <f t="shared" si="50"/>
        <v>0</v>
      </c>
      <c r="CH27" s="92">
        <f t="shared" si="9"/>
        <v>0</v>
      </c>
      <c r="CI27" s="92">
        <f t="shared" si="10"/>
        <v>0</v>
      </c>
      <c r="CJ27" s="92">
        <f t="shared" si="11"/>
        <v>0</v>
      </c>
      <c r="CK27" s="92">
        <f t="shared" si="12"/>
        <v>0</v>
      </c>
      <c r="CL27" s="92">
        <f t="shared" si="13"/>
        <v>0</v>
      </c>
      <c r="CM27" s="92">
        <f t="shared" si="14"/>
        <v>0</v>
      </c>
      <c r="CN27" s="92">
        <f t="shared" si="15"/>
        <v>0</v>
      </c>
      <c r="CO27" s="92">
        <f t="shared" si="16"/>
        <v>0</v>
      </c>
      <c r="CP27" s="92">
        <f t="shared" si="17"/>
        <v>0</v>
      </c>
      <c r="CQ27" s="93">
        <f t="shared" si="18"/>
        <v>0</v>
      </c>
      <c r="CR27" s="93">
        <f t="shared" si="19"/>
        <v>0</v>
      </c>
      <c r="CS27" s="93">
        <f t="shared" si="51"/>
        <v>0</v>
      </c>
      <c r="CT27" s="93">
        <f t="shared" si="20"/>
        <v>0</v>
      </c>
      <c r="CU27" s="93">
        <f t="shared" si="21"/>
        <v>0</v>
      </c>
      <c r="CV27" s="93">
        <f t="shared" si="52"/>
        <v>0</v>
      </c>
      <c r="CW27" s="93">
        <f t="shared" si="22"/>
        <v>0</v>
      </c>
      <c r="CX27" s="93">
        <f t="shared" si="23"/>
        <v>0</v>
      </c>
      <c r="CY27" s="93">
        <f t="shared" si="55"/>
        <v>0</v>
      </c>
      <c r="CZ27" s="94">
        <f t="shared" si="56"/>
        <v>0</v>
      </c>
      <c r="DA27" s="94">
        <f t="shared" si="57"/>
        <v>0</v>
      </c>
      <c r="DB27" s="94">
        <f t="shared" si="58"/>
        <v>0</v>
      </c>
      <c r="DC27" s="94">
        <f t="shared" si="59"/>
        <v>0</v>
      </c>
      <c r="DD27" s="94">
        <f t="shared" si="60"/>
        <v>0</v>
      </c>
      <c r="DE27" s="94">
        <f t="shared" si="61"/>
        <v>0</v>
      </c>
      <c r="DF27" s="94">
        <f t="shared" si="62"/>
        <v>0</v>
      </c>
      <c r="DG27" s="94">
        <f t="shared" si="63"/>
        <v>0</v>
      </c>
      <c r="DH27" s="94">
        <f t="shared" si="64"/>
        <v>0</v>
      </c>
      <c r="DI27" s="95"/>
      <c r="DJ27" s="95"/>
      <c r="DK27" s="85">
        <f t="shared" si="65"/>
        <v>0</v>
      </c>
      <c r="DL27" s="95"/>
      <c r="DM27" s="95"/>
      <c r="DN27" s="85">
        <f t="shared" si="66"/>
        <v>0</v>
      </c>
      <c r="DO27" s="66"/>
      <c r="DP27" s="98"/>
      <c r="DQ27" s="66">
        <f t="shared" si="53"/>
        <v>7</v>
      </c>
      <c r="DR27" s="28">
        <f t="shared" si="67"/>
        <v>7</v>
      </c>
    </row>
    <row r="28" spans="1:125">
      <c r="A28" s="84">
        <v>23</v>
      </c>
      <c r="B28" s="87">
        <v>43366</v>
      </c>
      <c r="C28" s="88"/>
      <c r="D28" s="89" t="str">
        <f t="shared" si="54"/>
        <v>Sunday</v>
      </c>
      <c r="E28" s="90"/>
      <c r="F28" s="90"/>
      <c r="G28" s="91">
        <f t="shared" si="27"/>
        <v>0</v>
      </c>
      <c r="H28" s="90"/>
      <c r="I28" s="90"/>
      <c r="J28" s="91">
        <f t="shared" si="28"/>
        <v>0</v>
      </c>
      <c r="K28" s="90"/>
      <c r="L28" s="90"/>
      <c r="M28" s="91">
        <f t="shared" si="29"/>
        <v>0</v>
      </c>
      <c r="N28" s="90"/>
      <c r="O28" s="90"/>
      <c r="P28" s="91">
        <f t="shared" si="30"/>
        <v>0</v>
      </c>
      <c r="Q28" s="90"/>
      <c r="R28" s="90"/>
      <c r="S28" s="91">
        <f t="shared" si="31"/>
        <v>0</v>
      </c>
      <c r="T28" s="90"/>
      <c r="U28" s="90"/>
      <c r="V28" s="91">
        <f t="shared" si="32"/>
        <v>0</v>
      </c>
      <c r="W28" s="90"/>
      <c r="X28" s="90"/>
      <c r="Y28" s="91">
        <f t="shared" si="33"/>
        <v>0</v>
      </c>
      <c r="Z28" s="90"/>
      <c r="AA28" s="90"/>
      <c r="AB28" s="91">
        <f t="shared" si="34"/>
        <v>0</v>
      </c>
      <c r="AC28" s="90"/>
      <c r="AD28" s="90"/>
      <c r="AE28" s="91">
        <f t="shared" si="35"/>
        <v>0</v>
      </c>
      <c r="AF28" s="90"/>
      <c r="AG28" s="90"/>
      <c r="AH28" s="91">
        <f t="shared" si="36"/>
        <v>0</v>
      </c>
      <c r="AI28" s="90"/>
      <c r="AJ28" s="90"/>
      <c r="AK28" s="91">
        <f t="shared" si="37"/>
        <v>0</v>
      </c>
      <c r="AL28" s="90"/>
      <c r="AM28" s="90"/>
      <c r="AN28" s="91">
        <f t="shared" si="38"/>
        <v>0</v>
      </c>
      <c r="AO28" s="90"/>
      <c r="AP28" s="90"/>
      <c r="AQ28" s="91">
        <f t="shared" si="39"/>
        <v>0</v>
      </c>
      <c r="AR28" s="90"/>
      <c r="AS28" s="90"/>
      <c r="AT28" s="91">
        <f t="shared" si="40"/>
        <v>0</v>
      </c>
      <c r="AU28" s="90"/>
      <c r="AV28" s="90"/>
      <c r="AW28" s="91">
        <f t="shared" si="41"/>
        <v>0</v>
      </c>
      <c r="AX28" s="84">
        <f t="shared" si="0"/>
        <v>0</v>
      </c>
      <c r="AY28" s="84">
        <f t="shared" si="1"/>
        <v>0</v>
      </c>
      <c r="AZ28" s="84">
        <f t="shared" si="2"/>
        <v>0</v>
      </c>
      <c r="BA28" s="84">
        <f t="shared" si="3"/>
        <v>0</v>
      </c>
      <c r="BB28" s="84">
        <f t="shared" si="4"/>
        <v>0</v>
      </c>
      <c r="BC28" s="84">
        <f t="shared" si="5"/>
        <v>0</v>
      </c>
      <c r="BD28" s="84">
        <f t="shared" si="6"/>
        <v>0</v>
      </c>
      <c r="BE28" s="84">
        <f t="shared" si="7"/>
        <v>0</v>
      </c>
      <c r="BF28" s="84">
        <f t="shared" si="8"/>
        <v>0</v>
      </c>
      <c r="BG28" s="90"/>
      <c r="BH28" s="90"/>
      <c r="BI28" s="91">
        <f t="shared" si="42"/>
        <v>0</v>
      </c>
      <c r="BJ28" s="90"/>
      <c r="BK28" s="90"/>
      <c r="BL28" s="91">
        <f t="shared" si="43"/>
        <v>0</v>
      </c>
      <c r="BM28" s="90"/>
      <c r="BN28" s="90"/>
      <c r="BO28" s="91">
        <f t="shared" si="44"/>
        <v>0</v>
      </c>
      <c r="BP28" s="90"/>
      <c r="BQ28" s="90"/>
      <c r="BR28" s="91">
        <f t="shared" si="45"/>
        <v>0</v>
      </c>
      <c r="BS28" s="90"/>
      <c r="BT28" s="90"/>
      <c r="BU28" s="91">
        <f t="shared" si="46"/>
        <v>0</v>
      </c>
      <c r="BV28" s="90"/>
      <c r="BW28" s="90"/>
      <c r="BX28" s="91">
        <f t="shared" si="47"/>
        <v>0</v>
      </c>
      <c r="BY28" s="90"/>
      <c r="BZ28" s="90"/>
      <c r="CA28" s="91">
        <f t="shared" si="48"/>
        <v>0</v>
      </c>
      <c r="CB28" s="90"/>
      <c r="CC28" s="90"/>
      <c r="CD28" s="91">
        <f t="shared" si="49"/>
        <v>0</v>
      </c>
      <c r="CE28" s="90"/>
      <c r="CF28" s="90"/>
      <c r="CG28" s="91">
        <f t="shared" si="50"/>
        <v>0</v>
      </c>
      <c r="CH28" s="92">
        <f t="shared" si="9"/>
        <v>0</v>
      </c>
      <c r="CI28" s="92">
        <f t="shared" si="10"/>
        <v>0</v>
      </c>
      <c r="CJ28" s="92">
        <f t="shared" si="11"/>
        <v>0</v>
      </c>
      <c r="CK28" s="92">
        <f t="shared" si="12"/>
        <v>0</v>
      </c>
      <c r="CL28" s="92">
        <f t="shared" si="13"/>
        <v>0</v>
      </c>
      <c r="CM28" s="92">
        <f t="shared" si="14"/>
        <v>0</v>
      </c>
      <c r="CN28" s="92">
        <f t="shared" si="15"/>
        <v>0</v>
      </c>
      <c r="CO28" s="92">
        <f t="shared" si="16"/>
        <v>0</v>
      </c>
      <c r="CP28" s="92">
        <f t="shared" si="17"/>
        <v>0</v>
      </c>
      <c r="CQ28" s="93">
        <f t="shared" si="18"/>
        <v>0</v>
      </c>
      <c r="CR28" s="93">
        <f t="shared" si="19"/>
        <v>0</v>
      </c>
      <c r="CS28" s="93">
        <f t="shared" si="51"/>
        <v>0</v>
      </c>
      <c r="CT28" s="93">
        <f t="shared" si="20"/>
        <v>0</v>
      </c>
      <c r="CU28" s="93">
        <f t="shared" si="21"/>
        <v>0</v>
      </c>
      <c r="CV28" s="93">
        <f t="shared" si="52"/>
        <v>0</v>
      </c>
      <c r="CW28" s="93">
        <f t="shared" si="22"/>
        <v>0</v>
      </c>
      <c r="CX28" s="93">
        <f t="shared" si="23"/>
        <v>0</v>
      </c>
      <c r="CY28" s="93">
        <f t="shared" si="55"/>
        <v>0</v>
      </c>
      <c r="CZ28" s="94">
        <f t="shared" si="56"/>
        <v>0</v>
      </c>
      <c r="DA28" s="94">
        <f t="shared" si="57"/>
        <v>0</v>
      </c>
      <c r="DB28" s="94">
        <f t="shared" si="58"/>
        <v>0</v>
      </c>
      <c r="DC28" s="94">
        <f t="shared" si="59"/>
        <v>0</v>
      </c>
      <c r="DD28" s="94">
        <f t="shared" si="60"/>
        <v>0</v>
      </c>
      <c r="DE28" s="94">
        <f t="shared" si="61"/>
        <v>0</v>
      </c>
      <c r="DF28" s="94">
        <f t="shared" si="62"/>
        <v>0</v>
      </c>
      <c r="DG28" s="94">
        <f t="shared" si="63"/>
        <v>0</v>
      </c>
      <c r="DH28" s="94">
        <f t="shared" si="64"/>
        <v>0</v>
      </c>
      <c r="DI28" s="95"/>
      <c r="DJ28" s="95"/>
      <c r="DK28" s="85">
        <f t="shared" si="65"/>
        <v>0</v>
      </c>
      <c r="DL28" s="95"/>
      <c r="DM28" s="95"/>
      <c r="DN28" s="85">
        <f t="shared" si="66"/>
        <v>0</v>
      </c>
      <c r="DO28" s="66"/>
      <c r="DP28" s="98"/>
      <c r="DQ28" s="66">
        <f t="shared" si="53"/>
        <v>1</v>
      </c>
      <c r="DR28" s="28">
        <f t="shared" si="67"/>
        <v>1</v>
      </c>
    </row>
    <row r="29" spans="1:125">
      <c r="A29" s="84">
        <v>24</v>
      </c>
      <c r="B29" s="87">
        <v>43367</v>
      </c>
      <c r="C29" s="88"/>
      <c r="D29" s="89" t="str">
        <f t="shared" si="54"/>
        <v>Monday</v>
      </c>
      <c r="E29" s="90"/>
      <c r="F29" s="90"/>
      <c r="G29" s="91">
        <f t="shared" si="27"/>
        <v>0</v>
      </c>
      <c r="H29" s="90"/>
      <c r="I29" s="90"/>
      <c r="J29" s="91">
        <f t="shared" si="28"/>
        <v>0</v>
      </c>
      <c r="K29" s="90"/>
      <c r="L29" s="90"/>
      <c r="M29" s="91">
        <f t="shared" si="29"/>
        <v>0</v>
      </c>
      <c r="N29" s="90"/>
      <c r="O29" s="90"/>
      <c r="P29" s="91">
        <f t="shared" si="30"/>
        <v>0</v>
      </c>
      <c r="Q29" s="90"/>
      <c r="R29" s="90"/>
      <c r="S29" s="91">
        <f t="shared" si="31"/>
        <v>0</v>
      </c>
      <c r="T29" s="90"/>
      <c r="U29" s="90"/>
      <c r="V29" s="91">
        <f t="shared" si="32"/>
        <v>0</v>
      </c>
      <c r="W29" s="90"/>
      <c r="X29" s="90"/>
      <c r="Y29" s="91">
        <f t="shared" si="33"/>
        <v>0</v>
      </c>
      <c r="Z29" s="90"/>
      <c r="AA29" s="90"/>
      <c r="AB29" s="91">
        <f t="shared" si="34"/>
        <v>0</v>
      </c>
      <c r="AC29" s="90"/>
      <c r="AD29" s="90"/>
      <c r="AE29" s="91">
        <f t="shared" si="35"/>
        <v>0</v>
      </c>
      <c r="AF29" s="90"/>
      <c r="AG29" s="90"/>
      <c r="AH29" s="91">
        <f t="shared" si="36"/>
        <v>0</v>
      </c>
      <c r="AI29" s="90"/>
      <c r="AJ29" s="90"/>
      <c r="AK29" s="91">
        <f t="shared" si="37"/>
        <v>0</v>
      </c>
      <c r="AL29" s="90"/>
      <c r="AM29" s="90"/>
      <c r="AN29" s="91">
        <f t="shared" si="38"/>
        <v>0</v>
      </c>
      <c r="AO29" s="90"/>
      <c r="AP29" s="90"/>
      <c r="AQ29" s="91">
        <f t="shared" si="39"/>
        <v>0</v>
      </c>
      <c r="AR29" s="90"/>
      <c r="AS29" s="90"/>
      <c r="AT29" s="91">
        <f t="shared" si="40"/>
        <v>0</v>
      </c>
      <c r="AU29" s="90"/>
      <c r="AV29" s="90"/>
      <c r="AW29" s="91">
        <f t="shared" si="41"/>
        <v>0</v>
      </c>
      <c r="AX29" s="84">
        <f t="shared" si="0"/>
        <v>0</v>
      </c>
      <c r="AY29" s="84">
        <f t="shared" si="1"/>
        <v>0</v>
      </c>
      <c r="AZ29" s="84">
        <f t="shared" si="2"/>
        <v>0</v>
      </c>
      <c r="BA29" s="84">
        <f t="shared" si="3"/>
        <v>0</v>
      </c>
      <c r="BB29" s="84">
        <f t="shared" si="4"/>
        <v>0</v>
      </c>
      <c r="BC29" s="84">
        <f t="shared" si="5"/>
        <v>0</v>
      </c>
      <c r="BD29" s="84">
        <f t="shared" si="6"/>
        <v>0</v>
      </c>
      <c r="BE29" s="84">
        <f t="shared" si="7"/>
        <v>0</v>
      </c>
      <c r="BF29" s="84">
        <f t="shared" si="8"/>
        <v>0</v>
      </c>
      <c r="BG29" s="90"/>
      <c r="BH29" s="90"/>
      <c r="BI29" s="91">
        <f t="shared" si="42"/>
        <v>0</v>
      </c>
      <c r="BJ29" s="90"/>
      <c r="BK29" s="90"/>
      <c r="BL29" s="91">
        <f t="shared" si="43"/>
        <v>0</v>
      </c>
      <c r="BM29" s="90"/>
      <c r="BN29" s="90"/>
      <c r="BO29" s="91">
        <f t="shared" si="44"/>
        <v>0</v>
      </c>
      <c r="BP29" s="90"/>
      <c r="BQ29" s="90"/>
      <c r="BR29" s="91">
        <f t="shared" si="45"/>
        <v>0</v>
      </c>
      <c r="BS29" s="90"/>
      <c r="BT29" s="90"/>
      <c r="BU29" s="91">
        <f t="shared" si="46"/>
        <v>0</v>
      </c>
      <c r="BV29" s="90"/>
      <c r="BW29" s="90"/>
      <c r="BX29" s="91">
        <f t="shared" si="47"/>
        <v>0</v>
      </c>
      <c r="BY29" s="90"/>
      <c r="BZ29" s="90"/>
      <c r="CA29" s="91">
        <f t="shared" si="48"/>
        <v>0</v>
      </c>
      <c r="CB29" s="90"/>
      <c r="CC29" s="90"/>
      <c r="CD29" s="91">
        <f t="shared" si="49"/>
        <v>0</v>
      </c>
      <c r="CE29" s="90"/>
      <c r="CF29" s="90"/>
      <c r="CG29" s="91">
        <f t="shared" si="50"/>
        <v>0</v>
      </c>
      <c r="CH29" s="92">
        <f t="shared" si="9"/>
        <v>0</v>
      </c>
      <c r="CI29" s="92">
        <f t="shared" si="10"/>
        <v>0</v>
      </c>
      <c r="CJ29" s="92">
        <f t="shared" si="11"/>
        <v>0</v>
      </c>
      <c r="CK29" s="92">
        <f t="shared" si="12"/>
        <v>0</v>
      </c>
      <c r="CL29" s="92">
        <f t="shared" si="13"/>
        <v>0</v>
      </c>
      <c r="CM29" s="92">
        <f t="shared" si="14"/>
        <v>0</v>
      </c>
      <c r="CN29" s="92">
        <f t="shared" si="15"/>
        <v>0</v>
      </c>
      <c r="CO29" s="92">
        <f t="shared" si="16"/>
        <v>0</v>
      </c>
      <c r="CP29" s="92">
        <f t="shared" si="17"/>
        <v>0</v>
      </c>
      <c r="CQ29" s="93">
        <f t="shared" si="18"/>
        <v>0</v>
      </c>
      <c r="CR29" s="93">
        <f t="shared" si="19"/>
        <v>0</v>
      </c>
      <c r="CS29" s="93">
        <f t="shared" si="51"/>
        <v>0</v>
      </c>
      <c r="CT29" s="93">
        <f t="shared" si="20"/>
        <v>0</v>
      </c>
      <c r="CU29" s="93">
        <f t="shared" si="21"/>
        <v>0</v>
      </c>
      <c r="CV29" s="93">
        <f t="shared" si="52"/>
        <v>0</v>
      </c>
      <c r="CW29" s="93">
        <f t="shared" si="22"/>
        <v>0</v>
      </c>
      <c r="CX29" s="93">
        <f t="shared" si="23"/>
        <v>0</v>
      </c>
      <c r="CY29" s="93">
        <f t="shared" si="55"/>
        <v>0</v>
      </c>
      <c r="CZ29" s="94">
        <f t="shared" si="56"/>
        <v>0</v>
      </c>
      <c r="DA29" s="94">
        <f t="shared" si="57"/>
        <v>0</v>
      </c>
      <c r="DB29" s="94">
        <f t="shared" si="58"/>
        <v>0</v>
      </c>
      <c r="DC29" s="94">
        <f t="shared" si="59"/>
        <v>0</v>
      </c>
      <c r="DD29" s="94">
        <f t="shared" si="60"/>
        <v>0</v>
      </c>
      <c r="DE29" s="94">
        <f t="shared" si="61"/>
        <v>0</v>
      </c>
      <c r="DF29" s="94">
        <f t="shared" si="62"/>
        <v>0</v>
      </c>
      <c r="DG29" s="94">
        <f t="shared" si="63"/>
        <v>0</v>
      </c>
      <c r="DH29" s="94">
        <f t="shared" si="64"/>
        <v>0</v>
      </c>
      <c r="DI29" s="95"/>
      <c r="DJ29" s="95"/>
      <c r="DK29" s="85">
        <f t="shared" si="65"/>
        <v>0</v>
      </c>
      <c r="DL29" s="95"/>
      <c r="DM29" s="95"/>
      <c r="DN29" s="85">
        <f t="shared" si="66"/>
        <v>0</v>
      </c>
      <c r="DO29" s="66"/>
      <c r="DP29" s="98"/>
      <c r="DQ29" s="66">
        <f t="shared" si="53"/>
        <v>2</v>
      </c>
      <c r="DR29" s="28">
        <f t="shared" si="67"/>
        <v>2</v>
      </c>
    </row>
    <row r="30" spans="1:125">
      <c r="A30" s="84">
        <v>25</v>
      </c>
      <c r="B30" s="87">
        <v>43368</v>
      </c>
      <c r="C30" s="88"/>
      <c r="D30" s="89" t="str">
        <f t="shared" si="54"/>
        <v>Tuesday</v>
      </c>
      <c r="E30" s="90"/>
      <c r="F30" s="90"/>
      <c r="G30" s="91">
        <f t="shared" si="27"/>
        <v>0</v>
      </c>
      <c r="H30" s="90"/>
      <c r="I30" s="90"/>
      <c r="J30" s="91">
        <f t="shared" si="28"/>
        <v>0</v>
      </c>
      <c r="K30" s="90"/>
      <c r="L30" s="90"/>
      <c r="M30" s="91">
        <f t="shared" si="29"/>
        <v>0</v>
      </c>
      <c r="N30" s="90"/>
      <c r="O30" s="90"/>
      <c r="P30" s="91">
        <f t="shared" si="30"/>
        <v>0</v>
      </c>
      <c r="Q30" s="90"/>
      <c r="R30" s="90"/>
      <c r="S30" s="91">
        <f t="shared" si="31"/>
        <v>0</v>
      </c>
      <c r="T30" s="90"/>
      <c r="U30" s="90"/>
      <c r="V30" s="91">
        <f t="shared" si="32"/>
        <v>0</v>
      </c>
      <c r="W30" s="90"/>
      <c r="X30" s="90"/>
      <c r="Y30" s="91">
        <f t="shared" si="33"/>
        <v>0</v>
      </c>
      <c r="Z30" s="90"/>
      <c r="AA30" s="90"/>
      <c r="AB30" s="91">
        <f t="shared" si="34"/>
        <v>0</v>
      </c>
      <c r="AC30" s="90"/>
      <c r="AD30" s="90"/>
      <c r="AE30" s="91">
        <f t="shared" si="35"/>
        <v>0</v>
      </c>
      <c r="AF30" s="90"/>
      <c r="AG30" s="90"/>
      <c r="AH30" s="91">
        <f t="shared" si="36"/>
        <v>0</v>
      </c>
      <c r="AI30" s="90"/>
      <c r="AJ30" s="90"/>
      <c r="AK30" s="91">
        <f t="shared" si="37"/>
        <v>0</v>
      </c>
      <c r="AL30" s="90"/>
      <c r="AM30" s="90"/>
      <c r="AN30" s="91">
        <f t="shared" si="38"/>
        <v>0</v>
      </c>
      <c r="AO30" s="90"/>
      <c r="AP30" s="90"/>
      <c r="AQ30" s="91">
        <f t="shared" si="39"/>
        <v>0</v>
      </c>
      <c r="AR30" s="90"/>
      <c r="AS30" s="90"/>
      <c r="AT30" s="91">
        <f t="shared" si="40"/>
        <v>0</v>
      </c>
      <c r="AU30" s="90"/>
      <c r="AV30" s="90"/>
      <c r="AW30" s="91">
        <f t="shared" si="41"/>
        <v>0</v>
      </c>
      <c r="AX30" s="84">
        <f t="shared" si="0"/>
        <v>0</v>
      </c>
      <c r="AY30" s="84">
        <f t="shared" si="1"/>
        <v>0</v>
      </c>
      <c r="AZ30" s="84">
        <f t="shared" si="2"/>
        <v>0</v>
      </c>
      <c r="BA30" s="84">
        <f t="shared" si="3"/>
        <v>0</v>
      </c>
      <c r="BB30" s="84">
        <f t="shared" si="4"/>
        <v>0</v>
      </c>
      <c r="BC30" s="84">
        <f t="shared" si="5"/>
        <v>0</v>
      </c>
      <c r="BD30" s="84">
        <f t="shared" si="6"/>
        <v>0</v>
      </c>
      <c r="BE30" s="84">
        <f t="shared" si="7"/>
        <v>0</v>
      </c>
      <c r="BF30" s="84">
        <f t="shared" si="8"/>
        <v>0</v>
      </c>
      <c r="BG30" s="90"/>
      <c r="BH30" s="90"/>
      <c r="BI30" s="91">
        <f t="shared" si="42"/>
        <v>0</v>
      </c>
      <c r="BJ30" s="90"/>
      <c r="BK30" s="90"/>
      <c r="BL30" s="91">
        <f t="shared" si="43"/>
        <v>0</v>
      </c>
      <c r="BM30" s="90"/>
      <c r="BN30" s="90"/>
      <c r="BO30" s="91">
        <f t="shared" si="44"/>
        <v>0</v>
      </c>
      <c r="BP30" s="90"/>
      <c r="BQ30" s="90"/>
      <c r="BR30" s="91">
        <f t="shared" si="45"/>
        <v>0</v>
      </c>
      <c r="BS30" s="90"/>
      <c r="BT30" s="90"/>
      <c r="BU30" s="91">
        <f t="shared" si="46"/>
        <v>0</v>
      </c>
      <c r="BV30" s="90"/>
      <c r="BW30" s="90"/>
      <c r="BX30" s="91">
        <f t="shared" si="47"/>
        <v>0</v>
      </c>
      <c r="BY30" s="90"/>
      <c r="BZ30" s="90"/>
      <c r="CA30" s="91">
        <f t="shared" si="48"/>
        <v>0</v>
      </c>
      <c r="CB30" s="90"/>
      <c r="CC30" s="90"/>
      <c r="CD30" s="91">
        <f t="shared" si="49"/>
        <v>0</v>
      </c>
      <c r="CE30" s="90"/>
      <c r="CF30" s="90"/>
      <c r="CG30" s="91">
        <f t="shared" si="50"/>
        <v>0</v>
      </c>
      <c r="CH30" s="92">
        <f t="shared" si="9"/>
        <v>0</v>
      </c>
      <c r="CI30" s="92">
        <f t="shared" si="10"/>
        <v>0</v>
      </c>
      <c r="CJ30" s="92">
        <f t="shared" si="11"/>
        <v>0</v>
      </c>
      <c r="CK30" s="92">
        <f t="shared" si="12"/>
        <v>0</v>
      </c>
      <c r="CL30" s="92">
        <f t="shared" si="13"/>
        <v>0</v>
      </c>
      <c r="CM30" s="92">
        <f t="shared" si="14"/>
        <v>0</v>
      </c>
      <c r="CN30" s="92">
        <f t="shared" si="15"/>
        <v>0</v>
      </c>
      <c r="CO30" s="92">
        <f t="shared" si="16"/>
        <v>0</v>
      </c>
      <c r="CP30" s="92">
        <f t="shared" si="17"/>
        <v>0</v>
      </c>
      <c r="CQ30" s="93">
        <f t="shared" si="18"/>
        <v>0</v>
      </c>
      <c r="CR30" s="93">
        <f t="shared" si="19"/>
        <v>0</v>
      </c>
      <c r="CS30" s="93">
        <f t="shared" si="51"/>
        <v>0</v>
      </c>
      <c r="CT30" s="93">
        <f t="shared" si="20"/>
        <v>0</v>
      </c>
      <c r="CU30" s="93">
        <f t="shared" si="21"/>
        <v>0</v>
      </c>
      <c r="CV30" s="93">
        <f t="shared" si="52"/>
        <v>0</v>
      </c>
      <c r="CW30" s="93">
        <f t="shared" si="22"/>
        <v>0</v>
      </c>
      <c r="CX30" s="93">
        <f t="shared" si="23"/>
        <v>0</v>
      </c>
      <c r="CY30" s="93">
        <f t="shared" si="55"/>
        <v>0</v>
      </c>
      <c r="CZ30" s="94">
        <f t="shared" si="56"/>
        <v>0</v>
      </c>
      <c r="DA30" s="94">
        <f t="shared" si="57"/>
        <v>0</v>
      </c>
      <c r="DB30" s="94">
        <f t="shared" si="58"/>
        <v>0</v>
      </c>
      <c r="DC30" s="94">
        <f t="shared" si="59"/>
        <v>0</v>
      </c>
      <c r="DD30" s="94">
        <f t="shared" si="60"/>
        <v>0</v>
      </c>
      <c r="DE30" s="94">
        <f t="shared" si="61"/>
        <v>0</v>
      </c>
      <c r="DF30" s="94">
        <f t="shared" si="62"/>
        <v>0</v>
      </c>
      <c r="DG30" s="94">
        <f t="shared" si="63"/>
        <v>0</v>
      </c>
      <c r="DH30" s="94">
        <f t="shared" si="64"/>
        <v>0</v>
      </c>
      <c r="DI30" s="95"/>
      <c r="DJ30" s="95"/>
      <c r="DK30" s="85">
        <f t="shared" si="65"/>
        <v>0</v>
      </c>
      <c r="DL30" s="95"/>
      <c r="DM30" s="95"/>
      <c r="DN30" s="85">
        <f>SUM(DL30,DM30)</f>
        <v>0</v>
      </c>
      <c r="DO30" s="66"/>
      <c r="DP30" s="98"/>
      <c r="DQ30" s="66">
        <f t="shared" si="53"/>
        <v>3</v>
      </c>
      <c r="DR30" s="28">
        <f t="shared" si="67"/>
        <v>3</v>
      </c>
    </row>
    <row r="31" spans="1:125">
      <c r="A31" s="84">
        <v>26</v>
      </c>
      <c r="B31" s="87">
        <v>43369</v>
      </c>
      <c r="C31" s="88"/>
      <c r="D31" s="89" t="str">
        <f t="shared" si="54"/>
        <v>Wednesday</v>
      </c>
      <c r="E31" s="90"/>
      <c r="F31" s="90"/>
      <c r="G31" s="91">
        <f t="shared" si="27"/>
        <v>0</v>
      </c>
      <c r="H31" s="90"/>
      <c r="I31" s="90"/>
      <c r="J31" s="91">
        <f t="shared" si="28"/>
        <v>0</v>
      </c>
      <c r="K31" s="90"/>
      <c r="L31" s="90"/>
      <c r="M31" s="91">
        <f t="shared" si="29"/>
        <v>0</v>
      </c>
      <c r="N31" s="90"/>
      <c r="O31" s="90"/>
      <c r="P31" s="91">
        <f t="shared" si="30"/>
        <v>0</v>
      </c>
      <c r="Q31" s="90"/>
      <c r="R31" s="90"/>
      <c r="S31" s="91">
        <f t="shared" si="31"/>
        <v>0</v>
      </c>
      <c r="T31" s="90"/>
      <c r="U31" s="90"/>
      <c r="V31" s="91">
        <f t="shared" si="32"/>
        <v>0</v>
      </c>
      <c r="W31" s="90"/>
      <c r="X31" s="90"/>
      <c r="Y31" s="91">
        <f t="shared" si="33"/>
        <v>0</v>
      </c>
      <c r="Z31" s="90"/>
      <c r="AA31" s="90"/>
      <c r="AB31" s="91">
        <f t="shared" si="34"/>
        <v>0</v>
      </c>
      <c r="AC31" s="90"/>
      <c r="AD31" s="90"/>
      <c r="AE31" s="91">
        <f t="shared" si="35"/>
        <v>0</v>
      </c>
      <c r="AF31" s="90"/>
      <c r="AG31" s="90"/>
      <c r="AH31" s="91">
        <f t="shared" si="36"/>
        <v>0</v>
      </c>
      <c r="AI31" s="90"/>
      <c r="AJ31" s="90"/>
      <c r="AK31" s="91">
        <f t="shared" si="37"/>
        <v>0</v>
      </c>
      <c r="AL31" s="90"/>
      <c r="AM31" s="90"/>
      <c r="AN31" s="91">
        <f t="shared" si="38"/>
        <v>0</v>
      </c>
      <c r="AO31" s="90"/>
      <c r="AP31" s="90"/>
      <c r="AQ31" s="91">
        <f t="shared" si="39"/>
        <v>0</v>
      </c>
      <c r="AR31" s="90"/>
      <c r="AS31" s="90"/>
      <c r="AT31" s="91">
        <f t="shared" si="40"/>
        <v>0</v>
      </c>
      <c r="AU31" s="90"/>
      <c r="AV31" s="90"/>
      <c r="AW31" s="91">
        <f t="shared" si="41"/>
        <v>0</v>
      </c>
      <c r="AX31" s="84">
        <f t="shared" si="0"/>
        <v>0</v>
      </c>
      <c r="AY31" s="84">
        <f t="shared" si="1"/>
        <v>0</v>
      </c>
      <c r="AZ31" s="84">
        <f t="shared" si="2"/>
        <v>0</v>
      </c>
      <c r="BA31" s="84">
        <f t="shared" si="3"/>
        <v>0</v>
      </c>
      <c r="BB31" s="84">
        <f t="shared" si="4"/>
        <v>0</v>
      </c>
      <c r="BC31" s="84">
        <f t="shared" si="5"/>
        <v>0</v>
      </c>
      <c r="BD31" s="84">
        <f t="shared" si="6"/>
        <v>0</v>
      </c>
      <c r="BE31" s="84">
        <f t="shared" si="7"/>
        <v>0</v>
      </c>
      <c r="BF31" s="84">
        <f t="shared" si="8"/>
        <v>0</v>
      </c>
      <c r="BG31" s="90"/>
      <c r="BH31" s="90"/>
      <c r="BI31" s="91">
        <f t="shared" si="42"/>
        <v>0</v>
      </c>
      <c r="BJ31" s="90"/>
      <c r="BK31" s="90"/>
      <c r="BL31" s="91">
        <f t="shared" si="43"/>
        <v>0</v>
      </c>
      <c r="BM31" s="90"/>
      <c r="BN31" s="90"/>
      <c r="BO31" s="91">
        <f t="shared" si="44"/>
        <v>0</v>
      </c>
      <c r="BP31" s="90"/>
      <c r="BQ31" s="90"/>
      <c r="BR31" s="91">
        <f t="shared" si="45"/>
        <v>0</v>
      </c>
      <c r="BS31" s="90"/>
      <c r="BT31" s="90"/>
      <c r="BU31" s="91">
        <f t="shared" si="46"/>
        <v>0</v>
      </c>
      <c r="BV31" s="90"/>
      <c r="BW31" s="90"/>
      <c r="BX31" s="91">
        <f t="shared" si="47"/>
        <v>0</v>
      </c>
      <c r="BY31" s="90"/>
      <c r="BZ31" s="90"/>
      <c r="CA31" s="91">
        <f t="shared" si="48"/>
        <v>0</v>
      </c>
      <c r="CB31" s="90"/>
      <c r="CC31" s="90"/>
      <c r="CD31" s="91">
        <f t="shared" si="49"/>
        <v>0</v>
      </c>
      <c r="CE31" s="90"/>
      <c r="CF31" s="90"/>
      <c r="CG31" s="91">
        <f t="shared" si="50"/>
        <v>0</v>
      </c>
      <c r="CH31" s="92">
        <f t="shared" si="9"/>
        <v>0</v>
      </c>
      <c r="CI31" s="92">
        <f t="shared" si="10"/>
        <v>0</v>
      </c>
      <c r="CJ31" s="92">
        <f t="shared" si="11"/>
        <v>0</v>
      </c>
      <c r="CK31" s="92">
        <f t="shared" si="12"/>
        <v>0</v>
      </c>
      <c r="CL31" s="92">
        <f t="shared" si="13"/>
        <v>0</v>
      </c>
      <c r="CM31" s="92">
        <f t="shared" si="14"/>
        <v>0</v>
      </c>
      <c r="CN31" s="92">
        <f t="shared" si="15"/>
        <v>0</v>
      </c>
      <c r="CO31" s="92">
        <f t="shared" si="16"/>
        <v>0</v>
      </c>
      <c r="CP31" s="92">
        <f t="shared" si="17"/>
        <v>0</v>
      </c>
      <c r="CQ31" s="93">
        <f t="shared" si="18"/>
        <v>0</v>
      </c>
      <c r="CR31" s="93">
        <f t="shared" si="19"/>
        <v>0</v>
      </c>
      <c r="CS31" s="93">
        <f t="shared" si="51"/>
        <v>0</v>
      </c>
      <c r="CT31" s="93">
        <f t="shared" si="20"/>
        <v>0</v>
      </c>
      <c r="CU31" s="93">
        <f t="shared" si="21"/>
        <v>0</v>
      </c>
      <c r="CV31" s="93">
        <f t="shared" si="52"/>
        <v>0</v>
      </c>
      <c r="CW31" s="93">
        <f t="shared" si="22"/>
        <v>0</v>
      </c>
      <c r="CX31" s="93">
        <f t="shared" si="23"/>
        <v>0</v>
      </c>
      <c r="CY31" s="93">
        <f t="shared" si="55"/>
        <v>0</v>
      </c>
      <c r="CZ31" s="94">
        <f t="shared" si="56"/>
        <v>0</v>
      </c>
      <c r="DA31" s="94">
        <f t="shared" si="57"/>
        <v>0</v>
      </c>
      <c r="DB31" s="94">
        <f t="shared" si="58"/>
        <v>0</v>
      </c>
      <c r="DC31" s="94">
        <f t="shared" si="59"/>
        <v>0</v>
      </c>
      <c r="DD31" s="94">
        <f t="shared" si="60"/>
        <v>0</v>
      </c>
      <c r="DE31" s="94">
        <f t="shared" si="61"/>
        <v>0</v>
      </c>
      <c r="DF31" s="94">
        <f t="shared" si="62"/>
        <v>0</v>
      </c>
      <c r="DG31" s="94">
        <f t="shared" si="63"/>
        <v>0</v>
      </c>
      <c r="DH31" s="94">
        <f t="shared" si="64"/>
        <v>0</v>
      </c>
      <c r="DI31" s="95"/>
      <c r="DJ31" s="95"/>
      <c r="DK31" s="85">
        <f t="shared" si="65"/>
        <v>0</v>
      </c>
      <c r="DL31" s="95"/>
      <c r="DM31" s="95"/>
      <c r="DN31" s="85">
        <f t="shared" si="66"/>
        <v>0</v>
      </c>
      <c r="DO31" s="66"/>
      <c r="DP31" s="98"/>
      <c r="DQ31" s="66">
        <f t="shared" si="53"/>
        <v>4</v>
      </c>
      <c r="DR31" s="28">
        <f t="shared" si="67"/>
        <v>4</v>
      </c>
    </row>
    <row r="32" spans="1:125">
      <c r="A32" s="84">
        <v>27</v>
      </c>
      <c r="B32" s="87">
        <v>43370</v>
      </c>
      <c r="C32" s="88"/>
      <c r="D32" s="89" t="str">
        <f t="shared" si="54"/>
        <v>Thursday</v>
      </c>
      <c r="E32" s="90"/>
      <c r="F32" s="90"/>
      <c r="G32" s="91">
        <f t="shared" si="27"/>
        <v>0</v>
      </c>
      <c r="H32" s="90"/>
      <c r="I32" s="90"/>
      <c r="J32" s="91">
        <f t="shared" si="28"/>
        <v>0</v>
      </c>
      <c r="K32" s="90"/>
      <c r="L32" s="90"/>
      <c r="M32" s="91">
        <f t="shared" si="29"/>
        <v>0</v>
      </c>
      <c r="N32" s="90"/>
      <c r="O32" s="90"/>
      <c r="P32" s="91">
        <f t="shared" si="30"/>
        <v>0</v>
      </c>
      <c r="Q32" s="90"/>
      <c r="R32" s="90"/>
      <c r="S32" s="91">
        <f t="shared" si="31"/>
        <v>0</v>
      </c>
      <c r="T32" s="90"/>
      <c r="U32" s="90"/>
      <c r="V32" s="91">
        <f t="shared" si="32"/>
        <v>0</v>
      </c>
      <c r="W32" s="90"/>
      <c r="X32" s="90"/>
      <c r="Y32" s="91">
        <f t="shared" si="33"/>
        <v>0</v>
      </c>
      <c r="Z32" s="90"/>
      <c r="AA32" s="90"/>
      <c r="AB32" s="91">
        <f t="shared" si="34"/>
        <v>0</v>
      </c>
      <c r="AC32" s="90"/>
      <c r="AD32" s="90"/>
      <c r="AE32" s="91">
        <f t="shared" si="35"/>
        <v>0</v>
      </c>
      <c r="AF32" s="90"/>
      <c r="AG32" s="90"/>
      <c r="AH32" s="91">
        <f t="shared" si="36"/>
        <v>0</v>
      </c>
      <c r="AI32" s="90"/>
      <c r="AJ32" s="90"/>
      <c r="AK32" s="91">
        <f t="shared" si="37"/>
        <v>0</v>
      </c>
      <c r="AL32" s="90"/>
      <c r="AM32" s="90"/>
      <c r="AN32" s="91">
        <f t="shared" si="38"/>
        <v>0</v>
      </c>
      <c r="AO32" s="90"/>
      <c r="AP32" s="90"/>
      <c r="AQ32" s="91">
        <f t="shared" si="39"/>
        <v>0</v>
      </c>
      <c r="AR32" s="90"/>
      <c r="AS32" s="90"/>
      <c r="AT32" s="91">
        <f t="shared" si="40"/>
        <v>0</v>
      </c>
      <c r="AU32" s="90"/>
      <c r="AV32" s="90"/>
      <c r="AW32" s="91">
        <f t="shared" si="41"/>
        <v>0</v>
      </c>
      <c r="AX32" s="84">
        <f t="shared" si="0"/>
        <v>0</v>
      </c>
      <c r="AY32" s="84">
        <f t="shared" si="1"/>
        <v>0</v>
      </c>
      <c r="AZ32" s="84">
        <f t="shared" si="2"/>
        <v>0</v>
      </c>
      <c r="BA32" s="84">
        <f t="shared" si="3"/>
        <v>0</v>
      </c>
      <c r="BB32" s="84">
        <f t="shared" si="4"/>
        <v>0</v>
      </c>
      <c r="BC32" s="84">
        <f t="shared" si="5"/>
        <v>0</v>
      </c>
      <c r="BD32" s="84">
        <f t="shared" si="6"/>
        <v>0</v>
      </c>
      <c r="BE32" s="84">
        <f t="shared" si="7"/>
        <v>0</v>
      </c>
      <c r="BF32" s="84">
        <f t="shared" si="8"/>
        <v>0</v>
      </c>
      <c r="BG32" s="90"/>
      <c r="BH32" s="90"/>
      <c r="BI32" s="91">
        <f t="shared" si="42"/>
        <v>0</v>
      </c>
      <c r="BJ32" s="90"/>
      <c r="BK32" s="90"/>
      <c r="BL32" s="91">
        <f t="shared" si="43"/>
        <v>0</v>
      </c>
      <c r="BM32" s="90"/>
      <c r="BN32" s="90"/>
      <c r="BO32" s="91">
        <f t="shared" si="44"/>
        <v>0</v>
      </c>
      <c r="BP32" s="90"/>
      <c r="BQ32" s="90"/>
      <c r="BR32" s="91">
        <f t="shared" si="45"/>
        <v>0</v>
      </c>
      <c r="BS32" s="90"/>
      <c r="BT32" s="90"/>
      <c r="BU32" s="91">
        <f t="shared" si="46"/>
        <v>0</v>
      </c>
      <c r="BV32" s="90"/>
      <c r="BW32" s="90"/>
      <c r="BX32" s="91">
        <f t="shared" si="47"/>
        <v>0</v>
      </c>
      <c r="BY32" s="90"/>
      <c r="BZ32" s="90"/>
      <c r="CA32" s="91">
        <f t="shared" si="48"/>
        <v>0</v>
      </c>
      <c r="CB32" s="90"/>
      <c r="CC32" s="90"/>
      <c r="CD32" s="91">
        <f t="shared" si="49"/>
        <v>0</v>
      </c>
      <c r="CE32" s="90"/>
      <c r="CF32" s="90"/>
      <c r="CG32" s="91">
        <f t="shared" si="50"/>
        <v>0</v>
      </c>
      <c r="CH32" s="92">
        <f t="shared" si="9"/>
        <v>0</v>
      </c>
      <c r="CI32" s="92">
        <f t="shared" si="10"/>
        <v>0</v>
      </c>
      <c r="CJ32" s="92">
        <f t="shared" si="11"/>
        <v>0</v>
      </c>
      <c r="CK32" s="92">
        <f t="shared" si="12"/>
        <v>0</v>
      </c>
      <c r="CL32" s="92">
        <f t="shared" si="13"/>
        <v>0</v>
      </c>
      <c r="CM32" s="92">
        <f t="shared" si="14"/>
        <v>0</v>
      </c>
      <c r="CN32" s="92">
        <f t="shared" si="15"/>
        <v>0</v>
      </c>
      <c r="CO32" s="92">
        <f t="shared" si="16"/>
        <v>0</v>
      </c>
      <c r="CP32" s="92">
        <f t="shared" si="17"/>
        <v>0</v>
      </c>
      <c r="CQ32" s="93">
        <f t="shared" si="18"/>
        <v>0</v>
      </c>
      <c r="CR32" s="93">
        <f t="shared" si="19"/>
        <v>0</v>
      </c>
      <c r="CS32" s="93">
        <f t="shared" si="51"/>
        <v>0</v>
      </c>
      <c r="CT32" s="93">
        <f t="shared" si="20"/>
        <v>0</v>
      </c>
      <c r="CU32" s="93">
        <f t="shared" si="21"/>
        <v>0</v>
      </c>
      <c r="CV32" s="93">
        <f t="shared" si="52"/>
        <v>0</v>
      </c>
      <c r="CW32" s="93">
        <f t="shared" si="22"/>
        <v>0</v>
      </c>
      <c r="CX32" s="93">
        <f t="shared" si="23"/>
        <v>0</v>
      </c>
      <c r="CY32" s="93">
        <f t="shared" si="55"/>
        <v>0</v>
      </c>
      <c r="CZ32" s="94">
        <f t="shared" si="56"/>
        <v>0</v>
      </c>
      <c r="DA32" s="94">
        <f t="shared" si="57"/>
        <v>0</v>
      </c>
      <c r="DB32" s="94">
        <f t="shared" si="58"/>
        <v>0</v>
      </c>
      <c r="DC32" s="94">
        <f t="shared" si="59"/>
        <v>0</v>
      </c>
      <c r="DD32" s="94">
        <f t="shared" si="60"/>
        <v>0</v>
      </c>
      <c r="DE32" s="94">
        <f t="shared" si="61"/>
        <v>0</v>
      </c>
      <c r="DF32" s="94">
        <f t="shared" si="62"/>
        <v>0</v>
      </c>
      <c r="DG32" s="94">
        <f t="shared" si="63"/>
        <v>0</v>
      </c>
      <c r="DH32" s="94">
        <f t="shared" si="64"/>
        <v>0</v>
      </c>
      <c r="DI32" s="95"/>
      <c r="DJ32" s="95"/>
      <c r="DK32" s="85">
        <f t="shared" si="65"/>
        <v>0</v>
      </c>
      <c r="DL32" s="95"/>
      <c r="DM32" s="95"/>
      <c r="DN32" s="85">
        <f t="shared" si="66"/>
        <v>0</v>
      </c>
      <c r="DO32" s="66"/>
      <c r="DP32" s="104"/>
      <c r="DQ32" s="66">
        <f t="shared" si="53"/>
        <v>5</v>
      </c>
      <c r="DR32" s="28">
        <f t="shared" si="67"/>
        <v>5</v>
      </c>
    </row>
    <row r="33" spans="1:122">
      <c r="A33" s="84">
        <v>28</v>
      </c>
      <c r="B33" s="87">
        <v>43371</v>
      </c>
      <c r="C33" s="88"/>
      <c r="D33" s="89" t="str">
        <f t="shared" si="54"/>
        <v>Friday</v>
      </c>
      <c r="E33" s="90"/>
      <c r="F33" s="90"/>
      <c r="G33" s="91">
        <f t="shared" si="27"/>
        <v>0</v>
      </c>
      <c r="H33" s="90"/>
      <c r="I33" s="90"/>
      <c r="J33" s="91">
        <f t="shared" si="28"/>
        <v>0</v>
      </c>
      <c r="K33" s="90"/>
      <c r="L33" s="90"/>
      <c r="M33" s="91">
        <f t="shared" si="29"/>
        <v>0</v>
      </c>
      <c r="N33" s="90"/>
      <c r="O33" s="90"/>
      <c r="P33" s="91">
        <f t="shared" si="30"/>
        <v>0</v>
      </c>
      <c r="Q33" s="90"/>
      <c r="R33" s="90"/>
      <c r="S33" s="91">
        <f t="shared" si="31"/>
        <v>0</v>
      </c>
      <c r="T33" s="90"/>
      <c r="U33" s="90"/>
      <c r="V33" s="91">
        <f t="shared" si="32"/>
        <v>0</v>
      </c>
      <c r="W33" s="90"/>
      <c r="X33" s="90"/>
      <c r="Y33" s="91">
        <f t="shared" si="33"/>
        <v>0</v>
      </c>
      <c r="Z33" s="90"/>
      <c r="AA33" s="90"/>
      <c r="AB33" s="91">
        <f t="shared" si="34"/>
        <v>0</v>
      </c>
      <c r="AC33" s="90"/>
      <c r="AD33" s="90"/>
      <c r="AE33" s="91">
        <f t="shared" si="35"/>
        <v>0</v>
      </c>
      <c r="AF33" s="90"/>
      <c r="AG33" s="90"/>
      <c r="AH33" s="91">
        <f t="shared" si="36"/>
        <v>0</v>
      </c>
      <c r="AI33" s="90"/>
      <c r="AJ33" s="90"/>
      <c r="AK33" s="91">
        <f t="shared" si="37"/>
        <v>0</v>
      </c>
      <c r="AL33" s="90"/>
      <c r="AM33" s="90"/>
      <c r="AN33" s="91">
        <f t="shared" si="38"/>
        <v>0</v>
      </c>
      <c r="AO33" s="90"/>
      <c r="AP33" s="90"/>
      <c r="AQ33" s="91">
        <f t="shared" si="39"/>
        <v>0</v>
      </c>
      <c r="AR33" s="90"/>
      <c r="AS33" s="90"/>
      <c r="AT33" s="91">
        <f t="shared" si="40"/>
        <v>0</v>
      </c>
      <c r="AU33" s="90"/>
      <c r="AV33" s="90"/>
      <c r="AW33" s="91">
        <f t="shared" si="41"/>
        <v>0</v>
      </c>
      <c r="AX33" s="84">
        <f t="shared" si="0"/>
        <v>0</v>
      </c>
      <c r="AY33" s="84">
        <f t="shared" si="1"/>
        <v>0</v>
      </c>
      <c r="AZ33" s="84">
        <f t="shared" si="2"/>
        <v>0</v>
      </c>
      <c r="BA33" s="84">
        <f t="shared" si="3"/>
        <v>0</v>
      </c>
      <c r="BB33" s="84">
        <f t="shared" si="4"/>
        <v>0</v>
      </c>
      <c r="BC33" s="84">
        <f t="shared" si="5"/>
        <v>0</v>
      </c>
      <c r="BD33" s="84">
        <f t="shared" si="6"/>
        <v>0</v>
      </c>
      <c r="BE33" s="84">
        <f t="shared" si="7"/>
        <v>0</v>
      </c>
      <c r="BF33" s="84">
        <f t="shared" si="8"/>
        <v>0</v>
      </c>
      <c r="BG33" s="90"/>
      <c r="BH33" s="90"/>
      <c r="BI33" s="91">
        <f t="shared" si="42"/>
        <v>0</v>
      </c>
      <c r="BJ33" s="90"/>
      <c r="BK33" s="90"/>
      <c r="BL33" s="91">
        <f t="shared" si="43"/>
        <v>0</v>
      </c>
      <c r="BM33" s="90"/>
      <c r="BN33" s="90"/>
      <c r="BO33" s="91">
        <f t="shared" si="44"/>
        <v>0</v>
      </c>
      <c r="BP33" s="90"/>
      <c r="BQ33" s="90"/>
      <c r="BR33" s="91">
        <f t="shared" si="45"/>
        <v>0</v>
      </c>
      <c r="BS33" s="90"/>
      <c r="BT33" s="90"/>
      <c r="BU33" s="91">
        <f t="shared" si="46"/>
        <v>0</v>
      </c>
      <c r="BV33" s="90"/>
      <c r="BW33" s="90"/>
      <c r="BX33" s="91">
        <f t="shared" si="47"/>
        <v>0</v>
      </c>
      <c r="BY33" s="90"/>
      <c r="BZ33" s="90"/>
      <c r="CA33" s="91">
        <f t="shared" si="48"/>
        <v>0</v>
      </c>
      <c r="CB33" s="90"/>
      <c r="CC33" s="90"/>
      <c r="CD33" s="91">
        <f t="shared" si="49"/>
        <v>0</v>
      </c>
      <c r="CE33" s="90"/>
      <c r="CF33" s="90"/>
      <c r="CG33" s="91">
        <f t="shared" si="50"/>
        <v>0</v>
      </c>
      <c r="CH33" s="92">
        <f t="shared" si="9"/>
        <v>0</v>
      </c>
      <c r="CI33" s="92">
        <f t="shared" si="10"/>
        <v>0</v>
      </c>
      <c r="CJ33" s="92">
        <f t="shared" si="11"/>
        <v>0</v>
      </c>
      <c r="CK33" s="92">
        <f t="shared" si="12"/>
        <v>0</v>
      </c>
      <c r="CL33" s="92">
        <f t="shared" si="13"/>
        <v>0</v>
      </c>
      <c r="CM33" s="92">
        <f t="shared" si="14"/>
        <v>0</v>
      </c>
      <c r="CN33" s="92">
        <f t="shared" si="15"/>
        <v>0</v>
      </c>
      <c r="CO33" s="92">
        <f t="shared" si="16"/>
        <v>0</v>
      </c>
      <c r="CP33" s="92">
        <f t="shared" si="17"/>
        <v>0</v>
      </c>
      <c r="CQ33" s="93">
        <f t="shared" si="18"/>
        <v>0</v>
      </c>
      <c r="CR33" s="93">
        <f t="shared" si="19"/>
        <v>0</v>
      </c>
      <c r="CS33" s="93">
        <f t="shared" si="51"/>
        <v>0</v>
      </c>
      <c r="CT33" s="93">
        <f t="shared" si="20"/>
        <v>0</v>
      </c>
      <c r="CU33" s="93">
        <f t="shared" si="21"/>
        <v>0</v>
      </c>
      <c r="CV33" s="93">
        <f t="shared" si="52"/>
        <v>0</v>
      </c>
      <c r="CW33" s="93">
        <f t="shared" si="22"/>
        <v>0</v>
      </c>
      <c r="CX33" s="93">
        <f t="shared" si="23"/>
        <v>0</v>
      </c>
      <c r="CY33" s="93">
        <f t="shared" si="55"/>
        <v>0</v>
      </c>
      <c r="CZ33" s="94">
        <f t="shared" si="56"/>
        <v>0</v>
      </c>
      <c r="DA33" s="94">
        <f t="shared" si="57"/>
        <v>0</v>
      </c>
      <c r="DB33" s="94">
        <f t="shared" si="58"/>
        <v>0</v>
      </c>
      <c r="DC33" s="94">
        <f t="shared" si="59"/>
        <v>0</v>
      </c>
      <c r="DD33" s="94">
        <f t="shared" si="60"/>
        <v>0</v>
      </c>
      <c r="DE33" s="94">
        <f t="shared" si="61"/>
        <v>0</v>
      </c>
      <c r="DF33" s="94">
        <f t="shared" si="62"/>
        <v>0</v>
      </c>
      <c r="DG33" s="94">
        <f t="shared" si="63"/>
        <v>0</v>
      </c>
      <c r="DH33" s="94">
        <f t="shared" si="64"/>
        <v>0</v>
      </c>
      <c r="DI33" s="95"/>
      <c r="DJ33" s="95"/>
      <c r="DK33" s="85">
        <f t="shared" si="65"/>
        <v>0</v>
      </c>
      <c r="DL33" s="95"/>
      <c r="DM33" s="95"/>
      <c r="DN33" s="85">
        <f t="shared" si="66"/>
        <v>0</v>
      </c>
      <c r="DO33" s="66"/>
      <c r="DP33" s="105"/>
      <c r="DQ33" s="66">
        <f t="shared" si="53"/>
        <v>6</v>
      </c>
      <c r="DR33" s="28">
        <f t="shared" si="67"/>
        <v>6</v>
      </c>
    </row>
    <row r="34" spans="1:122">
      <c r="A34" s="84">
        <v>29</v>
      </c>
      <c r="B34" s="87">
        <v>43372</v>
      </c>
      <c r="C34" s="88"/>
      <c r="D34" s="89" t="str">
        <f t="shared" si="54"/>
        <v>Saturday</v>
      </c>
      <c r="E34" s="90"/>
      <c r="F34" s="90"/>
      <c r="G34" s="91">
        <f t="shared" si="27"/>
        <v>0</v>
      </c>
      <c r="H34" s="90"/>
      <c r="I34" s="90"/>
      <c r="J34" s="91">
        <f t="shared" si="28"/>
        <v>0</v>
      </c>
      <c r="K34" s="90"/>
      <c r="L34" s="90"/>
      <c r="M34" s="91">
        <f t="shared" si="29"/>
        <v>0</v>
      </c>
      <c r="N34" s="90"/>
      <c r="O34" s="90"/>
      <c r="P34" s="91">
        <f t="shared" si="30"/>
        <v>0</v>
      </c>
      <c r="Q34" s="90"/>
      <c r="R34" s="90"/>
      <c r="S34" s="91">
        <f t="shared" si="31"/>
        <v>0</v>
      </c>
      <c r="T34" s="90"/>
      <c r="U34" s="90"/>
      <c r="V34" s="91">
        <f t="shared" si="32"/>
        <v>0</v>
      </c>
      <c r="W34" s="90"/>
      <c r="X34" s="90"/>
      <c r="Y34" s="91">
        <f t="shared" si="33"/>
        <v>0</v>
      </c>
      <c r="Z34" s="90"/>
      <c r="AA34" s="90"/>
      <c r="AB34" s="91">
        <f t="shared" si="34"/>
        <v>0</v>
      </c>
      <c r="AC34" s="90"/>
      <c r="AD34" s="90"/>
      <c r="AE34" s="91">
        <f t="shared" si="35"/>
        <v>0</v>
      </c>
      <c r="AF34" s="90"/>
      <c r="AG34" s="90"/>
      <c r="AH34" s="91">
        <f t="shared" si="36"/>
        <v>0</v>
      </c>
      <c r="AI34" s="90"/>
      <c r="AJ34" s="90"/>
      <c r="AK34" s="91">
        <f t="shared" si="37"/>
        <v>0</v>
      </c>
      <c r="AL34" s="90"/>
      <c r="AM34" s="90"/>
      <c r="AN34" s="91">
        <f t="shared" si="38"/>
        <v>0</v>
      </c>
      <c r="AO34" s="90"/>
      <c r="AP34" s="90"/>
      <c r="AQ34" s="91">
        <f t="shared" si="39"/>
        <v>0</v>
      </c>
      <c r="AR34" s="90"/>
      <c r="AS34" s="90"/>
      <c r="AT34" s="91">
        <f t="shared" si="40"/>
        <v>0</v>
      </c>
      <c r="AU34" s="90"/>
      <c r="AV34" s="90"/>
      <c r="AW34" s="91">
        <f t="shared" si="41"/>
        <v>0</v>
      </c>
      <c r="AX34" s="84">
        <f t="shared" si="0"/>
        <v>0</v>
      </c>
      <c r="AY34" s="84">
        <f t="shared" si="1"/>
        <v>0</v>
      </c>
      <c r="AZ34" s="84">
        <f t="shared" si="2"/>
        <v>0</v>
      </c>
      <c r="BA34" s="84">
        <f t="shared" si="3"/>
        <v>0</v>
      </c>
      <c r="BB34" s="84">
        <f t="shared" si="4"/>
        <v>0</v>
      </c>
      <c r="BC34" s="84">
        <f t="shared" si="5"/>
        <v>0</v>
      </c>
      <c r="BD34" s="84">
        <f t="shared" si="6"/>
        <v>0</v>
      </c>
      <c r="BE34" s="84">
        <f t="shared" si="7"/>
        <v>0</v>
      </c>
      <c r="BF34" s="84">
        <f t="shared" si="8"/>
        <v>0</v>
      </c>
      <c r="BG34" s="90"/>
      <c r="BH34" s="90"/>
      <c r="BI34" s="91">
        <f t="shared" si="42"/>
        <v>0</v>
      </c>
      <c r="BJ34" s="90"/>
      <c r="BK34" s="90"/>
      <c r="BL34" s="91">
        <f t="shared" si="43"/>
        <v>0</v>
      </c>
      <c r="BM34" s="90"/>
      <c r="BN34" s="90"/>
      <c r="BO34" s="91">
        <f t="shared" si="44"/>
        <v>0</v>
      </c>
      <c r="BP34" s="90"/>
      <c r="BQ34" s="90"/>
      <c r="BR34" s="91">
        <f t="shared" si="45"/>
        <v>0</v>
      </c>
      <c r="BS34" s="90"/>
      <c r="BT34" s="90"/>
      <c r="BU34" s="91">
        <f t="shared" si="46"/>
        <v>0</v>
      </c>
      <c r="BV34" s="90"/>
      <c r="BW34" s="90"/>
      <c r="BX34" s="91">
        <f t="shared" si="47"/>
        <v>0</v>
      </c>
      <c r="BY34" s="90"/>
      <c r="BZ34" s="90"/>
      <c r="CA34" s="91">
        <f t="shared" si="48"/>
        <v>0</v>
      </c>
      <c r="CB34" s="90"/>
      <c r="CC34" s="90"/>
      <c r="CD34" s="91">
        <f t="shared" si="49"/>
        <v>0</v>
      </c>
      <c r="CE34" s="90"/>
      <c r="CF34" s="90"/>
      <c r="CG34" s="91">
        <f t="shared" si="50"/>
        <v>0</v>
      </c>
      <c r="CH34" s="92">
        <f t="shared" si="9"/>
        <v>0</v>
      </c>
      <c r="CI34" s="92">
        <f t="shared" si="10"/>
        <v>0</v>
      </c>
      <c r="CJ34" s="92">
        <f t="shared" si="11"/>
        <v>0</v>
      </c>
      <c r="CK34" s="92">
        <f t="shared" si="12"/>
        <v>0</v>
      </c>
      <c r="CL34" s="92">
        <f t="shared" si="13"/>
        <v>0</v>
      </c>
      <c r="CM34" s="92">
        <f t="shared" si="14"/>
        <v>0</v>
      </c>
      <c r="CN34" s="92">
        <f t="shared" si="15"/>
        <v>0</v>
      </c>
      <c r="CO34" s="92">
        <f t="shared" si="16"/>
        <v>0</v>
      </c>
      <c r="CP34" s="92">
        <f t="shared" si="17"/>
        <v>0</v>
      </c>
      <c r="CQ34" s="93">
        <f t="shared" si="18"/>
        <v>0</v>
      </c>
      <c r="CR34" s="93">
        <f t="shared" si="19"/>
        <v>0</v>
      </c>
      <c r="CS34" s="93">
        <f t="shared" si="51"/>
        <v>0</v>
      </c>
      <c r="CT34" s="93">
        <f t="shared" si="20"/>
        <v>0</v>
      </c>
      <c r="CU34" s="93">
        <f t="shared" si="21"/>
        <v>0</v>
      </c>
      <c r="CV34" s="93">
        <f t="shared" si="52"/>
        <v>0</v>
      </c>
      <c r="CW34" s="93">
        <f t="shared" si="22"/>
        <v>0</v>
      </c>
      <c r="CX34" s="93">
        <f t="shared" si="23"/>
        <v>0</v>
      </c>
      <c r="CY34" s="93">
        <f t="shared" si="55"/>
        <v>0</v>
      </c>
      <c r="CZ34" s="94">
        <f t="shared" si="56"/>
        <v>0</v>
      </c>
      <c r="DA34" s="94">
        <f t="shared" si="57"/>
        <v>0</v>
      </c>
      <c r="DB34" s="94">
        <f t="shared" si="58"/>
        <v>0</v>
      </c>
      <c r="DC34" s="94">
        <f t="shared" si="59"/>
        <v>0</v>
      </c>
      <c r="DD34" s="94">
        <f t="shared" si="60"/>
        <v>0</v>
      </c>
      <c r="DE34" s="94">
        <f t="shared" si="61"/>
        <v>0</v>
      </c>
      <c r="DF34" s="94">
        <f t="shared" si="62"/>
        <v>0</v>
      </c>
      <c r="DG34" s="94">
        <f t="shared" si="63"/>
        <v>0</v>
      </c>
      <c r="DH34" s="94">
        <f t="shared" si="64"/>
        <v>0</v>
      </c>
      <c r="DI34" s="95"/>
      <c r="DJ34" s="95"/>
      <c r="DK34" s="85">
        <f t="shared" si="65"/>
        <v>0</v>
      </c>
      <c r="DL34" s="95"/>
      <c r="DM34" s="95"/>
      <c r="DN34" s="85">
        <f t="shared" si="66"/>
        <v>0</v>
      </c>
      <c r="DO34" s="66"/>
      <c r="DP34" s="106"/>
      <c r="DQ34" s="66">
        <f t="shared" si="53"/>
        <v>7</v>
      </c>
      <c r="DR34" s="28">
        <f t="shared" si="67"/>
        <v>7</v>
      </c>
    </row>
    <row r="35" spans="1:122">
      <c r="A35" s="84">
        <v>30</v>
      </c>
      <c r="B35" s="87">
        <v>43373</v>
      </c>
      <c r="C35" s="88"/>
      <c r="D35" s="89" t="str">
        <f t="shared" si="54"/>
        <v>Sunday</v>
      </c>
      <c r="E35" s="90"/>
      <c r="F35" s="90"/>
      <c r="G35" s="91">
        <f t="shared" si="27"/>
        <v>0</v>
      </c>
      <c r="H35" s="90"/>
      <c r="I35" s="90"/>
      <c r="J35" s="91">
        <f t="shared" si="28"/>
        <v>0</v>
      </c>
      <c r="K35" s="90"/>
      <c r="L35" s="90"/>
      <c r="M35" s="91">
        <f t="shared" si="29"/>
        <v>0</v>
      </c>
      <c r="N35" s="90"/>
      <c r="O35" s="90"/>
      <c r="P35" s="91">
        <f t="shared" si="30"/>
        <v>0</v>
      </c>
      <c r="Q35" s="90"/>
      <c r="R35" s="90"/>
      <c r="S35" s="91">
        <f t="shared" si="31"/>
        <v>0</v>
      </c>
      <c r="T35" s="90"/>
      <c r="U35" s="90"/>
      <c r="V35" s="91">
        <f t="shared" si="32"/>
        <v>0</v>
      </c>
      <c r="W35" s="90"/>
      <c r="X35" s="90"/>
      <c r="Y35" s="91">
        <f t="shared" si="33"/>
        <v>0</v>
      </c>
      <c r="Z35" s="90"/>
      <c r="AA35" s="90"/>
      <c r="AB35" s="91">
        <f t="shared" si="34"/>
        <v>0</v>
      </c>
      <c r="AC35" s="90"/>
      <c r="AD35" s="90"/>
      <c r="AE35" s="91">
        <f t="shared" si="35"/>
        <v>0</v>
      </c>
      <c r="AF35" s="90"/>
      <c r="AG35" s="90"/>
      <c r="AH35" s="91">
        <f t="shared" si="36"/>
        <v>0</v>
      </c>
      <c r="AI35" s="90"/>
      <c r="AJ35" s="90"/>
      <c r="AK35" s="91">
        <f t="shared" si="37"/>
        <v>0</v>
      </c>
      <c r="AL35" s="90"/>
      <c r="AM35" s="90"/>
      <c r="AN35" s="91">
        <f t="shared" si="38"/>
        <v>0</v>
      </c>
      <c r="AO35" s="90"/>
      <c r="AP35" s="90"/>
      <c r="AQ35" s="91">
        <f t="shared" si="39"/>
        <v>0</v>
      </c>
      <c r="AR35" s="90"/>
      <c r="AS35" s="90"/>
      <c r="AT35" s="91">
        <f t="shared" si="40"/>
        <v>0</v>
      </c>
      <c r="AU35" s="90"/>
      <c r="AV35" s="90"/>
      <c r="AW35" s="91">
        <f t="shared" si="41"/>
        <v>0</v>
      </c>
      <c r="AX35" s="84">
        <f t="shared" si="0"/>
        <v>0</v>
      </c>
      <c r="AY35" s="84">
        <f t="shared" si="1"/>
        <v>0</v>
      </c>
      <c r="AZ35" s="84">
        <f t="shared" si="2"/>
        <v>0</v>
      </c>
      <c r="BA35" s="84">
        <f t="shared" si="3"/>
        <v>0</v>
      </c>
      <c r="BB35" s="84">
        <f t="shared" si="4"/>
        <v>0</v>
      </c>
      <c r="BC35" s="84">
        <f t="shared" si="5"/>
        <v>0</v>
      </c>
      <c r="BD35" s="84">
        <f t="shared" si="6"/>
        <v>0</v>
      </c>
      <c r="BE35" s="84">
        <f t="shared" si="7"/>
        <v>0</v>
      </c>
      <c r="BF35" s="84">
        <f t="shared" si="8"/>
        <v>0</v>
      </c>
      <c r="BG35" s="90"/>
      <c r="BH35" s="90"/>
      <c r="BI35" s="91">
        <f t="shared" si="42"/>
        <v>0</v>
      </c>
      <c r="BJ35" s="90"/>
      <c r="BK35" s="90"/>
      <c r="BL35" s="91">
        <f t="shared" si="43"/>
        <v>0</v>
      </c>
      <c r="BM35" s="90"/>
      <c r="BN35" s="90"/>
      <c r="BO35" s="91">
        <f t="shared" si="44"/>
        <v>0</v>
      </c>
      <c r="BP35" s="90"/>
      <c r="BQ35" s="90"/>
      <c r="BR35" s="91">
        <f t="shared" si="45"/>
        <v>0</v>
      </c>
      <c r="BS35" s="90"/>
      <c r="BT35" s="90"/>
      <c r="BU35" s="91">
        <f t="shared" si="46"/>
        <v>0</v>
      </c>
      <c r="BV35" s="90"/>
      <c r="BW35" s="90"/>
      <c r="BX35" s="91">
        <f t="shared" si="47"/>
        <v>0</v>
      </c>
      <c r="BY35" s="90"/>
      <c r="BZ35" s="90"/>
      <c r="CA35" s="91">
        <f t="shared" si="48"/>
        <v>0</v>
      </c>
      <c r="CB35" s="90"/>
      <c r="CC35" s="90"/>
      <c r="CD35" s="91">
        <f t="shared" si="49"/>
        <v>0</v>
      </c>
      <c r="CE35" s="90"/>
      <c r="CF35" s="90"/>
      <c r="CG35" s="91">
        <f t="shared" si="50"/>
        <v>0</v>
      </c>
      <c r="CH35" s="92">
        <f t="shared" si="9"/>
        <v>0</v>
      </c>
      <c r="CI35" s="92">
        <f t="shared" si="10"/>
        <v>0</v>
      </c>
      <c r="CJ35" s="92">
        <f t="shared" si="11"/>
        <v>0</v>
      </c>
      <c r="CK35" s="92">
        <f t="shared" si="12"/>
        <v>0</v>
      </c>
      <c r="CL35" s="92">
        <f t="shared" si="13"/>
        <v>0</v>
      </c>
      <c r="CM35" s="92">
        <f t="shared" si="14"/>
        <v>0</v>
      </c>
      <c r="CN35" s="92">
        <f t="shared" si="15"/>
        <v>0</v>
      </c>
      <c r="CO35" s="92">
        <f t="shared" si="16"/>
        <v>0</v>
      </c>
      <c r="CP35" s="92">
        <f t="shared" si="17"/>
        <v>0</v>
      </c>
      <c r="CQ35" s="93">
        <f t="shared" si="18"/>
        <v>0</v>
      </c>
      <c r="CR35" s="93">
        <f t="shared" si="19"/>
        <v>0</v>
      </c>
      <c r="CS35" s="93">
        <f t="shared" si="51"/>
        <v>0</v>
      </c>
      <c r="CT35" s="93">
        <f t="shared" si="20"/>
        <v>0</v>
      </c>
      <c r="CU35" s="93">
        <f t="shared" si="21"/>
        <v>0</v>
      </c>
      <c r="CV35" s="93">
        <f t="shared" si="52"/>
        <v>0</v>
      </c>
      <c r="CW35" s="93">
        <f t="shared" si="22"/>
        <v>0</v>
      </c>
      <c r="CX35" s="93">
        <f t="shared" si="23"/>
        <v>0</v>
      </c>
      <c r="CY35" s="93">
        <f t="shared" si="55"/>
        <v>0</v>
      </c>
      <c r="CZ35" s="94">
        <f t="shared" si="56"/>
        <v>0</v>
      </c>
      <c r="DA35" s="94">
        <f t="shared" si="57"/>
        <v>0</v>
      </c>
      <c r="DB35" s="94">
        <f t="shared" si="58"/>
        <v>0</v>
      </c>
      <c r="DC35" s="94">
        <f t="shared" si="59"/>
        <v>0</v>
      </c>
      <c r="DD35" s="94">
        <f t="shared" si="60"/>
        <v>0</v>
      </c>
      <c r="DE35" s="94">
        <f t="shared" si="61"/>
        <v>0</v>
      </c>
      <c r="DF35" s="94">
        <f t="shared" si="62"/>
        <v>0</v>
      </c>
      <c r="DG35" s="94">
        <f t="shared" si="63"/>
        <v>0</v>
      </c>
      <c r="DH35" s="94">
        <f t="shared" si="64"/>
        <v>0</v>
      </c>
      <c r="DI35" s="95"/>
      <c r="DJ35" s="95"/>
      <c r="DK35" s="85">
        <f t="shared" si="65"/>
        <v>0</v>
      </c>
      <c r="DL35" s="95"/>
      <c r="DM35" s="95"/>
      <c r="DN35" s="85">
        <f t="shared" si="66"/>
        <v>0</v>
      </c>
      <c r="DO35" s="66"/>
      <c r="DP35" s="106"/>
      <c r="DQ35" s="66">
        <f t="shared" si="53"/>
        <v>1</v>
      </c>
      <c r="DR35" s="28">
        <f t="shared" si="67"/>
        <v>1</v>
      </c>
    </row>
    <row r="36" spans="1:122">
      <c r="A36" s="84">
        <v>31</v>
      </c>
      <c r="B36" s="87"/>
      <c r="C36" s="88"/>
      <c r="D36" s="89" t="str">
        <f>IF(DQ36=1,"Sunday",IF(DQ36=2,"Monday",IF(DQ36=3,"Tuesday",IF(DQ36=4,"Wednesday",IF(DQ36=5,"Thursday",IF(DQ36=6,"Friday",IF(DQ36=7,"Saturday"," ")))))))</f>
        <v xml:space="preserve"> </v>
      </c>
      <c r="E36" s="90"/>
      <c r="F36" s="90"/>
      <c r="G36" s="91">
        <f t="shared" si="27"/>
        <v>0</v>
      </c>
      <c r="H36" s="90"/>
      <c r="I36" s="90"/>
      <c r="J36" s="91">
        <f t="shared" si="28"/>
        <v>0</v>
      </c>
      <c r="K36" s="90"/>
      <c r="L36" s="90"/>
      <c r="M36" s="91">
        <f t="shared" si="29"/>
        <v>0</v>
      </c>
      <c r="N36" s="90"/>
      <c r="O36" s="90"/>
      <c r="P36" s="91">
        <f t="shared" si="30"/>
        <v>0</v>
      </c>
      <c r="Q36" s="90"/>
      <c r="R36" s="90"/>
      <c r="S36" s="91">
        <f t="shared" si="31"/>
        <v>0</v>
      </c>
      <c r="T36" s="90"/>
      <c r="U36" s="90"/>
      <c r="V36" s="91">
        <f t="shared" si="32"/>
        <v>0</v>
      </c>
      <c r="W36" s="90"/>
      <c r="X36" s="90"/>
      <c r="Y36" s="91">
        <f t="shared" si="33"/>
        <v>0</v>
      </c>
      <c r="Z36" s="90"/>
      <c r="AA36" s="90"/>
      <c r="AB36" s="91">
        <f t="shared" si="34"/>
        <v>0</v>
      </c>
      <c r="AC36" s="90"/>
      <c r="AD36" s="90"/>
      <c r="AE36" s="91">
        <f t="shared" si="35"/>
        <v>0</v>
      </c>
      <c r="AF36" s="90"/>
      <c r="AG36" s="90"/>
      <c r="AH36" s="91">
        <f t="shared" si="36"/>
        <v>0</v>
      </c>
      <c r="AI36" s="90"/>
      <c r="AJ36" s="90"/>
      <c r="AK36" s="91">
        <f t="shared" si="37"/>
        <v>0</v>
      </c>
      <c r="AL36" s="90"/>
      <c r="AM36" s="90"/>
      <c r="AN36" s="91">
        <f t="shared" si="38"/>
        <v>0</v>
      </c>
      <c r="AO36" s="90"/>
      <c r="AP36" s="90"/>
      <c r="AQ36" s="91">
        <f t="shared" si="39"/>
        <v>0</v>
      </c>
      <c r="AR36" s="90"/>
      <c r="AS36" s="90"/>
      <c r="AT36" s="91">
        <f t="shared" si="40"/>
        <v>0</v>
      </c>
      <c r="AU36" s="90"/>
      <c r="AV36" s="90"/>
      <c r="AW36" s="91">
        <f t="shared" si="41"/>
        <v>0</v>
      </c>
      <c r="AX36" s="84">
        <f t="shared" si="0"/>
        <v>0</v>
      </c>
      <c r="AY36" s="84">
        <f t="shared" si="1"/>
        <v>0</v>
      </c>
      <c r="AZ36" s="84">
        <f t="shared" si="2"/>
        <v>0</v>
      </c>
      <c r="BA36" s="84">
        <f t="shared" si="3"/>
        <v>0</v>
      </c>
      <c r="BB36" s="84">
        <f t="shared" si="4"/>
        <v>0</v>
      </c>
      <c r="BC36" s="84">
        <f t="shared" si="5"/>
        <v>0</v>
      </c>
      <c r="BD36" s="84">
        <f t="shared" si="6"/>
        <v>0</v>
      </c>
      <c r="BE36" s="84">
        <f t="shared" si="7"/>
        <v>0</v>
      </c>
      <c r="BF36" s="84">
        <f t="shared" si="8"/>
        <v>0</v>
      </c>
      <c r="BG36" s="90"/>
      <c r="BH36" s="90"/>
      <c r="BI36" s="91">
        <f t="shared" si="42"/>
        <v>0</v>
      </c>
      <c r="BJ36" s="90"/>
      <c r="BK36" s="90"/>
      <c r="BL36" s="91">
        <f t="shared" si="43"/>
        <v>0</v>
      </c>
      <c r="BM36" s="90"/>
      <c r="BN36" s="90"/>
      <c r="BO36" s="91">
        <f t="shared" si="44"/>
        <v>0</v>
      </c>
      <c r="BP36" s="90"/>
      <c r="BQ36" s="90"/>
      <c r="BR36" s="91">
        <f t="shared" si="45"/>
        <v>0</v>
      </c>
      <c r="BS36" s="90"/>
      <c r="BT36" s="90"/>
      <c r="BU36" s="91">
        <f t="shared" si="46"/>
        <v>0</v>
      </c>
      <c r="BV36" s="90"/>
      <c r="BW36" s="90"/>
      <c r="BX36" s="91">
        <f t="shared" si="47"/>
        <v>0</v>
      </c>
      <c r="BY36" s="90"/>
      <c r="BZ36" s="90"/>
      <c r="CA36" s="91">
        <f t="shared" si="48"/>
        <v>0</v>
      </c>
      <c r="CB36" s="90"/>
      <c r="CC36" s="90"/>
      <c r="CD36" s="91">
        <f t="shared" si="49"/>
        <v>0</v>
      </c>
      <c r="CE36" s="90"/>
      <c r="CF36" s="90"/>
      <c r="CG36" s="91">
        <f t="shared" si="50"/>
        <v>0</v>
      </c>
      <c r="CH36" s="92">
        <f t="shared" si="9"/>
        <v>0</v>
      </c>
      <c r="CI36" s="92">
        <f t="shared" si="10"/>
        <v>0</v>
      </c>
      <c r="CJ36" s="92">
        <f t="shared" si="11"/>
        <v>0</v>
      </c>
      <c r="CK36" s="92">
        <f t="shared" si="12"/>
        <v>0</v>
      </c>
      <c r="CL36" s="92">
        <f t="shared" si="13"/>
        <v>0</v>
      </c>
      <c r="CM36" s="92">
        <f t="shared" si="14"/>
        <v>0</v>
      </c>
      <c r="CN36" s="92">
        <f t="shared" si="15"/>
        <v>0</v>
      </c>
      <c r="CO36" s="92">
        <f t="shared" si="16"/>
        <v>0</v>
      </c>
      <c r="CP36" s="92">
        <f t="shared" si="17"/>
        <v>0</v>
      </c>
      <c r="CQ36" s="93">
        <f t="shared" si="18"/>
        <v>0</v>
      </c>
      <c r="CR36" s="93">
        <f t="shared" si="19"/>
        <v>0</v>
      </c>
      <c r="CS36" s="93">
        <f t="shared" si="51"/>
        <v>0</v>
      </c>
      <c r="CT36" s="93">
        <f t="shared" si="20"/>
        <v>0</v>
      </c>
      <c r="CU36" s="93">
        <f t="shared" si="21"/>
        <v>0</v>
      </c>
      <c r="CV36" s="93">
        <f t="shared" si="52"/>
        <v>0</v>
      </c>
      <c r="CW36" s="93">
        <f t="shared" si="22"/>
        <v>0</v>
      </c>
      <c r="CX36" s="93">
        <f t="shared" si="23"/>
        <v>0</v>
      </c>
      <c r="CY36" s="93">
        <f t="shared" si="55"/>
        <v>0</v>
      </c>
      <c r="CZ36" s="94">
        <f t="shared" si="56"/>
        <v>0</v>
      </c>
      <c r="DA36" s="94">
        <f t="shared" si="57"/>
        <v>0</v>
      </c>
      <c r="DB36" s="94">
        <f t="shared" si="58"/>
        <v>0</v>
      </c>
      <c r="DC36" s="94">
        <f t="shared" si="59"/>
        <v>0</v>
      </c>
      <c r="DD36" s="94">
        <f t="shared" si="60"/>
        <v>0</v>
      </c>
      <c r="DE36" s="94">
        <f t="shared" si="61"/>
        <v>0</v>
      </c>
      <c r="DF36" s="94">
        <f t="shared" si="62"/>
        <v>0</v>
      </c>
      <c r="DG36" s="94">
        <f t="shared" si="63"/>
        <v>0</v>
      </c>
      <c r="DH36" s="94">
        <f t="shared" si="64"/>
        <v>0</v>
      </c>
      <c r="DI36" s="95"/>
      <c r="DJ36" s="95"/>
      <c r="DK36" s="85">
        <f t="shared" si="65"/>
        <v>0</v>
      </c>
      <c r="DL36" s="95"/>
      <c r="DM36" s="95"/>
      <c r="DN36" s="85">
        <f t="shared" si="66"/>
        <v>0</v>
      </c>
      <c r="DO36" s="66"/>
      <c r="DP36" s="98"/>
      <c r="DQ36" s="66" t="str">
        <f t="shared" si="53"/>
        <v/>
      </c>
      <c r="DR36" s="28">
        <f t="shared" si="67"/>
        <v>7</v>
      </c>
    </row>
    <row r="37" spans="1:122" s="120" customFormat="1" ht="43.5" customHeight="1">
      <c r="A37" s="107"/>
      <c r="B37" s="108"/>
      <c r="C37" s="109"/>
      <c r="D37" s="110"/>
      <c r="E37" s="111">
        <f t="shared" ref="E37:AN37" si="68">SUM(E6:E36)</f>
        <v>25</v>
      </c>
      <c r="F37" s="111">
        <f t="shared" si="68"/>
        <v>6</v>
      </c>
      <c r="G37" s="111">
        <f t="shared" si="68"/>
        <v>31</v>
      </c>
      <c r="H37" s="111">
        <f t="shared" si="68"/>
        <v>0</v>
      </c>
      <c r="I37" s="111">
        <f t="shared" si="68"/>
        <v>0</v>
      </c>
      <c r="J37" s="111">
        <f t="shared" si="68"/>
        <v>0</v>
      </c>
      <c r="K37" s="111">
        <f t="shared" si="68"/>
        <v>29</v>
      </c>
      <c r="L37" s="111">
        <f t="shared" si="68"/>
        <v>37</v>
      </c>
      <c r="M37" s="111">
        <f t="shared" si="68"/>
        <v>66</v>
      </c>
      <c r="N37" s="111">
        <f t="shared" si="68"/>
        <v>30</v>
      </c>
      <c r="O37" s="111">
        <f t="shared" si="68"/>
        <v>48</v>
      </c>
      <c r="P37" s="111">
        <f t="shared" si="68"/>
        <v>78</v>
      </c>
      <c r="Q37" s="111">
        <f t="shared" si="68"/>
        <v>0</v>
      </c>
      <c r="R37" s="111">
        <f t="shared" si="68"/>
        <v>0</v>
      </c>
      <c r="S37" s="111">
        <f t="shared" si="68"/>
        <v>0</v>
      </c>
      <c r="T37" s="111">
        <f t="shared" si="68"/>
        <v>32</v>
      </c>
      <c r="U37" s="111">
        <f t="shared" si="68"/>
        <v>0</v>
      </c>
      <c r="V37" s="111">
        <f t="shared" si="68"/>
        <v>32</v>
      </c>
      <c r="W37" s="111">
        <f t="shared" si="68"/>
        <v>68</v>
      </c>
      <c r="X37" s="111">
        <f t="shared" si="68"/>
        <v>96</v>
      </c>
      <c r="Y37" s="111">
        <f t="shared" si="68"/>
        <v>164</v>
      </c>
      <c r="Z37" s="111">
        <f t="shared" si="68"/>
        <v>0</v>
      </c>
      <c r="AA37" s="111">
        <f t="shared" si="68"/>
        <v>0</v>
      </c>
      <c r="AB37" s="111">
        <f t="shared" si="68"/>
        <v>0</v>
      </c>
      <c r="AC37" s="111">
        <f t="shared" si="68"/>
        <v>32</v>
      </c>
      <c r="AD37" s="111">
        <f t="shared" si="68"/>
        <v>35</v>
      </c>
      <c r="AE37" s="111">
        <f t="shared" si="68"/>
        <v>67</v>
      </c>
      <c r="AF37" s="111">
        <f t="shared" si="68"/>
        <v>17</v>
      </c>
      <c r="AG37" s="111">
        <f t="shared" si="68"/>
        <v>37</v>
      </c>
      <c r="AH37" s="111">
        <f t="shared" si="68"/>
        <v>54</v>
      </c>
      <c r="AI37" s="111">
        <f t="shared" si="68"/>
        <v>0</v>
      </c>
      <c r="AJ37" s="111">
        <f t="shared" si="68"/>
        <v>0</v>
      </c>
      <c r="AK37" s="111">
        <f t="shared" si="68"/>
        <v>0</v>
      </c>
      <c r="AL37" s="111">
        <f t="shared" si="68"/>
        <v>23</v>
      </c>
      <c r="AM37" s="111">
        <f t="shared" si="68"/>
        <v>65</v>
      </c>
      <c r="AN37" s="111">
        <f t="shared" si="68"/>
        <v>88</v>
      </c>
      <c r="AO37" s="111">
        <f t="shared" ref="AO37:BF37" si="69">SUM(AO6:AO36)</f>
        <v>40</v>
      </c>
      <c r="AP37" s="111">
        <f t="shared" si="69"/>
        <v>17</v>
      </c>
      <c r="AQ37" s="111">
        <f t="shared" si="69"/>
        <v>57</v>
      </c>
      <c r="AR37" s="111">
        <f t="shared" si="69"/>
        <v>0</v>
      </c>
      <c r="AS37" s="111">
        <f t="shared" si="69"/>
        <v>0</v>
      </c>
      <c r="AT37" s="111">
        <f t="shared" si="69"/>
        <v>0</v>
      </c>
      <c r="AU37" s="111">
        <f t="shared" si="69"/>
        <v>30</v>
      </c>
      <c r="AV37" s="111">
        <f t="shared" si="69"/>
        <v>9</v>
      </c>
      <c r="AW37" s="111">
        <f t="shared" si="69"/>
        <v>39</v>
      </c>
      <c r="AX37" s="111">
        <f t="shared" si="69"/>
        <v>180</v>
      </c>
      <c r="AY37" s="111">
        <f t="shared" si="69"/>
        <v>204</v>
      </c>
      <c r="AZ37" s="111">
        <f t="shared" si="69"/>
        <v>384</v>
      </c>
      <c r="BA37" s="111">
        <f t="shared" si="69"/>
        <v>0</v>
      </c>
      <c r="BB37" s="111">
        <f t="shared" si="69"/>
        <v>0</v>
      </c>
      <c r="BC37" s="111">
        <f t="shared" si="69"/>
        <v>0</v>
      </c>
      <c r="BD37" s="111">
        <f t="shared" si="69"/>
        <v>146</v>
      </c>
      <c r="BE37" s="111">
        <f t="shared" si="69"/>
        <v>146</v>
      </c>
      <c r="BF37" s="111">
        <f t="shared" si="69"/>
        <v>292</v>
      </c>
      <c r="BG37" s="111">
        <f t="shared" ref="BG37:BO37" si="70">SUM(BG6:BG36)</f>
        <v>55</v>
      </c>
      <c r="BH37" s="111">
        <f t="shared" si="70"/>
        <v>20</v>
      </c>
      <c r="BI37" s="111">
        <f t="shared" si="70"/>
        <v>75</v>
      </c>
      <c r="BJ37" s="111">
        <f t="shared" si="70"/>
        <v>0</v>
      </c>
      <c r="BK37" s="111">
        <f t="shared" si="70"/>
        <v>0</v>
      </c>
      <c r="BL37" s="485">
        <f t="shared" si="70"/>
        <v>0</v>
      </c>
      <c r="BM37" s="485">
        <f t="shared" si="70"/>
        <v>38</v>
      </c>
      <c r="BN37" s="485">
        <f t="shared" si="70"/>
        <v>35</v>
      </c>
      <c r="BO37" s="485">
        <f t="shared" si="70"/>
        <v>73</v>
      </c>
      <c r="BP37" s="111">
        <f t="shared" ref="BP37:BX37" si="71">SUM(BP6:BP36)</f>
        <v>20</v>
      </c>
      <c r="BQ37" s="111">
        <f t="shared" si="71"/>
        <v>0</v>
      </c>
      <c r="BR37" s="111">
        <f t="shared" si="71"/>
        <v>20</v>
      </c>
      <c r="BS37" s="111">
        <f t="shared" si="71"/>
        <v>0</v>
      </c>
      <c r="BT37" s="111">
        <f t="shared" si="71"/>
        <v>0</v>
      </c>
      <c r="BU37" s="111">
        <f t="shared" si="71"/>
        <v>0</v>
      </c>
      <c r="BV37" s="111">
        <f t="shared" si="71"/>
        <v>20</v>
      </c>
      <c r="BW37" s="111">
        <f t="shared" si="71"/>
        <v>10</v>
      </c>
      <c r="BX37" s="111">
        <f t="shared" si="71"/>
        <v>30</v>
      </c>
      <c r="BY37" s="111">
        <f t="shared" ref="BY37:CO37" si="72">SUM(BY6:BY36)</f>
        <v>68</v>
      </c>
      <c r="BZ37" s="111">
        <f t="shared" si="72"/>
        <v>34</v>
      </c>
      <c r="CA37" s="111">
        <f t="shared" si="72"/>
        <v>102</v>
      </c>
      <c r="CB37" s="111">
        <f t="shared" si="72"/>
        <v>0</v>
      </c>
      <c r="CC37" s="111">
        <f t="shared" si="72"/>
        <v>0</v>
      </c>
      <c r="CD37" s="111">
        <f t="shared" si="72"/>
        <v>0</v>
      </c>
      <c r="CE37" s="111">
        <f t="shared" si="72"/>
        <v>62</v>
      </c>
      <c r="CF37" s="111">
        <f t="shared" si="72"/>
        <v>26</v>
      </c>
      <c r="CG37" s="111">
        <f t="shared" si="72"/>
        <v>88</v>
      </c>
      <c r="CH37" s="112">
        <f t="shared" si="72"/>
        <v>143</v>
      </c>
      <c r="CI37" s="112">
        <f t="shared" si="72"/>
        <v>54</v>
      </c>
      <c r="CJ37" s="112">
        <f>SUM(CJ6:CJ36)</f>
        <v>197</v>
      </c>
      <c r="CK37" s="112">
        <f t="shared" si="72"/>
        <v>0</v>
      </c>
      <c r="CL37" s="112">
        <f t="shared" si="72"/>
        <v>0</v>
      </c>
      <c r="CM37" s="112">
        <f t="shared" si="72"/>
        <v>0</v>
      </c>
      <c r="CN37" s="112">
        <f t="shared" si="72"/>
        <v>120</v>
      </c>
      <c r="CO37" s="112">
        <f t="shared" si="72"/>
        <v>71</v>
      </c>
      <c r="CP37" s="112">
        <f>SUM(CP6:CP36)</f>
        <v>191</v>
      </c>
      <c r="CQ37" s="113">
        <f t="shared" ref="CQ37:DN37" si="73">SUM(CQ6:CQ36)</f>
        <v>323</v>
      </c>
      <c r="CR37" s="113">
        <f t="shared" si="73"/>
        <v>258</v>
      </c>
      <c r="CS37" s="113">
        <f t="shared" si="73"/>
        <v>581</v>
      </c>
      <c r="CT37" s="113">
        <f t="shared" si="73"/>
        <v>0</v>
      </c>
      <c r="CU37" s="113">
        <f t="shared" si="73"/>
        <v>0</v>
      </c>
      <c r="CV37" s="113">
        <f t="shared" si="73"/>
        <v>0</v>
      </c>
      <c r="CW37" s="113">
        <f t="shared" si="73"/>
        <v>266</v>
      </c>
      <c r="CX37" s="113">
        <f t="shared" si="73"/>
        <v>217</v>
      </c>
      <c r="CY37" s="113">
        <f t="shared" si="73"/>
        <v>483</v>
      </c>
      <c r="CZ37" s="114">
        <f t="shared" si="73"/>
        <v>326</v>
      </c>
      <c r="DA37" s="114">
        <f t="shared" si="73"/>
        <v>350</v>
      </c>
      <c r="DB37" s="114">
        <f t="shared" si="73"/>
        <v>676</v>
      </c>
      <c r="DC37" s="114">
        <f t="shared" si="73"/>
        <v>263</v>
      </c>
      <c r="DD37" s="114">
        <f t="shared" si="73"/>
        <v>125</v>
      </c>
      <c r="DE37" s="114">
        <f t="shared" si="73"/>
        <v>388</v>
      </c>
      <c r="DF37" s="114">
        <f t="shared" si="73"/>
        <v>589</v>
      </c>
      <c r="DG37" s="114">
        <f t="shared" si="73"/>
        <v>475</v>
      </c>
      <c r="DH37" s="114">
        <f t="shared" si="73"/>
        <v>1064</v>
      </c>
      <c r="DI37" s="114">
        <f t="shared" si="73"/>
        <v>326</v>
      </c>
      <c r="DJ37" s="114">
        <f t="shared" si="73"/>
        <v>350</v>
      </c>
      <c r="DK37" s="115">
        <f t="shared" si="73"/>
        <v>676</v>
      </c>
      <c r="DL37" s="114">
        <f t="shared" si="73"/>
        <v>263</v>
      </c>
      <c r="DM37" s="114">
        <f t="shared" si="73"/>
        <v>125</v>
      </c>
      <c r="DN37" s="115">
        <f t="shared" si="73"/>
        <v>388</v>
      </c>
      <c r="DO37" s="116"/>
      <c r="DP37" s="117" t="s">
        <v>329</v>
      </c>
      <c r="DQ37" s="118"/>
      <c r="DR37" s="119"/>
    </row>
    <row r="38" spans="1:122" ht="18.75">
      <c r="A38" s="62"/>
      <c r="B38" s="121"/>
      <c r="C38" s="121"/>
      <c r="D38" s="121"/>
      <c r="E38" s="122"/>
      <c r="F38" s="122"/>
      <c r="G38" s="122"/>
      <c r="H38" s="122"/>
      <c r="I38" s="122"/>
      <c r="J38" s="122"/>
      <c r="K38" s="122"/>
      <c r="L38" s="122"/>
      <c r="M38" s="122"/>
      <c r="N38" s="122"/>
      <c r="O38" s="122"/>
      <c r="P38" s="122"/>
      <c r="Q38" s="122"/>
      <c r="R38" s="122"/>
      <c r="S38" s="122"/>
      <c r="T38" s="122"/>
      <c r="U38" s="122"/>
      <c r="V38" s="122"/>
      <c r="W38" s="122"/>
      <c r="X38" s="122"/>
      <c r="Y38" s="122"/>
      <c r="Z38" s="122"/>
      <c r="AA38" s="122"/>
      <c r="AB38" s="122"/>
      <c r="AC38" s="122"/>
      <c r="AD38" s="62"/>
      <c r="AE38" s="62"/>
      <c r="AF38" s="62"/>
      <c r="AG38" s="62"/>
      <c r="AH38" s="62"/>
      <c r="AI38" s="62"/>
      <c r="AJ38" s="62"/>
      <c r="AK38" s="62"/>
      <c r="AL38" s="62"/>
      <c r="AM38" s="62"/>
      <c r="AN38" s="62"/>
      <c r="AO38" s="62"/>
      <c r="AP38" s="62"/>
      <c r="AQ38" s="62"/>
      <c r="AR38" s="62"/>
      <c r="AS38" s="62"/>
      <c r="AT38" s="62"/>
      <c r="AU38" s="62"/>
      <c r="AV38" s="62"/>
      <c r="AW38" s="62"/>
      <c r="AX38" s="62"/>
      <c r="AY38" s="62"/>
      <c r="AZ38" s="62"/>
      <c r="BA38" s="62"/>
      <c r="BB38" s="62"/>
      <c r="BC38" s="62"/>
      <c r="BD38" s="62"/>
      <c r="BE38" s="62"/>
      <c r="BF38" s="62"/>
      <c r="BG38" s="904"/>
      <c r="BH38" s="904"/>
      <c r="BI38" s="904"/>
      <c r="BJ38" s="904"/>
      <c r="BK38" s="904"/>
      <c r="BL38" s="905"/>
      <c r="BM38" s="905"/>
      <c r="BN38" s="905"/>
      <c r="BO38" s="905"/>
      <c r="BP38" s="123"/>
      <c r="BQ38" s="123"/>
      <c r="BR38" s="123"/>
      <c r="BS38" s="123"/>
      <c r="BT38" s="123"/>
      <c r="BU38" s="123"/>
      <c r="BV38" s="123"/>
      <c r="BW38" s="123"/>
      <c r="BX38" s="123"/>
      <c r="BY38" s="123"/>
      <c r="BZ38" s="123"/>
      <c r="CA38" s="123"/>
      <c r="CB38" s="123"/>
      <c r="CC38" s="123"/>
      <c r="CD38" s="123"/>
      <c r="CE38" s="123"/>
      <c r="CF38" s="123"/>
      <c r="CG38" s="123"/>
      <c r="CH38" s="123"/>
      <c r="CI38" s="123"/>
      <c r="CJ38" s="123"/>
      <c r="CK38" s="123"/>
      <c r="CL38" s="123"/>
      <c r="CM38" s="123"/>
      <c r="CN38" s="123"/>
      <c r="CO38" s="123"/>
      <c r="CP38" s="123"/>
      <c r="CQ38" s="123"/>
      <c r="CR38" s="123"/>
      <c r="CS38" s="123"/>
      <c r="CT38" s="123"/>
      <c r="CU38" s="123"/>
      <c r="CV38" s="123"/>
      <c r="CW38" s="123"/>
      <c r="CX38" s="123"/>
      <c r="CY38" s="123"/>
      <c r="CZ38" s="123"/>
      <c r="DA38" s="123"/>
      <c r="DB38" s="123"/>
      <c r="DC38" s="123"/>
      <c r="DD38" s="123"/>
      <c r="DE38" s="123"/>
      <c r="DF38" s="123"/>
      <c r="DG38" s="123"/>
      <c r="DH38" s="123"/>
      <c r="DI38" s="123"/>
      <c r="DJ38" s="123"/>
      <c r="DK38" s="123"/>
      <c r="DL38" s="123"/>
      <c r="DM38" s="123"/>
      <c r="DN38" s="123"/>
      <c r="DO38" s="66"/>
      <c r="DP38" s="124">
        <f>COUNTA(BO6:BO36)-COUNTIF(BO6:BO36,"0")-COUNTIF(BO6:BO36,"blank")</f>
        <v>10</v>
      </c>
      <c r="DQ38" s="66"/>
      <c r="DR38" s="28"/>
    </row>
    <row r="39" spans="1:122" ht="21.75">
      <c r="A39" s="62"/>
      <c r="B39" s="122"/>
      <c r="C39" s="122"/>
      <c r="D39" s="122"/>
      <c r="E39" s="122"/>
      <c r="F39" s="122"/>
      <c r="G39" s="122"/>
      <c r="H39" s="122"/>
      <c r="I39" s="122"/>
      <c r="J39" s="122"/>
      <c r="K39" s="122"/>
      <c r="L39" s="122"/>
      <c r="M39" s="122"/>
      <c r="N39" s="122"/>
      <c r="O39" s="122"/>
      <c r="P39" s="122"/>
      <c r="Q39" s="122"/>
      <c r="R39" s="122"/>
      <c r="S39" s="122"/>
      <c r="T39" s="122"/>
      <c r="U39" s="122"/>
      <c r="V39" s="122"/>
      <c r="W39" s="122"/>
      <c r="X39" s="122"/>
      <c r="Y39" s="122"/>
      <c r="Z39" s="122"/>
      <c r="AA39" s="897" t="s">
        <v>330</v>
      </c>
      <c r="AB39" s="897"/>
      <c r="AC39" s="897"/>
      <c r="AD39" s="897"/>
      <c r="AE39" s="897"/>
      <c r="AF39" s="897"/>
      <c r="AG39" s="897"/>
      <c r="AH39" s="897"/>
      <c r="AI39" s="897"/>
      <c r="AJ39" s="897"/>
      <c r="AK39" s="897"/>
      <c r="AL39" s="897"/>
      <c r="AM39" s="898"/>
      <c r="AN39" s="125"/>
      <c r="AO39" s="126"/>
      <c r="AP39" s="126"/>
      <c r="AQ39" s="126"/>
      <c r="AR39" s="126"/>
      <c r="AS39" s="126"/>
      <c r="AT39" s="126"/>
      <c r="AU39" s="126"/>
      <c r="AV39" s="126"/>
      <c r="AW39" s="126"/>
      <c r="AX39" s="126"/>
      <c r="AY39" s="126"/>
      <c r="AZ39" s="126"/>
      <c r="BA39" s="126"/>
      <c r="BB39" s="126"/>
      <c r="BC39" s="126"/>
      <c r="BD39" s="126"/>
      <c r="BE39" s="126"/>
      <c r="BF39" s="126"/>
      <c r="BG39" s="906"/>
      <c r="BH39" s="906"/>
      <c r="BI39" s="906"/>
      <c r="BJ39" s="906"/>
      <c r="BK39" s="906"/>
      <c r="BL39" s="906"/>
      <c r="BM39" s="906"/>
      <c r="BN39" s="906"/>
      <c r="BO39" s="906"/>
      <c r="BP39" s="127"/>
      <c r="BQ39" s="127"/>
      <c r="BR39" s="127"/>
      <c r="BS39" s="127"/>
      <c r="BT39" s="127"/>
      <c r="BU39" s="127"/>
      <c r="BV39" s="127"/>
      <c r="BW39" s="127"/>
      <c r="BX39" s="127"/>
      <c r="BY39" s="127"/>
      <c r="BZ39" s="127"/>
      <c r="CA39" s="127"/>
      <c r="CB39" s="127"/>
      <c r="CC39" s="127"/>
      <c r="CD39" s="127"/>
      <c r="CE39" s="127"/>
      <c r="CF39" s="127"/>
      <c r="CG39" s="127"/>
      <c r="CH39" s="127"/>
      <c r="CI39" s="127"/>
      <c r="CJ39" s="127"/>
      <c r="CK39" s="127"/>
      <c r="CL39" s="127"/>
      <c r="CM39" s="127"/>
      <c r="CN39" s="127"/>
      <c r="CO39" s="127"/>
      <c r="CP39" s="127"/>
      <c r="CQ39" s="127"/>
      <c r="CR39" s="127"/>
      <c r="CS39" s="127"/>
      <c r="CT39" s="127"/>
      <c r="CU39" s="127"/>
      <c r="CV39" s="127"/>
      <c r="CW39" s="127"/>
      <c r="CX39" s="127"/>
      <c r="CY39" s="127"/>
      <c r="CZ39" s="127"/>
      <c r="DA39" s="127"/>
      <c r="DB39" s="907" t="s">
        <v>554</v>
      </c>
      <c r="DC39" s="907"/>
      <c r="DD39" s="907"/>
      <c r="DE39" s="907"/>
      <c r="DF39" s="907"/>
      <c r="DG39" s="907"/>
      <c r="DH39" s="127"/>
      <c r="DI39" s="908">
        <f>COUNTA(DK6:DK36)-COUNTIF(DK6:DK36,"0")-COUNTIF(DK6:DK36,"blank")</f>
        <v>10</v>
      </c>
      <c r="DJ39" s="908"/>
      <c r="DK39" s="127"/>
      <c r="DL39" s="908">
        <f>COUNTA(DN6:DN36)-COUNTIF(DN6:DN36,"0")-COUNTIF(DN6:DN36,"blank")</f>
        <v>10</v>
      </c>
      <c r="DM39" s="908"/>
      <c r="DN39" s="127"/>
      <c r="DO39" s="66"/>
      <c r="DP39" s="128"/>
      <c r="DQ39" s="66"/>
      <c r="DR39" s="28"/>
    </row>
    <row r="40" spans="1:122" ht="21.75">
      <c r="A40" s="62"/>
      <c r="B40" s="122"/>
      <c r="C40" s="122"/>
      <c r="D40" s="122"/>
      <c r="E40" s="122"/>
      <c r="F40" s="122"/>
      <c r="G40" s="122"/>
      <c r="H40" s="122"/>
      <c r="I40" s="122"/>
      <c r="J40" s="122"/>
      <c r="K40" s="122"/>
      <c r="L40" s="122"/>
      <c r="M40" s="122"/>
      <c r="N40" s="122"/>
      <c r="O40" s="122"/>
      <c r="P40" s="122"/>
      <c r="Q40" s="122"/>
      <c r="R40" s="122"/>
      <c r="S40" s="122"/>
      <c r="T40" s="122"/>
      <c r="U40" s="122"/>
      <c r="V40" s="122"/>
      <c r="W40" s="122"/>
      <c r="X40" s="122"/>
      <c r="Y40" s="122"/>
      <c r="Z40" s="122"/>
      <c r="AA40" s="897"/>
      <c r="AB40" s="897"/>
      <c r="AC40" s="897"/>
      <c r="AD40" s="897"/>
      <c r="AE40" s="897"/>
      <c r="AF40" s="897"/>
      <c r="AG40" s="897"/>
      <c r="AH40" s="897"/>
      <c r="AI40" s="897"/>
      <c r="AJ40" s="897"/>
      <c r="AK40" s="897"/>
      <c r="AL40" s="897"/>
      <c r="AM40" s="898"/>
      <c r="AN40" s="125"/>
      <c r="AO40" s="126"/>
      <c r="AP40" s="126"/>
      <c r="AQ40" s="126"/>
      <c r="AR40" s="126"/>
      <c r="AS40" s="126"/>
      <c r="AT40" s="126"/>
      <c r="AU40" s="126"/>
      <c r="AV40" s="126"/>
      <c r="AW40" s="126"/>
      <c r="AX40" s="126"/>
      <c r="AY40" s="126"/>
      <c r="AZ40" s="126"/>
      <c r="BA40" s="126"/>
      <c r="BB40" s="126"/>
      <c r="BC40" s="126"/>
      <c r="BD40" s="126"/>
      <c r="BE40" s="126"/>
      <c r="BF40" s="126"/>
      <c r="BG40" s="129"/>
      <c r="BH40" s="129"/>
      <c r="BI40" s="129"/>
      <c r="BJ40" s="129"/>
      <c r="BK40" s="129"/>
      <c r="BL40" s="62"/>
      <c r="BM40" s="62"/>
      <c r="BN40" s="62"/>
      <c r="BO40" s="62"/>
      <c r="BP40" s="62"/>
      <c r="BQ40" s="62"/>
      <c r="BR40" s="62"/>
      <c r="BS40" s="62"/>
      <c r="BT40" s="62"/>
      <c r="BU40" s="62"/>
      <c r="BV40" s="62"/>
      <c r="BW40" s="62"/>
      <c r="BX40" s="62"/>
      <c r="BY40" s="62"/>
      <c r="BZ40" s="62"/>
      <c r="CA40" s="62"/>
      <c r="CB40" s="62"/>
      <c r="CC40" s="62"/>
      <c r="CD40" s="62"/>
      <c r="CE40" s="62"/>
      <c r="CF40" s="62"/>
      <c r="CG40" s="62"/>
      <c r="CH40" s="62"/>
      <c r="CI40" s="62"/>
      <c r="CJ40" s="62"/>
      <c r="CK40" s="62"/>
      <c r="CL40" s="62"/>
      <c r="CM40" s="62"/>
      <c r="CN40" s="62"/>
      <c r="CO40" s="62"/>
      <c r="CP40" s="62"/>
      <c r="CQ40" s="62"/>
      <c r="CR40" s="62"/>
      <c r="CS40" s="62"/>
      <c r="CT40" s="62"/>
      <c r="CU40" s="62"/>
      <c r="CV40" s="62"/>
      <c r="CW40" s="62"/>
      <c r="CX40" s="62"/>
      <c r="CY40" s="62"/>
      <c r="CZ40" s="62"/>
      <c r="DA40" s="62"/>
      <c r="DB40" s="907"/>
      <c r="DC40" s="907"/>
      <c r="DD40" s="907"/>
      <c r="DE40" s="907"/>
      <c r="DF40" s="907"/>
      <c r="DG40" s="907"/>
      <c r="DH40" s="62"/>
      <c r="DI40" s="908"/>
      <c r="DJ40" s="908"/>
      <c r="DK40" s="62"/>
      <c r="DL40" s="908"/>
      <c r="DM40" s="908"/>
      <c r="DN40" s="62"/>
      <c r="DO40" s="66"/>
      <c r="DP40" s="66"/>
      <c r="DQ40" s="66"/>
      <c r="DR40" s="28"/>
    </row>
    <row r="41" spans="1:122" ht="27">
      <c r="A41" s="62"/>
      <c r="B41" s="122"/>
      <c r="C41" s="122"/>
      <c r="D41" s="122"/>
      <c r="E41" s="122"/>
      <c r="F41" s="122"/>
      <c r="G41" s="122"/>
      <c r="H41" s="122"/>
      <c r="I41" s="122"/>
      <c r="J41" s="122"/>
      <c r="K41" s="122"/>
      <c r="L41" s="122"/>
      <c r="M41" s="130"/>
      <c r="N41" s="122"/>
      <c r="O41" s="122"/>
      <c r="P41" s="122"/>
      <c r="Q41" s="122"/>
      <c r="R41" s="122"/>
      <c r="S41" s="122"/>
      <c r="T41" s="122"/>
      <c r="U41" s="122"/>
      <c r="V41" s="122"/>
      <c r="W41" s="122"/>
      <c r="X41" s="122"/>
      <c r="Y41" s="122"/>
      <c r="Z41" s="122"/>
      <c r="AA41" s="933" t="s">
        <v>332</v>
      </c>
      <c r="AB41" s="933"/>
      <c r="AC41" s="933"/>
      <c r="AD41" s="933"/>
      <c r="AE41" s="933"/>
      <c r="AF41" s="933"/>
      <c r="AG41" s="933"/>
      <c r="AH41" s="933"/>
      <c r="AI41" s="933"/>
      <c r="AJ41" s="933"/>
      <c r="AK41" s="933"/>
      <c r="AL41" s="933"/>
      <c r="AM41" s="934"/>
      <c r="AN41" s="131"/>
      <c r="AO41" s="132"/>
      <c r="AP41" s="132"/>
      <c r="AQ41" s="132"/>
      <c r="AR41" s="132"/>
      <c r="AS41" s="132"/>
      <c r="AT41" s="132"/>
      <c r="AU41" s="132"/>
      <c r="AV41" s="132"/>
      <c r="AW41" s="132"/>
      <c r="AX41" s="132"/>
      <c r="AY41" s="132"/>
      <c r="AZ41" s="132"/>
      <c r="BA41" s="132"/>
      <c r="BB41" s="132"/>
      <c r="BC41" s="132"/>
      <c r="BD41" s="132"/>
      <c r="BE41" s="132"/>
      <c r="BF41" s="132"/>
      <c r="BG41" s="129"/>
      <c r="BH41" s="129"/>
      <c r="BI41" s="129"/>
      <c r="BJ41" s="129"/>
      <c r="BK41" s="129"/>
      <c r="BL41" s="62"/>
      <c r="BM41" s="62"/>
      <c r="BN41" s="62"/>
      <c r="BO41" s="62"/>
      <c r="BP41" s="62"/>
      <c r="BQ41" s="62"/>
      <c r="BR41" s="62"/>
      <c r="BS41" s="62"/>
      <c r="BT41" s="62"/>
      <c r="BU41" s="62"/>
      <c r="BV41" s="62"/>
      <c r="BW41" s="62"/>
      <c r="BX41" s="62"/>
      <c r="BY41" s="62"/>
      <c r="BZ41" s="62"/>
      <c r="CA41" s="62"/>
      <c r="CB41" s="62"/>
      <c r="CC41" s="62"/>
      <c r="CD41" s="62"/>
      <c r="CE41" s="62"/>
      <c r="CF41" s="62"/>
      <c r="CG41" s="62"/>
      <c r="CH41" s="62"/>
      <c r="CI41" s="62"/>
      <c r="CJ41" s="62"/>
      <c r="CK41" s="62"/>
      <c r="CL41" s="62"/>
      <c r="CM41" s="62"/>
      <c r="CN41" s="62"/>
      <c r="CO41" s="62"/>
      <c r="CP41" s="62"/>
      <c r="CQ41" s="62"/>
      <c r="CR41" s="62"/>
      <c r="CS41" s="62"/>
      <c r="CT41" s="62"/>
      <c r="CU41" s="62"/>
      <c r="CV41" s="62"/>
      <c r="CW41" s="62"/>
      <c r="CX41" s="62"/>
      <c r="CY41" s="62"/>
      <c r="CZ41" s="62"/>
      <c r="DA41" s="62"/>
      <c r="DB41" s="62"/>
      <c r="DC41" s="62"/>
      <c r="DD41" s="62"/>
      <c r="DE41" s="62"/>
      <c r="DF41" s="62"/>
      <c r="DG41" s="62"/>
      <c r="DH41" s="62"/>
      <c r="DI41" s="62"/>
      <c r="DJ41" s="62"/>
      <c r="DK41" s="62"/>
      <c r="DL41" s="62"/>
      <c r="DM41" s="62"/>
      <c r="DN41" s="62"/>
      <c r="DO41" s="66"/>
      <c r="DP41" s="133"/>
      <c r="DQ41" s="66"/>
      <c r="DR41" s="28"/>
    </row>
    <row r="42" spans="1:122" ht="27">
      <c r="A42" s="62"/>
      <c r="B42" s="122"/>
      <c r="C42" s="122"/>
      <c r="D42" s="122"/>
      <c r="E42" s="122"/>
      <c r="F42" s="122"/>
      <c r="G42" s="122"/>
      <c r="H42" s="122"/>
      <c r="I42" s="122"/>
      <c r="J42" s="122"/>
      <c r="K42" s="122"/>
      <c r="L42" s="122"/>
      <c r="M42" s="122"/>
      <c r="N42" s="122"/>
      <c r="O42" s="122"/>
      <c r="P42" s="122"/>
      <c r="Q42" s="122"/>
      <c r="R42" s="122"/>
      <c r="S42" s="122"/>
      <c r="T42" s="122"/>
      <c r="U42" s="122"/>
      <c r="V42" s="134"/>
      <c r="W42" s="122"/>
      <c r="X42" s="122"/>
      <c r="Y42" s="122"/>
      <c r="Z42" s="122"/>
      <c r="AA42" s="933"/>
      <c r="AB42" s="933"/>
      <c r="AC42" s="933"/>
      <c r="AD42" s="933"/>
      <c r="AE42" s="933"/>
      <c r="AF42" s="933"/>
      <c r="AG42" s="933"/>
      <c r="AH42" s="933"/>
      <c r="AI42" s="933"/>
      <c r="AJ42" s="933"/>
      <c r="AK42" s="933"/>
      <c r="AL42" s="933"/>
      <c r="AM42" s="934"/>
      <c r="AN42" s="131"/>
      <c r="AO42" s="132"/>
      <c r="AP42" s="132"/>
      <c r="AQ42" s="132"/>
      <c r="AR42" s="132"/>
      <c r="AS42" s="132"/>
      <c r="AT42" s="132"/>
      <c r="AU42" s="132"/>
      <c r="AV42" s="132"/>
      <c r="AW42" s="132"/>
      <c r="AX42" s="132"/>
      <c r="AY42" s="132"/>
      <c r="AZ42" s="132"/>
      <c r="BA42" s="132"/>
      <c r="BB42" s="132"/>
      <c r="BC42" s="132"/>
      <c r="BD42" s="132"/>
      <c r="BE42" s="132"/>
      <c r="BF42" s="132"/>
      <c r="BG42" s="129"/>
      <c r="BH42" s="129"/>
      <c r="BI42" s="129"/>
      <c r="BJ42" s="129"/>
      <c r="BK42" s="129"/>
      <c r="BL42" s="62"/>
      <c r="BM42" s="62"/>
      <c r="BN42" s="62"/>
      <c r="BO42" s="62"/>
      <c r="BP42" s="62"/>
      <c r="BQ42" s="62"/>
      <c r="BR42" s="62"/>
      <c r="BS42" s="62"/>
      <c r="BT42" s="62"/>
      <c r="BU42" s="62"/>
      <c r="BV42" s="62"/>
      <c r="BW42" s="62"/>
      <c r="BX42" s="62"/>
      <c r="BY42" s="62"/>
      <c r="BZ42" s="62"/>
      <c r="CA42" s="62"/>
      <c r="CB42" s="62"/>
      <c r="CC42" s="62"/>
      <c r="CD42" s="62"/>
      <c r="CE42" s="62"/>
      <c r="CF42" s="62"/>
      <c r="CG42" s="62"/>
      <c r="CH42" s="62"/>
      <c r="CI42" s="62"/>
      <c r="CJ42" s="62"/>
      <c r="CK42" s="62"/>
      <c r="CL42" s="62"/>
      <c r="CM42" s="62"/>
      <c r="CN42" s="62"/>
      <c r="CO42" s="62"/>
      <c r="CP42" s="62"/>
      <c r="CQ42" s="62"/>
      <c r="CR42" s="62"/>
      <c r="CS42" s="62"/>
      <c r="CT42" s="62"/>
      <c r="CU42" s="62"/>
      <c r="CV42" s="62"/>
      <c r="CW42" s="62"/>
      <c r="CX42" s="62"/>
      <c r="CY42" s="62"/>
      <c r="CZ42" s="62"/>
      <c r="DA42" s="62"/>
      <c r="DB42" s="881" t="s">
        <v>331</v>
      </c>
      <c r="DC42" s="881"/>
      <c r="DD42" s="881"/>
      <c r="DE42" s="881"/>
      <c r="DF42" s="881"/>
      <c r="DG42" s="881"/>
      <c r="DH42" s="62"/>
      <c r="DI42" s="882">
        <f>COUNTA(DB6:DB36)-COUNTIF(DB6:DB36,"0")-COUNTIF(DB6:DB36,"blank")</f>
        <v>10</v>
      </c>
      <c r="DJ42" s="882"/>
      <c r="DK42" s="62"/>
      <c r="DL42" s="883">
        <f>COUNTA(DE6:DE36)-COUNTIF(DE6:DE36,"0")-COUNTIF(DE6:DE36,"blank")</f>
        <v>10</v>
      </c>
      <c r="DM42" s="883"/>
      <c r="DN42" s="62"/>
      <c r="DO42" s="28"/>
      <c r="DP42" s="28"/>
      <c r="DQ42" s="28"/>
      <c r="DR42" s="28"/>
    </row>
    <row r="43" spans="1:122" ht="25.5">
      <c r="A43" s="62"/>
      <c r="B43" s="122"/>
      <c r="C43" s="122"/>
      <c r="D43" s="122"/>
      <c r="E43" s="122"/>
      <c r="F43" s="122"/>
      <c r="G43" s="122"/>
      <c r="H43" s="122"/>
      <c r="I43" s="122"/>
      <c r="J43" s="122"/>
      <c r="K43" s="122"/>
      <c r="L43" s="122"/>
      <c r="M43" s="122"/>
      <c r="N43" s="122"/>
      <c r="O43" s="122"/>
      <c r="P43" s="122"/>
      <c r="Q43" s="122"/>
      <c r="R43" s="122"/>
      <c r="S43" s="122"/>
      <c r="T43" s="122"/>
      <c r="U43" s="122"/>
      <c r="V43" s="122"/>
      <c r="W43" s="122"/>
      <c r="X43" s="122"/>
      <c r="Y43" s="122"/>
      <c r="Z43" s="122"/>
      <c r="AA43" s="935" t="s">
        <v>688</v>
      </c>
      <c r="AB43" s="935"/>
      <c r="AC43" s="935"/>
      <c r="AD43" s="935"/>
      <c r="AE43" s="935"/>
      <c r="AF43" s="935"/>
      <c r="AG43" s="935"/>
      <c r="AH43" s="935"/>
      <c r="AI43" s="935"/>
      <c r="AJ43" s="935"/>
      <c r="AK43" s="935"/>
      <c r="AL43" s="935"/>
      <c r="AM43" s="936"/>
      <c r="AN43" s="135"/>
      <c r="AO43" s="136"/>
      <c r="AP43" s="136"/>
      <c r="AQ43" s="136"/>
      <c r="AR43" s="136"/>
      <c r="AS43" s="136"/>
      <c r="AT43" s="136"/>
      <c r="AU43" s="136"/>
      <c r="AV43" s="136"/>
      <c r="AW43" s="136"/>
      <c r="AX43" s="136"/>
      <c r="AY43" s="136"/>
      <c r="AZ43" s="136"/>
      <c r="BA43" s="136"/>
      <c r="BB43" s="136"/>
      <c r="BC43" s="136"/>
      <c r="BD43" s="136"/>
      <c r="BE43" s="136"/>
      <c r="BF43" s="136"/>
      <c r="BG43" s="129"/>
      <c r="BH43" s="129"/>
      <c r="BI43" s="129"/>
      <c r="BJ43" s="129"/>
      <c r="BK43" s="129"/>
      <c r="BL43" s="62"/>
      <c r="BM43" s="62"/>
      <c r="BN43" s="62"/>
      <c r="BO43" s="62"/>
      <c r="BP43" s="62"/>
      <c r="BQ43" s="62"/>
      <c r="BR43" s="62"/>
      <c r="BS43" s="62"/>
      <c r="BT43" s="62"/>
      <c r="BU43" s="62"/>
      <c r="BV43" s="62"/>
      <c r="BW43" s="62"/>
      <c r="BX43" s="62"/>
      <c r="BY43" s="62"/>
      <c r="BZ43" s="62"/>
      <c r="CA43" s="62"/>
      <c r="CB43" s="62"/>
      <c r="CC43" s="62"/>
      <c r="CD43" s="62"/>
      <c r="CE43" s="62"/>
      <c r="CF43" s="62"/>
      <c r="CG43" s="62"/>
      <c r="CH43" s="62"/>
      <c r="CI43" s="62"/>
      <c r="CJ43" s="62"/>
      <c r="CK43" s="62"/>
      <c r="CL43" s="62"/>
      <c r="CM43" s="62"/>
      <c r="CN43" s="62"/>
      <c r="CO43" s="62"/>
      <c r="CP43" s="62"/>
      <c r="CQ43" s="62"/>
      <c r="CR43" s="62"/>
      <c r="CS43" s="62"/>
      <c r="CT43" s="62"/>
      <c r="CU43" s="62"/>
      <c r="CV43" s="62"/>
      <c r="CW43" s="62"/>
      <c r="CX43" s="62"/>
      <c r="CY43" s="62"/>
      <c r="CZ43" s="62"/>
      <c r="DA43" s="62"/>
      <c r="DB43" s="881"/>
      <c r="DC43" s="881"/>
      <c r="DD43" s="881"/>
      <c r="DE43" s="881"/>
      <c r="DF43" s="881"/>
      <c r="DG43" s="881"/>
      <c r="DH43" s="62"/>
      <c r="DI43" s="882"/>
      <c r="DJ43" s="882"/>
      <c r="DK43" s="62"/>
      <c r="DL43" s="883"/>
      <c r="DM43" s="883"/>
      <c r="DN43" s="62"/>
      <c r="DO43" s="28"/>
      <c r="DP43" s="28"/>
      <c r="DQ43" s="28"/>
      <c r="DR43" s="28"/>
    </row>
    <row r="44" spans="1:122" ht="25.5">
      <c r="A44" s="62"/>
      <c r="B44" s="122"/>
      <c r="C44" s="122"/>
      <c r="D44" s="122"/>
      <c r="E44" s="122"/>
      <c r="F44" s="122"/>
      <c r="G44" s="122"/>
      <c r="H44" s="122"/>
      <c r="I44" s="122"/>
      <c r="J44" s="122"/>
      <c r="K44" s="122"/>
      <c r="L44" s="122"/>
      <c r="M44" s="122"/>
      <c r="N44" s="122"/>
      <c r="O44" s="122"/>
      <c r="P44" s="122"/>
      <c r="Q44" s="122"/>
      <c r="R44" s="122"/>
      <c r="S44" s="122"/>
      <c r="T44" s="122"/>
      <c r="U44" s="122"/>
      <c r="V44" s="122"/>
      <c r="W44" s="122"/>
      <c r="X44" s="122"/>
      <c r="Y44" s="122"/>
      <c r="Z44" s="122"/>
      <c r="AA44" s="935"/>
      <c r="AB44" s="935"/>
      <c r="AC44" s="935"/>
      <c r="AD44" s="935"/>
      <c r="AE44" s="935"/>
      <c r="AF44" s="935"/>
      <c r="AG44" s="935"/>
      <c r="AH44" s="935"/>
      <c r="AI44" s="935"/>
      <c r="AJ44" s="935"/>
      <c r="AK44" s="935"/>
      <c r="AL44" s="935"/>
      <c r="AM44" s="936"/>
      <c r="AN44" s="135"/>
      <c r="AO44" s="136"/>
      <c r="AP44" s="136"/>
      <c r="AQ44" s="136"/>
      <c r="AR44" s="136"/>
      <c r="AS44" s="136"/>
      <c r="AT44" s="136"/>
      <c r="AU44" s="136"/>
      <c r="AV44" s="136"/>
      <c r="AW44" s="136"/>
      <c r="AX44" s="136"/>
      <c r="AY44" s="136"/>
      <c r="AZ44" s="136"/>
      <c r="BA44" s="136"/>
      <c r="BB44" s="136"/>
      <c r="BC44" s="136"/>
      <c r="BD44" s="136"/>
      <c r="BE44" s="136"/>
      <c r="BF44" s="136"/>
      <c r="BG44" s="129"/>
      <c r="BH44" s="129"/>
      <c r="BI44" s="129"/>
      <c r="BJ44" s="129"/>
      <c r="BK44" s="129"/>
      <c r="BL44" s="62"/>
      <c r="BM44" s="62"/>
      <c r="BN44" s="62"/>
      <c r="BO44" s="62"/>
      <c r="BP44" s="62"/>
      <c r="BQ44" s="62"/>
      <c r="BR44" s="62"/>
      <c r="BS44" s="62"/>
      <c r="BT44" s="62"/>
      <c r="BU44" s="62"/>
      <c r="BV44" s="62"/>
      <c r="BW44" s="62"/>
      <c r="BX44" s="62"/>
      <c r="BY44" s="62"/>
      <c r="BZ44" s="62"/>
      <c r="CA44" s="62"/>
      <c r="CB44" s="62"/>
      <c r="CC44" s="62"/>
      <c r="CD44" s="62"/>
      <c r="CE44" s="62"/>
      <c r="CF44" s="62"/>
      <c r="CG44" s="62"/>
      <c r="CH44" s="62"/>
      <c r="CI44" s="62"/>
      <c r="CJ44" s="62"/>
      <c r="CK44" s="62"/>
      <c r="CL44" s="62"/>
      <c r="CM44" s="62"/>
      <c r="CN44" s="62"/>
      <c r="CO44" s="62"/>
      <c r="CP44" s="62"/>
      <c r="CQ44" s="62"/>
      <c r="CR44" s="62"/>
      <c r="CS44" s="62"/>
      <c r="CT44" s="62"/>
      <c r="CU44" s="62"/>
      <c r="CV44" s="62"/>
      <c r="CW44" s="62"/>
      <c r="CX44" s="62"/>
      <c r="CY44" s="62"/>
      <c r="CZ44" s="62"/>
      <c r="DA44" s="62"/>
      <c r="DB44" s="62"/>
      <c r="DC44" s="62"/>
      <c r="DD44" s="62"/>
      <c r="DE44" s="62"/>
      <c r="DF44" s="62"/>
      <c r="DG44" s="62"/>
      <c r="DH44" s="62"/>
      <c r="DI44" s="62"/>
      <c r="DJ44" s="62"/>
      <c r="DK44" s="62"/>
      <c r="DL44" s="62"/>
      <c r="DM44" s="62"/>
      <c r="DN44" s="62"/>
      <c r="DO44" s="28"/>
      <c r="DP44" s="28"/>
      <c r="DQ44" s="28"/>
      <c r="DR44" s="28"/>
    </row>
    <row r="45" spans="1:122" ht="25.5">
      <c r="A45" s="62"/>
      <c r="B45" s="122"/>
      <c r="C45" s="122"/>
      <c r="D45" s="122"/>
      <c r="E45" s="122"/>
      <c r="F45" s="122"/>
      <c r="G45" s="122"/>
      <c r="H45" s="122"/>
      <c r="I45" s="122"/>
      <c r="J45" s="122"/>
      <c r="K45" s="122"/>
      <c r="L45" s="122"/>
      <c r="M45" s="122"/>
      <c r="N45" s="122"/>
      <c r="O45" s="122"/>
      <c r="P45" s="122"/>
      <c r="Q45" s="122"/>
      <c r="R45" s="122"/>
      <c r="S45" s="122"/>
      <c r="T45" s="122"/>
      <c r="U45" s="122"/>
      <c r="V45" s="122"/>
      <c r="W45" s="122"/>
      <c r="X45" s="122"/>
      <c r="Y45" s="122"/>
      <c r="Z45" s="122"/>
      <c r="AA45" s="935"/>
      <c r="AB45" s="935"/>
      <c r="AC45" s="935"/>
      <c r="AD45" s="935"/>
      <c r="AE45" s="935"/>
      <c r="AF45" s="935"/>
      <c r="AG45" s="935"/>
      <c r="AH45" s="935"/>
      <c r="AI45" s="935"/>
      <c r="AJ45" s="935"/>
      <c r="AK45" s="935"/>
      <c r="AL45" s="935"/>
      <c r="AM45" s="936"/>
      <c r="AN45" s="135"/>
      <c r="AO45" s="136"/>
      <c r="AP45" s="136"/>
      <c r="AQ45" s="136"/>
      <c r="AR45" s="136"/>
      <c r="AS45" s="136"/>
      <c r="AT45" s="136"/>
      <c r="AU45" s="136"/>
      <c r="AV45" s="136"/>
      <c r="AW45" s="136"/>
      <c r="AX45" s="136"/>
      <c r="AY45" s="136"/>
      <c r="AZ45" s="136"/>
      <c r="BA45" s="136"/>
      <c r="BB45" s="136"/>
      <c r="BC45" s="136"/>
      <c r="BD45" s="136"/>
      <c r="BE45" s="136"/>
      <c r="BF45" s="136"/>
      <c r="BG45" s="129"/>
      <c r="BH45" s="129"/>
      <c r="BI45" s="129"/>
      <c r="BJ45" s="129"/>
      <c r="BK45" s="129"/>
      <c r="BL45" s="62"/>
      <c r="BM45" s="62"/>
      <c r="BN45" s="62"/>
      <c r="BO45" s="62"/>
      <c r="BP45" s="62"/>
      <c r="BQ45" s="62"/>
      <c r="BR45" s="62"/>
      <c r="BS45" s="62"/>
      <c r="BT45" s="62"/>
      <c r="BU45" s="62"/>
      <c r="BV45" s="62"/>
      <c r="BW45" s="62"/>
      <c r="BX45" s="62"/>
      <c r="BY45" s="62"/>
      <c r="BZ45" s="62"/>
      <c r="CA45" s="62"/>
      <c r="CB45" s="62"/>
      <c r="CC45" s="62"/>
      <c r="CD45" s="62"/>
      <c r="CE45" s="62"/>
      <c r="CF45" s="62"/>
      <c r="CG45" s="62"/>
      <c r="CH45" s="62"/>
      <c r="CI45" s="62"/>
      <c r="CJ45" s="62"/>
      <c r="CK45" s="62"/>
      <c r="CL45" s="62"/>
      <c r="CM45" s="62"/>
      <c r="CN45" s="62"/>
      <c r="CO45" s="62"/>
      <c r="CP45" s="62"/>
      <c r="CQ45" s="62"/>
      <c r="CR45" s="62"/>
      <c r="CS45" s="62"/>
      <c r="CT45" s="62"/>
      <c r="CU45" s="62"/>
      <c r="CV45" s="62"/>
      <c r="CW45" s="62"/>
      <c r="CX45" s="62"/>
      <c r="CY45" s="62"/>
      <c r="CZ45" s="62"/>
      <c r="DA45" s="62"/>
      <c r="DB45" s="62"/>
      <c r="DC45" s="62"/>
      <c r="DD45" s="62"/>
      <c r="DE45" s="62"/>
      <c r="DF45" s="62"/>
      <c r="DG45" s="62"/>
      <c r="DH45" s="62"/>
      <c r="DI45" s="62"/>
      <c r="DJ45" s="62"/>
      <c r="DK45" s="62"/>
      <c r="DL45" s="62"/>
      <c r="DM45" s="62"/>
      <c r="DN45" s="62"/>
      <c r="DO45" s="28"/>
      <c r="DP45" s="28"/>
      <c r="DQ45" s="28"/>
      <c r="DR45" s="28"/>
    </row>
    <row r="46" spans="1:122" ht="28.5">
      <c r="A46" s="62"/>
      <c r="B46" s="122"/>
      <c r="C46" s="122"/>
      <c r="D46" s="122"/>
      <c r="E46" s="122"/>
      <c r="F46" s="122"/>
      <c r="G46" s="122"/>
      <c r="H46" s="122"/>
      <c r="I46" s="122"/>
      <c r="J46" s="122"/>
      <c r="K46" s="122"/>
      <c r="L46" s="122"/>
      <c r="M46" s="122"/>
      <c r="N46" s="122"/>
      <c r="O46" s="122"/>
      <c r="P46" s="122"/>
      <c r="Q46" s="122"/>
      <c r="R46" s="122"/>
      <c r="S46" s="122"/>
      <c r="T46" s="122"/>
      <c r="U46" s="122"/>
      <c r="V46" s="122"/>
      <c r="W46" s="122"/>
      <c r="X46" s="122"/>
      <c r="Y46" s="122"/>
      <c r="Z46" s="122"/>
      <c r="AA46" s="937" t="s">
        <v>572</v>
      </c>
      <c r="AB46" s="938"/>
      <c r="AC46" s="938"/>
      <c r="AD46" s="938"/>
      <c r="AE46" s="938"/>
      <c r="AF46" s="938"/>
      <c r="AG46" s="938"/>
      <c r="AH46" s="938"/>
      <c r="AI46" s="938"/>
      <c r="AJ46" s="938"/>
      <c r="AK46" s="938"/>
      <c r="AL46" s="938"/>
      <c r="AM46" s="939"/>
      <c r="AN46" s="137"/>
      <c r="AO46" s="138"/>
      <c r="AP46" s="138"/>
      <c r="AQ46" s="138"/>
      <c r="AR46" s="138"/>
      <c r="AS46" s="138"/>
      <c r="AT46" s="138"/>
      <c r="AU46" s="138"/>
      <c r="AV46" s="138"/>
      <c r="AW46" s="138"/>
      <c r="AX46" s="138"/>
      <c r="AY46" s="138"/>
      <c r="AZ46" s="138"/>
      <c r="BA46" s="138"/>
      <c r="BB46" s="138"/>
      <c r="BC46" s="138"/>
      <c r="BD46" s="138"/>
      <c r="BE46" s="138"/>
      <c r="BF46" s="138"/>
      <c r="BG46" s="129"/>
      <c r="BH46" s="129"/>
      <c r="BI46" s="129"/>
      <c r="BJ46" s="129"/>
      <c r="BK46" s="129"/>
      <c r="BL46" s="62"/>
      <c r="BM46" s="62"/>
      <c r="BN46" s="62"/>
      <c r="BO46" s="62"/>
      <c r="BP46" s="62"/>
      <c r="BQ46" s="62"/>
      <c r="BR46" s="62"/>
      <c r="BS46" s="62"/>
      <c r="BT46" s="62"/>
      <c r="BU46" s="62"/>
      <c r="BV46" s="62"/>
      <c r="BW46" s="62"/>
      <c r="BX46" s="62"/>
      <c r="BY46" s="62"/>
      <c r="BZ46" s="62"/>
      <c r="CA46" s="62"/>
      <c r="CB46" s="62"/>
      <c r="CC46" s="62"/>
      <c r="CD46" s="62"/>
      <c r="CE46" s="62"/>
      <c r="CF46" s="62"/>
      <c r="CG46" s="62"/>
      <c r="CH46" s="62"/>
      <c r="CI46" s="62"/>
      <c r="CJ46" s="62"/>
      <c r="CK46" s="62"/>
      <c r="CL46" s="62"/>
      <c r="CM46" s="62"/>
      <c r="CN46" s="62"/>
      <c r="CO46" s="62"/>
      <c r="CP46" s="62"/>
      <c r="CQ46" s="62"/>
      <c r="CR46" s="62"/>
      <c r="CS46" s="62"/>
      <c r="CT46" s="62"/>
      <c r="CU46" s="62"/>
      <c r="CV46" s="62"/>
      <c r="CW46" s="62"/>
      <c r="CX46" s="62"/>
      <c r="CY46" s="62"/>
      <c r="CZ46" s="62"/>
      <c r="DA46" s="62"/>
      <c r="DB46" s="62"/>
      <c r="DC46" s="62"/>
      <c r="DD46" s="62"/>
      <c r="DE46" s="62"/>
      <c r="DF46" s="62"/>
      <c r="DG46" s="62"/>
      <c r="DH46" s="62"/>
      <c r="DI46" s="62"/>
      <c r="DJ46" s="62"/>
      <c r="DK46" s="62"/>
      <c r="DL46" s="62"/>
      <c r="DM46" s="62"/>
      <c r="DN46" s="62"/>
      <c r="DO46" s="28"/>
      <c r="DP46" s="28"/>
      <c r="DQ46" s="28"/>
      <c r="DR46" s="28"/>
    </row>
    <row r="47" spans="1:122" ht="28.5">
      <c r="A47" s="62"/>
      <c r="B47" s="122"/>
      <c r="C47" s="122"/>
      <c r="D47" s="122"/>
      <c r="E47" s="122"/>
      <c r="F47" s="122"/>
      <c r="G47" s="122"/>
      <c r="H47" s="122"/>
      <c r="I47" s="122"/>
      <c r="J47" s="122"/>
      <c r="K47" s="122"/>
      <c r="L47" s="122"/>
      <c r="M47" s="134"/>
      <c r="N47" s="122"/>
      <c r="O47" s="122"/>
      <c r="P47" s="122"/>
      <c r="Q47" s="122"/>
      <c r="R47" s="122"/>
      <c r="S47" s="122"/>
      <c r="T47" s="122"/>
      <c r="U47" s="122"/>
      <c r="V47" s="122"/>
      <c r="W47" s="122"/>
      <c r="X47" s="122"/>
      <c r="Y47" s="122"/>
      <c r="Z47" s="122"/>
      <c r="AA47" s="938"/>
      <c r="AB47" s="938"/>
      <c r="AC47" s="938"/>
      <c r="AD47" s="938"/>
      <c r="AE47" s="938"/>
      <c r="AF47" s="938"/>
      <c r="AG47" s="938"/>
      <c r="AH47" s="938"/>
      <c r="AI47" s="938"/>
      <c r="AJ47" s="938"/>
      <c r="AK47" s="938"/>
      <c r="AL47" s="938"/>
      <c r="AM47" s="939"/>
      <c r="AN47" s="137"/>
      <c r="AO47" s="138"/>
      <c r="AP47" s="138"/>
      <c r="AQ47" s="138"/>
      <c r="AR47" s="138"/>
      <c r="AS47" s="138"/>
      <c r="AT47" s="138"/>
      <c r="AU47" s="138"/>
      <c r="AV47" s="138"/>
      <c r="AW47" s="138"/>
      <c r="AX47" s="138"/>
      <c r="AY47" s="138"/>
      <c r="AZ47" s="138"/>
      <c r="BA47" s="138"/>
      <c r="BB47" s="138"/>
      <c r="BC47" s="138"/>
      <c r="BD47" s="138"/>
      <c r="BE47" s="138"/>
      <c r="BF47" s="138"/>
      <c r="BG47" s="129"/>
      <c r="BH47" s="129"/>
      <c r="BI47" s="129"/>
      <c r="BJ47" s="129"/>
      <c r="BK47" s="129"/>
      <c r="BL47" s="62"/>
      <c r="BM47" s="62"/>
      <c r="BN47" s="62"/>
      <c r="BO47" s="62"/>
      <c r="BP47" s="62"/>
      <c r="BQ47" s="62"/>
      <c r="BR47" s="62"/>
      <c r="BS47" s="62"/>
      <c r="BT47" s="62"/>
      <c r="BU47" s="62"/>
      <c r="BV47" s="62"/>
      <c r="BW47" s="62"/>
      <c r="BX47" s="62"/>
      <c r="BY47" s="62"/>
      <c r="BZ47" s="62"/>
      <c r="CA47" s="62"/>
      <c r="CB47" s="62"/>
      <c r="CC47" s="62"/>
      <c r="CD47" s="62"/>
      <c r="CE47" s="62"/>
      <c r="CF47" s="62"/>
      <c r="CG47" s="62"/>
      <c r="CH47" s="62"/>
      <c r="CI47" s="62"/>
      <c r="CJ47" s="62"/>
      <c r="CK47" s="62"/>
      <c r="CL47" s="62"/>
      <c r="CM47" s="62"/>
      <c r="CN47" s="62"/>
      <c r="CO47" s="62"/>
      <c r="CP47" s="62"/>
      <c r="CQ47" s="62"/>
      <c r="CR47" s="62"/>
      <c r="CS47" s="62"/>
      <c r="CT47" s="62"/>
      <c r="CU47" s="62"/>
      <c r="CV47" s="62"/>
      <c r="CW47" s="62"/>
      <c r="CX47" s="62"/>
      <c r="CY47" s="62"/>
      <c r="CZ47" s="62"/>
      <c r="DA47" s="62"/>
      <c r="DB47" s="62"/>
      <c r="DC47" s="62"/>
      <c r="DD47" s="62"/>
      <c r="DE47" s="62"/>
      <c r="DF47" s="62"/>
      <c r="DG47" s="62"/>
      <c r="DH47" s="62"/>
      <c r="DI47" s="62"/>
      <c r="DJ47" s="62"/>
      <c r="DK47" s="62"/>
      <c r="DL47" s="62"/>
      <c r="DM47" s="62"/>
      <c r="DN47" s="62"/>
      <c r="DO47" s="28"/>
      <c r="DP47" s="28"/>
      <c r="DQ47" s="28"/>
      <c r="DR47" s="28"/>
    </row>
    <row r="48" spans="1:122">
      <c r="A48" s="62"/>
      <c r="B48" s="122"/>
      <c r="C48" s="122"/>
      <c r="D48" s="122"/>
      <c r="E48" s="122"/>
      <c r="F48" s="122"/>
      <c r="G48" s="122"/>
      <c r="H48" s="122"/>
      <c r="I48" s="122"/>
      <c r="J48" s="122"/>
      <c r="K48" s="122"/>
      <c r="L48" s="122"/>
      <c r="M48" s="122"/>
      <c r="N48" s="122"/>
      <c r="O48" s="122"/>
      <c r="P48" s="122"/>
      <c r="Q48" s="122"/>
      <c r="R48" s="122"/>
      <c r="S48" s="122"/>
      <c r="T48" s="122"/>
      <c r="U48" s="122"/>
      <c r="V48" s="122"/>
      <c r="W48" s="122"/>
      <c r="X48" s="122"/>
      <c r="Y48" s="122"/>
      <c r="Z48" s="122"/>
      <c r="AA48" s="122"/>
      <c r="AB48" s="122"/>
      <c r="AC48" s="122"/>
      <c r="AD48" s="62"/>
      <c r="AE48" s="62"/>
      <c r="AF48" s="62"/>
      <c r="AG48" s="62"/>
      <c r="AH48" s="62"/>
      <c r="AI48" s="62"/>
      <c r="AJ48" s="62"/>
      <c r="AK48" s="62"/>
      <c r="AL48" s="62"/>
      <c r="AM48" s="62"/>
      <c r="AN48" s="129"/>
      <c r="AO48" s="129"/>
      <c r="AP48" s="129"/>
      <c r="AQ48" s="129"/>
      <c r="AR48" s="129"/>
      <c r="AS48" s="129"/>
      <c r="AT48" s="129"/>
      <c r="AU48" s="129"/>
      <c r="AV48" s="129"/>
      <c r="AW48" s="129"/>
      <c r="AX48" s="129"/>
      <c r="AY48" s="129"/>
      <c r="AZ48" s="129"/>
      <c r="BA48" s="129"/>
      <c r="BB48" s="129"/>
      <c r="BC48" s="129"/>
      <c r="BD48" s="129"/>
      <c r="BE48" s="129"/>
      <c r="BF48" s="129"/>
      <c r="BG48" s="129"/>
      <c r="BH48" s="129"/>
      <c r="BI48" s="129"/>
      <c r="BJ48" s="129"/>
      <c r="BK48" s="129"/>
      <c r="BL48" s="62"/>
      <c r="BM48" s="62"/>
      <c r="BN48" s="62"/>
      <c r="BO48" s="62"/>
      <c r="BP48" s="62"/>
      <c r="BQ48" s="62"/>
      <c r="BR48" s="62"/>
      <c r="BS48" s="62"/>
      <c r="BT48" s="62"/>
      <c r="BU48" s="62"/>
      <c r="BV48" s="62"/>
      <c r="BW48" s="62"/>
      <c r="BX48" s="62"/>
      <c r="BY48" s="62"/>
      <c r="BZ48" s="62"/>
      <c r="CA48" s="62"/>
      <c r="CB48" s="62"/>
      <c r="CC48" s="62"/>
      <c r="CD48" s="62"/>
      <c r="CE48" s="62"/>
      <c r="CF48" s="62"/>
      <c r="CG48" s="62"/>
      <c r="CH48" s="62"/>
      <c r="CI48" s="62"/>
      <c r="CJ48" s="62"/>
      <c r="CK48" s="62"/>
      <c r="CL48" s="62"/>
      <c r="CM48" s="62"/>
      <c r="CN48" s="62"/>
      <c r="CO48" s="62"/>
      <c r="CP48" s="62"/>
      <c r="CQ48" s="62"/>
      <c r="CR48" s="62"/>
      <c r="CS48" s="62"/>
      <c r="CT48" s="62"/>
      <c r="CU48" s="62"/>
      <c r="CV48" s="62"/>
      <c r="CW48" s="62"/>
      <c r="CX48" s="62"/>
      <c r="CY48" s="62"/>
      <c r="CZ48" s="62"/>
      <c r="DA48" s="62"/>
      <c r="DB48" s="62"/>
      <c r="DC48" s="62"/>
      <c r="DD48" s="62"/>
      <c r="DE48" s="62"/>
      <c r="DF48" s="62"/>
      <c r="DG48" s="62"/>
      <c r="DH48" s="62"/>
      <c r="DI48" s="62"/>
      <c r="DJ48" s="62"/>
      <c r="DK48" s="62"/>
      <c r="DL48" s="62"/>
      <c r="DM48" s="62"/>
      <c r="DN48" s="62"/>
      <c r="DO48" s="28"/>
      <c r="DP48" s="28"/>
      <c r="DQ48" s="28"/>
      <c r="DR48" s="28"/>
    </row>
    <row r="49" spans="1:122">
      <c r="A49" s="139"/>
      <c r="B49" s="140"/>
      <c r="C49" s="140"/>
      <c r="D49" s="140"/>
      <c r="E49" s="140"/>
      <c r="F49" s="140"/>
      <c r="G49" s="140"/>
      <c r="H49" s="140"/>
      <c r="I49" s="140"/>
      <c r="J49" s="140"/>
      <c r="K49" s="140"/>
      <c r="L49" s="140"/>
      <c r="M49" s="140"/>
      <c r="N49" s="140"/>
      <c r="O49" s="140"/>
      <c r="P49" s="140"/>
      <c r="Q49" s="140"/>
      <c r="R49" s="140"/>
      <c r="S49" s="140"/>
      <c r="T49" s="140"/>
      <c r="U49" s="140"/>
      <c r="V49" s="140"/>
      <c r="W49" s="140"/>
      <c r="X49" s="140"/>
      <c r="Y49" s="140"/>
      <c r="Z49" s="140"/>
      <c r="AA49" s="140"/>
      <c r="AB49" s="140"/>
      <c r="AC49" s="140"/>
      <c r="AD49" s="139"/>
      <c r="AE49" s="139"/>
      <c r="AF49" s="139"/>
      <c r="AG49" s="139"/>
      <c r="AH49" s="139"/>
      <c r="AI49" s="139"/>
      <c r="AJ49" s="139"/>
      <c r="AK49" s="139"/>
      <c r="AL49" s="139"/>
      <c r="AM49" s="139"/>
      <c r="AN49" s="139"/>
      <c r="AO49" s="139"/>
      <c r="AP49" s="139"/>
      <c r="AQ49" s="139"/>
      <c r="AR49" s="139"/>
      <c r="AS49" s="139"/>
      <c r="AT49" s="139"/>
      <c r="AU49" s="139"/>
      <c r="AV49" s="139"/>
      <c r="AW49" s="139"/>
      <c r="AX49" s="139"/>
      <c r="AY49" s="139"/>
      <c r="AZ49" s="139"/>
      <c r="BA49" s="139"/>
      <c r="BB49" s="139"/>
      <c r="BC49" s="139"/>
      <c r="BD49" s="139"/>
      <c r="BE49" s="139"/>
      <c r="BF49" s="139"/>
      <c r="BG49" s="139"/>
      <c r="BH49" s="139"/>
      <c r="BI49" s="139"/>
      <c r="BJ49" s="139"/>
      <c r="BK49" s="139"/>
      <c r="BL49" s="139"/>
      <c r="BM49" s="139"/>
      <c r="BN49" s="139"/>
      <c r="BO49" s="139"/>
      <c r="BP49" s="139"/>
      <c r="BQ49" s="139"/>
      <c r="BR49" s="139"/>
      <c r="BS49" s="139"/>
      <c r="BT49" s="139"/>
      <c r="BU49" s="139"/>
      <c r="BV49" s="139"/>
      <c r="BW49" s="139"/>
      <c r="BX49" s="139"/>
      <c r="BY49" s="139"/>
      <c r="BZ49" s="139"/>
      <c r="CA49" s="139"/>
      <c r="CB49" s="139"/>
      <c r="CC49" s="139"/>
      <c r="CD49" s="139"/>
      <c r="CE49" s="139"/>
      <c r="CF49" s="139"/>
      <c r="CG49" s="139"/>
      <c r="CH49" s="139"/>
      <c r="CI49" s="139"/>
      <c r="CJ49" s="139"/>
      <c r="CK49" s="139"/>
      <c r="CL49" s="139"/>
      <c r="CM49" s="139"/>
      <c r="CN49" s="139"/>
      <c r="CO49" s="139"/>
      <c r="CP49" s="139"/>
      <c r="CQ49" s="139"/>
      <c r="CR49" s="139"/>
      <c r="CS49" s="139"/>
      <c r="CT49" s="139"/>
      <c r="CU49" s="139"/>
      <c r="CV49" s="139"/>
      <c r="CW49" s="139"/>
      <c r="CX49" s="139"/>
      <c r="CY49" s="139"/>
      <c r="CZ49" s="139"/>
      <c r="DA49" s="139"/>
      <c r="DB49" s="139"/>
      <c r="DC49" s="139"/>
      <c r="DD49" s="139"/>
      <c r="DE49" s="139"/>
      <c r="DF49" s="139"/>
      <c r="DG49" s="139"/>
      <c r="DH49" s="139"/>
      <c r="DI49" s="139"/>
      <c r="DJ49" s="139"/>
      <c r="DK49" s="139"/>
      <c r="DL49" s="139"/>
      <c r="DM49" s="139"/>
      <c r="DN49" s="139"/>
      <c r="DO49" s="28"/>
      <c r="DP49" s="28"/>
      <c r="DQ49" s="28"/>
      <c r="DR49" s="28"/>
    </row>
    <row r="50" spans="1:122">
      <c r="B50" s="142"/>
      <c r="C50" s="142"/>
      <c r="D50" s="142"/>
      <c r="E50" s="142"/>
      <c r="F50" s="142"/>
      <c r="G50" s="142"/>
      <c r="H50" s="142"/>
      <c r="I50" s="142"/>
      <c r="J50" s="142"/>
      <c r="K50" s="142"/>
      <c r="L50" s="142"/>
      <c r="M50" s="142"/>
      <c r="N50" s="142"/>
      <c r="O50" s="142"/>
      <c r="P50" s="142"/>
      <c r="Q50" s="142"/>
      <c r="R50" s="142"/>
      <c r="S50" s="142"/>
      <c r="T50" s="142"/>
      <c r="U50" s="142"/>
      <c r="V50" s="142"/>
      <c r="W50" s="142"/>
      <c r="X50" s="142"/>
      <c r="Y50" s="142"/>
      <c r="Z50" s="142"/>
      <c r="AA50" s="142"/>
      <c r="AB50" s="142"/>
      <c r="AC50" s="142"/>
    </row>
  </sheetData>
  <sheetProtection password="C1FB" sheet="1" objects="1" scenarios="1" formatCells="0" formatColumns="0" formatRows="0" selectLockedCells="1"/>
  <protectedRanges>
    <protectedRange sqref="CE6:CF36 CB6:CC36 H6:I36 AU6:AV36 BY6:BZ36 Q6:R36 BV6:BW36 BJ6:BK36 Z6:AA36 BS6:BT36 AI6:AJ36 AL6:AM36 BM6:BN36 AO6:AP36 AR6:AS36 E6:F36 K6:L36 N6:O36 T6:U36 W6:X36 AC6:AD36 AF6:AG36 BG6:BH36 BP6:BQ36" name="Range2"/>
    <protectedRange sqref="B6:C6 C7:C36 B7:B37" name="Range1"/>
  </protectedRanges>
  <mergeCells count="75">
    <mergeCell ref="AA41:AM42"/>
    <mergeCell ref="AA43:AM45"/>
    <mergeCell ref="AA46:AM47"/>
    <mergeCell ref="CQ2:CY2"/>
    <mergeCell ref="AF3:AH3"/>
    <mergeCell ref="AI3:AK3"/>
    <mergeCell ref="AO3:AQ3"/>
    <mergeCell ref="AU3:AW3"/>
    <mergeCell ref="AX3:AZ3"/>
    <mergeCell ref="BA3:BC3"/>
    <mergeCell ref="BD3:BF3"/>
    <mergeCell ref="BG3:BI3"/>
    <mergeCell ref="BJ3:BL3"/>
    <mergeCell ref="BM3:BO3"/>
    <mergeCell ref="CB3:CD3"/>
    <mergeCell ref="B1:M1"/>
    <mergeCell ref="N1:Q1"/>
    <mergeCell ref="AM1:AN1"/>
    <mergeCell ref="AC3:AE3"/>
    <mergeCell ref="CH2:CP2"/>
    <mergeCell ref="AV1:BF1"/>
    <mergeCell ref="AR3:AT3"/>
    <mergeCell ref="BP2:BX2"/>
    <mergeCell ref="R1:Y1"/>
    <mergeCell ref="BS3:BU3"/>
    <mergeCell ref="BV3:BX3"/>
    <mergeCell ref="BG1:BM1"/>
    <mergeCell ref="AO2:AW2"/>
    <mergeCell ref="AX2:BF2"/>
    <mergeCell ref="BG2:BO2"/>
    <mergeCell ref="A2:A5"/>
    <mergeCell ref="E2:M2"/>
    <mergeCell ref="N2:V2"/>
    <mergeCell ref="W2:AE2"/>
    <mergeCell ref="AF2:AN2"/>
    <mergeCell ref="C3:C5"/>
    <mergeCell ref="W3:Y3"/>
    <mergeCell ref="Z3:AB3"/>
    <mergeCell ref="E3:G3"/>
    <mergeCell ref="H3:J3"/>
    <mergeCell ref="K3:M3"/>
    <mergeCell ref="N3:P3"/>
    <mergeCell ref="Q3:S3"/>
    <mergeCell ref="DO3:DQ3"/>
    <mergeCell ref="DP10:DP11"/>
    <mergeCell ref="BG38:BK38"/>
    <mergeCell ref="BL38:BO38"/>
    <mergeCell ref="BG39:BK39"/>
    <mergeCell ref="BL39:BO39"/>
    <mergeCell ref="DB39:DG40"/>
    <mergeCell ref="DI39:DJ40"/>
    <mergeCell ref="DL39:DM40"/>
    <mergeCell ref="CW3:CY3"/>
    <mergeCell ref="CZ3:DB3"/>
    <mergeCell ref="DC3:DE3"/>
    <mergeCell ref="DF3:DH3"/>
    <mergeCell ref="DI3:DK3"/>
    <mergeCell ref="CH3:CJ3"/>
    <mergeCell ref="BP3:BR3"/>
    <mergeCell ref="CZ2:DH2"/>
    <mergeCell ref="T3:V3"/>
    <mergeCell ref="DB42:DG43"/>
    <mergeCell ref="DI42:DJ43"/>
    <mergeCell ref="DL42:DM43"/>
    <mergeCell ref="DL3:DN3"/>
    <mergeCell ref="CK3:CM3"/>
    <mergeCell ref="CN3:CP3"/>
    <mergeCell ref="CQ3:CS3"/>
    <mergeCell ref="CT3:CV3"/>
    <mergeCell ref="CE3:CG3"/>
    <mergeCell ref="AL3:AN3"/>
    <mergeCell ref="BY2:CG2"/>
    <mergeCell ref="BY3:CA3"/>
    <mergeCell ref="DI2:DN2"/>
    <mergeCell ref="AA39:AM40"/>
  </mergeCells>
  <dataValidations count="74">
    <dataValidation type="whole" operator="lessThanOrEqual" allowBlank="1" showInputMessage="1" showErrorMessage="1" sqref="DN6:DN36">
      <formula1>DN5</formula1>
    </dataValidation>
    <dataValidation type="whole" operator="lessThanOrEqual" allowBlank="1" showInputMessage="1" showErrorMessage="1" sqref="VG36:VH36 LK36:LL36 AFC36:AFD36 WYU36:WYV36 WOY36:WOZ36 WFC36:WFD36 VVG36:VVH36 VLK36:VLL36 VBO36:VBP36 URS36:URT36 UHW36:UHX36 TYA36:TYB36 TOE36:TOF36 TEI36:TEJ36 SUM36:SUN36 SKQ36:SKR36 SAU36:SAV36 RQY36:RQZ36 RHC36:RHD36 QXG36:QXH36 QNK36:QNL36 QDO36:QDP36 PTS36:PTT36 PJW36:PJX36 PAA36:PAB36 OQE36:OQF36 OGI36:OGJ36 NWM36:NWN36 NMQ36:NMR36 NCU36:NCV36 MSY36:MSZ36 MJC36:MJD36 LZG36:LZH36 LPK36:LPL36 LFO36:LFP36 KVS36:KVT36 KLW36:KLX36 KCA36:KCB36 JSE36:JSF36 JII36:JIJ36 IYM36:IYN36 IOQ36:IOR36 IEU36:IEV36 HUY36:HUZ36 HLC36:HLD36 HBG36:HBH36 GRK36:GRL36 GHO36:GHP36 FXS36:FXT36 FNW36:FNX36 FEA36:FEB36 EUE36:EUF36 EKI36:EKJ36 EAM36:EAN36 DQQ36:DQR36 DGU36:DGV36 CWY36:CWZ36 CNC36:CND36 CDG36:CDH36 BTK36:BTL36 BJO36:BJP36 AZS36:AZT36 APW36:APX36 AGA36:AGB36 WE36:WF36 MI36:MJ36 WYR36:WYS36 WOV36:WOW36 WEZ36:WFA36 VVD36:VVE36 VLH36:VLI36 VBL36:VBM36 URP36:URQ36 UHT36:UHU36 TXX36:TXY36 TOB36:TOC36 TEF36:TEG36 SUJ36:SUK36 SKN36:SKO36 SAR36:SAS36 RQV36:RQW36 RGZ36:RHA36 QXD36:QXE36 QNH36:QNI36 QDL36:QDM36 PTP36:PTQ36 PJT36:PJU36 OZX36:OZY36 OQB36:OQC36 OGF36:OGG36 NWJ36:NWK36 NMN36:NMO36 NCR36:NCS36 MSV36:MSW36 MIZ36:MJA36 LZD36:LZE36 LPH36:LPI36 LFL36:LFM36 KVP36:KVQ36 KLT36:KLU36 KBX36:KBY36 JSB36:JSC36 JIF36:JIG36 IYJ36:IYK36 ION36:IOO36 IER36:IES36 HUV36:HUW36 HKZ36:HLA36 HBD36:HBE36 GRH36:GRI36 GHL36:GHM36 FXP36:FXQ36 FNT36:FNU36 FDX36:FDY36 EUB36:EUC36 EKF36:EKG36 EAJ36:EAK36 DQN36:DQO36 DGR36:DGS36 CWV36:CWW36 CMZ36:CNA36 CDD36:CDE36 BTH36:BTI36 BJL36:BJM36 AZP36:AZQ36 APT36:APU36 AFX36:AFY36 WB36:WC36 MF36:MG36 BIQ36:BIR36 WYO36:WYP36 WOS36:WOT36 WEW36:WEX36 VVA36:VVB36 VLE36:VLF36 VBI36:VBJ36 URM36:URN36 UHQ36:UHR36 TXU36:TXV36 TNY36:TNZ36 TEC36:TED36 SUG36:SUH36 SKK36:SKL36 SAO36:SAP36 RQS36:RQT36 RGW36:RGX36 QXA36:QXB36 QNE36:QNF36 QDI36:QDJ36 PTM36:PTN36 PJQ36:PJR36 OZU36:OZV36 OPY36:OPZ36 OGC36:OGD36 NWG36:NWH36 NMK36:NML36 NCO36:NCP36 MSS36:MST36 MIW36:MIX36 LZA36:LZB36 LPE36:LPF36 LFI36:LFJ36 KVM36:KVN36 KLQ36:KLR36 KBU36:KBV36 JRY36:JRZ36 JIC36:JID36 IYG36:IYH36 IOK36:IOL36 IEO36:IEP36 HUS36:HUT36 HKW36:HKX36 HBA36:HBB36 GRE36:GRF36 GHI36:GHJ36 FXM36:FXN36 FNQ36:FNR36 FDU36:FDV36 ETY36:ETZ36 EKC36:EKD36 EAG36:EAH36 DQK36:DQL36 DGO36:DGP36 CWS36:CWT36 CMW36:CMX36 CDA36:CDB36 BTE36:BTF36 BJI36:BJJ36 AZM36:AZN36 APQ36:APR36 AFU36:AFV36 VY36:VZ36 MC36:MD36 WYI36:WYJ36 WOM36:WON36 WEQ36:WER36 VUU36:VUV36 VKY36:VKZ36 VBC36:VBD36 URG36:URH36 UHK36:UHL36 TXO36:TXP36 TNS36:TNT36 TDW36:TDX36 SUA36:SUB36 SKE36:SKF36 SAI36:SAJ36 RQM36:RQN36 RGQ36:RGR36 QWU36:QWV36 QMY36:QMZ36 QDC36:QDD36 PTG36:PTH36 PJK36:PJL36 OZO36:OZP36 OPS36:OPT36 OFW36:OFX36 NWA36:NWB36 NME36:NMF36 NCI36:NCJ36 MSM36:MSN36 MIQ36:MIR36 LYU36:LYV36 LOY36:LOZ36 LFC36:LFD36 KVG36:KVH36 KLK36:KLL36 KBO36:KBP36 JRS36:JRT36 JHW36:JHX36 IYA36:IYB36 IOE36:IOF36 IEI36:IEJ36 HUM36:HUN36 HKQ36:HKR36 HAU36:HAV36 GQY36:GQZ36 GHC36:GHD36 FXG36:FXH36 FNK36:FNL36 FDO36:FDP36 ETS36:ETT36 EJW36:EJX36 EAA36:EAB36 DQE36:DQF36 DGI36:DGJ36 CWM36:CWN36 CMQ36:CMR36 CCU36:CCV36 BSY36:BSZ36 BJC36:BJD36 AZG36:AZH36 APK36:APL36 AFO36:AFP36 VS36:VT36 LW36:LX36 WYF36:WYG36 WOJ36:WOK36 WEN36:WEO36 VUR36:VUS36 VKV36:VKW36 VAZ36:VBA36 URD36:URE36 UHH36:UHI36 TXL36:TXM36 TNP36:TNQ36 TDT36:TDU36 STX36:STY36 SKB36:SKC36 SAF36:SAG36 RQJ36:RQK36 RGN36:RGO36 QWR36:QWS36 QMV36:QMW36 QCZ36:QDA36 PTD36:PTE36 PJH36:PJI36 OZL36:OZM36 OPP36:OPQ36 OFT36:OFU36 NVX36:NVY36 NMB36:NMC36 NCF36:NCG36 MSJ36:MSK36 MIN36:MIO36 LYR36:LYS36 LOV36:LOW36 LEZ36:LFA36 KVD36:KVE36 KLH36:KLI36 KBL36:KBM36 JRP36:JRQ36 JHT36:JHU36 IXX36:IXY36 IOB36:IOC36 IEF36:IEG36 HUJ36:HUK36 HKN36:HKO36 HAR36:HAS36 GQV36:GQW36 GGZ36:GHA36 FXD36:FXE36 FNH36:FNI36 FDL36:FDM36 ETP36:ETQ36 EJT36:EJU36 DZX36:DZY36 DQB36:DQC36 DGF36:DGG36 CWJ36:CWK36 CMN36:CMO36 CCR36:CCS36 BSV36:BSW36 BIZ36:BJA36 AZD36:AZE36 APH36:API36 AFL36:AFM36 VP36:VQ36 LT36:LU36 WYC36:WYD36 WOG36:WOH36 WEK36:WEL36 VUO36:VUP36 VKS36:VKT36 VAW36:VAX36 URA36:URB36 UHE36:UHF36 TXI36:TXJ36 TNM36:TNN36 TDQ36:TDR36 STU36:STV36 SJY36:SJZ36 SAC36:SAD36 RQG36:RQH36 RGK36:RGL36 QWO36:QWP36 QMS36:QMT36 QCW36:QCX36 PTA36:PTB36 PJE36:PJF36 OZI36:OZJ36 OPM36:OPN36 OFQ36:OFR36 NVU36:NVV36 NLY36:NLZ36 NCC36:NCD36 MSG36:MSH36 MIK36:MIL36 LYO36:LYP36 LOS36:LOT36 LEW36:LEX36 KVA36:KVB36 KLE36:KLF36 KBI36:KBJ36 JRM36:JRN36 JHQ36:JHR36 IXU36:IXV36 INY36:INZ36 IEC36:IED36 HUG36:HUH36 HKK36:HKL36 HAO36:HAP36 GQS36:GQT36 GGW36:GGX36 FXA36:FXB36 FNE36:FNF36 FDI36:FDJ36 ETM36:ETN36 EJQ36:EJR36 DZU36:DZV36 DPY36:DPZ36 DGC36:DGD36 CWG36:CWH36 CMK36:CML36 CCO36:CCP36 BSS36:BST36 BIW36:BIX36 AZA36:AZB36 APE36:APF36 AFI36:AFJ36 VM36:VN36 LQ36:LR36 AYU36:AYV36 WXZ36:WYA36 WOD36:WOE36 WEH36:WEI36 VUL36:VUM36 VKP36:VKQ36 VAT36:VAU36 UQX36:UQY36 UHB36:UHC36 TXF36:TXG36 TNJ36:TNK36 TDN36:TDO36 STR36:STS36 SJV36:SJW36 RZZ36:SAA36 RQD36:RQE36 RGH36:RGI36 QWL36:QWM36 QMP36:QMQ36 QCT36:QCU36 PSX36:PSY36 PJB36:PJC36 OZF36:OZG36 OPJ36:OPK36 OFN36:OFO36 NVR36:NVS36 NLV36:NLW36 NBZ36:NCA36 MSD36:MSE36 MIH36:MII36 LYL36:LYM36 LOP36:LOQ36 LET36:LEU36 KUX36:KUY36 KLB36:KLC36 KBF36:KBG36 JRJ36:JRK36 JHN36:JHO36 IXR36:IXS36 INV36:INW36 IDZ36:IEA36 HUD36:HUE36 HKH36:HKI36 HAL36:HAM36 GQP36:GQQ36 GGT36:GGU36 FWX36:FWY36 FNB36:FNC36 FDF36:FDG36 ETJ36:ETK36 EJN36:EJO36 DZR36:DZS36 DPV36:DPW36 DFZ36:DGA36 CWD36:CWE36 CMH36:CMI36 CCL36:CCM36 BSP36:BSQ36 BIT36:BIU36 AYX36:AYY36 APB36:APC36 AFF36:AFG36 VJ36:VK36 LN36:LO36 AOY36:AOZ36 WXW36:WXX36 WOA36:WOB36 WEE36:WEF36 VUI36:VUJ36 VKM36:VKN36 VAQ36:VAR36 UQU36:UQV36 UGY36:UGZ36 TXC36:TXD36 TNG36:TNH36 TDK36:TDL36 STO36:STP36 SJS36:SJT36 RZW36:RZX36 RQA36:RQB36 RGE36:RGF36 QWI36:QWJ36 QMM36:QMN36 QCQ36:QCR36 PSU36:PSV36 PIY36:PIZ36 OZC36:OZD36 OPG36:OPH36 OFK36:OFL36 NVO36:NVP36 NLS36:NLT36 NBW36:NBX36 MSA36:MSB36 MIE36:MIF36 LYI36:LYJ36 LOM36:LON36 LEQ36:LER36 KUU36:KUV36 KKY36:KKZ36 KBC36:KBD36 JRG36:JRH36 JHK36:JHL36 IXO36:IXP36 INS36:INT36 IDW36:IDX36 HUA36:HUB36 HKE36:HKF36 HAI36:HAJ36 GQM36:GQN36 GGQ36:GGR36 FWU36:FWV36 FMY36:FMZ36 FDC36:FDD36 ETG36:ETH36 EJK36:EJL36 DZO36:DZP36 DPS36:DPT36 DFW36:DFX36 CWA36:CWB36 CME36:CMF36 CCI36:CCJ36 BSM36:BSN36">
      <formula1>LK3</formula1>
    </dataValidation>
    <dataValidation type="whole" operator="lessThanOrEqual" allowBlank="1" showInputMessage="1" showErrorMessage="1" sqref="L65545 LL65545 VH65545 AFD65545 AOZ65545 AYV65545 BIR65545 BSN65545 CCJ65545 CMF65545 CWB65545 DFX65545 DPT65545 DZP65545 EJL65545 ETH65545 FDD65545 FMZ65545 FWV65545 GGR65545 GQN65545 HAJ65545 HKF65545 HUB65545 IDX65545 INT65545 IXP65545 JHL65545 JRH65545 KBD65545 KKZ65545 KUV65545 LER65545 LON65545 LYJ65545 MIF65545 MSB65545 NBX65545 NLT65545 NVP65545 OFL65545 OPH65545 OZD65545 PIZ65545 PSV65545 QCR65545 QMN65545 QWJ65545 RGF65545 RQB65545 RZX65545 SJT65545 STP65545 TDL65545 TNH65545 TXD65545 UGZ65545 UQV65545 VAR65545 VKN65545 VUJ65545 WEF65545 WOB65545 WXX65545 L131081 LL131081 VH131081 AFD131081 AOZ131081 AYV131081 BIR131081 BSN131081 CCJ131081 CMF131081 CWB131081 DFX131081 DPT131081 DZP131081 EJL131081 ETH131081 FDD131081 FMZ131081 FWV131081 GGR131081 GQN131081 HAJ131081 HKF131081 HUB131081 IDX131081 INT131081 IXP131081 JHL131081 JRH131081 KBD131081 KKZ131081 KUV131081 LER131081 LON131081 LYJ131081 MIF131081 MSB131081 NBX131081 NLT131081 NVP131081 OFL131081 OPH131081 OZD131081 PIZ131081 PSV131081 QCR131081 QMN131081 QWJ131081 RGF131081 RQB131081 RZX131081 SJT131081 STP131081 TDL131081 TNH131081 TXD131081 UGZ131081 UQV131081 VAR131081 VKN131081 VUJ131081 WEF131081 WOB131081 WXX131081 L196617 LL196617 VH196617 AFD196617 AOZ196617 AYV196617 BIR196617 BSN196617 CCJ196617 CMF196617 CWB196617 DFX196617 DPT196617 DZP196617 EJL196617 ETH196617 FDD196617 FMZ196617 FWV196617 GGR196617 GQN196617 HAJ196617 HKF196617 HUB196617 IDX196617 INT196617 IXP196617 JHL196617 JRH196617 KBD196617 KKZ196617 KUV196617 LER196617 LON196617 LYJ196617 MIF196617 MSB196617 NBX196617 NLT196617 NVP196617 OFL196617 OPH196617 OZD196617 PIZ196617 PSV196617 QCR196617 QMN196617 QWJ196617 RGF196617 RQB196617 RZX196617 SJT196617 STP196617 TDL196617 TNH196617 TXD196617 UGZ196617 UQV196617 VAR196617 VKN196617 VUJ196617 WEF196617 WOB196617 WXX196617 L262153 LL262153 VH262153 AFD262153 AOZ262153 AYV262153 BIR262153 BSN262153 CCJ262153 CMF262153 CWB262153 DFX262153 DPT262153 DZP262153 EJL262153 ETH262153 FDD262153 FMZ262153 FWV262153 GGR262153 GQN262153 HAJ262153 HKF262153 HUB262153 IDX262153 INT262153 IXP262153 JHL262153 JRH262153 KBD262153 KKZ262153 KUV262153 LER262153 LON262153 LYJ262153 MIF262153 MSB262153 NBX262153 NLT262153 NVP262153 OFL262153 OPH262153 OZD262153 PIZ262153 PSV262153 QCR262153 QMN262153 QWJ262153 RGF262153 RQB262153 RZX262153 SJT262153 STP262153 TDL262153 TNH262153 TXD262153 UGZ262153 UQV262153 VAR262153 VKN262153 VUJ262153 WEF262153 WOB262153 WXX262153 L327689 LL327689 VH327689 AFD327689 AOZ327689 AYV327689 BIR327689 BSN327689 CCJ327689 CMF327689 CWB327689 DFX327689 DPT327689 DZP327689 EJL327689 ETH327689 FDD327689 FMZ327689 FWV327689 GGR327689 GQN327689 HAJ327689 HKF327689 HUB327689 IDX327689 INT327689 IXP327689 JHL327689 JRH327689 KBD327689 KKZ327689 KUV327689 LER327689 LON327689 LYJ327689 MIF327689 MSB327689 NBX327689 NLT327689 NVP327689 OFL327689 OPH327689 OZD327689 PIZ327689 PSV327689 QCR327689 QMN327689 QWJ327689 RGF327689 RQB327689 RZX327689 SJT327689 STP327689 TDL327689 TNH327689 TXD327689 UGZ327689 UQV327689 VAR327689 VKN327689 VUJ327689 WEF327689 WOB327689 WXX327689 L393225 LL393225 VH393225 AFD393225 AOZ393225 AYV393225 BIR393225 BSN393225 CCJ393225 CMF393225 CWB393225 DFX393225 DPT393225 DZP393225 EJL393225 ETH393225 FDD393225 FMZ393225 FWV393225 GGR393225 GQN393225 HAJ393225 HKF393225 HUB393225 IDX393225 INT393225 IXP393225 JHL393225 JRH393225 KBD393225 KKZ393225 KUV393225 LER393225 LON393225 LYJ393225 MIF393225 MSB393225 NBX393225 NLT393225 NVP393225 OFL393225 OPH393225 OZD393225 PIZ393225 PSV393225 QCR393225 QMN393225 QWJ393225 RGF393225 RQB393225 RZX393225 SJT393225 STP393225 TDL393225 TNH393225 TXD393225 UGZ393225 UQV393225 VAR393225 VKN393225 VUJ393225 WEF393225 WOB393225 WXX393225 L458761 LL458761 VH458761 AFD458761 AOZ458761 AYV458761 BIR458761 BSN458761 CCJ458761 CMF458761 CWB458761 DFX458761 DPT458761 DZP458761 EJL458761 ETH458761 FDD458761 FMZ458761 FWV458761 GGR458761 GQN458761 HAJ458761 HKF458761 HUB458761 IDX458761 INT458761 IXP458761 JHL458761 JRH458761 KBD458761 KKZ458761 KUV458761 LER458761 LON458761 LYJ458761 MIF458761 MSB458761 NBX458761 NLT458761 NVP458761 OFL458761 OPH458761 OZD458761 PIZ458761 PSV458761 QCR458761 QMN458761 QWJ458761 RGF458761 RQB458761 RZX458761 SJT458761 STP458761 TDL458761 TNH458761 TXD458761 UGZ458761 UQV458761 VAR458761 VKN458761 VUJ458761 WEF458761 WOB458761 WXX458761 L524297 LL524297 VH524297 AFD524297 AOZ524297 AYV524297 BIR524297 BSN524297 CCJ524297 CMF524297 CWB524297 DFX524297 DPT524297 DZP524297 EJL524297 ETH524297 FDD524297 FMZ524297 FWV524297 GGR524297 GQN524297 HAJ524297 HKF524297 HUB524297 IDX524297 INT524297 IXP524297 JHL524297 JRH524297 KBD524297 KKZ524297 KUV524297 LER524297 LON524297 LYJ524297 MIF524297 MSB524297 NBX524297 NLT524297 NVP524297 OFL524297 OPH524297 OZD524297 PIZ524297 PSV524297 QCR524297 QMN524297 QWJ524297 RGF524297 RQB524297 RZX524297 SJT524297 STP524297 TDL524297 TNH524297 TXD524297 UGZ524297 UQV524297 VAR524297 VKN524297 VUJ524297 WEF524297 WOB524297 WXX524297 L589833 LL589833 VH589833 AFD589833 AOZ589833 AYV589833 BIR589833 BSN589833 CCJ589833 CMF589833 CWB589833 DFX589833 DPT589833 DZP589833 EJL589833 ETH589833 FDD589833 FMZ589833 FWV589833 GGR589833 GQN589833 HAJ589833 HKF589833 HUB589833 IDX589833 INT589833 IXP589833 JHL589833 JRH589833 KBD589833 KKZ589833 KUV589833 LER589833 LON589833 LYJ589833 MIF589833 MSB589833 NBX589833 NLT589833 NVP589833 OFL589833 OPH589833 OZD589833 PIZ589833 PSV589833 QCR589833 QMN589833 QWJ589833 RGF589833 RQB589833 RZX589833 SJT589833 STP589833 TDL589833 TNH589833 TXD589833 UGZ589833 UQV589833 VAR589833 VKN589833 VUJ589833 WEF589833 WOB589833 WXX589833 L655369 LL655369 VH655369 AFD655369 AOZ655369 AYV655369 BIR655369 BSN655369 CCJ655369 CMF655369 CWB655369 DFX655369 DPT655369 DZP655369 EJL655369 ETH655369 FDD655369 FMZ655369 FWV655369 GGR655369 GQN655369 HAJ655369 HKF655369 HUB655369 IDX655369 INT655369 IXP655369 JHL655369 JRH655369 KBD655369 KKZ655369 KUV655369 LER655369 LON655369 LYJ655369 MIF655369 MSB655369 NBX655369 NLT655369 NVP655369 OFL655369 OPH655369 OZD655369 PIZ655369 PSV655369 QCR655369 QMN655369 QWJ655369 RGF655369 RQB655369 RZX655369 SJT655369 STP655369 TDL655369 TNH655369 TXD655369 UGZ655369 UQV655369 VAR655369 VKN655369 VUJ655369 WEF655369 WOB655369 WXX655369 L720905 LL720905 VH720905 AFD720905 AOZ720905 AYV720905 BIR720905 BSN720905 CCJ720905 CMF720905 CWB720905 DFX720905 DPT720905 DZP720905 EJL720905 ETH720905 FDD720905 FMZ720905 FWV720905 GGR720905 GQN720905 HAJ720905 HKF720905 HUB720905 IDX720905 INT720905 IXP720905 JHL720905 JRH720905 KBD720905 KKZ720905 KUV720905 LER720905 LON720905 LYJ720905 MIF720905 MSB720905 NBX720905 NLT720905 NVP720905 OFL720905 OPH720905 OZD720905 PIZ720905 PSV720905 QCR720905 QMN720905 QWJ720905 RGF720905 RQB720905 RZX720905 SJT720905 STP720905 TDL720905 TNH720905 TXD720905 UGZ720905 UQV720905 VAR720905 VKN720905 VUJ720905 WEF720905 WOB720905 WXX720905 L786441 LL786441 VH786441 AFD786441 AOZ786441 AYV786441 BIR786441 BSN786441 CCJ786441 CMF786441 CWB786441 DFX786441 DPT786441 DZP786441 EJL786441 ETH786441 FDD786441 FMZ786441 FWV786441 GGR786441 GQN786441 HAJ786441 HKF786441 HUB786441 IDX786441 INT786441 IXP786441 JHL786441 JRH786441 KBD786441 KKZ786441 KUV786441 LER786441 LON786441 LYJ786441 MIF786441 MSB786441 NBX786441 NLT786441 NVP786441 OFL786441 OPH786441 OZD786441 PIZ786441 PSV786441 QCR786441 QMN786441 QWJ786441 RGF786441 RQB786441 RZX786441 SJT786441 STP786441 TDL786441 TNH786441 TXD786441 UGZ786441 UQV786441 VAR786441 VKN786441 VUJ786441 WEF786441 WOB786441 WXX786441 L851977 LL851977 VH851977 AFD851977 AOZ851977 AYV851977 BIR851977 BSN851977 CCJ851977 CMF851977 CWB851977 DFX851977 DPT851977 DZP851977 EJL851977 ETH851977 FDD851977 FMZ851977 FWV851977 GGR851977 GQN851977 HAJ851977 HKF851977 HUB851977 IDX851977 INT851977 IXP851977 JHL851977 JRH851977 KBD851977 KKZ851977 KUV851977 LER851977 LON851977 LYJ851977 MIF851977 MSB851977 NBX851977 NLT851977 NVP851977 OFL851977 OPH851977 OZD851977 PIZ851977 PSV851977 QCR851977 QMN851977 QWJ851977 RGF851977 RQB851977 RZX851977 SJT851977 STP851977 TDL851977 TNH851977 TXD851977 UGZ851977 UQV851977 VAR851977 VKN851977 VUJ851977 WEF851977 WOB851977 WXX851977 L917513 LL917513 VH917513 AFD917513 AOZ917513 AYV917513 BIR917513 BSN917513 CCJ917513 CMF917513 CWB917513 DFX917513 DPT917513 DZP917513 EJL917513 ETH917513 FDD917513 FMZ917513 FWV917513 GGR917513 GQN917513 HAJ917513 HKF917513 HUB917513 IDX917513 INT917513 IXP917513 JHL917513 JRH917513 KBD917513 KKZ917513 KUV917513 LER917513 LON917513 LYJ917513 MIF917513 MSB917513 NBX917513 NLT917513 NVP917513 OFL917513 OPH917513 OZD917513 PIZ917513 PSV917513 QCR917513 QMN917513 QWJ917513 RGF917513 RQB917513 RZX917513 SJT917513 STP917513 TDL917513 TNH917513 TXD917513 UGZ917513 UQV917513 VAR917513 VKN917513 VUJ917513 WEF917513 WOB917513 WXX917513 L983049 LL983049 VH983049 AFD983049 AOZ983049 AYV983049 BIR983049 BSN983049 CCJ983049 CMF983049 CWB983049 DFX983049 DPT983049 DZP983049 EJL983049 ETH983049 FDD983049 FMZ983049 FWV983049 GGR983049 GQN983049 HAJ983049 HKF983049 HUB983049 IDX983049 INT983049 IXP983049 JHL983049 JRH983049 KBD983049 KKZ983049 KUV983049 LER983049 LON983049 LYJ983049 MIF983049 MSB983049 NBX983049 NLT983049 NVP983049 OFL983049 OPH983049 OZD983049 PIZ983049 PSV983049 QCR983049 QMN983049 QWJ983049 RGF983049 RQB983049 RZX983049 SJT983049 STP983049 TDL983049 TNH983049 TXD983049 UGZ983049 UQV983049 VAR983049 VKN983049 VUJ983049 WEF983049 WOB983049 WXX983049 LN65545:LO65545 VJ65545:VK65545 AFF65545:AFG65545 APB65545:APC65545 AYX65545:AYY65545 BIT65545:BIU65545 BSP65545:BSQ65545 CCL65545:CCM65545 CMH65545:CMI65545 CWD65545:CWE65545 DFZ65545:DGA65545 DPV65545:DPW65545 DZR65545:DZS65545 EJN65545:EJO65545 ETJ65545:ETK65545 FDF65545:FDG65545 FNB65545:FNC65545 FWX65545:FWY65545 GGT65545:GGU65545 GQP65545:GQQ65545 HAL65545:HAM65545 HKH65545:HKI65545 HUD65545:HUE65545 IDZ65545:IEA65545 INV65545:INW65545 IXR65545:IXS65545 JHN65545:JHO65545 JRJ65545:JRK65545 KBF65545:KBG65545 KLB65545:KLC65545 KUX65545:KUY65545 LET65545:LEU65545 LOP65545:LOQ65545 LYL65545:LYM65545 MIH65545:MII65545 MSD65545:MSE65545 NBZ65545:NCA65545 NLV65545:NLW65545 NVR65545:NVS65545 OFN65545:OFO65545 OPJ65545:OPK65545 OZF65545:OZG65545 PJB65545:PJC65545 PSX65545:PSY65545 QCT65545:QCU65545 QMP65545:QMQ65545 QWL65545:QWM65545 RGH65545:RGI65545 RQD65545:RQE65545 RZZ65545:SAA65545 SJV65545:SJW65545 STR65545:STS65545 TDN65545:TDO65545 TNJ65545:TNK65545 TXF65545:TXG65545 UHB65545:UHC65545 UQX65545:UQY65545 VAT65545:VAU65545 VKP65545:VKQ65545 VUL65545:VUM65545 WEH65545:WEI65545 WOD65545:WOE65545 WXZ65545:WYA65545 LN131081:LO131081 VJ131081:VK131081 AFF131081:AFG131081 APB131081:APC131081 AYX131081:AYY131081 BIT131081:BIU131081 BSP131081:BSQ131081 CCL131081:CCM131081 CMH131081:CMI131081 CWD131081:CWE131081 DFZ131081:DGA131081 DPV131081:DPW131081 DZR131081:DZS131081 EJN131081:EJO131081 ETJ131081:ETK131081 FDF131081:FDG131081 FNB131081:FNC131081 FWX131081:FWY131081 GGT131081:GGU131081 GQP131081:GQQ131081 HAL131081:HAM131081 HKH131081:HKI131081 HUD131081:HUE131081 IDZ131081:IEA131081 INV131081:INW131081 IXR131081:IXS131081 JHN131081:JHO131081 JRJ131081:JRK131081 KBF131081:KBG131081 KLB131081:KLC131081 KUX131081:KUY131081 LET131081:LEU131081 LOP131081:LOQ131081 LYL131081:LYM131081 MIH131081:MII131081 MSD131081:MSE131081 NBZ131081:NCA131081 NLV131081:NLW131081 NVR131081:NVS131081 OFN131081:OFO131081 OPJ131081:OPK131081 OZF131081:OZG131081 PJB131081:PJC131081 PSX131081:PSY131081 QCT131081:QCU131081 QMP131081:QMQ131081 QWL131081:QWM131081 RGH131081:RGI131081 RQD131081:RQE131081 RZZ131081:SAA131081 SJV131081:SJW131081 STR131081:STS131081 TDN131081:TDO131081 TNJ131081:TNK131081 TXF131081:TXG131081 UHB131081:UHC131081 UQX131081:UQY131081 VAT131081:VAU131081 VKP131081:VKQ131081 VUL131081:VUM131081 WEH131081:WEI131081 WOD131081:WOE131081 WXZ131081:WYA131081 LN196617:LO196617 VJ196617:VK196617 AFF196617:AFG196617 APB196617:APC196617 AYX196617:AYY196617 BIT196617:BIU196617 BSP196617:BSQ196617 CCL196617:CCM196617 CMH196617:CMI196617 CWD196617:CWE196617 DFZ196617:DGA196617 DPV196617:DPW196617 DZR196617:DZS196617 EJN196617:EJO196617 ETJ196617:ETK196617 FDF196617:FDG196617 FNB196617:FNC196617 FWX196617:FWY196617 GGT196617:GGU196617 GQP196617:GQQ196617 HAL196617:HAM196617 HKH196617:HKI196617 HUD196617:HUE196617 IDZ196617:IEA196617 INV196617:INW196617 IXR196617:IXS196617 JHN196617:JHO196617 JRJ196617:JRK196617 KBF196617:KBG196617 KLB196617:KLC196617 KUX196617:KUY196617 LET196617:LEU196617 LOP196617:LOQ196617 LYL196617:LYM196617 MIH196617:MII196617 MSD196617:MSE196617 NBZ196617:NCA196617 NLV196617:NLW196617 NVR196617:NVS196617 OFN196617:OFO196617 OPJ196617:OPK196617 OZF196617:OZG196617 PJB196617:PJC196617 PSX196617:PSY196617 QCT196617:QCU196617 QMP196617:QMQ196617 QWL196617:QWM196617 RGH196617:RGI196617 RQD196617:RQE196617 RZZ196617:SAA196617 SJV196617:SJW196617 STR196617:STS196617 TDN196617:TDO196617 TNJ196617:TNK196617 TXF196617:TXG196617 UHB196617:UHC196617 UQX196617:UQY196617 VAT196617:VAU196617 VKP196617:VKQ196617 VUL196617:VUM196617 WEH196617:WEI196617 WOD196617:WOE196617 WXZ196617:WYA196617 LN262153:LO262153 VJ262153:VK262153 AFF262153:AFG262153 APB262153:APC262153 AYX262153:AYY262153 BIT262153:BIU262153 BSP262153:BSQ262153 CCL262153:CCM262153 CMH262153:CMI262153 CWD262153:CWE262153 DFZ262153:DGA262153 DPV262153:DPW262153 DZR262153:DZS262153 EJN262153:EJO262153 ETJ262153:ETK262153 FDF262153:FDG262153 FNB262153:FNC262153 FWX262153:FWY262153 GGT262153:GGU262153 GQP262153:GQQ262153 HAL262153:HAM262153 HKH262153:HKI262153 HUD262153:HUE262153 IDZ262153:IEA262153 INV262153:INW262153 IXR262153:IXS262153 JHN262153:JHO262153 JRJ262153:JRK262153 KBF262153:KBG262153 KLB262153:KLC262153 KUX262153:KUY262153 LET262153:LEU262153 LOP262153:LOQ262153 LYL262153:LYM262153 MIH262153:MII262153 MSD262153:MSE262153 NBZ262153:NCA262153 NLV262153:NLW262153 NVR262153:NVS262153 OFN262153:OFO262153 OPJ262153:OPK262153 OZF262153:OZG262153 PJB262153:PJC262153 PSX262153:PSY262153 QCT262153:QCU262153 QMP262153:QMQ262153 QWL262153:QWM262153 RGH262153:RGI262153 RQD262153:RQE262153 RZZ262153:SAA262153 SJV262153:SJW262153 STR262153:STS262153 TDN262153:TDO262153 TNJ262153:TNK262153 TXF262153:TXG262153 UHB262153:UHC262153 UQX262153:UQY262153 VAT262153:VAU262153 VKP262153:VKQ262153 VUL262153:VUM262153 WEH262153:WEI262153 WOD262153:WOE262153 WXZ262153:WYA262153 LN327689:LO327689 VJ327689:VK327689 AFF327689:AFG327689 APB327689:APC327689 AYX327689:AYY327689 BIT327689:BIU327689 BSP327689:BSQ327689 CCL327689:CCM327689 CMH327689:CMI327689 CWD327689:CWE327689 DFZ327689:DGA327689 DPV327689:DPW327689 DZR327689:DZS327689 EJN327689:EJO327689 ETJ327689:ETK327689 FDF327689:FDG327689 FNB327689:FNC327689 FWX327689:FWY327689 GGT327689:GGU327689 GQP327689:GQQ327689 HAL327689:HAM327689 HKH327689:HKI327689 HUD327689:HUE327689 IDZ327689:IEA327689 INV327689:INW327689 IXR327689:IXS327689 JHN327689:JHO327689 JRJ327689:JRK327689 KBF327689:KBG327689 KLB327689:KLC327689 KUX327689:KUY327689 LET327689:LEU327689 LOP327689:LOQ327689 LYL327689:LYM327689 MIH327689:MII327689 MSD327689:MSE327689 NBZ327689:NCA327689 NLV327689:NLW327689 NVR327689:NVS327689 OFN327689:OFO327689 OPJ327689:OPK327689 OZF327689:OZG327689 PJB327689:PJC327689 PSX327689:PSY327689 QCT327689:QCU327689 QMP327689:QMQ327689 QWL327689:QWM327689 RGH327689:RGI327689 RQD327689:RQE327689 RZZ327689:SAA327689 SJV327689:SJW327689 STR327689:STS327689 TDN327689:TDO327689 TNJ327689:TNK327689 TXF327689:TXG327689 UHB327689:UHC327689 UQX327689:UQY327689 VAT327689:VAU327689 VKP327689:VKQ327689 VUL327689:VUM327689 WEH327689:WEI327689 WOD327689:WOE327689 WXZ327689:WYA327689 LN393225:LO393225 VJ393225:VK393225 AFF393225:AFG393225 APB393225:APC393225 AYX393225:AYY393225 BIT393225:BIU393225 BSP393225:BSQ393225 CCL393225:CCM393225 CMH393225:CMI393225 CWD393225:CWE393225 DFZ393225:DGA393225 DPV393225:DPW393225 DZR393225:DZS393225 EJN393225:EJO393225 ETJ393225:ETK393225 FDF393225:FDG393225 FNB393225:FNC393225 FWX393225:FWY393225 GGT393225:GGU393225 GQP393225:GQQ393225 HAL393225:HAM393225 HKH393225:HKI393225 HUD393225:HUE393225 IDZ393225:IEA393225 INV393225:INW393225 IXR393225:IXS393225 JHN393225:JHO393225 JRJ393225:JRK393225 KBF393225:KBG393225 KLB393225:KLC393225 KUX393225:KUY393225 LET393225:LEU393225 LOP393225:LOQ393225 LYL393225:LYM393225 MIH393225:MII393225 MSD393225:MSE393225 NBZ393225:NCA393225 NLV393225:NLW393225 NVR393225:NVS393225 OFN393225:OFO393225 OPJ393225:OPK393225 OZF393225:OZG393225 PJB393225:PJC393225 PSX393225:PSY393225 QCT393225:QCU393225 QMP393225:QMQ393225 QWL393225:QWM393225 RGH393225:RGI393225 RQD393225:RQE393225 RZZ393225:SAA393225 SJV393225:SJW393225 STR393225:STS393225 TDN393225:TDO393225 TNJ393225:TNK393225 TXF393225:TXG393225 UHB393225:UHC393225 UQX393225:UQY393225 VAT393225:VAU393225 VKP393225:VKQ393225 VUL393225:VUM393225 WEH393225:WEI393225 WOD393225:WOE393225 WXZ393225:WYA393225 LN458761:LO458761 VJ458761:VK458761 AFF458761:AFG458761 APB458761:APC458761 AYX458761:AYY458761 BIT458761:BIU458761 BSP458761:BSQ458761 CCL458761:CCM458761 CMH458761:CMI458761 CWD458761:CWE458761 DFZ458761:DGA458761 DPV458761:DPW458761 DZR458761:DZS458761 EJN458761:EJO458761 ETJ458761:ETK458761 FDF458761:FDG458761 FNB458761:FNC458761 FWX458761:FWY458761 GGT458761:GGU458761 GQP458761:GQQ458761 HAL458761:HAM458761 HKH458761:HKI458761 HUD458761:HUE458761 IDZ458761:IEA458761 INV458761:INW458761 IXR458761:IXS458761 JHN458761:JHO458761 JRJ458761:JRK458761 KBF458761:KBG458761 KLB458761:KLC458761 KUX458761:KUY458761 LET458761:LEU458761 LOP458761:LOQ458761 LYL458761:LYM458761 MIH458761:MII458761 MSD458761:MSE458761 NBZ458761:NCA458761 NLV458761:NLW458761 NVR458761:NVS458761 OFN458761:OFO458761 OPJ458761:OPK458761 OZF458761:OZG458761 PJB458761:PJC458761 PSX458761:PSY458761 QCT458761:QCU458761 QMP458761:QMQ458761 QWL458761:QWM458761 RGH458761:RGI458761 RQD458761:RQE458761 RZZ458761:SAA458761 SJV458761:SJW458761 STR458761:STS458761 TDN458761:TDO458761 TNJ458761:TNK458761 TXF458761:TXG458761 UHB458761:UHC458761 UQX458761:UQY458761 VAT458761:VAU458761 VKP458761:VKQ458761 VUL458761:VUM458761 WEH458761:WEI458761 WOD458761:WOE458761 WXZ458761:WYA458761 LN524297:LO524297 VJ524297:VK524297 AFF524297:AFG524297 APB524297:APC524297 AYX524297:AYY524297 BIT524297:BIU524297 BSP524297:BSQ524297 CCL524297:CCM524297 CMH524297:CMI524297 CWD524297:CWE524297 DFZ524297:DGA524297 DPV524297:DPW524297 DZR524297:DZS524297 EJN524297:EJO524297 ETJ524297:ETK524297 FDF524297:FDG524297 FNB524297:FNC524297 FWX524297:FWY524297 GGT524297:GGU524297 GQP524297:GQQ524297 HAL524297:HAM524297 HKH524297:HKI524297 HUD524297:HUE524297 IDZ524297:IEA524297 INV524297:INW524297 IXR524297:IXS524297 JHN524297:JHO524297 JRJ524297:JRK524297 KBF524297:KBG524297 KLB524297:KLC524297 KUX524297:KUY524297 LET524297:LEU524297 LOP524297:LOQ524297 LYL524297:LYM524297 MIH524297:MII524297 MSD524297:MSE524297 NBZ524297:NCA524297 NLV524297:NLW524297 NVR524297:NVS524297 OFN524297:OFO524297 OPJ524297:OPK524297 OZF524297:OZG524297 PJB524297:PJC524297 PSX524297:PSY524297 QCT524297:QCU524297 QMP524297:QMQ524297 QWL524297:QWM524297 RGH524297:RGI524297 RQD524297:RQE524297 RZZ524297:SAA524297 SJV524297:SJW524297 STR524297:STS524297 TDN524297:TDO524297 TNJ524297:TNK524297 TXF524297:TXG524297 UHB524297:UHC524297 UQX524297:UQY524297 VAT524297:VAU524297 VKP524297:VKQ524297 VUL524297:VUM524297 WEH524297:WEI524297 WOD524297:WOE524297 WXZ524297:WYA524297 LN589833:LO589833 VJ589833:VK589833 AFF589833:AFG589833 APB589833:APC589833 AYX589833:AYY589833 BIT589833:BIU589833 BSP589833:BSQ589833 CCL589833:CCM589833 CMH589833:CMI589833 CWD589833:CWE589833 DFZ589833:DGA589833 DPV589833:DPW589833 DZR589833:DZS589833 EJN589833:EJO589833 ETJ589833:ETK589833 FDF589833:FDG589833 FNB589833:FNC589833 FWX589833:FWY589833 GGT589833:GGU589833 GQP589833:GQQ589833 HAL589833:HAM589833 HKH589833:HKI589833 HUD589833:HUE589833 IDZ589833:IEA589833 INV589833:INW589833 IXR589833:IXS589833 JHN589833:JHO589833 JRJ589833:JRK589833 KBF589833:KBG589833 KLB589833:KLC589833 KUX589833:KUY589833 LET589833:LEU589833 LOP589833:LOQ589833 LYL589833:LYM589833 MIH589833:MII589833 MSD589833:MSE589833 NBZ589833:NCA589833 NLV589833:NLW589833 NVR589833:NVS589833 OFN589833:OFO589833 OPJ589833:OPK589833 OZF589833:OZG589833 PJB589833:PJC589833 PSX589833:PSY589833 QCT589833:QCU589833 QMP589833:QMQ589833 QWL589833:QWM589833 RGH589833:RGI589833 RQD589833:RQE589833 RZZ589833:SAA589833 SJV589833:SJW589833 STR589833:STS589833 TDN589833:TDO589833 TNJ589833:TNK589833 TXF589833:TXG589833 UHB589833:UHC589833 UQX589833:UQY589833 VAT589833:VAU589833 VKP589833:VKQ589833 VUL589833:VUM589833 WEH589833:WEI589833 WOD589833:WOE589833 WXZ589833:WYA589833 LN655369:LO655369 VJ655369:VK655369 AFF655369:AFG655369 APB655369:APC655369 AYX655369:AYY655369 BIT655369:BIU655369 BSP655369:BSQ655369 CCL655369:CCM655369 CMH655369:CMI655369 CWD655369:CWE655369 DFZ655369:DGA655369 DPV655369:DPW655369 DZR655369:DZS655369 EJN655369:EJO655369 ETJ655369:ETK655369 FDF655369:FDG655369 FNB655369:FNC655369 FWX655369:FWY655369 GGT655369:GGU655369 GQP655369:GQQ655369 HAL655369:HAM655369 HKH655369:HKI655369 HUD655369:HUE655369 IDZ655369:IEA655369 INV655369:INW655369 IXR655369:IXS655369 JHN655369:JHO655369 JRJ655369:JRK655369 KBF655369:KBG655369 KLB655369:KLC655369 KUX655369:KUY655369 LET655369:LEU655369 LOP655369:LOQ655369 LYL655369:LYM655369 MIH655369:MII655369 MSD655369:MSE655369 NBZ655369:NCA655369 NLV655369:NLW655369 NVR655369:NVS655369 OFN655369:OFO655369 OPJ655369:OPK655369 OZF655369:OZG655369 PJB655369:PJC655369 PSX655369:PSY655369 QCT655369:QCU655369 QMP655369:QMQ655369 QWL655369:QWM655369 RGH655369:RGI655369 RQD655369:RQE655369 RZZ655369:SAA655369 SJV655369:SJW655369 STR655369:STS655369 TDN655369:TDO655369 TNJ655369:TNK655369 TXF655369:TXG655369 UHB655369:UHC655369 UQX655369:UQY655369 VAT655369:VAU655369 VKP655369:VKQ655369 VUL655369:VUM655369 WEH655369:WEI655369 WOD655369:WOE655369 WXZ655369:WYA655369 LN720905:LO720905 VJ720905:VK720905 AFF720905:AFG720905 APB720905:APC720905 AYX720905:AYY720905 BIT720905:BIU720905 BSP720905:BSQ720905 CCL720905:CCM720905 CMH720905:CMI720905 CWD720905:CWE720905 DFZ720905:DGA720905 DPV720905:DPW720905 DZR720905:DZS720905 EJN720905:EJO720905 ETJ720905:ETK720905 FDF720905:FDG720905 FNB720905:FNC720905 FWX720905:FWY720905 GGT720905:GGU720905 GQP720905:GQQ720905 HAL720905:HAM720905 HKH720905:HKI720905 HUD720905:HUE720905 IDZ720905:IEA720905 INV720905:INW720905 IXR720905:IXS720905 JHN720905:JHO720905 JRJ720905:JRK720905 KBF720905:KBG720905 KLB720905:KLC720905 KUX720905:KUY720905 LET720905:LEU720905 LOP720905:LOQ720905 LYL720905:LYM720905 MIH720905:MII720905 MSD720905:MSE720905 NBZ720905:NCA720905 NLV720905:NLW720905 NVR720905:NVS720905 OFN720905:OFO720905 OPJ720905:OPK720905 OZF720905:OZG720905 PJB720905:PJC720905 PSX720905:PSY720905 QCT720905:QCU720905 QMP720905:QMQ720905 QWL720905:QWM720905 RGH720905:RGI720905 RQD720905:RQE720905 RZZ720905:SAA720905 SJV720905:SJW720905 STR720905:STS720905 TDN720905:TDO720905 TNJ720905:TNK720905 TXF720905:TXG720905 UHB720905:UHC720905 UQX720905:UQY720905 VAT720905:VAU720905 VKP720905:VKQ720905 VUL720905:VUM720905 WEH720905:WEI720905 WOD720905:WOE720905 WXZ720905:WYA720905 LN786441:LO786441 VJ786441:VK786441 AFF786441:AFG786441 APB786441:APC786441 AYX786441:AYY786441 BIT786441:BIU786441 BSP786441:BSQ786441 CCL786441:CCM786441 CMH786441:CMI786441 CWD786441:CWE786441 DFZ786441:DGA786441 DPV786441:DPW786441 DZR786441:DZS786441 EJN786441:EJO786441 ETJ786441:ETK786441 FDF786441:FDG786441 FNB786441:FNC786441 FWX786441:FWY786441 GGT786441:GGU786441 GQP786441:GQQ786441 HAL786441:HAM786441 HKH786441:HKI786441 HUD786441:HUE786441 IDZ786441:IEA786441 INV786441:INW786441 IXR786441:IXS786441 JHN786441:JHO786441 JRJ786441:JRK786441 KBF786441:KBG786441 KLB786441:KLC786441 KUX786441:KUY786441 LET786441:LEU786441 LOP786441:LOQ786441 LYL786441:LYM786441 MIH786441:MII786441 MSD786441:MSE786441 NBZ786441:NCA786441 NLV786441:NLW786441 NVR786441:NVS786441 OFN786441:OFO786441 OPJ786441:OPK786441 OZF786441:OZG786441 PJB786441:PJC786441 PSX786441:PSY786441 QCT786441:QCU786441 QMP786441:QMQ786441 QWL786441:QWM786441 RGH786441:RGI786441 RQD786441:RQE786441 RZZ786441:SAA786441 SJV786441:SJW786441 STR786441:STS786441 TDN786441:TDO786441 TNJ786441:TNK786441 TXF786441:TXG786441 UHB786441:UHC786441 UQX786441:UQY786441 VAT786441:VAU786441 VKP786441:VKQ786441 VUL786441:VUM786441 WEH786441:WEI786441 WOD786441:WOE786441 WXZ786441:WYA786441 LN851977:LO851977 VJ851977:VK851977 AFF851977:AFG851977 APB851977:APC851977 AYX851977:AYY851977 BIT851977:BIU851977 BSP851977:BSQ851977 CCL851977:CCM851977 CMH851977:CMI851977 CWD851977:CWE851977 DFZ851977:DGA851977 DPV851977:DPW851977 DZR851977:DZS851977 EJN851977:EJO851977 ETJ851977:ETK851977 FDF851977:FDG851977 FNB851977:FNC851977 FWX851977:FWY851977 GGT851977:GGU851977 GQP851977:GQQ851977 HAL851977:HAM851977 HKH851977:HKI851977 HUD851977:HUE851977 IDZ851977:IEA851977 INV851977:INW851977 IXR851977:IXS851977 JHN851977:JHO851977 JRJ851977:JRK851977 KBF851977:KBG851977 KLB851977:KLC851977 KUX851977:KUY851977 LET851977:LEU851977 LOP851977:LOQ851977 LYL851977:LYM851977 MIH851977:MII851977 MSD851977:MSE851977 NBZ851977:NCA851977 NLV851977:NLW851977 NVR851977:NVS851977 OFN851977:OFO851977 OPJ851977:OPK851977 OZF851977:OZG851977 PJB851977:PJC851977 PSX851977:PSY851977 QCT851977:QCU851977 QMP851977:QMQ851977 QWL851977:QWM851977 RGH851977:RGI851977 RQD851977:RQE851977 RZZ851977:SAA851977 SJV851977:SJW851977 STR851977:STS851977 TDN851977:TDO851977 TNJ851977:TNK851977 TXF851977:TXG851977 UHB851977:UHC851977 UQX851977:UQY851977 VAT851977:VAU851977 VKP851977:VKQ851977 VUL851977:VUM851977 WEH851977:WEI851977 WOD851977:WOE851977 WXZ851977:WYA851977 LN917513:LO917513 VJ917513:VK917513 AFF917513:AFG917513 APB917513:APC917513 AYX917513:AYY917513 BIT917513:BIU917513 BSP917513:BSQ917513 CCL917513:CCM917513 CMH917513:CMI917513 CWD917513:CWE917513 DFZ917513:DGA917513 DPV917513:DPW917513 DZR917513:DZS917513 EJN917513:EJO917513 ETJ917513:ETK917513 FDF917513:FDG917513 FNB917513:FNC917513 FWX917513:FWY917513 GGT917513:GGU917513 GQP917513:GQQ917513 HAL917513:HAM917513 HKH917513:HKI917513 HUD917513:HUE917513 IDZ917513:IEA917513 INV917513:INW917513 IXR917513:IXS917513 JHN917513:JHO917513 JRJ917513:JRK917513 KBF917513:KBG917513 KLB917513:KLC917513 KUX917513:KUY917513 LET917513:LEU917513 LOP917513:LOQ917513 LYL917513:LYM917513 MIH917513:MII917513 MSD917513:MSE917513 NBZ917513:NCA917513 NLV917513:NLW917513 NVR917513:NVS917513 OFN917513:OFO917513 OPJ917513:OPK917513 OZF917513:OZG917513 PJB917513:PJC917513 PSX917513:PSY917513 QCT917513:QCU917513 QMP917513:QMQ917513 QWL917513:QWM917513 RGH917513:RGI917513 RQD917513:RQE917513 RZZ917513:SAA917513 SJV917513:SJW917513 STR917513:STS917513 TDN917513:TDO917513 TNJ917513:TNK917513 TXF917513:TXG917513 UHB917513:UHC917513 UQX917513:UQY917513 VAT917513:VAU917513 VKP917513:VKQ917513 VUL917513:VUM917513 WEH917513:WEI917513 WOD917513:WOE917513 WXZ917513:WYA917513 LN983049:LO983049 VJ983049:VK983049 AFF983049:AFG983049 APB983049:APC983049 AYX983049:AYY983049 BIT983049:BIU983049 BSP983049:BSQ983049 CCL983049:CCM983049 CMH983049:CMI983049 CWD983049:CWE983049 DFZ983049:DGA983049 DPV983049:DPW983049 DZR983049:DZS983049 EJN983049:EJO983049 ETJ983049:ETK983049 FDF983049:FDG983049 FNB983049:FNC983049 FWX983049:FWY983049 GGT983049:GGU983049 GQP983049:GQQ983049 HAL983049:HAM983049 HKH983049:HKI983049 HUD983049:HUE983049 IDZ983049:IEA983049 INV983049:INW983049 IXR983049:IXS983049 JHN983049:JHO983049 JRJ983049:JRK983049 KBF983049:KBG983049 KLB983049:KLC983049 KUX983049:KUY983049 LET983049:LEU983049 LOP983049:LOQ983049 LYL983049:LYM983049 MIH983049:MII983049 MSD983049:MSE983049 NBZ983049:NCA983049 NLV983049:NLW983049 NVR983049:NVS983049 OFN983049:OFO983049 OPJ983049:OPK983049 OZF983049:OZG983049 PJB983049:PJC983049 PSX983049:PSY983049 QCT983049:QCU983049 QMP983049:QMQ983049 QWL983049:QWM983049 RGH983049:RGI983049 RQD983049:RQE983049 RZZ983049:SAA983049 SJV983049:SJW983049 STR983049:STS983049 TDN983049:TDO983049 TNJ983049:TNK983049 TXF983049:TXG983049 UHB983049:UHC983049 UQX983049:UQY983049 VAT983049:VAU983049 VKP983049:VKQ983049 VUL983049:VUM983049 WEH983049:WEI983049 WOD983049:WOE983049 WXZ983049:WYA983049 LQ65545:LR65545 VM65545:VN65545 AFI65545:AFJ65545 APE65545:APF65545 AZA65545:AZB65545 BIW65545:BIX65545 BSS65545:BST65545 CCO65545:CCP65545 CMK65545:CML65545 CWG65545:CWH65545 DGC65545:DGD65545 DPY65545:DPZ65545 DZU65545:DZV65545 EJQ65545:EJR65545 ETM65545:ETN65545 FDI65545:FDJ65545 FNE65545:FNF65545 FXA65545:FXB65545 GGW65545:GGX65545 GQS65545:GQT65545 HAO65545:HAP65545 HKK65545:HKL65545 HUG65545:HUH65545 IEC65545:IED65545 INY65545:INZ65545 IXU65545:IXV65545 JHQ65545:JHR65545 JRM65545:JRN65545 KBI65545:KBJ65545 KLE65545:KLF65545 KVA65545:KVB65545 LEW65545:LEX65545 LOS65545:LOT65545 LYO65545:LYP65545 MIK65545:MIL65545 MSG65545:MSH65545 NCC65545:NCD65545 NLY65545:NLZ65545 NVU65545:NVV65545 OFQ65545:OFR65545 OPM65545:OPN65545 OZI65545:OZJ65545 PJE65545:PJF65545 PTA65545:PTB65545 QCW65545:QCX65545 QMS65545:QMT65545 QWO65545:QWP65545 RGK65545:RGL65545 RQG65545:RQH65545 SAC65545:SAD65545 SJY65545:SJZ65545 STU65545:STV65545 TDQ65545:TDR65545 TNM65545:TNN65545 TXI65545:TXJ65545 UHE65545:UHF65545 URA65545:URB65545 VAW65545:VAX65545 VKS65545:VKT65545 VUO65545:VUP65545 WEK65545:WEL65545 WOG65545:WOH65545 WYC65545:WYD65545 LQ131081:LR131081 VM131081:VN131081 AFI131081:AFJ131081 APE131081:APF131081 AZA131081:AZB131081 BIW131081:BIX131081 BSS131081:BST131081 CCO131081:CCP131081 CMK131081:CML131081 CWG131081:CWH131081 DGC131081:DGD131081 DPY131081:DPZ131081 DZU131081:DZV131081 EJQ131081:EJR131081 ETM131081:ETN131081 FDI131081:FDJ131081 FNE131081:FNF131081 FXA131081:FXB131081 GGW131081:GGX131081 GQS131081:GQT131081 HAO131081:HAP131081 HKK131081:HKL131081 HUG131081:HUH131081 IEC131081:IED131081 INY131081:INZ131081 IXU131081:IXV131081 JHQ131081:JHR131081 JRM131081:JRN131081 KBI131081:KBJ131081 KLE131081:KLF131081 KVA131081:KVB131081 LEW131081:LEX131081 LOS131081:LOT131081 LYO131081:LYP131081 MIK131081:MIL131081 MSG131081:MSH131081 NCC131081:NCD131081 NLY131081:NLZ131081 NVU131081:NVV131081 OFQ131081:OFR131081 OPM131081:OPN131081 OZI131081:OZJ131081 PJE131081:PJF131081 PTA131081:PTB131081 QCW131081:QCX131081 QMS131081:QMT131081 QWO131081:QWP131081 RGK131081:RGL131081 RQG131081:RQH131081 SAC131081:SAD131081 SJY131081:SJZ131081 STU131081:STV131081 TDQ131081:TDR131081 TNM131081:TNN131081 TXI131081:TXJ131081 UHE131081:UHF131081 URA131081:URB131081 VAW131081:VAX131081 VKS131081:VKT131081 VUO131081:VUP131081 WEK131081:WEL131081 WOG131081:WOH131081 WYC131081:WYD131081 LQ196617:LR196617 VM196617:VN196617 AFI196617:AFJ196617 APE196617:APF196617 AZA196617:AZB196617 BIW196617:BIX196617 BSS196617:BST196617 CCO196617:CCP196617 CMK196617:CML196617 CWG196617:CWH196617 DGC196617:DGD196617 DPY196617:DPZ196617 DZU196617:DZV196617 EJQ196617:EJR196617 ETM196617:ETN196617 FDI196617:FDJ196617 FNE196617:FNF196617 FXA196617:FXB196617 GGW196617:GGX196617 GQS196617:GQT196617 HAO196617:HAP196617 HKK196617:HKL196617 HUG196617:HUH196617 IEC196617:IED196617 INY196617:INZ196617 IXU196617:IXV196617 JHQ196617:JHR196617 JRM196617:JRN196617 KBI196617:KBJ196617 KLE196617:KLF196617 KVA196617:KVB196617 LEW196617:LEX196617 LOS196617:LOT196617 LYO196617:LYP196617 MIK196617:MIL196617 MSG196617:MSH196617 NCC196617:NCD196617 NLY196617:NLZ196617 NVU196617:NVV196617 OFQ196617:OFR196617 OPM196617:OPN196617 OZI196617:OZJ196617 PJE196617:PJF196617 PTA196617:PTB196617 QCW196617:QCX196617 QMS196617:QMT196617 QWO196617:QWP196617 RGK196617:RGL196617 RQG196617:RQH196617 SAC196617:SAD196617 SJY196617:SJZ196617 STU196617:STV196617 TDQ196617:TDR196617 TNM196617:TNN196617 TXI196617:TXJ196617 UHE196617:UHF196617 URA196617:URB196617 VAW196617:VAX196617 VKS196617:VKT196617 VUO196617:VUP196617 WEK196617:WEL196617 WOG196617:WOH196617 WYC196617:WYD196617 LQ262153:LR262153 VM262153:VN262153 AFI262153:AFJ262153 APE262153:APF262153 AZA262153:AZB262153 BIW262153:BIX262153 BSS262153:BST262153 CCO262153:CCP262153 CMK262153:CML262153 CWG262153:CWH262153 DGC262153:DGD262153 DPY262153:DPZ262153 DZU262153:DZV262153 EJQ262153:EJR262153 ETM262153:ETN262153 FDI262153:FDJ262153 FNE262153:FNF262153 FXA262153:FXB262153 GGW262153:GGX262153 GQS262153:GQT262153 HAO262153:HAP262153 HKK262153:HKL262153 HUG262153:HUH262153 IEC262153:IED262153 INY262153:INZ262153 IXU262153:IXV262153 JHQ262153:JHR262153 JRM262153:JRN262153 KBI262153:KBJ262153 KLE262153:KLF262153 KVA262153:KVB262153 LEW262153:LEX262153 LOS262153:LOT262153 LYO262153:LYP262153 MIK262153:MIL262153 MSG262153:MSH262153 NCC262153:NCD262153 NLY262153:NLZ262153 NVU262153:NVV262153 OFQ262153:OFR262153 OPM262153:OPN262153 OZI262153:OZJ262153 PJE262153:PJF262153 PTA262153:PTB262153 QCW262153:QCX262153 QMS262153:QMT262153 QWO262153:QWP262153 RGK262153:RGL262153 RQG262153:RQH262153 SAC262153:SAD262153 SJY262153:SJZ262153 STU262153:STV262153 TDQ262153:TDR262153 TNM262153:TNN262153 TXI262153:TXJ262153 UHE262153:UHF262153 URA262153:URB262153 VAW262153:VAX262153 VKS262153:VKT262153 VUO262153:VUP262153 WEK262153:WEL262153 WOG262153:WOH262153 WYC262153:WYD262153 LQ327689:LR327689 VM327689:VN327689 AFI327689:AFJ327689 APE327689:APF327689 AZA327689:AZB327689 BIW327689:BIX327689 BSS327689:BST327689 CCO327689:CCP327689 CMK327689:CML327689 CWG327689:CWH327689 DGC327689:DGD327689 DPY327689:DPZ327689 DZU327689:DZV327689 EJQ327689:EJR327689 ETM327689:ETN327689 FDI327689:FDJ327689 FNE327689:FNF327689 FXA327689:FXB327689 GGW327689:GGX327689 GQS327689:GQT327689 HAO327689:HAP327689 HKK327689:HKL327689 HUG327689:HUH327689 IEC327689:IED327689 INY327689:INZ327689 IXU327689:IXV327689 JHQ327689:JHR327689 JRM327689:JRN327689 KBI327689:KBJ327689 KLE327689:KLF327689 KVA327689:KVB327689 LEW327689:LEX327689 LOS327689:LOT327689 LYO327689:LYP327689 MIK327689:MIL327689 MSG327689:MSH327689 NCC327689:NCD327689 NLY327689:NLZ327689 NVU327689:NVV327689 OFQ327689:OFR327689 OPM327689:OPN327689 OZI327689:OZJ327689 PJE327689:PJF327689 PTA327689:PTB327689 QCW327689:QCX327689 QMS327689:QMT327689 QWO327689:QWP327689 RGK327689:RGL327689 RQG327689:RQH327689 SAC327689:SAD327689 SJY327689:SJZ327689 STU327689:STV327689 TDQ327689:TDR327689 TNM327689:TNN327689 TXI327689:TXJ327689 UHE327689:UHF327689 URA327689:URB327689 VAW327689:VAX327689 VKS327689:VKT327689 VUO327689:VUP327689 WEK327689:WEL327689 WOG327689:WOH327689 WYC327689:WYD327689 LQ393225:LR393225 VM393225:VN393225 AFI393225:AFJ393225 APE393225:APF393225 AZA393225:AZB393225 BIW393225:BIX393225 BSS393225:BST393225 CCO393225:CCP393225 CMK393225:CML393225 CWG393225:CWH393225 DGC393225:DGD393225 DPY393225:DPZ393225 DZU393225:DZV393225 EJQ393225:EJR393225 ETM393225:ETN393225 FDI393225:FDJ393225 FNE393225:FNF393225 FXA393225:FXB393225 GGW393225:GGX393225 GQS393225:GQT393225 HAO393225:HAP393225 HKK393225:HKL393225 HUG393225:HUH393225 IEC393225:IED393225 INY393225:INZ393225 IXU393225:IXV393225 JHQ393225:JHR393225 JRM393225:JRN393225 KBI393225:KBJ393225 KLE393225:KLF393225 KVA393225:KVB393225 LEW393225:LEX393225 LOS393225:LOT393225 LYO393225:LYP393225 MIK393225:MIL393225 MSG393225:MSH393225 NCC393225:NCD393225 NLY393225:NLZ393225 NVU393225:NVV393225 OFQ393225:OFR393225 OPM393225:OPN393225 OZI393225:OZJ393225 PJE393225:PJF393225 PTA393225:PTB393225 QCW393225:QCX393225 QMS393225:QMT393225 QWO393225:QWP393225 RGK393225:RGL393225 RQG393225:RQH393225 SAC393225:SAD393225 SJY393225:SJZ393225 STU393225:STV393225 TDQ393225:TDR393225 TNM393225:TNN393225 TXI393225:TXJ393225 UHE393225:UHF393225 URA393225:URB393225 VAW393225:VAX393225 VKS393225:VKT393225 VUO393225:VUP393225 WEK393225:WEL393225 WOG393225:WOH393225 WYC393225:WYD393225 LQ458761:LR458761 VM458761:VN458761 AFI458761:AFJ458761 APE458761:APF458761 AZA458761:AZB458761 BIW458761:BIX458761 BSS458761:BST458761 CCO458761:CCP458761 CMK458761:CML458761 CWG458761:CWH458761 DGC458761:DGD458761 DPY458761:DPZ458761 DZU458761:DZV458761 EJQ458761:EJR458761 ETM458761:ETN458761 FDI458761:FDJ458761 FNE458761:FNF458761 FXA458761:FXB458761 GGW458761:GGX458761 GQS458761:GQT458761 HAO458761:HAP458761 HKK458761:HKL458761 HUG458761:HUH458761 IEC458761:IED458761 INY458761:INZ458761 IXU458761:IXV458761 JHQ458761:JHR458761 JRM458761:JRN458761 KBI458761:KBJ458761 KLE458761:KLF458761 KVA458761:KVB458761 LEW458761:LEX458761 LOS458761:LOT458761 LYO458761:LYP458761 MIK458761:MIL458761 MSG458761:MSH458761 NCC458761:NCD458761 NLY458761:NLZ458761 NVU458761:NVV458761 OFQ458761:OFR458761 OPM458761:OPN458761 OZI458761:OZJ458761 PJE458761:PJF458761 PTA458761:PTB458761 QCW458761:QCX458761 QMS458761:QMT458761 QWO458761:QWP458761 RGK458761:RGL458761 RQG458761:RQH458761 SAC458761:SAD458761 SJY458761:SJZ458761 STU458761:STV458761 TDQ458761:TDR458761 TNM458761:TNN458761 TXI458761:TXJ458761 UHE458761:UHF458761 URA458761:URB458761 VAW458761:VAX458761 VKS458761:VKT458761 VUO458761:VUP458761 WEK458761:WEL458761 WOG458761:WOH458761 WYC458761:WYD458761 LQ524297:LR524297 VM524297:VN524297 AFI524297:AFJ524297 APE524297:APF524297 AZA524297:AZB524297 BIW524297:BIX524297 BSS524297:BST524297 CCO524297:CCP524297 CMK524297:CML524297 CWG524297:CWH524297 DGC524297:DGD524297 DPY524297:DPZ524297 DZU524297:DZV524297 EJQ524297:EJR524297 ETM524297:ETN524297 FDI524297:FDJ524297 FNE524297:FNF524297 FXA524297:FXB524297 GGW524297:GGX524297 GQS524297:GQT524297 HAO524297:HAP524297 HKK524297:HKL524297 HUG524297:HUH524297 IEC524297:IED524297 INY524297:INZ524297 IXU524297:IXV524297 JHQ524297:JHR524297 JRM524297:JRN524297 KBI524297:KBJ524297 KLE524297:KLF524297 KVA524297:KVB524297 LEW524297:LEX524297 LOS524297:LOT524297 LYO524297:LYP524297 MIK524297:MIL524297 MSG524297:MSH524297 NCC524297:NCD524297 NLY524297:NLZ524297 NVU524297:NVV524297 OFQ524297:OFR524297 OPM524297:OPN524297 OZI524297:OZJ524297 PJE524297:PJF524297 PTA524297:PTB524297 QCW524297:QCX524297 QMS524297:QMT524297 QWO524297:QWP524297 RGK524297:RGL524297 RQG524297:RQH524297 SAC524297:SAD524297 SJY524297:SJZ524297 STU524297:STV524297 TDQ524297:TDR524297 TNM524297:TNN524297 TXI524297:TXJ524297 UHE524297:UHF524297 URA524297:URB524297 VAW524297:VAX524297 VKS524297:VKT524297 VUO524297:VUP524297 WEK524297:WEL524297 WOG524297:WOH524297 WYC524297:WYD524297 LQ589833:LR589833 VM589833:VN589833 AFI589833:AFJ589833 APE589833:APF589833 AZA589833:AZB589833 BIW589833:BIX589833 BSS589833:BST589833 CCO589833:CCP589833 CMK589833:CML589833 CWG589833:CWH589833 DGC589833:DGD589833 DPY589833:DPZ589833 DZU589833:DZV589833 EJQ589833:EJR589833 ETM589833:ETN589833 FDI589833:FDJ589833 FNE589833:FNF589833 FXA589833:FXB589833 GGW589833:GGX589833 GQS589833:GQT589833 HAO589833:HAP589833 HKK589833:HKL589833 HUG589833:HUH589833 IEC589833:IED589833 INY589833:INZ589833 IXU589833:IXV589833 JHQ589833:JHR589833 JRM589833:JRN589833 KBI589833:KBJ589833 KLE589833:KLF589833 KVA589833:KVB589833 LEW589833:LEX589833 LOS589833:LOT589833 LYO589833:LYP589833 MIK589833:MIL589833 MSG589833:MSH589833 NCC589833:NCD589833 NLY589833:NLZ589833 NVU589833:NVV589833 OFQ589833:OFR589833 OPM589833:OPN589833 OZI589833:OZJ589833 PJE589833:PJF589833 PTA589833:PTB589833 QCW589833:QCX589833 QMS589833:QMT589833 QWO589833:QWP589833 RGK589833:RGL589833 RQG589833:RQH589833 SAC589833:SAD589833 SJY589833:SJZ589833 STU589833:STV589833 TDQ589833:TDR589833 TNM589833:TNN589833 TXI589833:TXJ589833 UHE589833:UHF589833 URA589833:URB589833 VAW589833:VAX589833 VKS589833:VKT589833 VUO589833:VUP589833 WEK589833:WEL589833 WOG589833:WOH589833 WYC589833:WYD589833 LQ655369:LR655369 VM655369:VN655369 AFI655369:AFJ655369 APE655369:APF655369 AZA655369:AZB655369 BIW655369:BIX655369 BSS655369:BST655369 CCO655369:CCP655369 CMK655369:CML655369 CWG655369:CWH655369 DGC655369:DGD655369 DPY655369:DPZ655369 DZU655369:DZV655369 EJQ655369:EJR655369 ETM655369:ETN655369 FDI655369:FDJ655369 FNE655369:FNF655369 FXA655369:FXB655369 GGW655369:GGX655369 GQS655369:GQT655369 HAO655369:HAP655369 HKK655369:HKL655369 HUG655369:HUH655369 IEC655369:IED655369 INY655369:INZ655369 IXU655369:IXV655369 JHQ655369:JHR655369 JRM655369:JRN655369 KBI655369:KBJ655369 KLE655369:KLF655369 KVA655369:KVB655369 LEW655369:LEX655369 LOS655369:LOT655369 LYO655369:LYP655369 MIK655369:MIL655369 MSG655369:MSH655369 NCC655369:NCD655369 NLY655369:NLZ655369 NVU655369:NVV655369 OFQ655369:OFR655369 OPM655369:OPN655369 OZI655369:OZJ655369 PJE655369:PJF655369 PTA655369:PTB655369 QCW655369:QCX655369 QMS655369:QMT655369 QWO655369:QWP655369 RGK655369:RGL655369 RQG655369:RQH655369 SAC655369:SAD655369 SJY655369:SJZ655369 STU655369:STV655369 TDQ655369:TDR655369 TNM655369:TNN655369 TXI655369:TXJ655369 UHE655369:UHF655369 URA655369:URB655369 VAW655369:VAX655369 VKS655369:VKT655369 VUO655369:VUP655369 WEK655369:WEL655369 WOG655369:WOH655369 WYC655369:WYD655369 LQ720905:LR720905 VM720905:VN720905 AFI720905:AFJ720905 APE720905:APF720905 AZA720905:AZB720905 BIW720905:BIX720905 BSS720905:BST720905 CCO720905:CCP720905 CMK720905:CML720905 CWG720905:CWH720905 DGC720905:DGD720905 DPY720905:DPZ720905 DZU720905:DZV720905 EJQ720905:EJR720905 ETM720905:ETN720905 FDI720905:FDJ720905 FNE720905:FNF720905 FXA720905:FXB720905 GGW720905:GGX720905 GQS720905:GQT720905 HAO720905:HAP720905 HKK720905:HKL720905 HUG720905:HUH720905 IEC720905:IED720905 INY720905:INZ720905 IXU720905:IXV720905 JHQ720905:JHR720905 JRM720905:JRN720905 KBI720905:KBJ720905 KLE720905:KLF720905 KVA720905:KVB720905 LEW720905:LEX720905 LOS720905:LOT720905 LYO720905:LYP720905 MIK720905:MIL720905 MSG720905:MSH720905 NCC720905:NCD720905 NLY720905:NLZ720905 NVU720905:NVV720905 OFQ720905:OFR720905 OPM720905:OPN720905 OZI720905:OZJ720905 PJE720905:PJF720905 PTA720905:PTB720905 QCW720905:QCX720905 QMS720905:QMT720905 QWO720905:QWP720905 RGK720905:RGL720905 RQG720905:RQH720905 SAC720905:SAD720905 SJY720905:SJZ720905 STU720905:STV720905 TDQ720905:TDR720905 TNM720905:TNN720905 TXI720905:TXJ720905 UHE720905:UHF720905 URA720905:URB720905 VAW720905:VAX720905 VKS720905:VKT720905 VUO720905:VUP720905 WEK720905:WEL720905 WOG720905:WOH720905 WYC720905:WYD720905 LQ786441:LR786441 VM786441:VN786441 AFI786441:AFJ786441 APE786441:APF786441 AZA786441:AZB786441 BIW786441:BIX786441 BSS786441:BST786441 CCO786441:CCP786441 CMK786441:CML786441 CWG786441:CWH786441 DGC786441:DGD786441 DPY786441:DPZ786441 DZU786441:DZV786441 EJQ786441:EJR786441 ETM786441:ETN786441 FDI786441:FDJ786441 FNE786441:FNF786441 FXA786441:FXB786441 GGW786441:GGX786441 GQS786441:GQT786441 HAO786441:HAP786441 HKK786441:HKL786441 HUG786441:HUH786441 IEC786441:IED786441 INY786441:INZ786441 IXU786441:IXV786441 JHQ786441:JHR786441 JRM786441:JRN786441 KBI786441:KBJ786441 KLE786441:KLF786441 KVA786441:KVB786441 LEW786441:LEX786441 LOS786441:LOT786441 LYO786441:LYP786441 MIK786441:MIL786441 MSG786441:MSH786441 NCC786441:NCD786441 NLY786441:NLZ786441 NVU786441:NVV786441 OFQ786441:OFR786441 OPM786441:OPN786441 OZI786441:OZJ786441 PJE786441:PJF786441 PTA786441:PTB786441 QCW786441:QCX786441 QMS786441:QMT786441 QWO786441:QWP786441 RGK786441:RGL786441 RQG786441:RQH786441 SAC786441:SAD786441 SJY786441:SJZ786441 STU786441:STV786441 TDQ786441:TDR786441 TNM786441:TNN786441 TXI786441:TXJ786441 UHE786441:UHF786441 URA786441:URB786441 VAW786441:VAX786441 VKS786441:VKT786441 VUO786441:VUP786441 WEK786441:WEL786441 WOG786441:WOH786441 WYC786441:WYD786441 LQ851977:LR851977 VM851977:VN851977 AFI851977:AFJ851977 APE851977:APF851977 AZA851977:AZB851977 BIW851977:BIX851977 BSS851977:BST851977 CCO851977:CCP851977 CMK851977:CML851977 CWG851977:CWH851977 DGC851977:DGD851977 DPY851977:DPZ851977 DZU851977:DZV851977 EJQ851977:EJR851977 ETM851977:ETN851977 FDI851977:FDJ851977 FNE851977:FNF851977 FXA851977:FXB851977 GGW851977:GGX851977 GQS851977:GQT851977 HAO851977:HAP851977 HKK851977:HKL851977 HUG851977:HUH851977 IEC851977:IED851977 INY851977:INZ851977 IXU851977:IXV851977 JHQ851977:JHR851977 JRM851977:JRN851977 KBI851977:KBJ851977 KLE851977:KLF851977 KVA851977:KVB851977 LEW851977:LEX851977 LOS851977:LOT851977 LYO851977:LYP851977 MIK851977:MIL851977 MSG851977:MSH851977 NCC851977:NCD851977 NLY851977:NLZ851977 NVU851977:NVV851977 OFQ851977:OFR851977 OPM851977:OPN851977 OZI851977:OZJ851977 PJE851977:PJF851977 PTA851977:PTB851977 QCW851977:QCX851977 QMS851977:QMT851977 QWO851977:QWP851977 RGK851977:RGL851977 RQG851977:RQH851977 SAC851977:SAD851977 SJY851977:SJZ851977 STU851977:STV851977 TDQ851977:TDR851977 TNM851977:TNN851977 TXI851977:TXJ851977 UHE851977:UHF851977 URA851977:URB851977 VAW851977:VAX851977 VKS851977:VKT851977 VUO851977:VUP851977 WEK851977:WEL851977 WOG851977:WOH851977 WYC851977:WYD851977 LQ917513:LR917513 VM917513:VN917513 AFI917513:AFJ917513 APE917513:APF917513 AZA917513:AZB917513 BIW917513:BIX917513 BSS917513:BST917513 CCO917513:CCP917513 CMK917513:CML917513 CWG917513:CWH917513 DGC917513:DGD917513 DPY917513:DPZ917513 DZU917513:DZV917513 EJQ917513:EJR917513 ETM917513:ETN917513 FDI917513:FDJ917513 FNE917513:FNF917513 FXA917513:FXB917513 GGW917513:GGX917513 GQS917513:GQT917513 HAO917513:HAP917513 HKK917513:HKL917513 HUG917513:HUH917513 IEC917513:IED917513 INY917513:INZ917513 IXU917513:IXV917513 JHQ917513:JHR917513 JRM917513:JRN917513 KBI917513:KBJ917513 KLE917513:KLF917513 KVA917513:KVB917513 LEW917513:LEX917513 LOS917513:LOT917513 LYO917513:LYP917513 MIK917513:MIL917513 MSG917513:MSH917513 NCC917513:NCD917513 NLY917513:NLZ917513 NVU917513:NVV917513 OFQ917513:OFR917513 OPM917513:OPN917513 OZI917513:OZJ917513 PJE917513:PJF917513 PTA917513:PTB917513 QCW917513:QCX917513 QMS917513:QMT917513 QWO917513:QWP917513 RGK917513:RGL917513 RQG917513:RQH917513 SAC917513:SAD917513 SJY917513:SJZ917513 STU917513:STV917513 TDQ917513:TDR917513 TNM917513:TNN917513 TXI917513:TXJ917513 UHE917513:UHF917513 URA917513:URB917513 VAW917513:VAX917513 VKS917513:VKT917513 VUO917513:VUP917513 WEK917513:WEL917513 WOG917513:WOH917513 WYC917513:WYD917513 LQ983049:LR983049 VM983049:VN983049 AFI983049:AFJ983049 APE983049:APF983049 AZA983049:AZB983049 BIW983049:BIX983049 BSS983049:BST983049 CCO983049:CCP983049 CMK983049:CML983049 CWG983049:CWH983049 DGC983049:DGD983049 DPY983049:DPZ983049 DZU983049:DZV983049 EJQ983049:EJR983049 ETM983049:ETN983049 FDI983049:FDJ983049 FNE983049:FNF983049 FXA983049:FXB983049 GGW983049:GGX983049 GQS983049:GQT983049 HAO983049:HAP983049 HKK983049:HKL983049 HUG983049:HUH983049 IEC983049:IED983049 INY983049:INZ983049 IXU983049:IXV983049 JHQ983049:JHR983049 JRM983049:JRN983049 KBI983049:KBJ983049 KLE983049:KLF983049 KVA983049:KVB983049 LEW983049:LEX983049 LOS983049:LOT983049 LYO983049:LYP983049 MIK983049:MIL983049 MSG983049:MSH983049 NCC983049:NCD983049 NLY983049:NLZ983049 NVU983049:NVV983049 OFQ983049:OFR983049 OPM983049:OPN983049 OZI983049:OZJ983049 PJE983049:PJF983049 PTA983049:PTB983049 QCW983049:QCX983049 QMS983049:QMT983049 QWO983049:QWP983049 RGK983049:RGL983049 RQG983049:RQH983049 SAC983049:SAD983049 SJY983049:SJZ983049 STU983049:STV983049 TDQ983049:TDR983049 TNM983049:TNN983049 TXI983049:TXJ983049 UHE983049:UHF983049 URA983049:URB983049 VAW983049:VAX983049 VKS983049:VKT983049 VUO983049:VUP983049 WEK983049:WEL983049 WOG983049:WOH983049 WYC983049:WYD983049 LT65545:LU65545 VP65545:VQ65545 AFL65545:AFM65545 APH65545:API65545 AZD65545:AZE65545 BIZ65545:BJA65545 BSV65545:BSW65545 CCR65545:CCS65545 CMN65545:CMO65545 CWJ65545:CWK65545 DGF65545:DGG65545 DQB65545:DQC65545 DZX65545:DZY65545 EJT65545:EJU65545 ETP65545:ETQ65545 FDL65545:FDM65545 FNH65545:FNI65545 FXD65545:FXE65545 GGZ65545:GHA65545 GQV65545:GQW65545 HAR65545:HAS65545 HKN65545:HKO65545 HUJ65545:HUK65545 IEF65545:IEG65545 IOB65545:IOC65545 IXX65545:IXY65545 JHT65545:JHU65545 JRP65545:JRQ65545 KBL65545:KBM65545 KLH65545:KLI65545 KVD65545:KVE65545 LEZ65545:LFA65545 LOV65545:LOW65545 LYR65545:LYS65545 MIN65545:MIO65545 MSJ65545:MSK65545 NCF65545:NCG65545 NMB65545:NMC65545 NVX65545:NVY65545 OFT65545:OFU65545 OPP65545:OPQ65545 OZL65545:OZM65545 PJH65545:PJI65545 PTD65545:PTE65545 QCZ65545:QDA65545 QMV65545:QMW65545 QWR65545:QWS65545 RGN65545:RGO65545 RQJ65545:RQK65545 SAF65545:SAG65545 SKB65545:SKC65545 STX65545:STY65545 TDT65545:TDU65545 TNP65545:TNQ65545 TXL65545:TXM65545 UHH65545:UHI65545 URD65545:URE65545 VAZ65545:VBA65545 VKV65545:VKW65545 VUR65545:VUS65545 WEN65545:WEO65545 WOJ65545:WOK65545 WYF65545:WYG65545 LT131081:LU131081 VP131081:VQ131081 AFL131081:AFM131081 APH131081:API131081 AZD131081:AZE131081 BIZ131081:BJA131081 BSV131081:BSW131081 CCR131081:CCS131081 CMN131081:CMO131081 CWJ131081:CWK131081 DGF131081:DGG131081 DQB131081:DQC131081 DZX131081:DZY131081 EJT131081:EJU131081 ETP131081:ETQ131081 FDL131081:FDM131081 FNH131081:FNI131081 FXD131081:FXE131081 GGZ131081:GHA131081 GQV131081:GQW131081 HAR131081:HAS131081 HKN131081:HKO131081 HUJ131081:HUK131081 IEF131081:IEG131081 IOB131081:IOC131081 IXX131081:IXY131081 JHT131081:JHU131081 JRP131081:JRQ131081 KBL131081:KBM131081 KLH131081:KLI131081 KVD131081:KVE131081 LEZ131081:LFA131081 LOV131081:LOW131081 LYR131081:LYS131081 MIN131081:MIO131081 MSJ131081:MSK131081 NCF131081:NCG131081 NMB131081:NMC131081 NVX131081:NVY131081 OFT131081:OFU131081 OPP131081:OPQ131081 OZL131081:OZM131081 PJH131081:PJI131081 PTD131081:PTE131081 QCZ131081:QDA131081 QMV131081:QMW131081 QWR131081:QWS131081 RGN131081:RGO131081 RQJ131081:RQK131081 SAF131081:SAG131081 SKB131081:SKC131081 STX131081:STY131081 TDT131081:TDU131081 TNP131081:TNQ131081 TXL131081:TXM131081 UHH131081:UHI131081 URD131081:URE131081 VAZ131081:VBA131081 VKV131081:VKW131081 VUR131081:VUS131081 WEN131081:WEO131081 WOJ131081:WOK131081 WYF131081:WYG131081 LT196617:LU196617 VP196617:VQ196617 AFL196617:AFM196617 APH196617:API196617 AZD196617:AZE196617 BIZ196617:BJA196617 BSV196617:BSW196617 CCR196617:CCS196617 CMN196617:CMO196617 CWJ196617:CWK196617 DGF196617:DGG196617 DQB196617:DQC196617 DZX196617:DZY196617 EJT196617:EJU196617 ETP196617:ETQ196617 FDL196617:FDM196617 FNH196617:FNI196617 FXD196617:FXE196617 GGZ196617:GHA196617 GQV196617:GQW196617 HAR196617:HAS196617 HKN196617:HKO196617 HUJ196617:HUK196617 IEF196617:IEG196617 IOB196617:IOC196617 IXX196617:IXY196617 JHT196617:JHU196617 JRP196617:JRQ196617 KBL196617:KBM196617 KLH196617:KLI196617 KVD196617:KVE196617 LEZ196617:LFA196617 LOV196617:LOW196617 LYR196617:LYS196617 MIN196617:MIO196617 MSJ196617:MSK196617 NCF196617:NCG196617 NMB196617:NMC196617 NVX196617:NVY196617 OFT196617:OFU196617 OPP196617:OPQ196617 OZL196617:OZM196617 PJH196617:PJI196617 PTD196617:PTE196617 QCZ196617:QDA196617 QMV196617:QMW196617 QWR196617:QWS196617 RGN196617:RGO196617 RQJ196617:RQK196617 SAF196617:SAG196617 SKB196617:SKC196617 STX196617:STY196617 TDT196617:TDU196617 TNP196617:TNQ196617 TXL196617:TXM196617 UHH196617:UHI196617 URD196617:URE196617 VAZ196617:VBA196617 VKV196617:VKW196617 VUR196617:VUS196617 WEN196617:WEO196617 WOJ196617:WOK196617 WYF196617:WYG196617 LT262153:LU262153 VP262153:VQ262153 AFL262153:AFM262153 APH262153:API262153 AZD262153:AZE262153 BIZ262153:BJA262153 BSV262153:BSW262153 CCR262153:CCS262153 CMN262153:CMO262153 CWJ262153:CWK262153 DGF262153:DGG262153 DQB262153:DQC262153 DZX262153:DZY262153 EJT262153:EJU262153 ETP262153:ETQ262153 FDL262153:FDM262153 FNH262153:FNI262153 FXD262153:FXE262153 GGZ262153:GHA262153 GQV262153:GQW262153 HAR262153:HAS262153 HKN262153:HKO262153 HUJ262153:HUK262153 IEF262153:IEG262153 IOB262153:IOC262153 IXX262153:IXY262153 JHT262153:JHU262153 JRP262153:JRQ262153 KBL262153:KBM262153 KLH262153:KLI262153 KVD262153:KVE262153 LEZ262153:LFA262153 LOV262153:LOW262153 LYR262153:LYS262153 MIN262153:MIO262153 MSJ262153:MSK262153 NCF262153:NCG262153 NMB262153:NMC262153 NVX262153:NVY262153 OFT262153:OFU262153 OPP262153:OPQ262153 OZL262153:OZM262153 PJH262153:PJI262153 PTD262153:PTE262153 QCZ262153:QDA262153 QMV262153:QMW262153 QWR262153:QWS262153 RGN262153:RGO262153 RQJ262153:RQK262153 SAF262153:SAG262153 SKB262153:SKC262153 STX262153:STY262153 TDT262153:TDU262153 TNP262153:TNQ262153 TXL262153:TXM262153 UHH262153:UHI262153 URD262153:URE262153 VAZ262153:VBA262153 VKV262153:VKW262153 VUR262153:VUS262153 WEN262153:WEO262153 WOJ262153:WOK262153 WYF262153:WYG262153 LT327689:LU327689 VP327689:VQ327689 AFL327689:AFM327689 APH327689:API327689 AZD327689:AZE327689 BIZ327689:BJA327689 BSV327689:BSW327689 CCR327689:CCS327689 CMN327689:CMO327689 CWJ327689:CWK327689 DGF327689:DGG327689 DQB327689:DQC327689 DZX327689:DZY327689 EJT327689:EJU327689 ETP327689:ETQ327689 FDL327689:FDM327689 FNH327689:FNI327689 FXD327689:FXE327689 GGZ327689:GHA327689 GQV327689:GQW327689 HAR327689:HAS327689 HKN327689:HKO327689 HUJ327689:HUK327689 IEF327689:IEG327689 IOB327689:IOC327689 IXX327689:IXY327689 JHT327689:JHU327689 JRP327689:JRQ327689 KBL327689:KBM327689 KLH327689:KLI327689 KVD327689:KVE327689 LEZ327689:LFA327689 LOV327689:LOW327689 LYR327689:LYS327689 MIN327689:MIO327689 MSJ327689:MSK327689 NCF327689:NCG327689 NMB327689:NMC327689 NVX327689:NVY327689 OFT327689:OFU327689 OPP327689:OPQ327689 OZL327689:OZM327689 PJH327689:PJI327689 PTD327689:PTE327689 QCZ327689:QDA327689 QMV327689:QMW327689 QWR327689:QWS327689 RGN327689:RGO327689 RQJ327689:RQK327689 SAF327689:SAG327689 SKB327689:SKC327689 STX327689:STY327689 TDT327689:TDU327689 TNP327689:TNQ327689 TXL327689:TXM327689 UHH327689:UHI327689 URD327689:URE327689 VAZ327689:VBA327689 VKV327689:VKW327689 VUR327689:VUS327689 WEN327689:WEO327689 WOJ327689:WOK327689 WYF327689:WYG327689 LT393225:LU393225 VP393225:VQ393225 AFL393225:AFM393225 APH393225:API393225 AZD393225:AZE393225 BIZ393225:BJA393225 BSV393225:BSW393225 CCR393225:CCS393225 CMN393225:CMO393225 CWJ393225:CWK393225 DGF393225:DGG393225 DQB393225:DQC393225 DZX393225:DZY393225 EJT393225:EJU393225 ETP393225:ETQ393225 FDL393225:FDM393225 FNH393225:FNI393225 FXD393225:FXE393225 GGZ393225:GHA393225 GQV393225:GQW393225 HAR393225:HAS393225 HKN393225:HKO393225 HUJ393225:HUK393225 IEF393225:IEG393225 IOB393225:IOC393225 IXX393225:IXY393225 JHT393225:JHU393225 JRP393225:JRQ393225 KBL393225:KBM393225 KLH393225:KLI393225 KVD393225:KVE393225 LEZ393225:LFA393225 LOV393225:LOW393225 LYR393225:LYS393225 MIN393225:MIO393225 MSJ393225:MSK393225 NCF393225:NCG393225 NMB393225:NMC393225 NVX393225:NVY393225 OFT393225:OFU393225 OPP393225:OPQ393225 OZL393225:OZM393225 PJH393225:PJI393225 PTD393225:PTE393225 QCZ393225:QDA393225 QMV393225:QMW393225 QWR393225:QWS393225 RGN393225:RGO393225 RQJ393225:RQK393225 SAF393225:SAG393225 SKB393225:SKC393225 STX393225:STY393225 TDT393225:TDU393225 TNP393225:TNQ393225 TXL393225:TXM393225 UHH393225:UHI393225 URD393225:URE393225 VAZ393225:VBA393225 VKV393225:VKW393225 VUR393225:VUS393225 WEN393225:WEO393225 WOJ393225:WOK393225 WYF393225:WYG393225 LT458761:LU458761 VP458761:VQ458761 AFL458761:AFM458761 APH458761:API458761 AZD458761:AZE458761 BIZ458761:BJA458761 BSV458761:BSW458761 CCR458761:CCS458761 CMN458761:CMO458761 CWJ458761:CWK458761 DGF458761:DGG458761 DQB458761:DQC458761 DZX458761:DZY458761 EJT458761:EJU458761 ETP458761:ETQ458761 FDL458761:FDM458761 FNH458761:FNI458761 FXD458761:FXE458761 GGZ458761:GHA458761 GQV458761:GQW458761 HAR458761:HAS458761 HKN458761:HKO458761 HUJ458761:HUK458761 IEF458761:IEG458761 IOB458761:IOC458761 IXX458761:IXY458761 JHT458761:JHU458761 JRP458761:JRQ458761 KBL458761:KBM458761 KLH458761:KLI458761 KVD458761:KVE458761 LEZ458761:LFA458761 LOV458761:LOW458761 LYR458761:LYS458761 MIN458761:MIO458761 MSJ458761:MSK458761 NCF458761:NCG458761 NMB458761:NMC458761 NVX458761:NVY458761 OFT458761:OFU458761 OPP458761:OPQ458761 OZL458761:OZM458761 PJH458761:PJI458761 PTD458761:PTE458761 QCZ458761:QDA458761 QMV458761:QMW458761 QWR458761:QWS458761 RGN458761:RGO458761 RQJ458761:RQK458761 SAF458761:SAG458761 SKB458761:SKC458761 STX458761:STY458761 TDT458761:TDU458761 TNP458761:TNQ458761 TXL458761:TXM458761 UHH458761:UHI458761 URD458761:URE458761 VAZ458761:VBA458761 VKV458761:VKW458761 VUR458761:VUS458761 WEN458761:WEO458761 WOJ458761:WOK458761 WYF458761:WYG458761 LT524297:LU524297 VP524297:VQ524297 AFL524297:AFM524297 APH524297:API524297 AZD524297:AZE524297 BIZ524297:BJA524297 BSV524297:BSW524297 CCR524297:CCS524297 CMN524297:CMO524297 CWJ524297:CWK524297 DGF524297:DGG524297 DQB524297:DQC524297 DZX524297:DZY524297 EJT524297:EJU524297 ETP524297:ETQ524297 FDL524297:FDM524297 FNH524297:FNI524297 FXD524297:FXE524297 GGZ524297:GHA524297 GQV524297:GQW524297 HAR524297:HAS524297 HKN524297:HKO524297 HUJ524297:HUK524297 IEF524297:IEG524297 IOB524297:IOC524297 IXX524297:IXY524297 JHT524297:JHU524297 JRP524297:JRQ524297 KBL524297:KBM524297 KLH524297:KLI524297 KVD524297:KVE524297 LEZ524297:LFA524297 LOV524297:LOW524297 LYR524297:LYS524297 MIN524297:MIO524297 MSJ524297:MSK524297 NCF524297:NCG524297 NMB524297:NMC524297 NVX524297:NVY524297 OFT524297:OFU524297 OPP524297:OPQ524297 OZL524297:OZM524297 PJH524297:PJI524297 PTD524297:PTE524297 QCZ524297:QDA524297 QMV524297:QMW524297 QWR524297:QWS524297 RGN524297:RGO524297 RQJ524297:RQK524297 SAF524297:SAG524297 SKB524297:SKC524297 STX524297:STY524297 TDT524297:TDU524297 TNP524297:TNQ524297 TXL524297:TXM524297 UHH524297:UHI524297 URD524297:URE524297 VAZ524297:VBA524297 VKV524297:VKW524297 VUR524297:VUS524297 WEN524297:WEO524297 WOJ524297:WOK524297 WYF524297:WYG524297 LT589833:LU589833 VP589833:VQ589833 AFL589833:AFM589833 APH589833:API589833 AZD589833:AZE589833 BIZ589833:BJA589833 BSV589833:BSW589833 CCR589833:CCS589833 CMN589833:CMO589833 CWJ589833:CWK589833 DGF589833:DGG589833 DQB589833:DQC589833 DZX589833:DZY589833 EJT589833:EJU589833 ETP589833:ETQ589833 FDL589833:FDM589833 FNH589833:FNI589833 FXD589833:FXE589833 GGZ589833:GHA589833 GQV589833:GQW589833 HAR589833:HAS589833 HKN589833:HKO589833 HUJ589833:HUK589833 IEF589833:IEG589833 IOB589833:IOC589833 IXX589833:IXY589833 JHT589833:JHU589833 JRP589833:JRQ589833 KBL589833:KBM589833 KLH589833:KLI589833 KVD589833:KVE589833 LEZ589833:LFA589833 LOV589833:LOW589833 LYR589833:LYS589833 MIN589833:MIO589833 MSJ589833:MSK589833 NCF589833:NCG589833 NMB589833:NMC589833 NVX589833:NVY589833 OFT589833:OFU589833 OPP589833:OPQ589833 OZL589833:OZM589833 PJH589833:PJI589833 PTD589833:PTE589833 QCZ589833:QDA589833 QMV589833:QMW589833 QWR589833:QWS589833 RGN589833:RGO589833 RQJ589833:RQK589833 SAF589833:SAG589833 SKB589833:SKC589833 STX589833:STY589833 TDT589833:TDU589833 TNP589833:TNQ589833 TXL589833:TXM589833 UHH589833:UHI589833 URD589833:URE589833 VAZ589833:VBA589833 VKV589833:VKW589833 VUR589833:VUS589833 WEN589833:WEO589833 WOJ589833:WOK589833 WYF589833:WYG589833 LT655369:LU655369 VP655369:VQ655369 AFL655369:AFM655369 APH655369:API655369 AZD655369:AZE655369 BIZ655369:BJA655369 BSV655369:BSW655369 CCR655369:CCS655369 CMN655369:CMO655369 CWJ655369:CWK655369 DGF655369:DGG655369 DQB655369:DQC655369 DZX655369:DZY655369 EJT655369:EJU655369 ETP655369:ETQ655369 FDL655369:FDM655369 FNH655369:FNI655369 FXD655369:FXE655369 GGZ655369:GHA655369 GQV655369:GQW655369 HAR655369:HAS655369 HKN655369:HKO655369 HUJ655369:HUK655369 IEF655369:IEG655369 IOB655369:IOC655369 IXX655369:IXY655369 JHT655369:JHU655369 JRP655369:JRQ655369 KBL655369:KBM655369 KLH655369:KLI655369 KVD655369:KVE655369 LEZ655369:LFA655369 LOV655369:LOW655369 LYR655369:LYS655369 MIN655369:MIO655369 MSJ655369:MSK655369 NCF655369:NCG655369 NMB655369:NMC655369 NVX655369:NVY655369 OFT655369:OFU655369 OPP655369:OPQ655369 OZL655369:OZM655369 PJH655369:PJI655369 PTD655369:PTE655369 QCZ655369:QDA655369 QMV655369:QMW655369 QWR655369:QWS655369 RGN655369:RGO655369 RQJ655369:RQK655369 SAF655369:SAG655369 SKB655369:SKC655369 STX655369:STY655369 TDT655369:TDU655369 TNP655369:TNQ655369 TXL655369:TXM655369 UHH655369:UHI655369 URD655369:URE655369 VAZ655369:VBA655369 VKV655369:VKW655369 VUR655369:VUS655369 WEN655369:WEO655369 WOJ655369:WOK655369 WYF655369:WYG655369 LT720905:LU720905 VP720905:VQ720905 AFL720905:AFM720905 APH720905:API720905 AZD720905:AZE720905 BIZ720905:BJA720905 BSV720905:BSW720905 CCR720905:CCS720905 CMN720905:CMO720905 CWJ720905:CWK720905 DGF720905:DGG720905 DQB720905:DQC720905 DZX720905:DZY720905 EJT720905:EJU720905 ETP720905:ETQ720905 FDL720905:FDM720905 FNH720905:FNI720905 FXD720905:FXE720905 GGZ720905:GHA720905 GQV720905:GQW720905 HAR720905:HAS720905 HKN720905:HKO720905 HUJ720905:HUK720905 IEF720905:IEG720905 IOB720905:IOC720905 IXX720905:IXY720905 JHT720905:JHU720905 JRP720905:JRQ720905 KBL720905:KBM720905 KLH720905:KLI720905 KVD720905:KVE720905 LEZ720905:LFA720905 LOV720905:LOW720905 LYR720905:LYS720905 MIN720905:MIO720905 MSJ720905:MSK720905 NCF720905:NCG720905 NMB720905:NMC720905 NVX720905:NVY720905 OFT720905:OFU720905 OPP720905:OPQ720905 OZL720905:OZM720905 PJH720905:PJI720905 PTD720905:PTE720905 QCZ720905:QDA720905 QMV720905:QMW720905 QWR720905:QWS720905 RGN720905:RGO720905 RQJ720905:RQK720905 SAF720905:SAG720905 SKB720905:SKC720905 STX720905:STY720905 TDT720905:TDU720905 TNP720905:TNQ720905 TXL720905:TXM720905 UHH720905:UHI720905 URD720905:URE720905 VAZ720905:VBA720905 VKV720905:VKW720905 VUR720905:VUS720905 WEN720905:WEO720905 WOJ720905:WOK720905 WYF720905:WYG720905 LT786441:LU786441 VP786441:VQ786441 AFL786441:AFM786441 APH786441:API786441 AZD786441:AZE786441 BIZ786441:BJA786441 BSV786441:BSW786441 CCR786441:CCS786441 CMN786441:CMO786441 CWJ786441:CWK786441 DGF786441:DGG786441 DQB786441:DQC786441 DZX786441:DZY786441 EJT786441:EJU786441 ETP786441:ETQ786441 FDL786441:FDM786441 FNH786441:FNI786441 FXD786441:FXE786441 GGZ786441:GHA786441 GQV786441:GQW786441 HAR786441:HAS786441 HKN786441:HKO786441 HUJ786441:HUK786441 IEF786441:IEG786441 IOB786441:IOC786441 IXX786441:IXY786441 JHT786441:JHU786441 JRP786441:JRQ786441 KBL786441:KBM786441 KLH786441:KLI786441 KVD786441:KVE786441 LEZ786441:LFA786441 LOV786441:LOW786441 LYR786441:LYS786441 MIN786441:MIO786441 MSJ786441:MSK786441 NCF786441:NCG786441 NMB786441:NMC786441 NVX786441:NVY786441 OFT786441:OFU786441 OPP786441:OPQ786441 OZL786441:OZM786441 PJH786441:PJI786441 PTD786441:PTE786441 QCZ786441:QDA786441 QMV786441:QMW786441 QWR786441:QWS786441 RGN786441:RGO786441 RQJ786441:RQK786441 SAF786441:SAG786441 SKB786441:SKC786441 STX786441:STY786441 TDT786441:TDU786441 TNP786441:TNQ786441 TXL786441:TXM786441 UHH786441:UHI786441 URD786441:URE786441 VAZ786441:VBA786441 VKV786441:VKW786441 VUR786441:VUS786441 WEN786441:WEO786441 WOJ786441:WOK786441 WYF786441:WYG786441 LT851977:LU851977 VP851977:VQ851977 AFL851977:AFM851977 APH851977:API851977 AZD851977:AZE851977 BIZ851977:BJA851977 BSV851977:BSW851977 CCR851977:CCS851977 CMN851977:CMO851977 CWJ851977:CWK851977 DGF851977:DGG851977 DQB851977:DQC851977 DZX851977:DZY851977 EJT851977:EJU851977 ETP851977:ETQ851977 FDL851977:FDM851977 FNH851977:FNI851977 FXD851977:FXE851977 GGZ851977:GHA851977 GQV851977:GQW851977 HAR851977:HAS851977 HKN851977:HKO851977 HUJ851977:HUK851977 IEF851977:IEG851977 IOB851977:IOC851977 IXX851977:IXY851977 JHT851977:JHU851977 JRP851977:JRQ851977 KBL851977:KBM851977 KLH851977:KLI851977 KVD851977:KVE851977 LEZ851977:LFA851977 LOV851977:LOW851977 LYR851977:LYS851977 MIN851977:MIO851977 MSJ851977:MSK851977 NCF851977:NCG851977 NMB851977:NMC851977 NVX851977:NVY851977 OFT851977:OFU851977 OPP851977:OPQ851977 OZL851977:OZM851977 PJH851977:PJI851977 PTD851977:PTE851977 QCZ851977:QDA851977 QMV851977:QMW851977 QWR851977:QWS851977 RGN851977:RGO851977 RQJ851977:RQK851977 SAF851977:SAG851977 SKB851977:SKC851977 STX851977:STY851977 TDT851977:TDU851977 TNP851977:TNQ851977 TXL851977:TXM851977 UHH851977:UHI851977 URD851977:URE851977 VAZ851977:VBA851977 VKV851977:VKW851977 VUR851977:VUS851977 WEN851977:WEO851977 WOJ851977:WOK851977 WYF851977:WYG851977 LT917513:LU917513 VP917513:VQ917513 AFL917513:AFM917513 APH917513:API917513 AZD917513:AZE917513 BIZ917513:BJA917513 BSV917513:BSW917513 CCR917513:CCS917513 CMN917513:CMO917513 CWJ917513:CWK917513 DGF917513:DGG917513 DQB917513:DQC917513 DZX917513:DZY917513 EJT917513:EJU917513 ETP917513:ETQ917513 FDL917513:FDM917513 FNH917513:FNI917513 FXD917513:FXE917513 GGZ917513:GHA917513 GQV917513:GQW917513 HAR917513:HAS917513 HKN917513:HKO917513 HUJ917513:HUK917513 IEF917513:IEG917513 IOB917513:IOC917513 IXX917513:IXY917513 JHT917513:JHU917513 JRP917513:JRQ917513 KBL917513:KBM917513 KLH917513:KLI917513 KVD917513:KVE917513 LEZ917513:LFA917513 LOV917513:LOW917513 LYR917513:LYS917513 MIN917513:MIO917513 MSJ917513:MSK917513 NCF917513:NCG917513 NMB917513:NMC917513 NVX917513:NVY917513 OFT917513:OFU917513 OPP917513:OPQ917513 OZL917513:OZM917513 PJH917513:PJI917513 PTD917513:PTE917513 QCZ917513:QDA917513 QMV917513:QMW917513 QWR917513:QWS917513 RGN917513:RGO917513 RQJ917513:RQK917513 SAF917513:SAG917513 SKB917513:SKC917513 STX917513:STY917513 TDT917513:TDU917513 TNP917513:TNQ917513 TXL917513:TXM917513 UHH917513:UHI917513 URD917513:URE917513 VAZ917513:VBA917513 VKV917513:VKW917513 VUR917513:VUS917513 WEN917513:WEO917513 WOJ917513:WOK917513 WYF917513:WYG917513 LT983049:LU983049 VP983049:VQ983049 AFL983049:AFM983049 APH983049:API983049 AZD983049:AZE983049 BIZ983049:BJA983049 BSV983049:BSW983049 CCR983049:CCS983049 CMN983049:CMO983049 CWJ983049:CWK983049 DGF983049:DGG983049 DQB983049:DQC983049 DZX983049:DZY983049 EJT983049:EJU983049 ETP983049:ETQ983049 FDL983049:FDM983049 FNH983049:FNI983049 FXD983049:FXE983049 GGZ983049:GHA983049 GQV983049:GQW983049 HAR983049:HAS983049 HKN983049:HKO983049 HUJ983049:HUK983049 IEF983049:IEG983049 IOB983049:IOC983049 IXX983049:IXY983049 JHT983049:JHU983049 JRP983049:JRQ983049 KBL983049:KBM983049 KLH983049:KLI983049 KVD983049:KVE983049 LEZ983049:LFA983049 LOV983049:LOW983049 LYR983049:LYS983049 MIN983049:MIO983049 MSJ983049:MSK983049 NCF983049:NCG983049 NMB983049:NMC983049 NVX983049:NVY983049 OFT983049:OFU983049 OPP983049:OPQ983049 OZL983049:OZM983049 PJH983049:PJI983049 PTD983049:PTE983049 QCZ983049:QDA983049 QMV983049:QMW983049 QWR983049:QWS983049 RGN983049:RGO983049 RQJ983049:RQK983049 SAF983049:SAG983049 SKB983049:SKC983049 STX983049:STY983049 TDT983049:TDU983049 TNP983049:TNQ983049 TXL983049:TXM983049 UHH983049:UHI983049 URD983049:URE983049 VAZ983049:VBA983049 VKV983049:VKW983049 VUR983049:VUS983049 WEN983049:WEO983049 WOJ983049:WOK983049 WYF983049:WYG983049 LW65545:LX65545 VS65545:VT65545 AFO65545:AFP65545 APK65545:APL65545 AZG65545:AZH65545 BJC65545:BJD65545 BSY65545:BSZ65545 CCU65545:CCV65545 CMQ65545:CMR65545 CWM65545:CWN65545 DGI65545:DGJ65545 DQE65545:DQF65545 EAA65545:EAB65545 EJW65545:EJX65545 ETS65545:ETT65545 FDO65545:FDP65545 FNK65545:FNL65545 FXG65545:FXH65545 GHC65545:GHD65545 GQY65545:GQZ65545 HAU65545:HAV65545 HKQ65545:HKR65545 HUM65545:HUN65545 IEI65545:IEJ65545 IOE65545:IOF65545 IYA65545:IYB65545 JHW65545:JHX65545 JRS65545:JRT65545 KBO65545:KBP65545 KLK65545:KLL65545 KVG65545:KVH65545 LFC65545:LFD65545 LOY65545:LOZ65545 LYU65545:LYV65545 MIQ65545:MIR65545 MSM65545:MSN65545 NCI65545:NCJ65545 NME65545:NMF65545 NWA65545:NWB65545 OFW65545:OFX65545 OPS65545:OPT65545 OZO65545:OZP65545 PJK65545:PJL65545 PTG65545:PTH65545 QDC65545:QDD65545 QMY65545:QMZ65545 QWU65545:QWV65545 RGQ65545:RGR65545 RQM65545:RQN65545 SAI65545:SAJ65545 SKE65545:SKF65545 SUA65545:SUB65545 TDW65545:TDX65545 TNS65545:TNT65545 TXO65545:TXP65545 UHK65545:UHL65545 URG65545:URH65545 VBC65545:VBD65545 VKY65545:VKZ65545 VUU65545:VUV65545 WEQ65545:WER65545 WOM65545:WON65545 WYI65545:WYJ65545 LW131081:LX131081 VS131081:VT131081 AFO131081:AFP131081 APK131081:APL131081 AZG131081:AZH131081 BJC131081:BJD131081 BSY131081:BSZ131081 CCU131081:CCV131081 CMQ131081:CMR131081 CWM131081:CWN131081 DGI131081:DGJ131081 DQE131081:DQF131081 EAA131081:EAB131081 EJW131081:EJX131081 ETS131081:ETT131081 FDO131081:FDP131081 FNK131081:FNL131081 FXG131081:FXH131081 GHC131081:GHD131081 GQY131081:GQZ131081 HAU131081:HAV131081 HKQ131081:HKR131081 HUM131081:HUN131081 IEI131081:IEJ131081 IOE131081:IOF131081 IYA131081:IYB131081 JHW131081:JHX131081 JRS131081:JRT131081 KBO131081:KBP131081 KLK131081:KLL131081 KVG131081:KVH131081 LFC131081:LFD131081 LOY131081:LOZ131081 LYU131081:LYV131081 MIQ131081:MIR131081 MSM131081:MSN131081 NCI131081:NCJ131081 NME131081:NMF131081 NWA131081:NWB131081 OFW131081:OFX131081 OPS131081:OPT131081 OZO131081:OZP131081 PJK131081:PJL131081 PTG131081:PTH131081 QDC131081:QDD131081 QMY131081:QMZ131081 QWU131081:QWV131081 RGQ131081:RGR131081 RQM131081:RQN131081 SAI131081:SAJ131081 SKE131081:SKF131081 SUA131081:SUB131081 TDW131081:TDX131081 TNS131081:TNT131081 TXO131081:TXP131081 UHK131081:UHL131081 URG131081:URH131081 VBC131081:VBD131081 VKY131081:VKZ131081 VUU131081:VUV131081 WEQ131081:WER131081 WOM131081:WON131081 WYI131081:WYJ131081 LW196617:LX196617 VS196617:VT196617 AFO196617:AFP196617 APK196617:APL196617 AZG196617:AZH196617 BJC196617:BJD196617 BSY196617:BSZ196617 CCU196617:CCV196617 CMQ196617:CMR196617 CWM196617:CWN196617 DGI196617:DGJ196617 DQE196617:DQF196617 EAA196617:EAB196617 EJW196617:EJX196617 ETS196617:ETT196617 FDO196617:FDP196617 FNK196617:FNL196617 FXG196617:FXH196617 GHC196617:GHD196617 GQY196617:GQZ196617 HAU196617:HAV196617 HKQ196617:HKR196617 HUM196617:HUN196617 IEI196617:IEJ196617 IOE196617:IOF196617 IYA196617:IYB196617 JHW196617:JHX196617 JRS196617:JRT196617 KBO196617:KBP196617 KLK196617:KLL196617 KVG196617:KVH196617 LFC196617:LFD196617 LOY196617:LOZ196617 LYU196617:LYV196617 MIQ196617:MIR196617 MSM196617:MSN196617 NCI196617:NCJ196617 NME196617:NMF196617 NWA196617:NWB196617 OFW196617:OFX196617 OPS196617:OPT196617 OZO196617:OZP196617 PJK196617:PJL196617 PTG196617:PTH196617 QDC196617:QDD196617 QMY196617:QMZ196617 QWU196617:QWV196617 RGQ196617:RGR196617 RQM196617:RQN196617 SAI196617:SAJ196617 SKE196617:SKF196617 SUA196617:SUB196617 TDW196617:TDX196617 TNS196617:TNT196617 TXO196617:TXP196617 UHK196617:UHL196617 URG196617:URH196617 VBC196617:VBD196617 VKY196617:VKZ196617 VUU196617:VUV196617 WEQ196617:WER196617 WOM196617:WON196617 WYI196617:WYJ196617 LW262153:LX262153 VS262153:VT262153 AFO262153:AFP262153 APK262153:APL262153 AZG262153:AZH262153 BJC262153:BJD262153 BSY262153:BSZ262153 CCU262153:CCV262153 CMQ262153:CMR262153 CWM262153:CWN262153 DGI262153:DGJ262153 DQE262153:DQF262153 EAA262153:EAB262153 EJW262153:EJX262153 ETS262153:ETT262153 FDO262153:FDP262153 FNK262153:FNL262153 FXG262153:FXH262153 GHC262153:GHD262153 GQY262153:GQZ262153 HAU262153:HAV262153 HKQ262153:HKR262153 HUM262153:HUN262153 IEI262153:IEJ262153 IOE262153:IOF262153 IYA262153:IYB262153 JHW262153:JHX262153 JRS262153:JRT262153 KBO262153:KBP262153 KLK262153:KLL262153 KVG262153:KVH262153 LFC262153:LFD262153 LOY262153:LOZ262153 LYU262153:LYV262153 MIQ262153:MIR262153 MSM262153:MSN262153 NCI262153:NCJ262153 NME262153:NMF262153 NWA262153:NWB262153 OFW262153:OFX262153 OPS262153:OPT262153 OZO262153:OZP262153 PJK262153:PJL262153 PTG262153:PTH262153 QDC262153:QDD262153 QMY262153:QMZ262153 QWU262153:QWV262153 RGQ262153:RGR262153 RQM262153:RQN262153 SAI262153:SAJ262153 SKE262153:SKF262153 SUA262153:SUB262153 TDW262153:TDX262153 TNS262153:TNT262153 TXO262153:TXP262153 UHK262153:UHL262153 URG262153:URH262153 VBC262153:VBD262153 VKY262153:VKZ262153 VUU262153:VUV262153 WEQ262153:WER262153 WOM262153:WON262153 WYI262153:WYJ262153 LW327689:LX327689 VS327689:VT327689 AFO327689:AFP327689 APK327689:APL327689 AZG327689:AZH327689 BJC327689:BJD327689 BSY327689:BSZ327689 CCU327689:CCV327689 CMQ327689:CMR327689 CWM327689:CWN327689 DGI327689:DGJ327689 DQE327689:DQF327689 EAA327689:EAB327689 EJW327689:EJX327689 ETS327689:ETT327689 FDO327689:FDP327689 FNK327689:FNL327689 FXG327689:FXH327689 GHC327689:GHD327689 GQY327689:GQZ327689 HAU327689:HAV327689 HKQ327689:HKR327689 HUM327689:HUN327689 IEI327689:IEJ327689 IOE327689:IOF327689 IYA327689:IYB327689 JHW327689:JHX327689 JRS327689:JRT327689 KBO327689:KBP327689 KLK327689:KLL327689 KVG327689:KVH327689 LFC327689:LFD327689 LOY327689:LOZ327689 LYU327689:LYV327689 MIQ327689:MIR327689 MSM327689:MSN327689 NCI327689:NCJ327689 NME327689:NMF327689 NWA327689:NWB327689 OFW327689:OFX327689 OPS327689:OPT327689 OZO327689:OZP327689 PJK327689:PJL327689 PTG327689:PTH327689 QDC327689:QDD327689 QMY327689:QMZ327689 QWU327689:QWV327689 RGQ327689:RGR327689 RQM327689:RQN327689 SAI327689:SAJ327689 SKE327689:SKF327689 SUA327689:SUB327689 TDW327689:TDX327689 TNS327689:TNT327689 TXO327689:TXP327689 UHK327689:UHL327689 URG327689:URH327689 VBC327689:VBD327689 VKY327689:VKZ327689 VUU327689:VUV327689 WEQ327689:WER327689 WOM327689:WON327689 WYI327689:WYJ327689 LW393225:LX393225 VS393225:VT393225 AFO393225:AFP393225 APK393225:APL393225 AZG393225:AZH393225 BJC393225:BJD393225 BSY393225:BSZ393225 CCU393225:CCV393225 CMQ393225:CMR393225 CWM393225:CWN393225 DGI393225:DGJ393225 DQE393225:DQF393225 EAA393225:EAB393225 EJW393225:EJX393225 ETS393225:ETT393225 FDO393225:FDP393225 FNK393225:FNL393225 FXG393225:FXH393225 GHC393225:GHD393225 GQY393225:GQZ393225 HAU393225:HAV393225 HKQ393225:HKR393225 HUM393225:HUN393225 IEI393225:IEJ393225 IOE393225:IOF393225 IYA393225:IYB393225 JHW393225:JHX393225 JRS393225:JRT393225 KBO393225:KBP393225 KLK393225:KLL393225 KVG393225:KVH393225 LFC393225:LFD393225 LOY393225:LOZ393225 LYU393225:LYV393225 MIQ393225:MIR393225 MSM393225:MSN393225 NCI393225:NCJ393225 NME393225:NMF393225 NWA393225:NWB393225 OFW393225:OFX393225 OPS393225:OPT393225 OZO393225:OZP393225 PJK393225:PJL393225 PTG393225:PTH393225 QDC393225:QDD393225 QMY393225:QMZ393225 QWU393225:QWV393225 RGQ393225:RGR393225 RQM393225:RQN393225 SAI393225:SAJ393225 SKE393225:SKF393225 SUA393225:SUB393225 TDW393225:TDX393225 TNS393225:TNT393225 TXO393225:TXP393225 UHK393225:UHL393225 URG393225:URH393225 VBC393225:VBD393225 VKY393225:VKZ393225 VUU393225:VUV393225 WEQ393225:WER393225 WOM393225:WON393225 WYI393225:WYJ393225 LW458761:LX458761 VS458761:VT458761 AFO458761:AFP458761 APK458761:APL458761 AZG458761:AZH458761 BJC458761:BJD458761 BSY458761:BSZ458761 CCU458761:CCV458761 CMQ458761:CMR458761 CWM458761:CWN458761 DGI458761:DGJ458761 DQE458761:DQF458761 EAA458761:EAB458761 EJW458761:EJX458761 ETS458761:ETT458761 FDO458761:FDP458761 FNK458761:FNL458761 FXG458761:FXH458761 GHC458761:GHD458761 GQY458761:GQZ458761 HAU458761:HAV458761 HKQ458761:HKR458761 HUM458761:HUN458761 IEI458761:IEJ458761 IOE458761:IOF458761 IYA458761:IYB458761 JHW458761:JHX458761 JRS458761:JRT458761 KBO458761:KBP458761 KLK458761:KLL458761 KVG458761:KVH458761 LFC458761:LFD458761 LOY458761:LOZ458761 LYU458761:LYV458761 MIQ458761:MIR458761 MSM458761:MSN458761 NCI458761:NCJ458761 NME458761:NMF458761 NWA458761:NWB458761 OFW458761:OFX458761 OPS458761:OPT458761 OZO458761:OZP458761 PJK458761:PJL458761 PTG458761:PTH458761 QDC458761:QDD458761 QMY458761:QMZ458761 QWU458761:QWV458761 RGQ458761:RGR458761 RQM458761:RQN458761 SAI458761:SAJ458761 SKE458761:SKF458761 SUA458761:SUB458761 TDW458761:TDX458761 TNS458761:TNT458761 TXO458761:TXP458761 UHK458761:UHL458761 URG458761:URH458761 VBC458761:VBD458761 VKY458761:VKZ458761 VUU458761:VUV458761 WEQ458761:WER458761 WOM458761:WON458761 WYI458761:WYJ458761 LW524297:LX524297 VS524297:VT524297 AFO524297:AFP524297 APK524297:APL524297 AZG524297:AZH524297 BJC524297:BJD524297 BSY524297:BSZ524297 CCU524297:CCV524297 CMQ524297:CMR524297 CWM524297:CWN524297 DGI524297:DGJ524297 DQE524297:DQF524297 EAA524297:EAB524297 EJW524297:EJX524297 ETS524297:ETT524297 FDO524297:FDP524297 FNK524297:FNL524297 FXG524297:FXH524297 GHC524297:GHD524297 GQY524297:GQZ524297 HAU524297:HAV524297 HKQ524297:HKR524297 HUM524297:HUN524297 IEI524297:IEJ524297 IOE524297:IOF524297 IYA524297:IYB524297 JHW524297:JHX524297 JRS524297:JRT524297 KBO524297:KBP524297 KLK524297:KLL524297 KVG524297:KVH524297 LFC524297:LFD524297 LOY524297:LOZ524297 LYU524297:LYV524297 MIQ524297:MIR524297 MSM524297:MSN524297 NCI524297:NCJ524297 NME524297:NMF524297 NWA524297:NWB524297 OFW524297:OFX524297 OPS524297:OPT524297 OZO524297:OZP524297 PJK524297:PJL524297 PTG524297:PTH524297 QDC524297:QDD524297 QMY524297:QMZ524297 QWU524297:QWV524297 RGQ524297:RGR524297 RQM524297:RQN524297 SAI524297:SAJ524297 SKE524297:SKF524297 SUA524297:SUB524297 TDW524297:TDX524297 TNS524297:TNT524297 TXO524297:TXP524297 UHK524297:UHL524297 URG524297:URH524297 VBC524297:VBD524297 VKY524297:VKZ524297 VUU524297:VUV524297 WEQ524297:WER524297 WOM524297:WON524297 WYI524297:WYJ524297 LW589833:LX589833 VS589833:VT589833 AFO589833:AFP589833 APK589833:APL589833 AZG589833:AZH589833 BJC589833:BJD589833 BSY589833:BSZ589833 CCU589833:CCV589833 CMQ589833:CMR589833 CWM589833:CWN589833 DGI589833:DGJ589833 DQE589833:DQF589833 EAA589833:EAB589833 EJW589833:EJX589833 ETS589833:ETT589833 FDO589833:FDP589833 FNK589833:FNL589833 FXG589833:FXH589833 GHC589833:GHD589833 GQY589833:GQZ589833 HAU589833:HAV589833 HKQ589833:HKR589833 HUM589833:HUN589833 IEI589833:IEJ589833 IOE589833:IOF589833 IYA589833:IYB589833 JHW589833:JHX589833 JRS589833:JRT589833 KBO589833:KBP589833 KLK589833:KLL589833 KVG589833:KVH589833 LFC589833:LFD589833 LOY589833:LOZ589833 LYU589833:LYV589833 MIQ589833:MIR589833 MSM589833:MSN589833 NCI589833:NCJ589833 NME589833:NMF589833 NWA589833:NWB589833 OFW589833:OFX589833 OPS589833:OPT589833 OZO589833:OZP589833 PJK589833:PJL589833 PTG589833:PTH589833 QDC589833:QDD589833 QMY589833:QMZ589833 QWU589833:QWV589833 RGQ589833:RGR589833 RQM589833:RQN589833 SAI589833:SAJ589833 SKE589833:SKF589833 SUA589833:SUB589833 TDW589833:TDX589833 TNS589833:TNT589833 TXO589833:TXP589833 UHK589833:UHL589833 URG589833:URH589833 VBC589833:VBD589833 VKY589833:VKZ589833 VUU589833:VUV589833 WEQ589833:WER589833 WOM589833:WON589833 WYI589833:WYJ589833 LW655369:LX655369 VS655369:VT655369 AFO655369:AFP655369 APK655369:APL655369 AZG655369:AZH655369 BJC655369:BJD655369 BSY655369:BSZ655369 CCU655369:CCV655369 CMQ655369:CMR655369 CWM655369:CWN655369 DGI655369:DGJ655369 DQE655369:DQF655369 EAA655369:EAB655369 EJW655369:EJX655369 ETS655369:ETT655369 FDO655369:FDP655369 FNK655369:FNL655369 FXG655369:FXH655369 GHC655369:GHD655369 GQY655369:GQZ655369 HAU655369:HAV655369 HKQ655369:HKR655369 HUM655369:HUN655369 IEI655369:IEJ655369 IOE655369:IOF655369 IYA655369:IYB655369 JHW655369:JHX655369 JRS655369:JRT655369 KBO655369:KBP655369 KLK655369:KLL655369 KVG655369:KVH655369 LFC655369:LFD655369 LOY655369:LOZ655369 LYU655369:LYV655369 MIQ655369:MIR655369 MSM655369:MSN655369 NCI655369:NCJ655369 NME655369:NMF655369 NWA655369:NWB655369 OFW655369:OFX655369 OPS655369:OPT655369 OZO655369:OZP655369 PJK655369:PJL655369 PTG655369:PTH655369 QDC655369:QDD655369 QMY655369:QMZ655369 QWU655369:QWV655369 RGQ655369:RGR655369 RQM655369:RQN655369 SAI655369:SAJ655369 SKE655369:SKF655369 SUA655369:SUB655369 TDW655369:TDX655369 TNS655369:TNT655369 TXO655369:TXP655369 UHK655369:UHL655369 URG655369:URH655369 VBC655369:VBD655369 VKY655369:VKZ655369 VUU655369:VUV655369 WEQ655369:WER655369 WOM655369:WON655369 WYI655369:WYJ655369 LW720905:LX720905 VS720905:VT720905 AFO720905:AFP720905 APK720905:APL720905 AZG720905:AZH720905 BJC720905:BJD720905 BSY720905:BSZ720905 CCU720905:CCV720905 CMQ720905:CMR720905 CWM720905:CWN720905 DGI720905:DGJ720905 DQE720905:DQF720905 EAA720905:EAB720905 EJW720905:EJX720905 ETS720905:ETT720905 FDO720905:FDP720905 FNK720905:FNL720905 FXG720905:FXH720905 GHC720905:GHD720905 GQY720905:GQZ720905 HAU720905:HAV720905 HKQ720905:HKR720905 HUM720905:HUN720905 IEI720905:IEJ720905 IOE720905:IOF720905 IYA720905:IYB720905 JHW720905:JHX720905 JRS720905:JRT720905 KBO720905:KBP720905 KLK720905:KLL720905 KVG720905:KVH720905 LFC720905:LFD720905 LOY720905:LOZ720905 LYU720905:LYV720905 MIQ720905:MIR720905 MSM720905:MSN720905 NCI720905:NCJ720905 NME720905:NMF720905 NWA720905:NWB720905 OFW720905:OFX720905 OPS720905:OPT720905 OZO720905:OZP720905 PJK720905:PJL720905 PTG720905:PTH720905 QDC720905:QDD720905 QMY720905:QMZ720905 QWU720905:QWV720905 RGQ720905:RGR720905 RQM720905:RQN720905 SAI720905:SAJ720905 SKE720905:SKF720905 SUA720905:SUB720905 TDW720905:TDX720905 TNS720905:TNT720905 TXO720905:TXP720905 UHK720905:UHL720905 URG720905:URH720905 VBC720905:VBD720905 VKY720905:VKZ720905 VUU720905:VUV720905 WEQ720905:WER720905 WOM720905:WON720905 WYI720905:WYJ720905 LW786441:LX786441 VS786441:VT786441 AFO786441:AFP786441 APK786441:APL786441 AZG786441:AZH786441 BJC786441:BJD786441 BSY786441:BSZ786441 CCU786441:CCV786441 CMQ786441:CMR786441 CWM786441:CWN786441 DGI786441:DGJ786441 DQE786441:DQF786441 EAA786441:EAB786441 EJW786441:EJX786441 ETS786441:ETT786441 FDO786441:FDP786441 FNK786441:FNL786441 FXG786441:FXH786441 GHC786441:GHD786441 GQY786441:GQZ786441 HAU786441:HAV786441 HKQ786441:HKR786441 HUM786441:HUN786441 IEI786441:IEJ786441 IOE786441:IOF786441 IYA786441:IYB786441 JHW786441:JHX786441 JRS786441:JRT786441 KBO786441:KBP786441 KLK786441:KLL786441 KVG786441:KVH786441 LFC786441:LFD786441 LOY786441:LOZ786441 LYU786441:LYV786441 MIQ786441:MIR786441 MSM786441:MSN786441 NCI786441:NCJ786441 NME786441:NMF786441 NWA786441:NWB786441 OFW786441:OFX786441 OPS786441:OPT786441 OZO786441:OZP786441 PJK786441:PJL786441 PTG786441:PTH786441 QDC786441:QDD786441 QMY786441:QMZ786441 QWU786441:QWV786441 RGQ786441:RGR786441 RQM786441:RQN786441 SAI786441:SAJ786441 SKE786441:SKF786441 SUA786441:SUB786441 TDW786441:TDX786441 TNS786441:TNT786441 TXO786441:TXP786441 UHK786441:UHL786441 URG786441:URH786441 VBC786441:VBD786441 VKY786441:VKZ786441 VUU786441:VUV786441 WEQ786441:WER786441 WOM786441:WON786441 WYI786441:WYJ786441 LW851977:LX851977 VS851977:VT851977 AFO851977:AFP851977 APK851977:APL851977 AZG851977:AZH851977 BJC851977:BJD851977 BSY851977:BSZ851977 CCU851977:CCV851977 CMQ851977:CMR851977 CWM851977:CWN851977 DGI851977:DGJ851977 DQE851977:DQF851977 EAA851977:EAB851977 EJW851977:EJX851977 ETS851977:ETT851977 FDO851977:FDP851977 FNK851977:FNL851977 FXG851977:FXH851977 GHC851977:GHD851977 GQY851977:GQZ851977 HAU851977:HAV851977 HKQ851977:HKR851977 HUM851977:HUN851977 IEI851977:IEJ851977 IOE851977:IOF851977 IYA851977:IYB851977 JHW851977:JHX851977 JRS851977:JRT851977 KBO851977:KBP851977 KLK851977:KLL851977 KVG851977:KVH851977 LFC851977:LFD851977 LOY851977:LOZ851977 LYU851977:LYV851977 MIQ851977:MIR851977 MSM851977:MSN851977 NCI851977:NCJ851977 NME851977:NMF851977 NWA851977:NWB851977 OFW851977:OFX851977 OPS851977:OPT851977 OZO851977:OZP851977 PJK851977:PJL851977 PTG851977:PTH851977 QDC851977:QDD851977 QMY851977:QMZ851977 QWU851977:QWV851977 RGQ851977:RGR851977 RQM851977:RQN851977 SAI851977:SAJ851977 SKE851977:SKF851977 SUA851977:SUB851977 TDW851977:TDX851977 TNS851977:TNT851977 TXO851977:TXP851977 UHK851977:UHL851977 URG851977:URH851977 VBC851977:VBD851977 VKY851977:VKZ851977 VUU851977:VUV851977 WEQ851977:WER851977 WOM851977:WON851977 WYI851977:WYJ851977 LW917513:LX917513 VS917513:VT917513 AFO917513:AFP917513 APK917513:APL917513 AZG917513:AZH917513 BJC917513:BJD917513 BSY917513:BSZ917513 CCU917513:CCV917513 CMQ917513:CMR917513 CWM917513:CWN917513 DGI917513:DGJ917513 DQE917513:DQF917513 EAA917513:EAB917513 EJW917513:EJX917513 ETS917513:ETT917513 FDO917513:FDP917513 FNK917513:FNL917513 FXG917513:FXH917513 GHC917513:GHD917513 GQY917513:GQZ917513 HAU917513:HAV917513 HKQ917513:HKR917513 HUM917513:HUN917513 IEI917513:IEJ917513 IOE917513:IOF917513 IYA917513:IYB917513 JHW917513:JHX917513 JRS917513:JRT917513 KBO917513:KBP917513 KLK917513:KLL917513 KVG917513:KVH917513 LFC917513:LFD917513 LOY917513:LOZ917513 LYU917513:LYV917513 MIQ917513:MIR917513 MSM917513:MSN917513 NCI917513:NCJ917513 NME917513:NMF917513 NWA917513:NWB917513 OFW917513:OFX917513 OPS917513:OPT917513 OZO917513:OZP917513 PJK917513:PJL917513 PTG917513:PTH917513 QDC917513:QDD917513 QMY917513:QMZ917513 QWU917513:QWV917513 RGQ917513:RGR917513 RQM917513:RQN917513 SAI917513:SAJ917513 SKE917513:SKF917513 SUA917513:SUB917513 TDW917513:TDX917513 TNS917513:TNT917513 TXO917513:TXP917513 UHK917513:UHL917513 URG917513:URH917513 VBC917513:VBD917513 VKY917513:VKZ917513 VUU917513:VUV917513 WEQ917513:WER917513 WOM917513:WON917513 WYI917513:WYJ917513 LW983049:LX983049 VS983049:VT983049 AFO983049:AFP983049 APK983049:APL983049 AZG983049:AZH983049 BJC983049:BJD983049 BSY983049:BSZ983049 CCU983049:CCV983049 CMQ983049:CMR983049 CWM983049:CWN983049 DGI983049:DGJ983049 DQE983049:DQF983049 EAA983049:EAB983049 EJW983049:EJX983049 ETS983049:ETT983049 FDO983049:FDP983049 FNK983049:FNL983049 FXG983049:FXH983049 GHC983049:GHD983049 GQY983049:GQZ983049 HAU983049:HAV983049 HKQ983049:HKR983049 HUM983049:HUN983049 IEI983049:IEJ983049 IOE983049:IOF983049 IYA983049:IYB983049 JHW983049:JHX983049 JRS983049:JRT983049 KBO983049:KBP983049 KLK983049:KLL983049 KVG983049:KVH983049 LFC983049:LFD983049 LOY983049:LOZ983049 LYU983049:LYV983049 MIQ983049:MIR983049 MSM983049:MSN983049 NCI983049:NCJ983049 NME983049:NMF983049 NWA983049:NWB983049 OFW983049:OFX983049 OPS983049:OPT983049 OZO983049:OZP983049 PJK983049:PJL983049 PTG983049:PTH983049 QDC983049:QDD983049 QMY983049:QMZ983049 QWU983049:QWV983049 RGQ983049:RGR983049 RQM983049:RQN983049 SAI983049:SAJ983049 SKE983049:SKF983049 SUA983049:SUB983049 TDW983049:TDX983049 TNS983049:TNT983049 TXO983049:TXP983049 UHK983049:UHL983049 URG983049:URH983049 VBC983049:VBD983049 VKY983049:VKZ983049 VUU983049:VUV983049 WEQ983049:WER983049 WOM983049:WON983049 WYI983049:WYJ983049 MC65545:MD65545 VY65545:VZ65545 AFU65545:AFV65545 APQ65545:APR65545 AZM65545:AZN65545 BJI65545:BJJ65545 BTE65545:BTF65545 CDA65545:CDB65545 CMW65545:CMX65545 CWS65545:CWT65545 DGO65545:DGP65545 DQK65545:DQL65545 EAG65545:EAH65545 EKC65545:EKD65545 ETY65545:ETZ65545 FDU65545:FDV65545 FNQ65545:FNR65545 FXM65545:FXN65545 GHI65545:GHJ65545 GRE65545:GRF65545 HBA65545:HBB65545 HKW65545:HKX65545 HUS65545:HUT65545 IEO65545:IEP65545 IOK65545:IOL65545 IYG65545:IYH65545 JIC65545:JID65545 JRY65545:JRZ65545 KBU65545:KBV65545 KLQ65545:KLR65545 KVM65545:KVN65545 LFI65545:LFJ65545 LPE65545:LPF65545 LZA65545:LZB65545 MIW65545:MIX65545 MSS65545:MST65545 NCO65545:NCP65545 NMK65545:NML65545 NWG65545:NWH65545 OGC65545:OGD65545 OPY65545:OPZ65545 OZU65545:OZV65545 PJQ65545:PJR65545 PTM65545:PTN65545 QDI65545:QDJ65545 QNE65545:QNF65545 QXA65545:QXB65545 RGW65545:RGX65545 RQS65545:RQT65545 SAO65545:SAP65545 SKK65545:SKL65545 SUG65545:SUH65545 TEC65545:TED65545 TNY65545:TNZ65545 TXU65545:TXV65545 UHQ65545:UHR65545 URM65545:URN65545 VBI65545:VBJ65545 VLE65545:VLF65545 VVA65545:VVB65545 WEW65545:WEX65545 WOS65545:WOT65545 WYO65545:WYP65545 MC131081:MD131081 VY131081:VZ131081 AFU131081:AFV131081 APQ131081:APR131081 AZM131081:AZN131081 BJI131081:BJJ131081 BTE131081:BTF131081 CDA131081:CDB131081 CMW131081:CMX131081 CWS131081:CWT131081 DGO131081:DGP131081 DQK131081:DQL131081 EAG131081:EAH131081 EKC131081:EKD131081 ETY131081:ETZ131081 FDU131081:FDV131081 FNQ131081:FNR131081 FXM131081:FXN131081 GHI131081:GHJ131081 GRE131081:GRF131081 HBA131081:HBB131081 HKW131081:HKX131081 HUS131081:HUT131081 IEO131081:IEP131081 IOK131081:IOL131081 IYG131081:IYH131081 JIC131081:JID131081 JRY131081:JRZ131081 KBU131081:KBV131081 KLQ131081:KLR131081 KVM131081:KVN131081 LFI131081:LFJ131081 LPE131081:LPF131081 LZA131081:LZB131081 MIW131081:MIX131081 MSS131081:MST131081 NCO131081:NCP131081 NMK131081:NML131081 NWG131081:NWH131081 OGC131081:OGD131081 OPY131081:OPZ131081 OZU131081:OZV131081 PJQ131081:PJR131081 PTM131081:PTN131081 QDI131081:QDJ131081 QNE131081:QNF131081 QXA131081:QXB131081 RGW131081:RGX131081 RQS131081:RQT131081 SAO131081:SAP131081 SKK131081:SKL131081 SUG131081:SUH131081 TEC131081:TED131081 TNY131081:TNZ131081 TXU131081:TXV131081 UHQ131081:UHR131081 URM131081:URN131081 VBI131081:VBJ131081 VLE131081:VLF131081 VVA131081:VVB131081 WEW131081:WEX131081 WOS131081:WOT131081 WYO131081:WYP131081 MC196617:MD196617 VY196617:VZ196617 AFU196617:AFV196617 APQ196617:APR196617 AZM196617:AZN196617 BJI196617:BJJ196617 BTE196617:BTF196617 CDA196617:CDB196617 CMW196617:CMX196617 CWS196617:CWT196617 DGO196617:DGP196617 DQK196617:DQL196617 EAG196617:EAH196617 EKC196617:EKD196617 ETY196617:ETZ196617 FDU196617:FDV196617 FNQ196617:FNR196617 FXM196617:FXN196617 GHI196617:GHJ196617 GRE196617:GRF196617 HBA196617:HBB196617 HKW196617:HKX196617 HUS196617:HUT196617 IEO196617:IEP196617 IOK196617:IOL196617 IYG196617:IYH196617 JIC196617:JID196617 JRY196617:JRZ196617 KBU196617:KBV196617 KLQ196617:KLR196617 KVM196617:KVN196617 LFI196617:LFJ196617 LPE196617:LPF196617 LZA196617:LZB196617 MIW196617:MIX196617 MSS196617:MST196617 NCO196617:NCP196617 NMK196617:NML196617 NWG196617:NWH196617 OGC196617:OGD196617 OPY196617:OPZ196617 OZU196617:OZV196617 PJQ196617:PJR196617 PTM196617:PTN196617 QDI196617:QDJ196617 QNE196617:QNF196617 QXA196617:QXB196617 RGW196617:RGX196617 RQS196617:RQT196617 SAO196617:SAP196617 SKK196617:SKL196617 SUG196617:SUH196617 TEC196617:TED196617 TNY196617:TNZ196617 TXU196617:TXV196617 UHQ196617:UHR196617 URM196617:URN196617 VBI196617:VBJ196617 VLE196617:VLF196617 VVA196617:VVB196617 WEW196617:WEX196617 WOS196617:WOT196617 WYO196617:WYP196617 MC262153:MD262153 VY262153:VZ262153 AFU262153:AFV262153 APQ262153:APR262153 AZM262153:AZN262153 BJI262153:BJJ262153 BTE262153:BTF262153 CDA262153:CDB262153 CMW262153:CMX262153 CWS262153:CWT262153 DGO262153:DGP262153 DQK262153:DQL262153 EAG262153:EAH262153 EKC262153:EKD262153 ETY262153:ETZ262153 FDU262153:FDV262153 FNQ262153:FNR262153 FXM262153:FXN262153 GHI262153:GHJ262153 GRE262153:GRF262153 HBA262153:HBB262153 HKW262153:HKX262153 HUS262153:HUT262153 IEO262153:IEP262153 IOK262153:IOL262153 IYG262153:IYH262153 JIC262153:JID262153 JRY262153:JRZ262153 KBU262153:KBV262153 KLQ262153:KLR262153 KVM262153:KVN262153 LFI262153:LFJ262153 LPE262153:LPF262153 LZA262153:LZB262153 MIW262153:MIX262153 MSS262153:MST262153 NCO262153:NCP262153 NMK262153:NML262153 NWG262153:NWH262153 OGC262153:OGD262153 OPY262153:OPZ262153 OZU262153:OZV262153 PJQ262153:PJR262153 PTM262153:PTN262153 QDI262153:QDJ262153 QNE262153:QNF262153 QXA262153:QXB262153 RGW262153:RGX262153 RQS262153:RQT262153 SAO262153:SAP262153 SKK262153:SKL262153 SUG262153:SUH262153 TEC262153:TED262153 TNY262153:TNZ262153 TXU262153:TXV262153 UHQ262153:UHR262153 URM262153:URN262153 VBI262153:VBJ262153 VLE262153:VLF262153 VVA262153:VVB262153 WEW262153:WEX262153 WOS262153:WOT262153 WYO262153:WYP262153 MC327689:MD327689 VY327689:VZ327689 AFU327689:AFV327689 APQ327689:APR327689 AZM327689:AZN327689 BJI327689:BJJ327689 BTE327689:BTF327689 CDA327689:CDB327689 CMW327689:CMX327689 CWS327689:CWT327689 DGO327689:DGP327689 DQK327689:DQL327689 EAG327689:EAH327689 EKC327689:EKD327689 ETY327689:ETZ327689 FDU327689:FDV327689 FNQ327689:FNR327689 FXM327689:FXN327689 GHI327689:GHJ327689 GRE327689:GRF327689 HBA327689:HBB327689 HKW327689:HKX327689 HUS327689:HUT327689 IEO327689:IEP327689 IOK327689:IOL327689 IYG327689:IYH327689 JIC327689:JID327689 JRY327689:JRZ327689 KBU327689:KBV327689 KLQ327689:KLR327689 KVM327689:KVN327689 LFI327689:LFJ327689 LPE327689:LPF327689 LZA327689:LZB327689 MIW327689:MIX327689 MSS327689:MST327689 NCO327689:NCP327689 NMK327689:NML327689 NWG327689:NWH327689 OGC327689:OGD327689 OPY327689:OPZ327689 OZU327689:OZV327689 PJQ327689:PJR327689 PTM327689:PTN327689 QDI327689:QDJ327689 QNE327689:QNF327689 QXA327689:QXB327689 RGW327689:RGX327689 RQS327689:RQT327689 SAO327689:SAP327689 SKK327689:SKL327689 SUG327689:SUH327689 TEC327689:TED327689 TNY327689:TNZ327689 TXU327689:TXV327689 UHQ327689:UHR327689 URM327689:URN327689 VBI327689:VBJ327689 VLE327689:VLF327689 VVA327689:VVB327689 WEW327689:WEX327689 WOS327689:WOT327689 WYO327689:WYP327689 MC393225:MD393225 VY393225:VZ393225 AFU393225:AFV393225 APQ393225:APR393225 AZM393225:AZN393225 BJI393225:BJJ393225 BTE393225:BTF393225 CDA393225:CDB393225 CMW393225:CMX393225 CWS393225:CWT393225 DGO393225:DGP393225 DQK393225:DQL393225 EAG393225:EAH393225 EKC393225:EKD393225 ETY393225:ETZ393225 FDU393225:FDV393225 FNQ393225:FNR393225 FXM393225:FXN393225 GHI393225:GHJ393225 GRE393225:GRF393225 HBA393225:HBB393225 HKW393225:HKX393225 HUS393225:HUT393225 IEO393225:IEP393225 IOK393225:IOL393225 IYG393225:IYH393225 JIC393225:JID393225 JRY393225:JRZ393225 KBU393225:KBV393225 KLQ393225:KLR393225 KVM393225:KVN393225 LFI393225:LFJ393225 LPE393225:LPF393225 LZA393225:LZB393225 MIW393225:MIX393225 MSS393225:MST393225 NCO393225:NCP393225 NMK393225:NML393225 NWG393225:NWH393225 OGC393225:OGD393225 OPY393225:OPZ393225 OZU393225:OZV393225 PJQ393225:PJR393225 PTM393225:PTN393225 QDI393225:QDJ393225 QNE393225:QNF393225 QXA393225:QXB393225 RGW393225:RGX393225 RQS393225:RQT393225 SAO393225:SAP393225 SKK393225:SKL393225 SUG393225:SUH393225 TEC393225:TED393225 TNY393225:TNZ393225 TXU393225:TXV393225 UHQ393225:UHR393225 URM393225:URN393225 VBI393225:VBJ393225 VLE393225:VLF393225 VVA393225:VVB393225 WEW393225:WEX393225 WOS393225:WOT393225 WYO393225:WYP393225 MC458761:MD458761 VY458761:VZ458761 AFU458761:AFV458761 APQ458761:APR458761 AZM458761:AZN458761 BJI458761:BJJ458761 BTE458761:BTF458761 CDA458761:CDB458761 CMW458761:CMX458761 CWS458761:CWT458761 DGO458761:DGP458761 DQK458761:DQL458761 EAG458761:EAH458761 EKC458761:EKD458761 ETY458761:ETZ458761 FDU458761:FDV458761 FNQ458761:FNR458761 FXM458761:FXN458761 GHI458761:GHJ458761 GRE458761:GRF458761 HBA458761:HBB458761 HKW458761:HKX458761 HUS458761:HUT458761 IEO458761:IEP458761 IOK458761:IOL458761 IYG458761:IYH458761 JIC458761:JID458761 JRY458761:JRZ458761 KBU458761:KBV458761 KLQ458761:KLR458761 KVM458761:KVN458761 LFI458761:LFJ458761 LPE458761:LPF458761 LZA458761:LZB458761 MIW458761:MIX458761 MSS458761:MST458761 NCO458761:NCP458761 NMK458761:NML458761 NWG458761:NWH458761 OGC458761:OGD458761 OPY458761:OPZ458761 OZU458761:OZV458761 PJQ458761:PJR458761 PTM458761:PTN458761 QDI458761:QDJ458761 QNE458761:QNF458761 QXA458761:QXB458761 RGW458761:RGX458761 RQS458761:RQT458761 SAO458761:SAP458761 SKK458761:SKL458761 SUG458761:SUH458761 TEC458761:TED458761 TNY458761:TNZ458761 TXU458761:TXV458761 UHQ458761:UHR458761 URM458761:URN458761 VBI458761:VBJ458761 VLE458761:VLF458761 VVA458761:VVB458761 WEW458761:WEX458761 WOS458761:WOT458761 WYO458761:WYP458761 MC524297:MD524297 VY524297:VZ524297 AFU524297:AFV524297 APQ524297:APR524297 AZM524297:AZN524297 BJI524297:BJJ524297 BTE524297:BTF524297 CDA524297:CDB524297 CMW524297:CMX524297 CWS524297:CWT524297 DGO524297:DGP524297 DQK524297:DQL524297 EAG524297:EAH524297 EKC524297:EKD524297 ETY524297:ETZ524297 FDU524297:FDV524297 FNQ524297:FNR524297 FXM524297:FXN524297 GHI524297:GHJ524297 GRE524297:GRF524297 HBA524297:HBB524297 HKW524297:HKX524297 HUS524297:HUT524297 IEO524297:IEP524297 IOK524297:IOL524297 IYG524297:IYH524297 JIC524297:JID524297 JRY524297:JRZ524297 KBU524297:KBV524297 KLQ524297:KLR524297 KVM524297:KVN524297 LFI524297:LFJ524297 LPE524297:LPF524297 LZA524297:LZB524297 MIW524297:MIX524297 MSS524297:MST524297 NCO524297:NCP524297 NMK524297:NML524297 NWG524297:NWH524297 OGC524297:OGD524297 OPY524297:OPZ524297 OZU524297:OZV524297 PJQ524297:PJR524297 PTM524297:PTN524297 QDI524297:QDJ524297 QNE524297:QNF524297 QXA524297:QXB524297 RGW524297:RGX524297 RQS524297:RQT524297 SAO524297:SAP524297 SKK524297:SKL524297 SUG524297:SUH524297 TEC524297:TED524297 TNY524297:TNZ524297 TXU524297:TXV524297 UHQ524297:UHR524297 URM524297:URN524297 VBI524297:VBJ524297 VLE524297:VLF524297 VVA524297:VVB524297 WEW524297:WEX524297 WOS524297:WOT524297 WYO524297:WYP524297 MC589833:MD589833 VY589833:VZ589833 AFU589833:AFV589833 APQ589833:APR589833 AZM589833:AZN589833 BJI589833:BJJ589833 BTE589833:BTF589833 CDA589833:CDB589833 CMW589833:CMX589833 CWS589833:CWT589833 DGO589833:DGP589833 DQK589833:DQL589833 EAG589833:EAH589833 EKC589833:EKD589833 ETY589833:ETZ589833 FDU589833:FDV589833 FNQ589833:FNR589833 FXM589833:FXN589833 GHI589833:GHJ589833 GRE589833:GRF589833 HBA589833:HBB589833 HKW589833:HKX589833 HUS589833:HUT589833 IEO589833:IEP589833 IOK589833:IOL589833 IYG589833:IYH589833 JIC589833:JID589833 JRY589833:JRZ589833 KBU589833:KBV589833 KLQ589833:KLR589833 KVM589833:KVN589833 LFI589833:LFJ589833 LPE589833:LPF589833 LZA589833:LZB589833 MIW589833:MIX589833 MSS589833:MST589833 NCO589833:NCP589833 NMK589833:NML589833 NWG589833:NWH589833 OGC589833:OGD589833 OPY589833:OPZ589833 OZU589833:OZV589833 PJQ589833:PJR589833 PTM589833:PTN589833 QDI589833:QDJ589833 QNE589833:QNF589833 QXA589833:QXB589833 RGW589833:RGX589833 RQS589833:RQT589833 SAO589833:SAP589833 SKK589833:SKL589833 SUG589833:SUH589833 TEC589833:TED589833 TNY589833:TNZ589833 TXU589833:TXV589833 UHQ589833:UHR589833 URM589833:URN589833 VBI589833:VBJ589833 VLE589833:VLF589833 VVA589833:VVB589833 WEW589833:WEX589833 WOS589833:WOT589833 WYO589833:WYP589833 MC655369:MD655369 VY655369:VZ655369 AFU655369:AFV655369 APQ655369:APR655369 AZM655369:AZN655369 BJI655369:BJJ655369 BTE655369:BTF655369 CDA655369:CDB655369 CMW655369:CMX655369 CWS655369:CWT655369 DGO655369:DGP655369 DQK655369:DQL655369 EAG655369:EAH655369 EKC655369:EKD655369 ETY655369:ETZ655369 FDU655369:FDV655369 FNQ655369:FNR655369 FXM655369:FXN655369 GHI655369:GHJ655369 GRE655369:GRF655369 HBA655369:HBB655369 HKW655369:HKX655369 HUS655369:HUT655369 IEO655369:IEP655369 IOK655369:IOL655369 IYG655369:IYH655369 JIC655369:JID655369 JRY655369:JRZ655369 KBU655369:KBV655369 KLQ655369:KLR655369 KVM655369:KVN655369 LFI655369:LFJ655369 LPE655369:LPF655369 LZA655369:LZB655369 MIW655369:MIX655369 MSS655369:MST655369 NCO655369:NCP655369 NMK655369:NML655369 NWG655369:NWH655369 OGC655369:OGD655369 OPY655369:OPZ655369 OZU655369:OZV655369 PJQ655369:PJR655369 PTM655369:PTN655369 QDI655369:QDJ655369 QNE655369:QNF655369 QXA655369:QXB655369 RGW655369:RGX655369 RQS655369:RQT655369 SAO655369:SAP655369 SKK655369:SKL655369 SUG655369:SUH655369 TEC655369:TED655369 TNY655369:TNZ655369 TXU655369:TXV655369 UHQ655369:UHR655369 URM655369:URN655369 VBI655369:VBJ655369 VLE655369:VLF655369 VVA655369:VVB655369 WEW655369:WEX655369 WOS655369:WOT655369 WYO655369:WYP655369 MC720905:MD720905 VY720905:VZ720905 AFU720905:AFV720905 APQ720905:APR720905 AZM720905:AZN720905 BJI720905:BJJ720905 BTE720905:BTF720905 CDA720905:CDB720905 CMW720905:CMX720905 CWS720905:CWT720905 DGO720905:DGP720905 DQK720905:DQL720905 EAG720905:EAH720905 EKC720905:EKD720905 ETY720905:ETZ720905 FDU720905:FDV720905 FNQ720905:FNR720905 FXM720905:FXN720905 GHI720905:GHJ720905 GRE720905:GRF720905 HBA720905:HBB720905 HKW720905:HKX720905 HUS720905:HUT720905 IEO720905:IEP720905 IOK720905:IOL720905 IYG720905:IYH720905 JIC720905:JID720905 JRY720905:JRZ720905 KBU720905:KBV720905 KLQ720905:KLR720905 KVM720905:KVN720905 LFI720905:LFJ720905 LPE720905:LPF720905 LZA720905:LZB720905 MIW720905:MIX720905 MSS720905:MST720905 NCO720905:NCP720905 NMK720905:NML720905 NWG720905:NWH720905 OGC720905:OGD720905 OPY720905:OPZ720905 OZU720905:OZV720905 PJQ720905:PJR720905 PTM720905:PTN720905 QDI720905:QDJ720905 QNE720905:QNF720905 QXA720905:QXB720905 RGW720905:RGX720905 RQS720905:RQT720905 SAO720905:SAP720905 SKK720905:SKL720905 SUG720905:SUH720905 TEC720905:TED720905 TNY720905:TNZ720905 TXU720905:TXV720905 UHQ720905:UHR720905 URM720905:URN720905 VBI720905:VBJ720905 VLE720905:VLF720905 VVA720905:VVB720905 WEW720905:WEX720905 WOS720905:WOT720905 WYO720905:WYP720905 MC786441:MD786441 VY786441:VZ786441 AFU786441:AFV786441 APQ786441:APR786441 AZM786441:AZN786441 BJI786441:BJJ786441 BTE786441:BTF786441 CDA786441:CDB786441 CMW786441:CMX786441 CWS786441:CWT786441 DGO786441:DGP786441 DQK786441:DQL786441 EAG786441:EAH786441 EKC786441:EKD786441 ETY786441:ETZ786441 FDU786441:FDV786441 FNQ786441:FNR786441 FXM786441:FXN786441 GHI786441:GHJ786441 GRE786441:GRF786441 HBA786441:HBB786441 HKW786441:HKX786441 HUS786441:HUT786441 IEO786441:IEP786441 IOK786441:IOL786441 IYG786441:IYH786441 JIC786441:JID786441 JRY786441:JRZ786441 KBU786441:KBV786441 KLQ786441:KLR786441 KVM786441:KVN786441 LFI786441:LFJ786441 LPE786441:LPF786441 LZA786441:LZB786441 MIW786441:MIX786441 MSS786441:MST786441 NCO786441:NCP786441 NMK786441:NML786441 NWG786441:NWH786441 OGC786441:OGD786441 OPY786441:OPZ786441 OZU786441:OZV786441 PJQ786441:PJR786441 PTM786441:PTN786441 QDI786441:QDJ786441 QNE786441:QNF786441 QXA786441:QXB786441 RGW786441:RGX786441 RQS786441:RQT786441 SAO786441:SAP786441 SKK786441:SKL786441 SUG786441:SUH786441 TEC786441:TED786441 TNY786441:TNZ786441 TXU786441:TXV786441 UHQ786441:UHR786441 URM786441:URN786441 VBI786441:VBJ786441 VLE786441:VLF786441 VVA786441:VVB786441 WEW786441:WEX786441 WOS786441:WOT786441 WYO786441:WYP786441 MC851977:MD851977 VY851977:VZ851977 AFU851977:AFV851977 APQ851977:APR851977 AZM851977:AZN851977 BJI851977:BJJ851977 BTE851977:BTF851977 CDA851977:CDB851977 CMW851977:CMX851977 CWS851977:CWT851977 DGO851977:DGP851977 DQK851977:DQL851977 EAG851977:EAH851977 EKC851977:EKD851977 ETY851977:ETZ851977 FDU851977:FDV851977 FNQ851977:FNR851977 FXM851977:FXN851977 GHI851977:GHJ851977 GRE851977:GRF851977 HBA851977:HBB851977 HKW851977:HKX851977 HUS851977:HUT851977 IEO851977:IEP851977 IOK851977:IOL851977 IYG851977:IYH851977 JIC851977:JID851977 JRY851977:JRZ851977 KBU851977:KBV851977 KLQ851977:KLR851977 KVM851977:KVN851977 LFI851977:LFJ851977 LPE851977:LPF851977 LZA851977:LZB851977 MIW851977:MIX851977 MSS851977:MST851977 NCO851977:NCP851977 NMK851977:NML851977 NWG851977:NWH851977 OGC851977:OGD851977 OPY851977:OPZ851977 OZU851977:OZV851977 PJQ851977:PJR851977 PTM851977:PTN851977 QDI851977:QDJ851977 QNE851977:QNF851977 QXA851977:QXB851977 RGW851977:RGX851977 RQS851977:RQT851977 SAO851977:SAP851977 SKK851977:SKL851977 SUG851977:SUH851977 TEC851977:TED851977 TNY851977:TNZ851977 TXU851977:TXV851977 UHQ851977:UHR851977 URM851977:URN851977 VBI851977:VBJ851977 VLE851977:VLF851977 VVA851977:VVB851977 WEW851977:WEX851977 WOS851977:WOT851977 WYO851977:WYP851977 MC917513:MD917513 VY917513:VZ917513 AFU917513:AFV917513 APQ917513:APR917513 AZM917513:AZN917513 BJI917513:BJJ917513 BTE917513:BTF917513 CDA917513:CDB917513 CMW917513:CMX917513 CWS917513:CWT917513 DGO917513:DGP917513 DQK917513:DQL917513 EAG917513:EAH917513 EKC917513:EKD917513 ETY917513:ETZ917513 FDU917513:FDV917513 FNQ917513:FNR917513 FXM917513:FXN917513 GHI917513:GHJ917513 GRE917513:GRF917513 HBA917513:HBB917513 HKW917513:HKX917513 HUS917513:HUT917513 IEO917513:IEP917513 IOK917513:IOL917513 IYG917513:IYH917513 JIC917513:JID917513 JRY917513:JRZ917513 KBU917513:KBV917513 KLQ917513:KLR917513 KVM917513:KVN917513 LFI917513:LFJ917513 LPE917513:LPF917513 LZA917513:LZB917513 MIW917513:MIX917513 MSS917513:MST917513 NCO917513:NCP917513 NMK917513:NML917513 NWG917513:NWH917513 OGC917513:OGD917513 OPY917513:OPZ917513 OZU917513:OZV917513 PJQ917513:PJR917513 PTM917513:PTN917513 QDI917513:QDJ917513 QNE917513:QNF917513 QXA917513:QXB917513 RGW917513:RGX917513 RQS917513:RQT917513 SAO917513:SAP917513 SKK917513:SKL917513 SUG917513:SUH917513 TEC917513:TED917513 TNY917513:TNZ917513 TXU917513:TXV917513 UHQ917513:UHR917513 URM917513:URN917513 VBI917513:VBJ917513 VLE917513:VLF917513 VVA917513:VVB917513 WEW917513:WEX917513 WOS917513:WOT917513 WYO917513:WYP917513 MC983049:MD983049 VY983049:VZ983049 AFU983049:AFV983049 APQ983049:APR983049 AZM983049:AZN983049 BJI983049:BJJ983049 BTE983049:BTF983049 CDA983049:CDB983049 CMW983049:CMX983049 CWS983049:CWT983049 DGO983049:DGP983049 DQK983049:DQL983049 EAG983049:EAH983049 EKC983049:EKD983049 ETY983049:ETZ983049 FDU983049:FDV983049 FNQ983049:FNR983049 FXM983049:FXN983049 GHI983049:GHJ983049 GRE983049:GRF983049 HBA983049:HBB983049 HKW983049:HKX983049 HUS983049:HUT983049 IEO983049:IEP983049 IOK983049:IOL983049 IYG983049:IYH983049 JIC983049:JID983049 JRY983049:JRZ983049 KBU983049:KBV983049 KLQ983049:KLR983049 KVM983049:KVN983049 LFI983049:LFJ983049 LPE983049:LPF983049 LZA983049:LZB983049 MIW983049:MIX983049 MSS983049:MST983049 NCO983049:NCP983049 NMK983049:NML983049 NWG983049:NWH983049 OGC983049:OGD983049 OPY983049:OPZ983049 OZU983049:OZV983049 PJQ983049:PJR983049 PTM983049:PTN983049 QDI983049:QDJ983049 QNE983049:QNF983049 QXA983049:QXB983049 RGW983049:RGX983049 RQS983049:RQT983049 SAO983049:SAP983049 SKK983049:SKL983049 SUG983049:SUH983049 TEC983049:TED983049 TNY983049:TNZ983049 TXU983049:TXV983049 UHQ983049:UHR983049 URM983049:URN983049 VBI983049:VBJ983049 VLE983049:VLF983049 VVA983049:VVB983049 WEW983049:WEX983049 WOS983049:WOT983049 WYO983049:WYP983049 MF65545:MG65545 WB65545:WC65545 AFX65545:AFY65545 APT65545:APU65545 AZP65545:AZQ65545 BJL65545:BJM65545 BTH65545:BTI65545 CDD65545:CDE65545 CMZ65545:CNA65545 CWV65545:CWW65545 DGR65545:DGS65545 DQN65545:DQO65545 EAJ65545:EAK65545 EKF65545:EKG65545 EUB65545:EUC65545 FDX65545:FDY65545 FNT65545:FNU65545 FXP65545:FXQ65545 GHL65545:GHM65545 GRH65545:GRI65545 HBD65545:HBE65545 HKZ65545:HLA65545 HUV65545:HUW65545 IER65545:IES65545 ION65545:IOO65545 IYJ65545:IYK65545 JIF65545:JIG65545 JSB65545:JSC65545 KBX65545:KBY65545 KLT65545:KLU65545 KVP65545:KVQ65545 LFL65545:LFM65545 LPH65545:LPI65545 LZD65545:LZE65545 MIZ65545:MJA65545 MSV65545:MSW65545 NCR65545:NCS65545 NMN65545:NMO65545 NWJ65545:NWK65545 OGF65545:OGG65545 OQB65545:OQC65545 OZX65545:OZY65545 PJT65545:PJU65545 PTP65545:PTQ65545 QDL65545:QDM65545 QNH65545:QNI65545 QXD65545:QXE65545 RGZ65545:RHA65545 RQV65545:RQW65545 SAR65545:SAS65545 SKN65545:SKO65545 SUJ65545:SUK65545 TEF65545:TEG65545 TOB65545:TOC65545 TXX65545:TXY65545 UHT65545:UHU65545 URP65545:URQ65545 VBL65545:VBM65545 VLH65545:VLI65545 VVD65545:VVE65545 WEZ65545:WFA65545 WOV65545:WOW65545 WYR65545:WYS65545 MF131081:MG131081 WB131081:WC131081 AFX131081:AFY131081 APT131081:APU131081 AZP131081:AZQ131081 BJL131081:BJM131081 BTH131081:BTI131081 CDD131081:CDE131081 CMZ131081:CNA131081 CWV131081:CWW131081 DGR131081:DGS131081 DQN131081:DQO131081 EAJ131081:EAK131081 EKF131081:EKG131081 EUB131081:EUC131081 FDX131081:FDY131081 FNT131081:FNU131081 FXP131081:FXQ131081 GHL131081:GHM131081 GRH131081:GRI131081 HBD131081:HBE131081 HKZ131081:HLA131081 HUV131081:HUW131081 IER131081:IES131081 ION131081:IOO131081 IYJ131081:IYK131081 JIF131081:JIG131081 JSB131081:JSC131081 KBX131081:KBY131081 KLT131081:KLU131081 KVP131081:KVQ131081 LFL131081:LFM131081 LPH131081:LPI131081 LZD131081:LZE131081 MIZ131081:MJA131081 MSV131081:MSW131081 NCR131081:NCS131081 NMN131081:NMO131081 NWJ131081:NWK131081 OGF131081:OGG131081 OQB131081:OQC131081 OZX131081:OZY131081 PJT131081:PJU131081 PTP131081:PTQ131081 QDL131081:QDM131081 QNH131081:QNI131081 QXD131081:QXE131081 RGZ131081:RHA131081 RQV131081:RQW131081 SAR131081:SAS131081 SKN131081:SKO131081 SUJ131081:SUK131081 TEF131081:TEG131081 TOB131081:TOC131081 TXX131081:TXY131081 UHT131081:UHU131081 URP131081:URQ131081 VBL131081:VBM131081 VLH131081:VLI131081 VVD131081:VVE131081 WEZ131081:WFA131081 WOV131081:WOW131081 WYR131081:WYS131081 MF196617:MG196617 WB196617:WC196617 AFX196617:AFY196617 APT196617:APU196617 AZP196617:AZQ196617 BJL196617:BJM196617 BTH196617:BTI196617 CDD196617:CDE196617 CMZ196617:CNA196617 CWV196617:CWW196617 DGR196617:DGS196617 DQN196617:DQO196617 EAJ196617:EAK196617 EKF196617:EKG196617 EUB196617:EUC196617 FDX196617:FDY196617 FNT196617:FNU196617 FXP196617:FXQ196617 GHL196617:GHM196617 GRH196617:GRI196617 HBD196617:HBE196617 HKZ196617:HLA196617 HUV196617:HUW196617 IER196617:IES196617 ION196617:IOO196617 IYJ196617:IYK196617 JIF196617:JIG196617 JSB196617:JSC196617 KBX196617:KBY196617 KLT196617:KLU196617 KVP196617:KVQ196617 LFL196617:LFM196617 LPH196617:LPI196617 LZD196617:LZE196617 MIZ196617:MJA196617 MSV196617:MSW196617 NCR196617:NCS196617 NMN196617:NMO196617 NWJ196617:NWK196617 OGF196617:OGG196617 OQB196617:OQC196617 OZX196617:OZY196617 PJT196617:PJU196617 PTP196617:PTQ196617 QDL196617:QDM196617 QNH196617:QNI196617 QXD196617:QXE196617 RGZ196617:RHA196617 RQV196617:RQW196617 SAR196617:SAS196617 SKN196617:SKO196617 SUJ196617:SUK196617 TEF196617:TEG196617 TOB196617:TOC196617 TXX196617:TXY196617 UHT196617:UHU196617 URP196617:URQ196617 VBL196617:VBM196617 VLH196617:VLI196617 VVD196617:VVE196617 WEZ196617:WFA196617 WOV196617:WOW196617 WYR196617:WYS196617 MF262153:MG262153 WB262153:WC262153 AFX262153:AFY262153 APT262153:APU262153 AZP262153:AZQ262153 BJL262153:BJM262153 BTH262153:BTI262153 CDD262153:CDE262153 CMZ262153:CNA262153 CWV262153:CWW262153 DGR262153:DGS262153 DQN262153:DQO262153 EAJ262153:EAK262153 EKF262153:EKG262153 EUB262153:EUC262153 FDX262153:FDY262153 FNT262153:FNU262153 FXP262153:FXQ262153 GHL262153:GHM262153 GRH262153:GRI262153 HBD262153:HBE262153 HKZ262153:HLA262153 HUV262153:HUW262153 IER262153:IES262153 ION262153:IOO262153 IYJ262153:IYK262153 JIF262153:JIG262153 JSB262153:JSC262153 KBX262153:KBY262153 KLT262153:KLU262153 KVP262153:KVQ262153 LFL262153:LFM262153 LPH262153:LPI262153 LZD262153:LZE262153 MIZ262153:MJA262153 MSV262153:MSW262153 NCR262153:NCS262153 NMN262153:NMO262153 NWJ262153:NWK262153 OGF262153:OGG262153 OQB262153:OQC262153 OZX262153:OZY262153 PJT262153:PJU262153 PTP262153:PTQ262153 QDL262153:QDM262153 QNH262153:QNI262153 QXD262153:QXE262153 RGZ262153:RHA262153 RQV262153:RQW262153 SAR262153:SAS262153 SKN262153:SKO262153 SUJ262153:SUK262153 TEF262153:TEG262153 TOB262153:TOC262153 TXX262153:TXY262153 UHT262153:UHU262153 URP262153:URQ262153 VBL262153:VBM262153 VLH262153:VLI262153 VVD262153:VVE262153 WEZ262153:WFA262153 WOV262153:WOW262153 WYR262153:WYS262153 MF327689:MG327689 WB327689:WC327689 AFX327689:AFY327689 APT327689:APU327689 AZP327689:AZQ327689 BJL327689:BJM327689 BTH327689:BTI327689 CDD327689:CDE327689 CMZ327689:CNA327689 CWV327689:CWW327689 DGR327689:DGS327689 DQN327689:DQO327689 EAJ327689:EAK327689 EKF327689:EKG327689 EUB327689:EUC327689 FDX327689:FDY327689 FNT327689:FNU327689 FXP327689:FXQ327689 GHL327689:GHM327689 GRH327689:GRI327689 HBD327689:HBE327689 HKZ327689:HLA327689 HUV327689:HUW327689 IER327689:IES327689 ION327689:IOO327689 IYJ327689:IYK327689 JIF327689:JIG327689 JSB327689:JSC327689 KBX327689:KBY327689 KLT327689:KLU327689 KVP327689:KVQ327689 LFL327689:LFM327689 LPH327689:LPI327689 LZD327689:LZE327689 MIZ327689:MJA327689 MSV327689:MSW327689 NCR327689:NCS327689 NMN327689:NMO327689 NWJ327689:NWK327689 OGF327689:OGG327689 OQB327689:OQC327689 OZX327689:OZY327689 PJT327689:PJU327689 PTP327689:PTQ327689 QDL327689:QDM327689 QNH327689:QNI327689 QXD327689:QXE327689 RGZ327689:RHA327689 RQV327689:RQW327689 SAR327689:SAS327689 SKN327689:SKO327689 SUJ327689:SUK327689 TEF327689:TEG327689 TOB327689:TOC327689 TXX327689:TXY327689 UHT327689:UHU327689 URP327689:URQ327689 VBL327689:VBM327689 VLH327689:VLI327689 VVD327689:VVE327689 WEZ327689:WFA327689 WOV327689:WOW327689 WYR327689:WYS327689 MF393225:MG393225 WB393225:WC393225 AFX393225:AFY393225 APT393225:APU393225 AZP393225:AZQ393225 BJL393225:BJM393225 BTH393225:BTI393225 CDD393225:CDE393225 CMZ393225:CNA393225 CWV393225:CWW393225 DGR393225:DGS393225 DQN393225:DQO393225 EAJ393225:EAK393225 EKF393225:EKG393225 EUB393225:EUC393225 FDX393225:FDY393225 FNT393225:FNU393225 FXP393225:FXQ393225 GHL393225:GHM393225 GRH393225:GRI393225 HBD393225:HBE393225 HKZ393225:HLA393225 HUV393225:HUW393225 IER393225:IES393225 ION393225:IOO393225 IYJ393225:IYK393225 JIF393225:JIG393225 JSB393225:JSC393225 KBX393225:KBY393225 KLT393225:KLU393225 KVP393225:KVQ393225 LFL393225:LFM393225 LPH393225:LPI393225 LZD393225:LZE393225 MIZ393225:MJA393225 MSV393225:MSW393225 NCR393225:NCS393225 NMN393225:NMO393225 NWJ393225:NWK393225 OGF393225:OGG393225 OQB393225:OQC393225 OZX393225:OZY393225 PJT393225:PJU393225 PTP393225:PTQ393225 QDL393225:QDM393225 QNH393225:QNI393225 QXD393225:QXE393225 RGZ393225:RHA393225 RQV393225:RQW393225 SAR393225:SAS393225 SKN393225:SKO393225 SUJ393225:SUK393225 TEF393225:TEG393225 TOB393225:TOC393225 TXX393225:TXY393225 UHT393225:UHU393225 URP393225:URQ393225 VBL393225:VBM393225 VLH393225:VLI393225 VVD393225:VVE393225 WEZ393225:WFA393225 WOV393225:WOW393225 WYR393225:WYS393225 MF458761:MG458761 WB458761:WC458761 AFX458761:AFY458761 APT458761:APU458761 AZP458761:AZQ458761 BJL458761:BJM458761 BTH458761:BTI458761 CDD458761:CDE458761 CMZ458761:CNA458761 CWV458761:CWW458761 DGR458761:DGS458761 DQN458761:DQO458761 EAJ458761:EAK458761 EKF458761:EKG458761 EUB458761:EUC458761 FDX458761:FDY458761 FNT458761:FNU458761 FXP458761:FXQ458761 GHL458761:GHM458761 GRH458761:GRI458761 HBD458761:HBE458761 HKZ458761:HLA458761 HUV458761:HUW458761 IER458761:IES458761 ION458761:IOO458761 IYJ458761:IYK458761 JIF458761:JIG458761 JSB458761:JSC458761 KBX458761:KBY458761 KLT458761:KLU458761 KVP458761:KVQ458761 LFL458761:LFM458761 LPH458761:LPI458761 LZD458761:LZE458761 MIZ458761:MJA458761 MSV458761:MSW458761 NCR458761:NCS458761 NMN458761:NMO458761 NWJ458761:NWK458761 OGF458761:OGG458761 OQB458761:OQC458761 OZX458761:OZY458761 PJT458761:PJU458761 PTP458761:PTQ458761 QDL458761:QDM458761 QNH458761:QNI458761 QXD458761:QXE458761 RGZ458761:RHA458761 RQV458761:RQW458761 SAR458761:SAS458761 SKN458761:SKO458761 SUJ458761:SUK458761 TEF458761:TEG458761 TOB458761:TOC458761 TXX458761:TXY458761 UHT458761:UHU458761 URP458761:URQ458761 VBL458761:VBM458761 VLH458761:VLI458761 VVD458761:VVE458761 WEZ458761:WFA458761 WOV458761:WOW458761 WYR458761:WYS458761 MF524297:MG524297 WB524297:WC524297 AFX524297:AFY524297 APT524297:APU524297 AZP524297:AZQ524297 BJL524297:BJM524297 BTH524297:BTI524297 CDD524297:CDE524297 CMZ524297:CNA524297 CWV524297:CWW524297 DGR524297:DGS524297 DQN524297:DQO524297 EAJ524297:EAK524297 EKF524297:EKG524297 EUB524297:EUC524297 FDX524297:FDY524297 FNT524297:FNU524297 FXP524297:FXQ524297 GHL524297:GHM524297 GRH524297:GRI524297 HBD524297:HBE524297 HKZ524297:HLA524297 HUV524297:HUW524297 IER524297:IES524297 ION524297:IOO524297 IYJ524297:IYK524297 JIF524297:JIG524297 JSB524297:JSC524297 KBX524297:KBY524297 KLT524297:KLU524297 KVP524297:KVQ524297 LFL524297:LFM524297 LPH524297:LPI524297 LZD524297:LZE524297 MIZ524297:MJA524297 MSV524297:MSW524297 NCR524297:NCS524297 NMN524297:NMO524297 NWJ524297:NWK524297 OGF524297:OGG524297 OQB524297:OQC524297 OZX524297:OZY524297 PJT524297:PJU524297 PTP524297:PTQ524297 QDL524297:QDM524297 QNH524297:QNI524297 QXD524297:QXE524297 RGZ524297:RHA524297 RQV524297:RQW524297 SAR524297:SAS524297 SKN524297:SKO524297 SUJ524297:SUK524297 TEF524297:TEG524297 TOB524297:TOC524297 TXX524297:TXY524297 UHT524297:UHU524297 URP524297:URQ524297 VBL524297:VBM524297 VLH524297:VLI524297 VVD524297:VVE524297 WEZ524297:WFA524297 WOV524297:WOW524297 WYR524297:WYS524297 MF589833:MG589833 WB589833:WC589833 AFX589833:AFY589833 APT589833:APU589833 AZP589833:AZQ589833 BJL589833:BJM589833 BTH589833:BTI589833 CDD589833:CDE589833 CMZ589833:CNA589833 CWV589833:CWW589833 DGR589833:DGS589833 DQN589833:DQO589833 EAJ589833:EAK589833 EKF589833:EKG589833 EUB589833:EUC589833 FDX589833:FDY589833 FNT589833:FNU589833 FXP589833:FXQ589833 GHL589833:GHM589833 GRH589833:GRI589833 HBD589833:HBE589833 HKZ589833:HLA589833 HUV589833:HUW589833 IER589833:IES589833 ION589833:IOO589833 IYJ589833:IYK589833 JIF589833:JIG589833 JSB589833:JSC589833 KBX589833:KBY589833 KLT589833:KLU589833 KVP589833:KVQ589833 LFL589833:LFM589833 LPH589833:LPI589833 LZD589833:LZE589833 MIZ589833:MJA589833 MSV589833:MSW589833 NCR589833:NCS589833 NMN589833:NMO589833 NWJ589833:NWK589833 OGF589833:OGG589833 OQB589833:OQC589833 OZX589833:OZY589833 PJT589833:PJU589833 PTP589833:PTQ589833 QDL589833:QDM589833 QNH589833:QNI589833 QXD589833:QXE589833 RGZ589833:RHA589833 RQV589833:RQW589833 SAR589833:SAS589833 SKN589833:SKO589833 SUJ589833:SUK589833 TEF589833:TEG589833 TOB589833:TOC589833 TXX589833:TXY589833 UHT589833:UHU589833 URP589833:URQ589833 VBL589833:VBM589833 VLH589833:VLI589833 VVD589833:VVE589833 WEZ589833:WFA589833 WOV589833:WOW589833 WYR589833:WYS589833 MF655369:MG655369 WB655369:WC655369 AFX655369:AFY655369 APT655369:APU655369 AZP655369:AZQ655369 BJL655369:BJM655369 BTH655369:BTI655369 CDD655369:CDE655369 CMZ655369:CNA655369 CWV655369:CWW655369 DGR655369:DGS655369 DQN655369:DQO655369 EAJ655369:EAK655369 EKF655369:EKG655369 EUB655369:EUC655369 FDX655369:FDY655369 FNT655369:FNU655369 FXP655369:FXQ655369 GHL655369:GHM655369 GRH655369:GRI655369 HBD655369:HBE655369 HKZ655369:HLA655369 HUV655369:HUW655369 IER655369:IES655369 ION655369:IOO655369 IYJ655369:IYK655369 JIF655369:JIG655369 JSB655369:JSC655369 KBX655369:KBY655369 KLT655369:KLU655369 KVP655369:KVQ655369 LFL655369:LFM655369 LPH655369:LPI655369 LZD655369:LZE655369 MIZ655369:MJA655369 MSV655369:MSW655369 NCR655369:NCS655369 NMN655369:NMO655369 NWJ655369:NWK655369 OGF655369:OGG655369 OQB655369:OQC655369 OZX655369:OZY655369 PJT655369:PJU655369 PTP655369:PTQ655369 QDL655369:QDM655369 QNH655369:QNI655369 QXD655369:QXE655369 RGZ655369:RHA655369 RQV655369:RQW655369 SAR655369:SAS655369 SKN655369:SKO655369 SUJ655369:SUK655369 TEF655369:TEG655369 TOB655369:TOC655369 TXX655369:TXY655369 UHT655369:UHU655369 URP655369:URQ655369 VBL655369:VBM655369 VLH655369:VLI655369 VVD655369:VVE655369 WEZ655369:WFA655369 WOV655369:WOW655369 WYR655369:WYS655369 MF720905:MG720905 WB720905:WC720905 AFX720905:AFY720905 APT720905:APU720905 AZP720905:AZQ720905 BJL720905:BJM720905 BTH720905:BTI720905 CDD720905:CDE720905 CMZ720905:CNA720905 CWV720905:CWW720905 DGR720905:DGS720905 DQN720905:DQO720905 EAJ720905:EAK720905 EKF720905:EKG720905 EUB720905:EUC720905 FDX720905:FDY720905 FNT720905:FNU720905 FXP720905:FXQ720905 GHL720905:GHM720905 GRH720905:GRI720905 HBD720905:HBE720905 HKZ720905:HLA720905 HUV720905:HUW720905 IER720905:IES720905 ION720905:IOO720905 IYJ720905:IYK720905 JIF720905:JIG720905 JSB720905:JSC720905 KBX720905:KBY720905 KLT720905:KLU720905 KVP720905:KVQ720905 LFL720905:LFM720905 LPH720905:LPI720905 LZD720905:LZE720905 MIZ720905:MJA720905 MSV720905:MSW720905 NCR720905:NCS720905 NMN720905:NMO720905 NWJ720905:NWK720905 OGF720905:OGG720905 OQB720905:OQC720905 OZX720905:OZY720905 PJT720905:PJU720905 PTP720905:PTQ720905 QDL720905:QDM720905 QNH720905:QNI720905 QXD720905:QXE720905 RGZ720905:RHA720905 RQV720905:RQW720905 SAR720905:SAS720905 SKN720905:SKO720905 SUJ720905:SUK720905 TEF720905:TEG720905 TOB720905:TOC720905 TXX720905:TXY720905 UHT720905:UHU720905 URP720905:URQ720905 VBL720905:VBM720905 VLH720905:VLI720905 VVD720905:VVE720905 WEZ720905:WFA720905 WOV720905:WOW720905 WYR720905:WYS720905 MF786441:MG786441 WB786441:WC786441 AFX786441:AFY786441 APT786441:APU786441 AZP786441:AZQ786441 BJL786441:BJM786441 BTH786441:BTI786441 CDD786441:CDE786441 CMZ786441:CNA786441 CWV786441:CWW786441 DGR786441:DGS786441 DQN786441:DQO786441 EAJ786441:EAK786441 EKF786441:EKG786441 EUB786441:EUC786441 FDX786441:FDY786441 FNT786441:FNU786441 FXP786441:FXQ786441 GHL786441:GHM786441 GRH786441:GRI786441 HBD786441:HBE786441 HKZ786441:HLA786441 HUV786441:HUW786441 IER786441:IES786441 ION786441:IOO786441 IYJ786441:IYK786441 JIF786441:JIG786441 JSB786441:JSC786441 KBX786441:KBY786441 KLT786441:KLU786441 KVP786441:KVQ786441 LFL786441:LFM786441 LPH786441:LPI786441 LZD786441:LZE786441 MIZ786441:MJA786441 MSV786441:MSW786441 NCR786441:NCS786441 NMN786441:NMO786441 NWJ786441:NWK786441 OGF786441:OGG786441 OQB786441:OQC786441 OZX786441:OZY786441 PJT786441:PJU786441 PTP786441:PTQ786441 QDL786441:QDM786441 QNH786441:QNI786441 QXD786441:QXE786441 RGZ786441:RHA786441 RQV786441:RQW786441 SAR786441:SAS786441 SKN786441:SKO786441 SUJ786441:SUK786441 TEF786441:TEG786441 TOB786441:TOC786441 TXX786441:TXY786441 UHT786441:UHU786441 URP786441:URQ786441 VBL786441:VBM786441 VLH786441:VLI786441 VVD786441:VVE786441 WEZ786441:WFA786441 WOV786441:WOW786441 WYR786441:WYS786441 MF851977:MG851977 WB851977:WC851977 AFX851977:AFY851977 APT851977:APU851977 AZP851977:AZQ851977 BJL851977:BJM851977 BTH851977:BTI851977 CDD851977:CDE851977 CMZ851977:CNA851977 CWV851977:CWW851977 DGR851977:DGS851977 DQN851977:DQO851977 EAJ851977:EAK851977 EKF851977:EKG851977 EUB851977:EUC851977 FDX851977:FDY851977 FNT851977:FNU851977 FXP851977:FXQ851977 GHL851977:GHM851977 GRH851977:GRI851977 HBD851977:HBE851977 HKZ851977:HLA851977 HUV851977:HUW851977 IER851977:IES851977 ION851977:IOO851977 IYJ851977:IYK851977 JIF851977:JIG851977 JSB851977:JSC851977 KBX851977:KBY851977 KLT851977:KLU851977 KVP851977:KVQ851977 LFL851977:LFM851977 LPH851977:LPI851977 LZD851977:LZE851977 MIZ851977:MJA851977 MSV851977:MSW851977 NCR851977:NCS851977 NMN851977:NMO851977 NWJ851977:NWK851977 OGF851977:OGG851977 OQB851977:OQC851977 OZX851977:OZY851977 PJT851977:PJU851977 PTP851977:PTQ851977 QDL851977:QDM851977 QNH851977:QNI851977 QXD851977:QXE851977 RGZ851977:RHA851977 RQV851977:RQW851977 SAR851977:SAS851977 SKN851977:SKO851977 SUJ851977:SUK851977 TEF851977:TEG851977 TOB851977:TOC851977 TXX851977:TXY851977 UHT851977:UHU851977 URP851977:URQ851977 VBL851977:VBM851977 VLH851977:VLI851977 VVD851977:VVE851977 WEZ851977:WFA851977 WOV851977:WOW851977 WYR851977:WYS851977 MF917513:MG917513 WB917513:WC917513 AFX917513:AFY917513 APT917513:APU917513 AZP917513:AZQ917513 BJL917513:BJM917513 BTH917513:BTI917513 CDD917513:CDE917513 CMZ917513:CNA917513 CWV917513:CWW917513 DGR917513:DGS917513 DQN917513:DQO917513 EAJ917513:EAK917513 EKF917513:EKG917513 EUB917513:EUC917513 FDX917513:FDY917513 FNT917513:FNU917513 FXP917513:FXQ917513 GHL917513:GHM917513 GRH917513:GRI917513 HBD917513:HBE917513 HKZ917513:HLA917513 HUV917513:HUW917513 IER917513:IES917513 ION917513:IOO917513 IYJ917513:IYK917513 JIF917513:JIG917513 JSB917513:JSC917513 KBX917513:KBY917513 KLT917513:KLU917513 KVP917513:KVQ917513 LFL917513:LFM917513 LPH917513:LPI917513 LZD917513:LZE917513 MIZ917513:MJA917513 MSV917513:MSW917513 NCR917513:NCS917513 NMN917513:NMO917513 NWJ917513:NWK917513 OGF917513:OGG917513 OQB917513:OQC917513 OZX917513:OZY917513 PJT917513:PJU917513 PTP917513:PTQ917513 QDL917513:QDM917513 QNH917513:QNI917513 QXD917513:QXE917513 RGZ917513:RHA917513 RQV917513:RQW917513 SAR917513:SAS917513 SKN917513:SKO917513 SUJ917513:SUK917513 TEF917513:TEG917513 TOB917513:TOC917513 TXX917513:TXY917513 UHT917513:UHU917513 URP917513:URQ917513 VBL917513:VBM917513 VLH917513:VLI917513 VVD917513:VVE917513 WEZ917513:WFA917513 WOV917513:WOW917513 WYR917513:WYS917513 MF983049:MG983049 WB983049:WC983049 AFX983049:AFY983049 APT983049:APU983049 AZP983049:AZQ983049 BJL983049:BJM983049 BTH983049:BTI983049 CDD983049:CDE983049 CMZ983049:CNA983049 CWV983049:CWW983049 DGR983049:DGS983049 DQN983049:DQO983049 EAJ983049:EAK983049 EKF983049:EKG983049 EUB983049:EUC983049 FDX983049:FDY983049 FNT983049:FNU983049 FXP983049:FXQ983049 GHL983049:GHM983049 GRH983049:GRI983049 HBD983049:HBE983049 HKZ983049:HLA983049 HUV983049:HUW983049 IER983049:IES983049 ION983049:IOO983049 IYJ983049:IYK983049 JIF983049:JIG983049 JSB983049:JSC983049 KBX983049:KBY983049 KLT983049:KLU983049 KVP983049:KVQ983049 LFL983049:LFM983049 LPH983049:LPI983049 LZD983049:LZE983049 MIZ983049:MJA983049 MSV983049:MSW983049 NCR983049:NCS983049 NMN983049:NMO983049 NWJ983049:NWK983049 OGF983049:OGG983049 OQB983049:OQC983049 OZX983049:OZY983049 PJT983049:PJU983049 PTP983049:PTQ983049 QDL983049:QDM983049 QNH983049:QNI983049 QXD983049:QXE983049 RGZ983049:RHA983049 RQV983049:RQW983049 SAR983049:SAS983049 SKN983049:SKO983049 SUJ983049:SUK983049 TEF983049:TEG983049 TOB983049:TOC983049 TXX983049:TXY983049 UHT983049:UHU983049 URP983049:URQ983049 VBL983049:VBM983049 VLH983049:VLI983049 VVD983049:VVE983049 WEZ983049:WFA983049 WOV983049:WOW983049 WYR983049:WYS983049 MI65545:MJ65545 WE65545:WF65545 AGA65545:AGB65545 APW65545:APX65545 AZS65545:AZT65545 BJO65545:BJP65545 BTK65545:BTL65545 CDG65545:CDH65545 CNC65545:CND65545 CWY65545:CWZ65545 DGU65545:DGV65545 DQQ65545:DQR65545 EAM65545:EAN65545 EKI65545:EKJ65545 EUE65545:EUF65545 FEA65545:FEB65545 FNW65545:FNX65545 FXS65545:FXT65545 GHO65545:GHP65545 GRK65545:GRL65545 HBG65545:HBH65545 HLC65545:HLD65545 HUY65545:HUZ65545 IEU65545:IEV65545 IOQ65545:IOR65545 IYM65545:IYN65545 JII65545:JIJ65545 JSE65545:JSF65545 KCA65545:KCB65545 KLW65545:KLX65545 KVS65545:KVT65545 LFO65545:LFP65545 LPK65545:LPL65545 LZG65545:LZH65545 MJC65545:MJD65545 MSY65545:MSZ65545 NCU65545:NCV65545 NMQ65545:NMR65545 NWM65545:NWN65545 OGI65545:OGJ65545 OQE65545:OQF65545 PAA65545:PAB65545 PJW65545:PJX65545 PTS65545:PTT65545 QDO65545:QDP65545 QNK65545:QNL65545 QXG65545:QXH65545 RHC65545:RHD65545 RQY65545:RQZ65545 SAU65545:SAV65545 SKQ65545:SKR65545 SUM65545:SUN65545 TEI65545:TEJ65545 TOE65545:TOF65545 TYA65545:TYB65545 UHW65545:UHX65545 URS65545:URT65545 VBO65545:VBP65545 VLK65545:VLL65545 VVG65545:VVH65545 WFC65545:WFD65545 WOY65545:WOZ65545 WYU65545:WYV65545 MI131081:MJ131081 WE131081:WF131081 AGA131081:AGB131081 APW131081:APX131081 AZS131081:AZT131081 BJO131081:BJP131081 BTK131081:BTL131081 CDG131081:CDH131081 CNC131081:CND131081 CWY131081:CWZ131081 DGU131081:DGV131081 DQQ131081:DQR131081 EAM131081:EAN131081 EKI131081:EKJ131081 EUE131081:EUF131081 FEA131081:FEB131081 FNW131081:FNX131081 FXS131081:FXT131081 GHO131081:GHP131081 GRK131081:GRL131081 HBG131081:HBH131081 HLC131081:HLD131081 HUY131081:HUZ131081 IEU131081:IEV131081 IOQ131081:IOR131081 IYM131081:IYN131081 JII131081:JIJ131081 JSE131081:JSF131081 KCA131081:KCB131081 KLW131081:KLX131081 KVS131081:KVT131081 LFO131081:LFP131081 LPK131081:LPL131081 LZG131081:LZH131081 MJC131081:MJD131081 MSY131081:MSZ131081 NCU131081:NCV131081 NMQ131081:NMR131081 NWM131081:NWN131081 OGI131081:OGJ131081 OQE131081:OQF131081 PAA131081:PAB131081 PJW131081:PJX131081 PTS131081:PTT131081 QDO131081:QDP131081 QNK131081:QNL131081 QXG131081:QXH131081 RHC131081:RHD131081 RQY131081:RQZ131081 SAU131081:SAV131081 SKQ131081:SKR131081 SUM131081:SUN131081 TEI131081:TEJ131081 TOE131081:TOF131081 TYA131081:TYB131081 UHW131081:UHX131081 URS131081:URT131081 VBO131081:VBP131081 VLK131081:VLL131081 VVG131081:VVH131081 WFC131081:WFD131081 WOY131081:WOZ131081 WYU131081:WYV131081 MI196617:MJ196617 WE196617:WF196617 AGA196617:AGB196617 APW196617:APX196617 AZS196617:AZT196617 BJO196617:BJP196617 BTK196617:BTL196617 CDG196617:CDH196617 CNC196617:CND196617 CWY196617:CWZ196617 DGU196617:DGV196617 DQQ196617:DQR196617 EAM196617:EAN196617 EKI196617:EKJ196617 EUE196617:EUF196617 FEA196617:FEB196617 FNW196617:FNX196617 FXS196617:FXT196617 GHO196617:GHP196617 GRK196617:GRL196617 HBG196617:HBH196617 HLC196617:HLD196617 HUY196617:HUZ196617 IEU196617:IEV196617 IOQ196617:IOR196617 IYM196617:IYN196617 JII196617:JIJ196617 JSE196617:JSF196617 KCA196617:KCB196617 KLW196617:KLX196617 KVS196617:KVT196617 LFO196617:LFP196617 LPK196617:LPL196617 LZG196617:LZH196617 MJC196617:MJD196617 MSY196617:MSZ196617 NCU196617:NCV196617 NMQ196617:NMR196617 NWM196617:NWN196617 OGI196617:OGJ196617 OQE196617:OQF196617 PAA196617:PAB196617 PJW196617:PJX196617 PTS196617:PTT196617 QDO196617:QDP196617 QNK196617:QNL196617 QXG196617:QXH196617 RHC196617:RHD196617 RQY196617:RQZ196617 SAU196617:SAV196617 SKQ196617:SKR196617 SUM196617:SUN196617 TEI196617:TEJ196617 TOE196617:TOF196617 TYA196617:TYB196617 UHW196617:UHX196617 URS196617:URT196617 VBO196617:VBP196617 VLK196617:VLL196617 VVG196617:VVH196617 WFC196617:WFD196617 WOY196617:WOZ196617 WYU196617:WYV196617 MI262153:MJ262153 WE262153:WF262153 AGA262153:AGB262153 APW262153:APX262153 AZS262153:AZT262153 BJO262153:BJP262153 BTK262153:BTL262153 CDG262153:CDH262153 CNC262153:CND262153 CWY262153:CWZ262153 DGU262153:DGV262153 DQQ262153:DQR262153 EAM262153:EAN262153 EKI262153:EKJ262153 EUE262153:EUF262153 FEA262153:FEB262153 FNW262153:FNX262153 FXS262153:FXT262153 GHO262153:GHP262153 GRK262153:GRL262153 HBG262153:HBH262153 HLC262153:HLD262153 HUY262153:HUZ262153 IEU262153:IEV262153 IOQ262153:IOR262153 IYM262153:IYN262153 JII262153:JIJ262153 JSE262153:JSF262153 KCA262153:KCB262153 KLW262153:KLX262153 KVS262153:KVT262153 LFO262153:LFP262153 LPK262153:LPL262153 LZG262153:LZH262153 MJC262153:MJD262153 MSY262153:MSZ262153 NCU262153:NCV262153 NMQ262153:NMR262153 NWM262153:NWN262153 OGI262153:OGJ262153 OQE262153:OQF262153 PAA262153:PAB262153 PJW262153:PJX262153 PTS262153:PTT262153 QDO262153:QDP262153 QNK262153:QNL262153 QXG262153:QXH262153 RHC262153:RHD262153 RQY262153:RQZ262153 SAU262153:SAV262153 SKQ262153:SKR262153 SUM262153:SUN262153 TEI262153:TEJ262153 TOE262153:TOF262153 TYA262153:TYB262153 UHW262153:UHX262153 URS262153:URT262153 VBO262153:VBP262153 VLK262153:VLL262153 VVG262153:VVH262153 WFC262153:WFD262153 WOY262153:WOZ262153 WYU262153:WYV262153 MI327689:MJ327689 WE327689:WF327689 AGA327689:AGB327689 APW327689:APX327689 AZS327689:AZT327689 BJO327689:BJP327689 BTK327689:BTL327689 CDG327689:CDH327689 CNC327689:CND327689 CWY327689:CWZ327689 DGU327689:DGV327689 DQQ327689:DQR327689 EAM327689:EAN327689 EKI327689:EKJ327689 EUE327689:EUF327689 FEA327689:FEB327689 FNW327689:FNX327689 FXS327689:FXT327689 GHO327689:GHP327689 GRK327689:GRL327689 HBG327689:HBH327689 HLC327689:HLD327689 HUY327689:HUZ327689 IEU327689:IEV327689 IOQ327689:IOR327689 IYM327689:IYN327689 JII327689:JIJ327689 JSE327689:JSF327689 KCA327689:KCB327689 KLW327689:KLX327689 KVS327689:KVT327689 LFO327689:LFP327689 LPK327689:LPL327689 LZG327689:LZH327689 MJC327689:MJD327689 MSY327689:MSZ327689 NCU327689:NCV327689 NMQ327689:NMR327689 NWM327689:NWN327689 OGI327689:OGJ327689 OQE327689:OQF327689 PAA327689:PAB327689 PJW327689:PJX327689 PTS327689:PTT327689 QDO327689:QDP327689 QNK327689:QNL327689 QXG327689:QXH327689 RHC327689:RHD327689 RQY327689:RQZ327689 SAU327689:SAV327689 SKQ327689:SKR327689 SUM327689:SUN327689 TEI327689:TEJ327689 TOE327689:TOF327689 TYA327689:TYB327689 UHW327689:UHX327689 URS327689:URT327689 VBO327689:VBP327689 VLK327689:VLL327689 VVG327689:VVH327689 WFC327689:WFD327689 WOY327689:WOZ327689 WYU327689:WYV327689 MI393225:MJ393225 WE393225:WF393225 AGA393225:AGB393225 APW393225:APX393225 AZS393225:AZT393225 BJO393225:BJP393225 BTK393225:BTL393225 CDG393225:CDH393225 CNC393225:CND393225 CWY393225:CWZ393225 DGU393225:DGV393225 DQQ393225:DQR393225 EAM393225:EAN393225 EKI393225:EKJ393225 EUE393225:EUF393225 FEA393225:FEB393225 FNW393225:FNX393225 FXS393225:FXT393225 GHO393225:GHP393225 GRK393225:GRL393225 HBG393225:HBH393225 HLC393225:HLD393225 HUY393225:HUZ393225 IEU393225:IEV393225 IOQ393225:IOR393225 IYM393225:IYN393225 JII393225:JIJ393225 JSE393225:JSF393225 KCA393225:KCB393225 KLW393225:KLX393225 KVS393225:KVT393225 LFO393225:LFP393225 LPK393225:LPL393225 LZG393225:LZH393225 MJC393225:MJD393225 MSY393225:MSZ393225 NCU393225:NCV393225 NMQ393225:NMR393225 NWM393225:NWN393225 OGI393225:OGJ393225 OQE393225:OQF393225 PAA393225:PAB393225 PJW393225:PJX393225 PTS393225:PTT393225 QDO393225:QDP393225 QNK393225:QNL393225 QXG393225:QXH393225 RHC393225:RHD393225 RQY393225:RQZ393225 SAU393225:SAV393225 SKQ393225:SKR393225 SUM393225:SUN393225 TEI393225:TEJ393225 TOE393225:TOF393225 TYA393225:TYB393225 UHW393225:UHX393225 URS393225:URT393225 VBO393225:VBP393225 VLK393225:VLL393225 VVG393225:VVH393225 WFC393225:WFD393225 WOY393225:WOZ393225 WYU393225:WYV393225 MI458761:MJ458761 WE458761:WF458761 AGA458761:AGB458761 APW458761:APX458761 AZS458761:AZT458761 BJO458761:BJP458761 BTK458761:BTL458761 CDG458761:CDH458761 CNC458761:CND458761 CWY458761:CWZ458761 DGU458761:DGV458761 DQQ458761:DQR458761 EAM458761:EAN458761 EKI458761:EKJ458761 EUE458761:EUF458761 FEA458761:FEB458761 FNW458761:FNX458761 FXS458761:FXT458761 GHO458761:GHP458761 GRK458761:GRL458761 HBG458761:HBH458761 HLC458761:HLD458761 HUY458761:HUZ458761 IEU458761:IEV458761 IOQ458761:IOR458761 IYM458761:IYN458761 JII458761:JIJ458761 JSE458761:JSF458761 KCA458761:KCB458761 KLW458761:KLX458761 KVS458761:KVT458761 LFO458761:LFP458761 LPK458761:LPL458761 LZG458761:LZH458761 MJC458761:MJD458761 MSY458761:MSZ458761 NCU458761:NCV458761 NMQ458761:NMR458761 NWM458761:NWN458761 OGI458761:OGJ458761 OQE458761:OQF458761 PAA458761:PAB458761 PJW458761:PJX458761 PTS458761:PTT458761 QDO458761:QDP458761 QNK458761:QNL458761 QXG458761:QXH458761 RHC458761:RHD458761 RQY458761:RQZ458761 SAU458761:SAV458761 SKQ458761:SKR458761 SUM458761:SUN458761 TEI458761:TEJ458761 TOE458761:TOF458761 TYA458761:TYB458761 UHW458761:UHX458761 URS458761:URT458761 VBO458761:VBP458761 VLK458761:VLL458761 VVG458761:VVH458761 WFC458761:WFD458761 WOY458761:WOZ458761 WYU458761:WYV458761 MI524297:MJ524297 WE524297:WF524297 AGA524297:AGB524297 APW524297:APX524297 AZS524297:AZT524297 BJO524297:BJP524297 BTK524297:BTL524297 CDG524297:CDH524297 CNC524297:CND524297 CWY524297:CWZ524297 DGU524297:DGV524297 DQQ524297:DQR524297 EAM524297:EAN524297 EKI524297:EKJ524297 EUE524297:EUF524297 FEA524297:FEB524297 FNW524297:FNX524297 FXS524297:FXT524297 GHO524297:GHP524297 GRK524297:GRL524297 HBG524297:HBH524297 HLC524297:HLD524297 HUY524297:HUZ524297 IEU524297:IEV524297 IOQ524297:IOR524297 IYM524297:IYN524297 JII524297:JIJ524297 JSE524297:JSF524297 KCA524297:KCB524297 KLW524297:KLX524297 KVS524297:KVT524297 LFO524297:LFP524297 LPK524297:LPL524297 LZG524297:LZH524297 MJC524297:MJD524297 MSY524297:MSZ524297 NCU524297:NCV524297 NMQ524297:NMR524297 NWM524297:NWN524297 OGI524297:OGJ524297 OQE524297:OQF524297 PAA524297:PAB524297 PJW524297:PJX524297 PTS524297:PTT524297 QDO524297:QDP524297 QNK524297:QNL524297 QXG524297:QXH524297 RHC524297:RHD524297 RQY524297:RQZ524297 SAU524297:SAV524297 SKQ524297:SKR524297 SUM524297:SUN524297 TEI524297:TEJ524297 TOE524297:TOF524297 TYA524297:TYB524297 UHW524297:UHX524297 URS524297:URT524297 VBO524297:VBP524297 VLK524297:VLL524297 VVG524297:VVH524297 WFC524297:WFD524297 WOY524297:WOZ524297 WYU524297:WYV524297 MI589833:MJ589833 WE589833:WF589833 AGA589833:AGB589833 APW589833:APX589833 AZS589833:AZT589833 BJO589833:BJP589833 BTK589833:BTL589833 CDG589833:CDH589833 CNC589833:CND589833 CWY589833:CWZ589833 DGU589833:DGV589833 DQQ589833:DQR589833 EAM589833:EAN589833 EKI589833:EKJ589833 EUE589833:EUF589833 FEA589833:FEB589833 FNW589833:FNX589833 FXS589833:FXT589833 GHO589833:GHP589833 GRK589833:GRL589833 HBG589833:HBH589833 HLC589833:HLD589833 HUY589833:HUZ589833 IEU589833:IEV589833 IOQ589833:IOR589833 IYM589833:IYN589833 JII589833:JIJ589833 JSE589833:JSF589833 KCA589833:KCB589833 KLW589833:KLX589833 KVS589833:KVT589833 LFO589833:LFP589833 LPK589833:LPL589833 LZG589833:LZH589833 MJC589833:MJD589833 MSY589833:MSZ589833 NCU589833:NCV589833 NMQ589833:NMR589833 NWM589833:NWN589833 OGI589833:OGJ589833 OQE589833:OQF589833 PAA589833:PAB589833 PJW589833:PJX589833 PTS589833:PTT589833 QDO589833:QDP589833 QNK589833:QNL589833 QXG589833:QXH589833 RHC589833:RHD589833 RQY589833:RQZ589833 SAU589833:SAV589833 SKQ589833:SKR589833 SUM589833:SUN589833 TEI589833:TEJ589833 TOE589833:TOF589833 TYA589833:TYB589833 UHW589833:UHX589833 URS589833:URT589833 VBO589833:VBP589833 VLK589833:VLL589833 VVG589833:VVH589833 WFC589833:WFD589833 WOY589833:WOZ589833 WYU589833:WYV589833 MI655369:MJ655369 WE655369:WF655369 AGA655369:AGB655369 APW655369:APX655369 AZS655369:AZT655369 BJO655369:BJP655369 BTK655369:BTL655369 CDG655369:CDH655369 CNC655369:CND655369 CWY655369:CWZ655369 DGU655369:DGV655369 DQQ655369:DQR655369 EAM655369:EAN655369 EKI655369:EKJ655369 EUE655369:EUF655369 FEA655369:FEB655369 FNW655369:FNX655369 FXS655369:FXT655369 GHO655369:GHP655369 GRK655369:GRL655369 HBG655369:HBH655369 HLC655369:HLD655369 HUY655369:HUZ655369 IEU655369:IEV655369 IOQ655369:IOR655369 IYM655369:IYN655369 JII655369:JIJ655369 JSE655369:JSF655369 KCA655369:KCB655369 KLW655369:KLX655369 KVS655369:KVT655369 LFO655369:LFP655369 LPK655369:LPL655369 LZG655369:LZH655369 MJC655369:MJD655369 MSY655369:MSZ655369 NCU655369:NCV655369 NMQ655369:NMR655369 NWM655369:NWN655369 OGI655369:OGJ655369 OQE655369:OQF655369 PAA655369:PAB655369 PJW655369:PJX655369 PTS655369:PTT655369 QDO655369:QDP655369 QNK655369:QNL655369 QXG655369:QXH655369 RHC655369:RHD655369 RQY655369:RQZ655369 SAU655369:SAV655369 SKQ655369:SKR655369 SUM655369:SUN655369 TEI655369:TEJ655369 TOE655369:TOF655369 TYA655369:TYB655369 UHW655369:UHX655369 URS655369:URT655369 VBO655369:VBP655369 VLK655369:VLL655369 VVG655369:VVH655369 WFC655369:WFD655369 WOY655369:WOZ655369 WYU655369:WYV655369 MI720905:MJ720905 WE720905:WF720905 AGA720905:AGB720905 APW720905:APX720905 AZS720905:AZT720905 BJO720905:BJP720905 BTK720905:BTL720905 CDG720905:CDH720905 CNC720905:CND720905 CWY720905:CWZ720905 DGU720905:DGV720905 DQQ720905:DQR720905 EAM720905:EAN720905 EKI720905:EKJ720905 EUE720905:EUF720905 FEA720905:FEB720905 FNW720905:FNX720905 FXS720905:FXT720905 GHO720905:GHP720905 GRK720905:GRL720905 HBG720905:HBH720905 HLC720905:HLD720905 HUY720905:HUZ720905 IEU720905:IEV720905 IOQ720905:IOR720905 IYM720905:IYN720905 JII720905:JIJ720905 JSE720905:JSF720905 KCA720905:KCB720905 KLW720905:KLX720905 KVS720905:KVT720905 LFO720905:LFP720905 LPK720905:LPL720905 LZG720905:LZH720905 MJC720905:MJD720905 MSY720905:MSZ720905 NCU720905:NCV720905 NMQ720905:NMR720905 NWM720905:NWN720905 OGI720905:OGJ720905 OQE720905:OQF720905 PAA720905:PAB720905 PJW720905:PJX720905 PTS720905:PTT720905 QDO720905:QDP720905 QNK720905:QNL720905 QXG720905:QXH720905 RHC720905:RHD720905 RQY720905:RQZ720905 SAU720905:SAV720905 SKQ720905:SKR720905 SUM720905:SUN720905 TEI720905:TEJ720905 TOE720905:TOF720905 TYA720905:TYB720905 UHW720905:UHX720905 URS720905:URT720905 VBO720905:VBP720905 VLK720905:VLL720905 VVG720905:VVH720905 WFC720905:WFD720905 WOY720905:WOZ720905 WYU720905:WYV720905 MI786441:MJ786441 WE786441:WF786441 AGA786441:AGB786441 APW786441:APX786441 AZS786441:AZT786441 BJO786441:BJP786441 BTK786441:BTL786441 CDG786441:CDH786441 CNC786441:CND786441 CWY786441:CWZ786441 DGU786441:DGV786441 DQQ786441:DQR786441 EAM786441:EAN786441 EKI786441:EKJ786441 EUE786441:EUF786441 FEA786441:FEB786441 FNW786441:FNX786441 FXS786441:FXT786441 GHO786441:GHP786441 GRK786441:GRL786441 HBG786441:HBH786441 HLC786441:HLD786441 HUY786441:HUZ786441 IEU786441:IEV786441 IOQ786441:IOR786441 IYM786441:IYN786441 JII786441:JIJ786441 JSE786441:JSF786441 KCA786441:KCB786441 KLW786441:KLX786441 KVS786441:KVT786441 LFO786441:LFP786441 LPK786441:LPL786441 LZG786441:LZH786441 MJC786441:MJD786441 MSY786441:MSZ786441 NCU786441:NCV786441 NMQ786441:NMR786441 NWM786441:NWN786441 OGI786441:OGJ786441 OQE786441:OQF786441 PAA786441:PAB786441 PJW786441:PJX786441 PTS786441:PTT786441 QDO786441:QDP786441 QNK786441:QNL786441 QXG786441:QXH786441 RHC786441:RHD786441 RQY786441:RQZ786441 SAU786441:SAV786441 SKQ786441:SKR786441 SUM786441:SUN786441 TEI786441:TEJ786441 TOE786441:TOF786441 TYA786441:TYB786441 UHW786441:UHX786441 URS786441:URT786441 VBO786441:VBP786441 VLK786441:VLL786441 VVG786441:VVH786441 WFC786441:WFD786441 WOY786441:WOZ786441 WYU786441:WYV786441 MI851977:MJ851977 WE851977:WF851977 AGA851977:AGB851977 APW851977:APX851977 AZS851977:AZT851977 BJO851977:BJP851977 BTK851977:BTL851977 CDG851977:CDH851977 CNC851977:CND851977 CWY851977:CWZ851977 DGU851977:DGV851977 DQQ851977:DQR851977 EAM851977:EAN851977 EKI851977:EKJ851977 EUE851977:EUF851977 FEA851977:FEB851977 FNW851977:FNX851977 FXS851977:FXT851977 GHO851977:GHP851977 GRK851977:GRL851977 HBG851977:HBH851977 HLC851977:HLD851977 HUY851977:HUZ851977 IEU851977:IEV851977 IOQ851977:IOR851977 IYM851977:IYN851977 JII851977:JIJ851977 JSE851977:JSF851977 KCA851977:KCB851977 KLW851977:KLX851977 KVS851977:KVT851977 LFO851977:LFP851977 LPK851977:LPL851977 LZG851977:LZH851977 MJC851977:MJD851977 MSY851977:MSZ851977 NCU851977:NCV851977 NMQ851977:NMR851977 NWM851977:NWN851977 OGI851977:OGJ851977 OQE851977:OQF851977 PAA851977:PAB851977 PJW851977:PJX851977 PTS851977:PTT851977 QDO851977:QDP851977 QNK851977:QNL851977 QXG851977:QXH851977 RHC851977:RHD851977 RQY851977:RQZ851977 SAU851977:SAV851977 SKQ851977:SKR851977 SUM851977:SUN851977 TEI851977:TEJ851977 TOE851977:TOF851977 TYA851977:TYB851977 UHW851977:UHX851977 URS851977:URT851977 VBO851977:VBP851977 VLK851977:VLL851977 VVG851977:VVH851977 WFC851977:WFD851977 WOY851977:WOZ851977 WYU851977:WYV851977 MI917513:MJ917513 WE917513:WF917513 AGA917513:AGB917513 APW917513:APX917513 AZS917513:AZT917513 BJO917513:BJP917513 BTK917513:BTL917513 CDG917513:CDH917513 CNC917513:CND917513 CWY917513:CWZ917513 DGU917513:DGV917513 DQQ917513:DQR917513 EAM917513:EAN917513 EKI917513:EKJ917513 EUE917513:EUF917513 FEA917513:FEB917513 FNW917513:FNX917513 FXS917513:FXT917513 GHO917513:GHP917513 GRK917513:GRL917513 HBG917513:HBH917513 HLC917513:HLD917513 HUY917513:HUZ917513 IEU917513:IEV917513 IOQ917513:IOR917513 IYM917513:IYN917513 JII917513:JIJ917513 JSE917513:JSF917513 KCA917513:KCB917513 KLW917513:KLX917513 KVS917513:KVT917513 LFO917513:LFP917513 LPK917513:LPL917513 LZG917513:LZH917513 MJC917513:MJD917513 MSY917513:MSZ917513 NCU917513:NCV917513 NMQ917513:NMR917513 NWM917513:NWN917513 OGI917513:OGJ917513 OQE917513:OQF917513 PAA917513:PAB917513 PJW917513:PJX917513 PTS917513:PTT917513 QDO917513:QDP917513 QNK917513:QNL917513 QXG917513:QXH917513 RHC917513:RHD917513 RQY917513:RQZ917513 SAU917513:SAV917513 SKQ917513:SKR917513 SUM917513:SUN917513 TEI917513:TEJ917513 TOE917513:TOF917513 TYA917513:TYB917513 UHW917513:UHX917513 URS917513:URT917513 VBO917513:VBP917513 VLK917513:VLL917513 VVG917513:VVH917513 WFC917513:WFD917513 WOY917513:WOZ917513 WYU917513:WYV917513 MI983049:MJ983049 WE983049:WF983049 AGA983049:AGB983049 APW983049:APX983049 AZS983049:AZT983049 BJO983049:BJP983049 BTK983049:BTL983049 CDG983049:CDH983049 CNC983049:CND983049 CWY983049:CWZ983049 DGU983049:DGV983049 DQQ983049:DQR983049 EAM983049:EAN983049 EKI983049:EKJ983049 EUE983049:EUF983049 FEA983049:FEB983049 FNW983049:FNX983049 FXS983049:FXT983049 GHO983049:GHP983049 GRK983049:GRL983049 HBG983049:HBH983049 HLC983049:HLD983049 HUY983049:HUZ983049 IEU983049:IEV983049 IOQ983049:IOR983049 IYM983049:IYN983049 JII983049:JIJ983049 JSE983049:JSF983049 KCA983049:KCB983049 KLW983049:KLX983049 KVS983049:KVT983049 LFO983049:LFP983049 LPK983049:LPL983049 LZG983049:LZH983049 MJC983049:MJD983049 MSY983049:MSZ983049 NCU983049:NCV983049 NMQ983049:NMR983049 NWM983049:NWN983049 OGI983049:OGJ983049 OQE983049:OQF983049 PAA983049:PAB983049 PJW983049:PJX983049 PTS983049:PTT983049 QDO983049:QDP983049 QNK983049:QNL983049 QXG983049:QXH983049 RHC983049:RHD983049 RQY983049:RQZ983049 SAU983049:SAV983049 SKQ983049:SKR983049 SUM983049:SUN983049 TEI983049:TEJ983049 TOE983049:TOF983049 TYA983049:TYB983049 UHW983049:UHX983049 URS983049:URT983049 VBO983049:VBP983049 VLK983049:VLL983049 VVG983049:VVH983049 WFC983049:WFD983049 WOY983049:WOZ983049 WYU983049:WYV983049 LK8:LL8 VG8:VH8 WYU8:WYV8 WOY8:WOZ8 WFC8:WFD8 VVG8:VVH8 VLK8:VLL8 VBO8:VBP8 URS8:URT8 UHW8:UHX8 TYA8:TYB8 TOE8:TOF8 TEI8:TEJ8 SUM8:SUN8 SKQ8:SKR8 SAU8:SAV8 RQY8:RQZ8 RHC8:RHD8 QXG8:QXH8 QNK8:QNL8 QDO8:QDP8 PTS8:PTT8 PJW8:PJX8 PAA8:PAB8 OQE8:OQF8 OGI8:OGJ8 NWM8:NWN8 NMQ8:NMR8 NCU8:NCV8 MSY8:MSZ8 MJC8:MJD8 LZG8:LZH8 LPK8:LPL8 LFO8:LFP8 KVS8:KVT8 KLW8:KLX8 KCA8:KCB8 JSE8:JSF8 JII8:JIJ8 IYM8:IYN8 IOQ8:IOR8 IEU8:IEV8 HUY8:HUZ8 HLC8:HLD8 HBG8:HBH8 GRK8:GRL8 GHO8:GHP8 FXS8:FXT8 FNW8:FNX8 FEA8:FEB8 EUE8:EUF8 EKI8:EKJ8 EAM8:EAN8 DQQ8:DQR8 DGU8:DGV8 CWY8:CWZ8 CNC8:CND8 CDG8:CDH8 BTK8:BTL8 BJO8:BJP8 AZS8:AZT8 APW8:APX8 AGA8:AGB8 WE8:WF8 MI8:MJ8 WYR8:WYS8 WOV8:WOW8 WEZ8:WFA8 VVD8:VVE8 VLH8:VLI8 VBL8:VBM8 URP8:URQ8 UHT8:UHU8 TXX8:TXY8 TOB8:TOC8 TEF8:TEG8 SUJ8:SUK8 SKN8:SKO8 SAR8:SAS8 RQV8:RQW8 RGZ8:RHA8 QXD8:QXE8 QNH8:QNI8 QDL8:QDM8 PTP8:PTQ8 PJT8:PJU8 OZX8:OZY8 OQB8:OQC8 OGF8:OGG8 NWJ8:NWK8 NMN8:NMO8 NCR8:NCS8 MSV8:MSW8 MIZ8:MJA8 LZD8:LZE8 LPH8:LPI8 LFL8:LFM8 KVP8:KVQ8 KLT8:KLU8 KBX8:KBY8 JSB8:JSC8 JIF8:JIG8 IYJ8:IYK8 ION8:IOO8 IER8:IES8 HUV8:HUW8 HKZ8:HLA8 HBD8:HBE8 GRH8:GRI8 GHL8:GHM8 FXP8:FXQ8 FNT8:FNU8 FDX8:FDY8 EUB8:EUC8 EKF8:EKG8 EAJ8:EAK8 DQN8:DQO8 DGR8:DGS8 CWV8:CWW8 CMZ8:CNA8 CDD8:CDE8 BTH8:BTI8 BJL8:BJM8 AZP8:AZQ8 APT8:APU8 AFX8:AFY8 WB8:WC8 MF8:MG8 WYO8:WYP8 WOS8:WOT8 WEW8:WEX8 VVA8:VVB8 VLE8:VLF8 VBI8:VBJ8 URM8:URN8 UHQ8:UHR8 TXU8:TXV8 TNY8:TNZ8 TEC8:TED8 SUG8:SUH8 SKK8:SKL8 SAO8:SAP8 RQS8:RQT8 RGW8:RGX8 QXA8:QXB8 QNE8:QNF8 QDI8:QDJ8 PTM8:PTN8 PJQ8:PJR8 OZU8:OZV8 OPY8:OPZ8 OGC8:OGD8 NWG8:NWH8 NMK8:NML8 NCO8:NCP8 MSS8:MST8 MIW8:MIX8 LZA8:LZB8 LPE8:LPF8 LFI8:LFJ8 KVM8:KVN8 KLQ8:KLR8 KBU8:KBV8 JRY8:JRZ8 JIC8:JID8 IYG8:IYH8 IOK8:IOL8 IEO8:IEP8 HUS8:HUT8 HKW8:HKX8 HBA8:HBB8 GRE8:GRF8 GHI8:GHJ8 FXM8:FXN8 FNQ8:FNR8 FDU8:FDV8 ETY8:ETZ8 EKC8:EKD8 EAG8:EAH8 DQK8:DQL8 DGO8:DGP8 CWS8:CWT8 CMW8:CMX8 CDA8:CDB8 BTE8:BTF8 BJI8:BJJ8 AZM8:AZN8 APQ8:APR8 AFU8:AFV8 VY8:VZ8 MC8:MD8 WYI8:WYJ8 WOM8:WON8 WEQ8:WER8 VUU8:VUV8 VKY8:VKZ8 VBC8:VBD8 URG8:URH8 UHK8:UHL8 TXO8:TXP8 TNS8:TNT8 TDW8:TDX8 SUA8:SUB8 SKE8:SKF8 SAI8:SAJ8 RQM8:RQN8 RGQ8:RGR8 QWU8:QWV8 QMY8:QMZ8 QDC8:QDD8 PTG8:PTH8 PJK8:PJL8 OZO8:OZP8 OPS8:OPT8 OFW8:OFX8 NWA8:NWB8 NME8:NMF8 NCI8:NCJ8 MSM8:MSN8 MIQ8:MIR8 LYU8:LYV8 LOY8:LOZ8 LFC8:LFD8 KVG8:KVH8 KLK8:KLL8 KBO8:KBP8 JRS8:JRT8 JHW8:JHX8 IYA8:IYB8 IOE8:IOF8 IEI8:IEJ8 HUM8:HUN8 HKQ8:HKR8 HAU8:HAV8 GQY8:GQZ8 GHC8:GHD8 FXG8:FXH8 FNK8:FNL8 FDO8:FDP8 ETS8:ETT8 EJW8:EJX8 EAA8:EAB8 DQE8:DQF8 DGI8:DGJ8 CWM8:CWN8 CMQ8:CMR8 CCU8:CCV8 BSY8:BSZ8 BJC8:BJD8 AZG8:AZH8 APK8:APL8 AFO8:AFP8 VS8:VT8 LW8:LX8 WYF8:WYG8 WOJ8:WOK8 WEN8:WEO8 VUR8:VUS8 VKV8:VKW8 VAZ8:VBA8 URD8:URE8 UHH8:UHI8 TXL8:TXM8 TNP8:TNQ8 TDT8:TDU8 STX8:STY8 SKB8:SKC8 SAF8:SAG8 RQJ8:RQK8 RGN8:RGO8 QWR8:QWS8 QMV8:QMW8 QCZ8:QDA8 PTD8:PTE8 PJH8:PJI8 OZL8:OZM8 OPP8:OPQ8 OFT8:OFU8 NVX8:NVY8 NMB8:NMC8 NCF8:NCG8 MSJ8:MSK8 MIN8:MIO8 LYR8:LYS8 LOV8:LOW8 LEZ8:LFA8 KVD8:KVE8 KLH8:KLI8 KBL8:KBM8 JRP8:JRQ8 JHT8:JHU8 IXX8:IXY8 IOB8:IOC8 IEF8:IEG8 HUJ8:HUK8 HKN8:HKO8 HAR8:HAS8 GQV8:GQW8 GGZ8:GHA8 FXD8:FXE8 FNH8:FNI8 FDL8:FDM8 ETP8:ETQ8 EJT8:EJU8 DZX8:DZY8 DQB8:DQC8 DGF8:DGG8 CWJ8:CWK8 CMN8:CMO8 CCR8:CCS8 BSV8:BSW8 BIZ8:BJA8 AZD8:AZE8 APH8:API8 AFL8:AFM8 VP8:VQ8 LT8:LU8 WYC8:WYD8 WOG8:WOH8 WEK8:WEL8 VUO8:VUP8 VKS8:VKT8 VAW8:VAX8 URA8:URB8 UHE8:UHF8 TXI8:TXJ8 TNM8:TNN8 TDQ8:TDR8 STU8:STV8 SJY8:SJZ8 SAC8:SAD8 RQG8:RQH8 RGK8:RGL8 QWO8:QWP8 QMS8:QMT8 QCW8:QCX8 PTA8:PTB8 PJE8:PJF8 OZI8:OZJ8 OPM8:OPN8 OFQ8:OFR8 NVU8:NVV8 NLY8:NLZ8 NCC8:NCD8 MSG8:MSH8 MIK8:MIL8 LYO8:LYP8 LOS8:LOT8 LEW8:LEX8 KVA8:KVB8 KLE8:KLF8 KBI8:KBJ8 JRM8:JRN8 JHQ8:JHR8 IXU8:IXV8 INY8:INZ8 IEC8:IED8 HUG8:HUH8 HKK8:HKL8 HAO8:HAP8 GQS8:GQT8 GGW8:GGX8 FXA8:FXB8 FNE8:FNF8 FDI8:FDJ8 ETM8:ETN8 EJQ8:EJR8 DZU8:DZV8 DPY8:DPZ8 DGC8:DGD8 CWG8:CWH8 CMK8:CML8 CCO8:CCP8 BSS8:BST8 BIW8:BIX8 AZA8:AZB8 APE8:APF8 AFI8:AFJ8 VM8:VN8 LQ8:LR8 WXZ8:WYA8 WOD8:WOE8 WEH8:WEI8 VUL8:VUM8 VKP8:VKQ8 VAT8:VAU8 UQX8:UQY8 UHB8:UHC8 TXF8:TXG8 TNJ8:TNK8 TDN8:TDO8 STR8:STS8 SJV8:SJW8 RZZ8:SAA8 RQD8:RQE8 RGH8:RGI8 QWL8:QWM8 QMP8:QMQ8 QCT8:QCU8 PSX8:PSY8 PJB8:PJC8 OZF8:OZG8 OPJ8:OPK8 OFN8:OFO8 NVR8:NVS8 NLV8:NLW8 NBZ8:NCA8 MSD8:MSE8 MIH8:MII8 LYL8:LYM8 LOP8:LOQ8 LET8:LEU8 KUX8:KUY8 KLB8:KLC8 KBF8:KBG8 JRJ8:JRK8 JHN8:JHO8 IXR8:IXS8 INV8:INW8 IDZ8:IEA8 HUD8:HUE8 HKH8:HKI8 HAL8:HAM8 GQP8:GQQ8 GGT8:GGU8 FWX8:FWY8 FNB8:FNC8 FDF8:FDG8 ETJ8:ETK8 EJN8:EJO8 DZR8:DZS8 DPV8:DPW8 DFZ8:DGA8 CWD8:CWE8 CMH8:CMI8 CCL8:CCM8 BSP8:BSQ8 BIT8:BIU8 AYX8:AYY8 APB8:APC8 AFF8:AFG8 VJ8:VK8 LN8:LO8 WXW8:WXX8 WOA8:WOB8 WEE8:WEF8 VUI8:VUJ8 VKM8:VKN8 VAQ8:VAR8 UQU8:UQV8 UGY8:UGZ8 TXC8:TXD8 TNG8:TNH8 TDK8:TDL8 STO8:STP8 SJS8:SJT8 RZW8:RZX8 RQA8:RQB8 RGE8:RGF8 QWI8:QWJ8 QMM8:QMN8 QCQ8:QCR8 PSU8:PSV8 PIY8:PIZ8 OZC8:OZD8 OPG8:OPH8 OFK8:OFL8 NVO8:NVP8 NLS8:NLT8 NBW8:NBX8 MSA8:MSB8 MIE8:MIF8 LYI8:LYJ8 LOM8:LON8 LEQ8:LER8 KUU8:KUV8 KKY8:KKZ8 KBC8:KBD8 JRG8:JRH8 JHK8:JHL8 IXO8:IXP8 INS8:INT8 IDW8:IDX8 HUA8:HUB8 HKE8:HKF8 HAI8:HAJ8 GQM8:GQN8 GGQ8:GGR8 FWU8:FWV8 FMY8:FMZ8 FDC8:FDD8 ETG8:ETH8 EJK8:EJL8 DZO8:DZP8 DPS8:DPT8 DFW8:DFX8 CWA8:CWB8 CME8:CMF8 CCI8:CCJ8 BSM8:BSN8 BIQ8:BIR8 AYU8:AYV8 AOY8:AOZ8 AFC8:AFD8 N983049:U983049 N917513:U917513 N851977:U851977 N786441:U786441 N720905:U720905 N655369:U655369 N589833:U589833 N524297:U524297 N458761:U458761 N393225:U393225 N327689:U327689 N262153:U262153 N196617:U196617 N131081:U131081 N65545:U65545 W983049:AD983049 W917513:AD917513 W851977:AD851977 W786441:AD786441 W720905:AD720905 W655369:AD655369 W589833:AD589833 W524297:AD524297 W458761:AD458761 W393225:AD393225 W327689:AD327689 W262153:AD262153 W196617:AD196617 W131081:AD131081 W65545:AD65545 AF196617:AM196617 AF262153:AM262153 AF327689:AM327689 AF393225:AM393225 AF458761:AM458761 AF524297:AM524297 AF589833:AM589833 AF655369:AM655369 AF720905:AM720905 AF786441:AM786441 AF851977:AM851977 AF917513:AM917513 AF983049:AM983049 AF65545:AM65545 AF131081:AM131081 AO786441:AV786441 AO524297:AV524297 AO589833:AV589833 AO655369:AV655369 AO720905:AV720905 AO458761:AV458761 AO851977:AV851977 AO917513:AV917513 AO983049:AV983049 AO393225:AV393225 AO196617:AV196617 AO262153:AV262153 AO131081:AV131081 AO65545:AV65545 AO327689:AV327689 BG983049:BK983049 BG917513:BK917513 BG851977:BK851977 BG786441:BK786441 BG720905:BK720905 BG655369:BK655369 BG589833:BK589833 BG524297:BK524297 BG458761:BK458761 BG393225:BK393225 BG327689:BK327689 BG262153:BK262153 BG196617:BK196617 BG131081:BK131081 BG65545:BK65545">
      <formula1>L3</formula1>
    </dataValidation>
    <dataValidation type="whole" operator="lessThanOrEqual" allowBlank="1" showInputMessage="1" showErrorMessage="1" sqref="LK9 VG9 AFC9 AOY9 AYU9 BIQ9 BSM9 CCI9 CME9 CWA9 DFW9 DPS9 DZO9 EJK9 ETG9 FDC9 FMY9 FWU9 GGQ9 GQM9 HAI9 HKE9 HUA9 IDW9 INS9 IXO9 JHK9 JRG9 KBC9 KKY9 KUU9 LEQ9 LOM9 LYI9 MIE9 MSA9 NBW9 NLS9 NVO9 OFK9 OPG9 OZC9 PIY9 PSU9 QCQ9 QMM9 QWI9 RGE9 RQA9 RZW9 SJS9 STO9 TDK9 TNG9 TXC9 UGY9 UQU9 VAQ9 VKM9 VUI9 WEE9 WOA9 WXW9 LK65545 VG65545 AFC65545 AOY65545 AYU65545 BIQ65545 BSM65545 CCI65545 CME65545 CWA65545 DFW65545 DPS65545 DZO65545 EJK65545 ETG65545 FDC65545 FMY65545 FWU65545 GGQ65545 GQM65545 HAI65545 HKE65545 HUA65545 IDW65545 INS65545 IXO65545 JHK65545 JRG65545 KBC65545 KKY65545 KUU65545 LEQ65545 LOM65545 LYI65545 MIE65545 MSA65545 NBW65545 NLS65545 NVO65545 OFK65545 OPG65545 OZC65545 PIY65545 PSU65545 QCQ65545 QMM65545 QWI65545 RGE65545 RQA65545 RZW65545 SJS65545 STO65545 TDK65545 TNG65545 TXC65545 UGY65545 UQU65545 VAQ65545 VKM65545 VUI65545 WEE65545 WOA65545 WXW65545 LK131081 VG131081 AFC131081 AOY131081 AYU131081 BIQ131081 BSM131081 CCI131081 CME131081 CWA131081 DFW131081 DPS131081 DZO131081 EJK131081 ETG131081 FDC131081 FMY131081 FWU131081 GGQ131081 GQM131081 HAI131081 HKE131081 HUA131081 IDW131081 INS131081 IXO131081 JHK131081 JRG131081 KBC131081 KKY131081 KUU131081 LEQ131081 LOM131081 LYI131081 MIE131081 MSA131081 NBW131081 NLS131081 NVO131081 OFK131081 OPG131081 OZC131081 PIY131081 PSU131081 QCQ131081 QMM131081 QWI131081 RGE131081 RQA131081 RZW131081 SJS131081 STO131081 TDK131081 TNG131081 TXC131081 UGY131081 UQU131081 VAQ131081 VKM131081 VUI131081 WEE131081 WOA131081 WXW131081 LK196617 VG196617 AFC196617 AOY196617 AYU196617 BIQ196617 BSM196617 CCI196617 CME196617 CWA196617 DFW196617 DPS196617 DZO196617 EJK196617 ETG196617 FDC196617 FMY196617 FWU196617 GGQ196617 GQM196617 HAI196617 HKE196617 HUA196617 IDW196617 INS196617 IXO196617 JHK196617 JRG196617 KBC196617 KKY196617 KUU196617 LEQ196617 LOM196617 LYI196617 MIE196617 MSA196617 NBW196617 NLS196617 NVO196617 OFK196617 OPG196617 OZC196617 PIY196617 PSU196617 QCQ196617 QMM196617 QWI196617 RGE196617 RQA196617 RZW196617 SJS196617 STO196617 TDK196617 TNG196617 TXC196617 UGY196617 UQU196617 VAQ196617 VKM196617 VUI196617 WEE196617 WOA196617 WXW196617 LK262153 VG262153 AFC262153 AOY262153 AYU262153 BIQ262153 BSM262153 CCI262153 CME262153 CWA262153 DFW262153 DPS262153 DZO262153 EJK262153 ETG262153 FDC262153 FMY262153 FWU262153 GGQ262153 GQM262153 HAI262153 HKE262153 HUA262153 IDW262153 INS262153 IXO262153 JHK262153 JRG262153 KBC262153 KKY262153 KUU262153 LEQ262153 LOM262153 LYI262153 MIE262153 MSA262153 NBW262153 NLS262153 NVO262153 OFK262153 OPG262153 OZC262153 PIY262153 PSU262153 QCQ262153 QMM262153 QWI262153 RGE262153 RQA262153 RZW262153 SJS262153 STO262153 TDK262153 TNG262153 TXC262153 UGY262153 UQU262153 VAQ262153 VKM262153 VUI262153 WEE262153 WOA262153 WXW262153 LK327689 VG327689 AFC327689 AOY327689 AYU327689 BIQ327689 BSM327689 CCI327689 CME327689 CWA327689 DFW327689 DPS327689 DZO327689 EJK327689 ETG327689 FDC327689 FMY327689 FWU327689 GGQ327689 GQM327689 HAI327689 HKE327689 HUA327689 IDW327689 INS327689 IXO327689 JHK327689 JRG327689 KBC327689 KKY327689 KUU327689 LEQ327689 LOM327689 LYI327689 MIE327689 MSA327689 NBW327689 NLS327689 NVO327689 OFK327689 OPG327689 OZC327689 PIY327689 PSU327689 QCQ327689 QMM327689 QWI327689 RGE327689 RQA327689 RZW327689 SJS327689 STO327689 TDK327689 TNG327689 TXC327689 UGY327689 UQU327689 VAQ327689 VKM327689 VUI327689 WEE327689 WOA327689 WXW327689 LK393225 VG393225 AFC393225 AOY393225 AYU393225 BIQ393225 BSM393225 CCI393225 CME393225 CWA393225 DFW393225 DPS393225 DZO393225 EJK393225 ETG393225 FDC393225 FMY393225 FWU393225 GGQ393225 GQM393225 HAI393225 HKE393225 HUA393225 IDW393225 INS393225 IXO393225 JHK393225 JRG393225 KBC393225 KKY393225 KUU393225 LEQ393225 LOM393225 LYI393225 MIE393225 MSA393225 NBW393225 NLS393225 NVO393225 OFK393225 OPG393225 OZC393225 PIY393225 PSU393225 QCQ393225 QMM393225 QWI393225 RGE393225 RQA393225 RZW393225 SJS393225 STO393225 TDK393225 TNG393225 TXC393225 UGY393225 UQU393225 VAQ393225 VKM393225 VUI393225 WEE393225 WOA393225 WXW393225 LK458761 VG458761 AFC458761 AOY458761 AYU458761 BIQ458761 BSM458761 CCI458761 CME458761 CWA458761 DFW458761 DPS458761 DZO458761 EJK458761 ETG458761 FDC458761 FMY458761 FWU458761 GGQ458761 GQM458761 HAI458761 HKE458761 HUA458761 IDW458761 INS458761 IXO458761 JHK458761 JRG458761 KBC458761 KKY458761 KUU458761 LEQ458761 LOM458761 LYI458761 MIE458761 MSA458761 NBW458761 NLS458761 NVO458761 OFK458761 OPG458761 OZC458761 PIY458761 PSU458761 QCQ458761 QMM458761 QWI458761 RGE458761 RQA458761 RZW458761 SJS458761 STO458761 TDK458761 TNG458761 TXC458761 UGY458761 UQU458761 VAQ458761 VKM458761 VUI458761 WEE458761 WOA458761 WXW458761 LK524297 VG524297 AFC524297 AOY524297 AYU524297 BIQ524297 BSM524297 CCI524297 CME524297 CWA524297 DFW524297 DPS524297 DZO524297 EJK524297 ETG524297 FDC524297 FMY524297 FWU524297 GGQ524297 GQM524297 HAI524297 HKE524297 HUA524297 IDW524297 INS524297 IXO524297 JHK524297 JRG524297 KBC524297 KKY524297 KUU524297 LEQ524297 LOM524297 LYI524297 MIE524297 MSA524297 NBW524297 NLS524297 NVO524297 OFK524297 OPG524297 OZC524297 PIY524297 PSU524297 QCQ524297 QMM524297 QWI524297 RGE524297 RQA524297 RZW524297 SJS524297 STO524297 TDK524297 TNG524297 TXC524297 UGY524297 UQU524297 VAQ524297 VKM524297 VUI524297 WEE524297 WOA524297 WXW524297 LK589833 VG589833 AFC589833 AOY589833 AYU589833 BIQ589833 BSM589833 CCI589833 CME589833 CWA589833 DFW589833 DPS589833 DZO589833 EJK589833 ETG589833 FDC589833 FMY589833 FWU589833 GGQ589833 GQM589833 HAI589833 HKE589833 HUA589833 IDW589833 INS589833 IXO589833 JHK589833 JRG589833 KBC589833 KKY589833 KUU589833 LEQ589833 LOM589833 LYI589833 MIE589833 MSA589833 NBW589833 NLS589833 NVO589833 OFK589833 OPG589833 OZC589833 PIY589833 PSU589833 QCQ589833 QMM589833 QWI589833 RGE589833 RQA589833 RZW589833 SJS589833 STO589833 TDK589833 TNG589833 TXC589833 UGY589833 UQU589833 VAQ589833 VKM589833 VUI589833 WEE589833 WOA589833 WXW589833 LK655369 VG655369 AFC655369 AOY655369 AYU655369 BIQ655369 BSM655369 CCI655369 CME655369 CWA655369 DFW655369 DPS655369 DZO655369 EJK655369 ETG655369 FDC655369 FMY655369 FWU655369 GGQ655369 GQM655369 HAI655369 HKE655369 HUA655369 IDW655369 INS655369 IXO655369 JHK655369 JRG655369 KBC655369 KKY655369 KUU655369 LEQ655369 LOM655369 LYI655369 MIE655369 MSA655369 NBW655369 NLS655369 NVO655369 OFK655369 OPG655369 OZC655369 PIY655369 PSU655369 QCQ655369 QMM655369 QWI655369 RGE655369 RQA655369 RZW655369 SJS655369 STO655369 TDK655369 TNG655369 TXC655369 UGY655369 UQU655369 VAQ655369 VKM655369 VUI655369 WEE655369 WOA655369 WXW655369 LK720905 VG720905 AFC720905 AOY720905 AYU720905 BIQ720905 BSM720905 CCI720905 CME720905 CWA720905 DFW720905 DPS720905 DZO720905 EJK720905 ETG720905 FDC720905 FMY720905 FWU720905 GGQ720905 GQM720905 HAI720905 HKE720905 HUA720905 IDW720905 INS720905 IXO720905 JHK720905 JRG720905 KBC720905 KKY720905 KUU720905 LEQ720905 LOM720905 LYI720905 MIE720905 MSA720905 NBW720905 NLS720905 NVO720905 OFK720905 OPG720905 OZC720905 PIY720905 PSU720905 QCQ720905 QMM720905 QWI720905 RGE720905 RQA720905 RZW720905 SJS720905 STO720905 TDK720905 TNG720905 TXC720905 UGY720905 UQU720905 VAQ720905 VKM720905 VUI720905 WEE720905 WOA720905 WXW720905 LK786441 VG786441 AFC786441 AOY786441 AYU786441 BIQ786441 BSM786441 CCI786441 CME786441 CWA786441 DFW786441 DPS786441 DZO786441 EJK786441 ETG786441 FDC786441 FMY786441 FWU786441 GGQ786441 GQM786441 HAI786441 HKE786441 HUA786441 IDW786441 INS786441 IXO786441 JHK786441 JRG786441 KBC786441 KKY786441 KUU786441 LEQ786441 LOM786441 LYI786441 MIE786441 MSA786441 NBW786441 NLS786441 NVO786441 OFK786441 OPG786441 OZC786441 PIY786441 PSU786441 QCQ786441 QMM786441 QWI786441 RGE786441 RQA786441 RZW786441 SJS786441 STO786441 TDK786441 TNG786441 TXC786441 UGY786441 UQU786441 VAQ786441 VKM786441 VUI786441 WEE786441 WOA786441 WXW786441 LK851977 VG851977 AFC851977 AOY851977 AYU851977 BIQ851977 BSM851977 CCI851977 CME851977 CWA851977 DFW851977 DPS851977 DZO851977 EJK851977 ETG851977 FDC851977 FMY851977 FWU851977 GGQ851977 GQM851977 HAI851977 HKE851977 HUA851977 IDW851977 INS851977 IXO851977 JHK851977 JRG851977 KBC851977 KKY851977 KUU851977 LEQ851977 LOM851977 LYI851977 MIE851977 MSA851977 NBW851977 NLS851977 NVO851977 OFK851977 OPG851977 OZC851977 PIY851977 PSU851977 QCQ851977 QMM851977 QWI851977 RGE851977 RQA851977 RZW851977 SJS851977 STO851977 TDK851977 TNG851977 TXC851977 UGY851977 UQU851977 VAQ851977 VKM851977 VUI851977 WEE851977 WOA851977 WXW851977 LK917513 VG917513 AFC917513 AOY917513 AYU917513 BIQ917513 BSM917513 CCI917513 CME917513 CWA917513 DFW917513 DPS917513 DZO917513 EJK917513 ETG917513 FDC917513 FMY917513 FWU917513 GGQ917513 GQM917513 HAI917513 HKE917513 HUA917513 IDW917513 INS917513 IXO917513 JHK917513 JRG917513 KBC917513 KKY917513 KUU917513 LEQ917513 LOM917513 LYI917513 MIE917513 MSA917513 NBW917513 NLS917513 NVO917513 OFK917513 OPG917513 OZC917513 PIY917513 PSU917513 QCQ917513 QMM917513 QWI917513 RGE917513 RQA917513 RZW917513 SJS917513 STO917513 TDK917513 TNG917513 TXC917513 UGY917513 UQU917513 VAQ917513 VKM917513 VUI917513 WEE917513 WOA917513 WXW917513 E917513:K917513 E851977:K851977 E786441:K786441 E720905:K720905 E655369:K655369 E589833:K589833 E524297:K524297 E458761:K458761 E393225:K393225 E327689:K327689 E262153:K262153 E196617:K196617 E131081:K131081 E65545:K65545">
      <formula1>E65537</formula1>
    </dataValidation>
    <dataValidation type="whole" operator="lessThanOrEqual" allowBlank="1" showInputMessage="1" showErrorMessage="1" sqref="LK65572:LL65572 VG65572:VH65572 AFC65572:AFD65572 AOY65572:AOZ65572 AYU65572:AYV65572 BIQ65572:BIR65572 BSM65572:BSN65572 CCI65572:CCJ65572 CME65572:CMF65572 CWA65572:CWB65572 DFW65572:DFX65572 DPS65572:DPT65572 DZO65572:DZP65572 EJK65572:EJL65572 ETG65572:ETH65572 FDC65572:FDD65572 FMY65572:FMZ65572 FWU65572:FWV65572 GGQ65572:GGR65572 GQM65572:GQN65572 HAI65572:HAJ65572 HKE65572:HKF65572 HUA65572:HUB65572 IDW65572:IDX65572 INS65572:INT65572 IXO65572:IXP65572 JHK65572:JHL65572 JRG65572:JRH65572 KBC65572:KBD65572 KKY65572:KKZ65572 KUU65572:KUV65572 LEQ65572:LER65572 LOM65572:LON65572 LYI65572:LYJ65572 MIE65572:MIF65572 MSA65572:MSB65572 NBW65572:NBX65572 NLS65572:NLT65572 NVO65572:NVP65572 OFK65572:OFL65572 OPG65572:OPH65572 OZC65572:OZD65572 PIY65572:PIZ65572 PSU65572:PSV65572 QCQ65572:QCR65572 QMM65572:QMN65572 QWI65572:QWJ65572 RGE65572:RGF65572 RQA65572:RQB65572 RZW65572:RZX65572 SJS65572:SJT65572 STO65572:STP65572 TDK65572:TDL65572 TNG65572:TNH65572 TXC65572:TXD65572 UGY65572:UGZ65572 UQU65572:UQV65572 VAQ65572:VAR65572 VKM65572:VKN65572 VUI65572:VUJ65572 WEE65572:WEF65572 WOA65572:WOB65572 WXW65572:WXX65572 LK131108:LL131108 VG131108:VH131108 AFC131108:AFD131108 AOY131108:AOZ131108 AYU131108:AYV131108 BIQ131108:BIR131108 BSM131108:BSN131108 CCI131108:CCJ131108 CME131108:CMF131108 CWA131108:CWB131108 DFW131108:DFX131108 DPS131108:DPT131108 DZO131108:DZP131108 EJK131108:EJL131108 ETG131108:ETH131108 FDC131108:FDD131108 FMY131108:FMZ131108 FWU131108:FWV131108 GGQ131108:GGR131108 GQM131108:GQN131108 HAI131108:HAJ131108 HKE131108:HKF131108 HUA131108:HUB131108 IDW131108:IDX131108 INS131108:INT131108 IXO131108:IXP131108 JHK131108:JHL131108 JRG131108:JRH131108 KBC131108:KBD131108 KKY131108:KKZ131108 KUU131108:KUV131108 LEQ131108:LER131108 LOM131108:LON131108 LYI131108:LYJ131108 MIE131108:MIF131108 MSA131108:MSB131108 NBW131108:NBX131108 NLS131108:NLT131108 NVO131108:NVP131108 OFK131108:OFL131108 OPG131108:OPH131108 OZC131108:OZD131108 PIY131108:PIZ131108 PSU131108:PSV131108 QCQ131108:QCR131108 QMM131108:QMN131108 QWI131108:QWJ131108 RGE131108:RGF131108 RQA131108:RQB131108 RZW131108:RZX131108 SJS131108:SJT131108 STO131108:STP131108 TDK131108:TDL131108 TNG131108:TNH131108 TXC131108:TXD131108 UGY131108:UGZ131108 UQU131108:UQV131108 VAQ131108:VAR131108 VKM131108:VKN131108 VUI131108:VUJ131108 WEE131108:WEF131108 WOA131108:WOB131108 WXW131108:WXX131108 LK196644:LL196644 VG196644:VH196644 AFC196644:AFD196644 AOY196644:AOZ196644 AYU196644:AYV196644 BIQ196644:BIR196644 BSM196644:BSN196644 CCI196644:CCJ196644 CME196644:CMF196644 CWA196644:CWB196644 DFW196644:DFX196644 DPS196644:DPT196644 DZO196644:DZP196644 EJK196644:EJL196644 ETG196644:ETH196644 FDC196644:FDD196644 FMY196644:FMZ196644 FWU196644:FWV196644 GGQ196644:GGR196644 GQM196644:GQN196644 HAI196644:HAJ196644 HKE196644:HKF196644 HUA196644:HUB196644 IDW196644:IDX196644 INS196644:INT196644 IXO196644:IXP196644 JHK196644:JHL196644 JRG196644:JRH196644 KBC196644:KBD196644 KKY196644:KKZ196644 KUU196644:KUV196644 LEQ196644:LER196644 LOM196644:LON196644 LYI196644:LYJ196644 MIE196644:MIF196644 MSA196644:MSB196644 NBW196644:NBX196644 NLS196644:NLT196644 NVO196644:NVP196644 OFK196644:OFL196644 OPG196644:OPH196644 OZC196644:OZD196644 PIY196644:PIZ196644 PSU196644:PSV196644 QCQ196644:QCR196644 QMM196644:QMN196644 QWI196644:QWJ196644 RGE196644:RGF196644 RQA196644:RQB196644 RZW196644:RZX196644 SJS196644:SJT196644 STO196644:STP196644 TDK196644:TDL196644 TNG196644:TNH196644 TXC196644:TXD196644 UGY196644:UGZ196644 UQU196644:UQV196644 VAQ196644:VAR196644 VKM196644:VKN196644 VUI196644:VUJ196644 WEE196644:WEF196644 WOA196644:WOB196644 WXW196644:WXX196644 LK262180:LL262180 VG262180:VH262180 AFC262180:AFD262180 AOY262180:AOZ262180 AYU262180:AYV262180 BIQ262180:BIR262180 BSM262180:BSN262180 CCI262180:CCJ262180 CME262180:CMF262180 CWA262180:CWB262180 DFW262180:DFX262180 DPS262180:DPT262180 DZO262180:DZP262180 EJK262180:EJL262180 ETG262180:ETH262180 FDC262180:FDD262180 FMY262180:FMZ262180 FWU262180:FWV262180 GGQ262180:GGR262180 GQM262180:GQN262180 HAI262180:HAJ262180 HKE262180:HKF262180 HUA262180:HUB262180 IDW262180:IDX262180 INS262180:INT262180 IXO262180:IXP262180 JHK262180:JHL262180 JRG262180:JRH262180 KBC262180:KBD262180 KKY262180:KKZ262180 KUU262180:KUV262180 LEQ262180:LER262180 LOM262180:LON262180 LYI262180:LYJ262180 MIE262180:MIF262180 MSA262180:MSB262180 NBW262180:NBX262180 NLS262180:NLT262180 NVO262180:NVP262180 OFK262180:OFL262180 OPG262180:OPH262180 OZC262180:OZD262180 PIY262180:PIZ262180 PSU262180:PSV262180 QCQ262180:QCR262180 QMM262180:QMN262180 QWI262180:QWJ262180 RGE262180:RGF262180 RQA262180:RQB262180 RZW262180:RZX262180 SJS262180:SJT262180 STO262180:STP262180 TDK262180:TDL262180 TNG262180:TNH262180 TXC262180:TXD262180 UGY262180:UGZ262180 UQU262180:UQV262180 VAQ262180:VAR262180 VKM262180:VKN262180 VUI262180:VUJ262180 WEE262180:WEF262180 WOA262180:WOB262180 WXW262180:WXX262180 LK327716:LL327716 VG327716:VH327716 AFC327716:AFD327716 AOY327716:AOZ327716 AYU327716:AYV327716 BIQ327716:BIR327716 BSM327716:BSN327716 CCI327716:CCJ327716 CME327716:CMF327716 CWA327716:CWB327716 DFW327716:DFX327716 DPS327716:DPT327716 DZO327716:DZP327716 EJK327716:EJL327716 ETG327716:ETH327716 FDC327716:FDD327716 FMY327716:FMZ327716 FWU327716:FWV327716 GGQ327716:GGR327716 GQM327716:GQN327716 HAI327716:HAJ327716 HKE327716:HKF327716 HUA327716:HUB327716 IDW327716:IDX327716 INS327716:INT327716 IXO327716:IXP327716 JHK327716:JHL327716 JRG327716:JRH327716 KBC327716:KBD327716 KKY327716:KKZ327716 KUU327716:KUV327716 LEQ327716:LER327716 LOM327716:LON327716 LYI327716:LYJ327716 MIE327716:MIF327716 MSA327716:MSB327716 NBW327716:NBX327716 NLS327716:NLT327716 NVO327716:NVP327716 OFK327716:OFL327716 OPG327716:OPH327716 OZC327716:OZD327716 PIY327716:PIZ327716 PSU327716:PSV327716 QCQ327716:QCR327716 QMM327716:QMN327716 QWI327716:QWJ327716 RGE327716:RGF327716 RQA327716:RQB327716 RZW327716:RZX327716 SJS327716:SJT327716 STO327716:STP327716 TDK327716:TDL327716 TNG327716:TNH327716 TXC327716:TXD327716 UGY327716:UGZ327716 UQU327716:UQV327716 VAQ327716:VAR327716 VKM327716:VKN327716 VUI327716:VUJ327716 WEE327716:WEF327716 WOA327716:WOB327716 WXW327716:WXX327716 LK393252:LL393252 VG393252:VH393252 AFC393252:AFD393252 AOY393252:AOZ393252 AYU393252:AYV393252 BIQ393252:BIR393252 BSM393252:BSN393252 CCI393252:CCJ393252 CME393252:CMF393252 CWA393252:CWB393252 DFW393252:DFX393252 DPS393252:DPT393252 DZO393252:DZP393252 EJK393252:EJL393252 ETG393252:ETH393252 FDC393252:FDD393252 FMY393252:FMZ393252 FWU393252:FWV393252 GGQ393252:GGR393252 GQM393252:GQN393252 HAI393252:HAJ393252 HKE393252:HKF393252 HUA393252:HUB393252 IDW393252:IDX393252 INS393252:INT393252 IXO393252:IXP393252 JHK393252:JHL393252 JRG393252:JRH393252 KBC393252:KBD393252 KKY393252:KKZ393252 KUU393252:KUV393252 LEQ393252:LER393252 LOM393252:LON393252 LYI393252:LYJ393252 MIE393252:MIF393252 MSA393252:MSB393252 NBW393252:NBX393252 NLS393252:NLT393252 NVO393252:NVP393252 OFK393252:OFL393252 OPG393252:OPH393252 OZC393252:OZD393252 PIY393252:PIZ393252 PSU393252:PSV393252 QCQ393252:QCR393252 QMM393252:QMN393252 QWI393252:QWJ393252 RGE393252:RGF393252 RQA393252:RQB393252 RZW393252:RZX393252 SJS393252:SJT393252 STO393252:STP393252 TDK393252:TDL393252 TNG393252:TNH393252 TXC393252:TXD393252 UGY393252:UGZ393252 UQU393252:UQV393252 VAQ393252:VAR393252 VKM393252:VKN393252 VUI393252:VUJ393252 WEE393252:WEF393252 WOA393252:WOB393252 WXW393252:WXX393252 LK458788:LL458788 VG458788:VH458788 AFC458788:AFD458788 AOY458788:AOZ458788 AYU458788:AYV458788 BIQ458788:BIR458788 BSM458788:BSN458788 CCI458788:CCJ458788 CME458788:CMF458788 CWA458788:CWB458788 DFW458788:DFX458788 DPS458788:DPT458788 DZO458788:DZP458788 EJK458788:EJL458788 ETG458788:ETH458788 FDC458788:FDD458788 FMY458788:FMZ458788 FWU458788:FWV458788 GGQ458788:GGR458788 GQM458788:GQN458788 HAI458788:HAJ458788 HKE458788:HKF458788 HUA458788:HUB458788 IDW458788:IDX458788 INS458788:INT458788 IXO458788:IXP458788 JHK458788:JHL458788 JRG458788:JRH458788 KBC458788:KBD458788 KKY458788:KKZ458788 KUU458788:KUV458788 LEQ458788:LER458788 LOM458788:LON458788 LYI458788:LYJ458788 MIE458788:MIF458788 MSA458788:MSB458788 NBW458788:NBX458788 NLS458788:NLT458788 NVO458788:NVP458788 OFK458788:OFL458788 OPG458788:OPH458788 OZC458788:OZD458788 PIY458788:PIZ458788 PSU458788:PSV458788 QCQ458788:QCR458788 QMM458788:QMN458788 QWI458788:QWJ458788 RGE458788:RGF458788 RQA458788:RQB458788 RZW458788:RZX458788 SJS458788:SJT458788 STO458788:STP458788 TDK458788:TDL458788 TNG458788:TNH458788 TXC458788:TXD458788 UGY458788:UGZ458788 UQU458788:UQV458788 VAQ458788:VAR458788 VKM458788:VKN458788 VUI458788:VUJ458788 WEE458788:WEF458788 WOA458788:WOB458788 WXW458788:WXX458788 LK524324:LL524324 VG524324:VH524324 AFC524324:AFD524324 AOY524324:AOZ524324 AYU524324:AYV524324 BIQ524324:BIR524324 BSM524324:BSN524324 CCI524324:CCJ524324 CME524324:CMF524324 CWA524324:CWB524324 DFW524324:DFX524324 DPS524324:DPT524324 DZO524324:DZP524324 EJK524324:EJL524324 ETG524324:ETH524324 FDC524324:FDD524324 FMY524324:FMZ524324 FWU524324:FWV524324 GGQ524324:GGR524324 GQM524324:GQN524324 HAI524324:HAJ524324 HKE524324:HKF524324 HUA524324:HUB524324 IDW524324:IDX524324 INS524324:INT524324 IXO524324:IXP524324 JHK524324:JHL524324 JRG524324:JRH524324 KBC524324:KBD524324 KKY524324:KKZ524324 KUU524324:KUV524324 LEQ524324:LER524324 LOM524324:LON524324 LYI524324:LYJ524324 MIE524324:MIF524324 MSA524324:MSB524324 NBW524324:NBX524324 NLS524324:NLT524324 NVO524324:NVP524324 OFK524324:OFL524324 OPG524324:OPH524324 OZC524324:OZD524324 PIY524324:PIZ524324 PSU524324:PSV524324 QCQ524324:QCR524324 QMM524324:QMN524324 QWI524324:QWJ524324 RGE524324:RGF524324 RQA524324:RQB524324 RZW524324:RZX524324 SJS524324:SJT524324 STO524324:STP524324 TDK524324:TDL524324 TNG524324:TNH524324 TXC524324:TXD524324 UGY524324:UGZ524324 UQU524324:UQV524324 VAQ524324:VAR524324 VKM524324:VKN524324 VUI524324:VUJ524324 WEE524324:WEF524324 WOA524324:WOB524324 WXW524324:WXX524324 LK589860:LL589860 VG589860:VH589860 AFC589860:AFD589860 AOY589860:AOZ589860 AYU589860:AYV589860 BIQ589860:BIR589860 BSM589860:BSN589860 CCI589860:CCJ589860 CME589860:CMF589860 CWA589860:CWB589860 DFW589860:DFX589860 DPS589860:DPT589860 DZO589860:DZP589860 EJK589860:EJL589860 ETG589860:ETH589860 FDC589860:FDD589860 FMY589860:FMZ589860 FWU589860:FWV589860 GGQ589860:GGR589860 GQM589860:GQN589860 HAI589860:HAJ589860 HKE589860:HKF589860 HUA589860:HUB589860 IDW589860:IDX589860 INS589860:INT589860 IXO589860:IXP589860 JHK589860:JHL589860 JRG589860:JRH589860 KBC589860:KBD589860 KKY589860:KKZ589860 KUU589860:KUV589860 LEQ589860:LER589860 LOM589860:LON589860 LYI589860:LYJ589860 MIE589860:MIF589860 MSA589860:MSB589860 NBW589860:NBX589860 NLS589860:NLT589860 NVO589860:NVP589860 OFK589860:OFL589860 OPG589860:OPH589860 OZC589860:OZD589860 PIY589860:PIZ589860 PSU589860:PSV589860 QCQ589860:QCR589860 QMM589860:QMN589860 QWI589860:QWJ589860 RGE589860:RGF589860 RQA589860:RQB589860 RZW589860:RZX589860 SJS589860:SJT589860 STO589860:STP589860 TDK589860:TDL589860 TNG589860:TNH589860 TXC589860:TXD589860 UGY589860:UGZ589860 UQU589860:UQV589860 VAQ589860:VAR589860 VKM589860:VKN589860 VUI589860:VUJ589860 WEE589860:WEF589860 WOA589860:WOB589860 WXW589860:WXX589860 LK655396:LL655396 VG655396:VH655396 AFC655396:AFD655396 AOY655396:AOZ655396 AYU655396:AYV655396 BIQ655396:BIR655396 BSM655396:BSN655396 CCI655396:CCJ655396 CME655396:CMF655396 CWA655396:CWB655396 DFW655396:DFX655396 DPS655396:DPT655396 DZO655396:DZP655396 EJK655396:EJL655396 ETG655396:ETH655396 FDC655396:FDD655396 FMY655396:FMZ655396 FWU655396:FWV655396 GGQ655396:GGR655396 GQM655396:GQN655396 HAI655396:HAJ655396 HKE655396:HKF655396 HUA655396:HUB655396 IDW655396:IDX655396 INS655396:INT655396 IXO655396:IXP655396 JHK655396:JHL655396 JRG655396:JRH655396 KBC655396:KBD655396 KKY655396:KKZ655396 KUU655396:KUV655396 LEQ655396:LER655396 LOM655396:LON655396 LYI655396:LYJ655396 MIE655396:MIF655396 MSA655396:MSB655396 NBW655396:NBX655396 NLS655396:NLT655396 NVO655396:NVP655396 OFK655396:OFL655396 OPG655396:OPH655396 OZC655396:OZD655396 PIY655396:PIZ655396 PSU655396:PSV655396 QCQ655396:QCR655396 QMM655396:QMN655396 QWI655396:QWJ655396 RGE655396:RGF655396 RQA655396:RQB655396 RZW655396:RZX655396 SJS655396:SJT655396 STO655396:STP655396 TDK655396:TDL655396 TNG655396:TNH655396 TXC655396:TXD655396 UGY655396:UGZ655396 UQU655396:UQV655396 VAQ655396:VAR655396 VKM655396:VKN655396 VUI655396:VUJ655396 WEE655396:WEF655396 WOA655396:WOB655396 WXW655396:WXX655396 LK720932:LL720932 VG720932:VH720932 AFC720932:AFD720932 AOY720932:AOZ720932 AYU720932:AYV720932 BIQ720932:BIR720932 BSM720932:BSN720932 CCI720932:CCJ720932 CME720932:CMF720932 CWA720932:CWB720932 DFW720932:DFX720932 DPS720932:DPT720932 DZO720932:DZP720932 EJK720932:EJL720932 ETG720932:ETH720932 FDC720932:FDD720932 FMY720932:FMZ720932 FWU720932:FWV720932 GGQ720932:GGR720932 GQM720932:GQN720932 HAI720932:HAJ720932 HKE720932:HKF720932 HUA720932:HUB720932 IDW720932:IDX720932 INS720932:INT720932 IXO720932:IXP720932 JHK720932:JHL720932 JRG720932:JRH720932 KBC720932:KBD720932 KKY720932:KKZ720932 KUU720932:KUV720932 LEQ720932:LER720932 LOM720932:LON720932 LYI720932:LYJ720932 MIE720932:MIF720932 MSA720932:MSB720932 NBW720932:NBX720932 NLS720932:NLT720932 NVO720932:NVP720932 OFK720932:OFL720932 OPG720932:OPH720932 OZC720932:OZD720932 PIY720932:PIZ720932 PSU720932:PSV720932 QCQ720932:QCR720932 QMM720932:QMN720932 QWI720932:QWJ720932 RGE720932:RGF720932 RQA720932:RQB720932 RZW720932:RZX720932 SJS720932:SJT720932 STO720932:STP720932 TDK720932:TDL720932 TNG720932:TNH720932 TXC720932:TXD720932 UGY720932:UGZ720932 UQU720932:UQV720932 VAQ720932:VAR720932 VKM720932:VKN720932 VUI720932:VUJ720932 WEE720932:WEF720932 WOA720932:WOB720932 WXW720932:WXX720932 LK786468:LL786468 VG786468:VH786468 AFC786468:AFD786468 AOY786468:AOZ786468 AYU786468:AYV786468 BIQ786468:BIR786468 BSM786468:BSN786468 CCI786468:CCJ786468 CME786468:CMF786468 CWA786468:CWB786468 DFW786468:DFX786468 DPS786468:DPT786468 DZO786468:DZP786468 EJK786468:EJL786468 ETG786468:ETH786468 FDC786468:FDD786468 FMY786468:FMZ786468 FWU786468:FWV786468 GGQ786468:GGR786468 GQM786468:GQN786468 HAI786468:HAJ786468 HKE786468:HKF786468 HUA786468:HUB786468 IDW786468:IDX786468 INS786468:INT786468 IXO786468:IXP786468 JHK786468:JHL786468 JRG786468:JRH786468 KBC786468:KBD786468 KKY786468:KKZ786468 KUU786468:KUV786468 LEQ786468:LER786468 LOM786468:LON786468 LYI786468:LYJ786468 MIE786468:MIF786468 MSA786468:MSB786468 NBW786468:NBX786468 NLS786468:NLT786468 NVO786468:NVP786468 OFK786468:OFL786468 OPG786468:OPH786468 OZC786468:OZD786468 PIY786468:PIZ786468 PSU786468:PSV786468 QCQ786468:QCR786468 QMM786468:QMN786468 QWI786468:QWJ786468 RGE786468:RGF786468 RQA786468:RQB786468 RZW786468:RZX786468 SJS786468:SJT786468 STO786468:STP786468 TDK786468:TDL786468 TNG786468:TNH786468 TXC786468:TXD786468 UGY786468:UGZ786468 UQU786468:UQV786468 VAQ786468:VAR786468 VKM786468:VKN786468 VUI786468:VUJ786468 WEE786468:WEF786468 WOA786468:WOB786468 WXW786468:WXX786468 LK852004:LL852004 VG852004:VH852004 AFC852004:AFD852004 AOY852004:AOZ852004 AYU852004:AYV852004 BIQ852004:BIR852004 BSM852004:BSN852004 CCI852004:CCJ852004 CME852004:CMF852004 CWA852004:CWB852004 DFW852004:DFX852004 DPS852004:DPT852004 DZO852004:DZP852004 EJK852004:EJL852004 ETG852004:ETH852004 FDC852004:FDD852004 FMY852004:FMZ852004 FWU852004:FWV852004 GGQ852004:GGR852004 GQM852004:GQN852004 HAI852004:HAJ852004 HKE852004:HKF852004 HUA852004:HUB852004 IDW852004:IDX852004 INS852004:INT852004 IXO852004:IXP852004 JHK852004:JHL852004 JRG852004:JRH852004 KBC852004:KBD852004 KKY852004:KKZ852004 KUU852004:KUV852004 LEQ852004:LER852004 LOM852004:LON852004 LYI852004:LYJ852004 MIE852004:MIF852004 MSA852004:MSB852004 NBW852004:NBX852004 NLS852004:NLT852004 NVO852004:NVP852004 OFK852004:OFL852004 OPG852004:OPH852004 OZC852004:OZD852004 PIY852004:PIZ852004 PSU852004:PSV852004 QCQ852004:QCR852004 QMM852004:QMN852004 QWI852004:QWJ852004 RGE852004:RGF852004 RQA852004:RQB852004 RZW852004:RZX852004 SJS852004:SJT852004 STO852004:STP852004 TDK852004:TDL852004 TNG852004:TNH852004 TXC852004:TXD852004 UGY852004:UGZ852004 UQU852004:UQV852004 VAQ852004:VAR852004 VKM852004:VKN852004 VUI852004:VUJ852004 WEE852004:WEF852004 WOA852004:WOB852004 WXW852004:WXX852004 LK917540:LL917540 VG917540:VH917540 AFC917540:AFD917540 AOY917540:AOZ917540 AYU917540:AYV917540 BIQ917540:BIR917540 BSM917540:BSN917540 CCI917540:CCJ917540 CME917540:CMF917540 CWA917540:CWB917540 DFW917540:DFX917540 DPS917540:DPT917540 DZO917540:DZP917540 EJK917540:EJL917540 ETG917540:ETH917540 FDC917540:FDD917540 FMY917540:FMZ917540 FWU917540:FWV917540 GGQ917540:GGR917540 GQM917540:GQN917540 HAI917540:HAJ917540 HKE917540:HKF917540 HUA917540:HUB917540 IDW917540:IDX917540 INS917540:INT917540 IXO917540:IXP917540 JHK917540:JHL917540 JRG917540:JRH917540 KBC917540:KBD917540 KKY917540:KKZ917540 KUU917540:KUV917540 LEQ917540:LER917540 LOM917540:LON917540 LYI917540:LYJ917540 MIE917540:MIF917540 MSA917540:MSB917540 NBW917540:NBX917540 NLS917540:NLT917540 NVO917540:NVP917540 OFK917540:OFL917540 OPG917540:OPH917540 OZC917540:OZD917540 PIY917540:PIZ917540 PSU917540:PSV917540 QCQ917540:QCR917540 QMM917540:QMN917540 QWI917540:QWJ917540 RGE917540:RGF917540 RQA917540:RQB917540 RZW917540:RZX917540 SJS917540:SJT917540 STO917540:STP917540 TDK917540:TDL917540 TNG917540:TNH917540 TXC917540:TXD917540 UGY917540:UGZ917540 UQU917540:UQV917540 VAQ917540:VAR917540 VKM917540:VKN917540 VUI917540:VUJ917540 WEE917540:WEF917540 WOA917540:WOB917540 WXW917540:WXX917540 LK983076:LL983076 VG983076:VH983076 AFC983076:AFD983076 AOY983076:AOZ983076 AYU983076:AYV983076 BIQ983076:BIR983076 BSM983076:BSN983076 CCI983076:CCJ983076 CME983076:CMF983076 CWA983076:CWB983076 DFW983076:DFX983076 DPS983076:DPT983076 DZO983076:DZP983076 EJK983076:EJL983076 ETG983076:ETH983076 FDC983076:FDD983076 FMY983076:FMZ983076 FWU983076:FWV983076 GGQ983076:GGR983076 GQM983076:GQN983076 HAI983076:HAJ983076 HKE983076:HKF983076 HUA983076:HUB983076 IDW983076:IDX983076 INS983076:INT983076 IXO983076:IXP983076 JHK983076:JHL983076 JRG983076:JRH983076 KBC983076:KBD983076 KKY983076:KKZ983076 KUU983076:KUV983076 LEQ983076:LER983076 LOM983076:LON983076 LYI983076:LYJ983076 MIE983076:MIF983076 MSA983076:MSB983076 NBW983076:NBX983076 NLS983076:NLT983076 NVO983076:NVP983076 OFK983076:OFL983076 OPG983076:OPH983076 OZC983076:OZD983076 PIY983076:PIZ983076 PSU983076:PSV983076 QCQ983076:QCR983076 QMM983076:QMN983076 QWI983076:QWJ983076 RGE983076:RGF983076 RQA983076:RQB983076 RZW983076:RZX983076 SJS983076:SJT983076 STO983076:STP983076 TDK983076:TDL983076 TNG983076:TNH983076 TXC983076:TXD983076 UGY983076:UGZ983076 UQU983076:UQV983076 VAQ983076:VAR983076 VKM983076:VKN983076 VUI983076:VUJ983076 WEE983076:WEF983076 WOA983076:WOB983076 WXW983076:WXX983076 LN65572:LO65572 VJ65572:VK65572 AFF65572:AFG65572 APB65572:APC65572 AYX65572:AYY65572 BIT65572:BIU65572 BSP65572:BSQ65572 CCL65572:CCM65572 CMH65572:CMI65572 CWD65572:CWE65572 DFZ65572:DGA65572 DPV65572:DPW65572 DZR65572:DZS65572 EJN65572:EJO65572 ETJ65572:ETK65572 FDF65572:FDG65572 FNB65572:FNC65572 FWX65572:FWY65572 GGT65572:GGU65572 GQP65572:GQQ65572 HAL65572:HAM65572 HKH65572:HKI65572 HUD65572:HUE65572 IDZ65572:IEA65572 INV65572:INW65572 IXR65572:IXS65572 JHN65572:JHO65572 JRJ65572:JRK65572 KBF65572:KBG65572 KLB65572:KLC65572 KUX65572:KUY65572 LET65572:LEU65572 LOP65572:LOQ65572 LYL65572:LYM65572 MIH65572:MII65572 MSD65572:MSE65572 NBZ65572:NCA65572 NLV65572:NLW65572 NVR65572:NVS65572 OFN65572:OFO65572 OPJ65572:OPK65572 OZF65572:OZG65572 PJB65572:PJC65572 PSX65572:PSY65572 QCT65572:QCU65572 QMP65572:QMQ65572 QWL65572:QWM65572 RGH65572:RGI65572 RQD65572:RQE65572 RZZ65572:SAA65572 SJV65572:SJW65572 STR65572:STS65572 TDN65572:TDO65572 TNJ65572:TNK65572 TXF65572:TXG65572 UHB65572:UHC65572 UQX65572:UQY65572 VAT65572:VAU65572 VKP65572:VKQ65572 VUL65572:VUM65572 WEH65572:WEI65572 WOD65572:WOE65572 WXZ65572:WYA65572 LN131108:LO131108 VJ131108:VK131108 AFF131108:AFG131108 APB131108:APC131108 AYX131108:AYY131108 BIT131108:BIU131108 BSP131108:BSQ131108 CCL131108:CCM131108 CMH131108:CMI131108 CWD131108:CWE131108 DFZ131108:DGA131108 DPV131108:DPW131108 DZR131108:DZS131108 EJN131108:EJO131108 ETJ131108:ETK131108 FDF131108:FDG131108 FNB131108:FNC131108 FWX131108:FWY131108 GGT131108:GGU131108 GQP131108:GQQ131108 HAL131108:HAM131108 HKH131108:HKI131108 HUD131108:HUE131108 IDZ131108:IEA131108 INV131108:INW131108 IXR131108:IXS131108 JHN131108:JHO131108 JRJ131108:JRK131108 KBF131108:KBG131108 KLB131108:KLC131108 KUX131108:KUY131108 LET131108:LEU131108 LOP131108:LOQ131108 LYL131108:LYM131108 MIH131108:MII131108 MSD131108:MSE131108 NBZ131108:NCA131108 NLV131108:NLW131108 NVR131108:NVS131108 OFN131108:OFO131108 OPJ131108:OPK131108 OZF131108:OZG131108 PJB131108:PJC131108 PSX131108:PSY131108 QCT131108:QCU131108 QMP131108:QMQ131108 QWL131108:QWM131108 RGH131108:RGI131108 RQD131108:RQE131108 RZZ131108:SAA131108 SJV131108:SJW131108 STR131108:STS131108 TDN131108:TDO131108 TNJ131108:TNK131108 TXF131108:TXG131108 UHB131108:UHC131108 UQX131108:UQY131108 VAT131108:VAU131108 VKP131108:VKQ131108 VUL131108:VUM131108 WEH131108:WEI131108 WOD131108:WOE131108 WXZ131108:WYA131108 LN196644:LO196644 VJ196644:VK196644 AFF196644:AFG196644 APB196644:APC196644 AYX196644:AYY196644 BIT196644:BIU196644 BSP196644:BSQ196644 CCL196644:CCM196644 CMH196644:CMI196644 CWD196644:CWE196644 DFZ196644:DGA196644 DPV196644:DPW196644 DZR196644:DZS196644 EJN196644:EJO196644 ETJ196644:ETK196644 FDF196644:FDG196644 FNB196644:FNC196644 FWX196644:FWY196644 GGT196644:GGU196644 GQP196644:GQQ196644 HAL196644:HAM196644 HKH196644:HKI196644 HUD196644:HUE196644 IDZ196644:IEA196644 INV196644:INW196644 IXR196644:IXS196644 JHN196644:JHO196644 JRJ196644:JRK196644 KBF196644:KBG196644 KLB196644:KLC196644 KUX196644:KUY196644 LET196644:LEU196644 LOP196644:LOQ196644 LYL196644:LYM196644 MIH196644:MII196644 MSD196644:MSE196644 NBZ196644:NCA196644 NLV196644:NLW196644 NVR196644:NVS196644 OFN196644:OFO196644 OPJ196644:OPK196644 OZF196644:OZG196644 PJB196644:PJC196644 PSX196644:PSY196644 QCT196644:QCU196644 QMP196644:QMQ196644 QWL196644:QWM196644 RGH196644:RGI196644 RQD196644:RQE196644 RZZ196644:SAA196644 SJV196644:SJW196644 STR196644:STS196644 TDN196644:TDO196644 TNJ196644:TNK196644 TXF196644:TXG196644 UHB196644:UHC196644 UQX196644:UQY196644 VAT196644:VAU196644 VKP196644:VKQ196644 VUL196644:VUM196644 WEH196644:WEI196644 WOD196644:WOE196644 WXZ196644:WYA196644 LN262180:LO262180 VJ262180:VK262180 AFF262180:AFG262180 APB262180:APC262180 AYX262180:AYY262180 BIT262180:BIU262180 BSP262180:BSQ262180 CCL262180:CCM262180 CMH262180:CMI262180 CWD262180:CWE262180 DFZ262180:DGA262180 DPV262180:DPW262180 DZR262180:DZS262180 EJN262180:EJO262180 ETJ262180:ETK262180 FDF262180:FDG262180 FNB262180:FNC262180 FWX262180:FWY262180 GGT262180:GGU262180 GQP262180:GQQ262180 HAL262180:HAM262180 HKH262180:HKI262180 HUD262180:HUE262180 IDZ262180:IEA262180 INV262180:INW262180 IXR262180:IXS262180 JHN262180:JHO262180 JRJ262180:JRK262180 KBF262180:KBG262180 KLB262180:KLC262180 KUX262180:KUY262180 LET262180:LEU262180 LOP262180:LOQ262180 LYL262180:LYM262180 MIH262180:MII262180 MSD262180:MSE262180 NBZ262180:NCA262180 NLV262180:NLW262180 NVR262180:NVS262180 OFN262180:OFO262180 OPJ262180:OPK262180 OZF262180:OZG262180 PJB262180:PJC262180 PSX262180:PSY262180 QCT262180:QCU262180 QMP262180:QMQ262180 QWL262180:QWM262180 RGH262180:RGI262180 RQD262180:RQE262180 RZZ262180:SAA262180 SJV262180:SJW262180 STR262180:STS262180 TDN262180:TDO262180 TNJ262180:TNK262180 TXF262180:TXG262180 UHB262180:UHC262180 UQX262180:UQY262180 VAT262180:VAU262180 VKP262180:VKQ262180 VUL262180:VUM262180 WEH262180:WEI262180 WOD262180:WOE262180 WXZ262180:WYA262180 LN327716:LO327716 VJ327716:VK327716 AFF327716:AFG327716 APB327716:APC327716 AYX327716:AYY327716 BIT327716:BIU327716 BSP327716:BSQ327716 CCL327716:CCM327716 CMH327716:CMI327716 CWD327716:CWE327716 DFZ327716:DGA327716 DPV327716:DPW327716 DZR327716:DZS327716 EJN327716:EJO327716 ETJ327716:ETK327716 FDF327716:FDG327716 FNB327716:FNC327716 FWX327716:FWY327716 GGT327716:GGU327716 GQP327716:GQQ327716 HAL327716:HAM327716 HKH327716:HKI327716 HUD327716:HUE327716 IDZ327716:IEA327716 INV327716:INW327716 IXR327716:IXS327716 JHN327716:JHO327716 JRJ327716:JRK327716 KBF327716:KBG327716 KLB327716:KLC327716 KUX327716:KUY327716 LET327716:LEU327716 LOP327716:LOQ327716 LYL327716:LYM327716 MIH327716:MII327716 MSD327716:MSE327716 NBZ327716:NCA327716 NLV327716:NLW327716 NVR327716:NVS327716 OFN327716:OFO327716 OPJ327716:OPK327716 OZF327716:OZG327716 PJB327716:PJC327716 PSX327716:PSY327716 QCT327716:QCU327716 QMP327716:QMQ327716 QWL327716:QWM327716 RGH327716:RGI327716 RQD327716:RQE327716 RZZ327716:SAA327716 SJV327716:SJW327716 STR327716:STS327716 TDN327716:TDO327716 TNJ327716:TNK327716 TXF327716:TXG327716 UHB327716:UHC327716 UQX327716:UQY327716 VAT327716:VAU327716 VKP327716:VKQ327716 VUL327716:VUM327716 WEH327716:WEI327716 WOD327716:WOE327716 WXZ327716:WYA327716 LN393252:LO393252 VJ393252:VK393252 AFF393252:AFG393252 APB393252:APC393252 AYX393252:AYY393252 BIT393252:BIU393252 BSP393252:BSQ393252 CCL393252:CCM393252 CMH393252:CMI393252 CWD393252:CWE393252 DFZ393252:DGA393252 DPV393252:DPW393252 DZR393252:DZS393252 EJN393252:EJO393252 ETJ393252:ETK393252 FDF393252:FDG393252 FNB393252:FNC393252 FWX393252:FWY393252 GGT393252:GGU393252 GQP393252:GQQ393252 HAL393252:HAM393252 HKH393252:HKI393252 HUD393252:HUE393252 IDZ393252:IEA393252 INV393252:INW393252 IXR393252:IXS393252 JHN393252:JHO393252 JRJ393252:JRK393252 KBF393252:KBG393252 KLB393252:KLC393252 KUX393252:KUY393252 LET393252:LEU393252 LOP393252:LOQ393252 LYL393252:LYM393252 MIH393252:MII393252 MSD393252:MSE393252 NBZ393252:NCA393252 NLV393252:NLW393252 NVR393252:NVS393252 OFN393252:OFO393252 OPJ393252:OPK393252 OZF393252:OZG393252 PJB393252:PJC393252 PSX393252:PSY393252 QCT393252:QCU393252 QMP393252:QMQ393252 QWL393252:QWM393252 RGH393252:RGI393252 RQD393252:RQE393252 RZZ393252:SAA393252 SJV393252:SJW393252 STR393252:STS393252 TDN393252:TDO393252 TNJ393252:TNK393252 TXF393252:TXG393252 UHB393252:UHC393252 UQX393252:UQY393252 VAT393252:VAU393252 VKP393252:VKQ393252 VUL393252:VUM393252 WEH393252:WEI393252 WOD393252:WOE393252 WXZ393252:WYA393252 LN458788:LO458788 VJ458788:VK458788 AFF458788:AFG458788 APB458788:APC458788 AYX458788:AYY458788 BIT458788:BIU458788 BSP458788:BSQ458788 CCL458788:CCM458788 CMH458788:CMI458788 CWD458788:CWE458788 DFZ458788:DGA458788 DPV458788:DPW458788 DZR458788:DZS458788 EJN458788:EJO458788 ETJ458788:ETK458788 FDF458788:FDG458788 FNB458788:FNC458788 FWX458788:FWY458788 GGT458788:GGU458788 GQP458788:GQQ458788 HAL458788:HAM458788 HKH458788:HKI458788 HUD458788:HUE458788 IDZ458788:IEA458788 INV458788:INW458788 IXR458788:IXS458788 JHN458788:JHO458788 JRJ458788:JRK458788 KBF458788:KBG458788 KLB458788:KLC458788 KUX458788:KUY458788 LET458788:LEU458788 LOP458788:LOQ458788 LYL458788:LYM458788 MIH458788:MII458788 MSD458788:MSE458788 NBZ458788:NCA458788 NLV458788:NLW458788 NVR458788:NVS458788 OFN458788:OFO458788 OPJ458788:OPK458788 OZF458788:OZG458788 PJB458788:PJC458788 PSX458788:PSY458788 QCT458788:QCU458788 QMP458788:QMQ458788 QWL458788:QWM458788 RGH458788:RGI458788 RQD458788:RQE458788 RZZ458788:SAA458788 SJV458788:SJW458788 STR458788:STS458788 TDN458788:TDO458788 TNJ458788:TNK458788 TXF458788:TXG458788 UHB458788:UHC458788 UQX458788:UQY458788 VAT458788:VAU458788 VKP458788:VKQ458788 VUL458788:VUM458788 WEH458788:WEI458788 WOD458788:WOE458788 WXZ458788:WYA458788 LN524324:LO524324 VJ524324:VK524324 AFF524324:AFG524324 APB524324:APC524324 AYX524324:AYY524324 BIT524324:BIU524324 BSP524324:BSQ524324 CCL524324:CCM524324 CMH524324:CMI524324 CWD524324:CWE524324 DFZ524324:DGA524324 DPV524324:DPW524324 DZR524324:DZS524324 EJN524324:EJO524324 ETJ524324:ETK524324 FDF524324:FDG524324 FNB524324:FNC524324 FWX524324:FWY524324 GGT524324:GGU524324 GQP524324:GQQ524324 HAL524324:HAM524324 HKH524324:HKI524324 HUD524324:HUE524324 IDZ524324:IEA524324 INV524324:INW524324 IXR524324:IXS524324 JHN524324:JHO524324 JRJ524324:JRK524324 KBF524324:KBG524324 KLB524324:KLC524324 KUX524324:KUY524324 LET524324:LEU524324 LOP524324:LOQ524324 LYL524324:LYM524324 MIH524324:MII524324 MSD524324:MSE524324 NBZ524324:NCA524324 NLV524324:NLW524324 NVR524324:NVS524324 OFN524324:OFO524324 OPJ524324:OPK524324 OZF524324:OZG524324 PJB524324:PJC524324 PSX524324:PSY524324 QCT524324:QCU524324 QMP524324:QMQ524324 QWL524324:QWM524324 RGH524324:RGI524324 RQD524324:RQE524324 RZZ524324:SAA524324 SJV524324:SJW524324 STR524324:STS524324 TDN524324:TDO524324 TNJ524324:TNK524324 TXF524324:TXG524324 UHB524324:UHC524324 UQX524324:UQY524324 VAT524324:VAU524324 VKP524324:VKQ524324 VUL524324:VUM524324 WEH524324:WEI524324 WOD524324:WOE524324 WXZ524324:WYA524324 LN589860:LO589860 VJ589860:VK589860 AFF589860:AFG589860 APB589860:APC589860 AYX589860:AYY589860 BIT589860:BIU589860 BSP589860:BSQ589860 CCL589860:CCM589860 CMH589860:CMI589860 CWD589860:CWE589860 DFZ589860:DGA589860 DPV589860:DPW589860 DZR589860:DZS589860 EJN589860:EJO589860 ETJ589860:ETK589860 FDF589860:FDG589860 FNB589860:FNC589860 FWX589860:FWY589860 GGT589860:GGU589860 GQP589860:GQQ589860 HAL589860:HAM589860 HKH589860:HKI589860 HUD589860:HUE589860 IDZ589860:IEA589860 INV589860:INW589860 IXR589860:IXS589860 JHN589860:JHO589860 JRJ589860:JRK589860 KBF589860:KBG589860 KLB589860:KLC589860 KUX589860:KUY589860 LET589860:LEU589860 LOP589860:LOQ589860 LYL589860:LYM589860 MIH589860:MII589860 MSD589860:MSE589860 NBZ589860:NCA589860 NLV589860:NLW589860 NVR589860:NVS589860 OFN589860:OFO589860 OPJ589860:OPK589860 OZF589860:OZG589860 PJB589860:PJC589860 PSX589860:PSY589860 QCT589860:QCU589860 QMP589860:QMQ589860 QWL589860:QWM589860 RGH589860:RGI589860 RQD589860:RQE589860 RZZ589860:SAA589860 SJV589860:SJW589860 STR589860:STS589860 TDN589860:TDO589860 TNJ589860:TNK589860 TXF589860:TXG589860 UHB589860:UHC589860 UQX589860:UQY589860 VAT589860:VAU589860 VKP589860:VKQ589860 VUL589860:VUM589860 WEH589860:WEI589860 WOD589860:WOE589860 WXZ589860:WYA589860 LN655396:LO655396 VJ655396:VK655396 AFF655396:AFG655396 APB655396:APC655396 AYX655396:AYY655396 BIT655396:BIU655396 BSP655396:BSQ655396 CCL655396:CCM655396 CMH655396:CMI655396 CWD655396:CWE655396 DFZ655396:DGA655396 DPV655396:DPW655396 DZR655396:DZS655396 EJN655396:EJO655396 ETJ655396:ETK655396 FDF655396:FDG655396 FNB655396:FNC655396 FWX655396:FWY655396 GGT655396:GGU655396 GQP655396:GQQ655396 HAL655396:HAM655396 HKH655396:HKI655396 HUD655396:HUE655396 IDZ655396:IEA655396 INV655396:INW655396 IXR655396:IXS655396 JHN655396:JHO655396 JRJ655396:JRK655396 KBF655396:KBG655396 KLB655396:KLC655396 KUX655396:KUY655396 LET655396:LEU655396 LOP655396:LOQ655396 LYL655396:LYM655396 MIH655396:MII655396 MSD655396:MSE655396 NBZ655396:NCA655396 NLV655396:NLW655396 NVR655396:NVS655396 OFN655396:OFO655396 OPJ655396:OPK655396 OZF655396:OZG655396 PJB655396:PJC655396 PSX655396:PSY655396 QCT655396:QCU655396 QMP655396:QMQ655396 QWL655396:QWM655396 RGH655396:RGI655396 RQD655396:RQE655396 RZZ655396:SAA655396 SJV655396:SJW655396 STR655396:STS655396 TDN655396:TDO655396 TNJ655396:TNK655396 TXF655396:TXG655396 UHB655396:UHC655396 UQX655396:UQY655396 VAT655396:VAU655396 VKP655396:VKQ655396 VUL655396:VUM655396 WEH655396:WEI655396 WOD655396:WOE655396 WXZ655396:WYA655396 LN720932:LO720932 VJ720932:VK720932 AFF720932:AFG720932 APB720932:APC720932 AYX720932:AYY720932 BIT720932:BIU720932 BSP720932:BSQ720932 CCL720932:CCM720932 CMH720932:CMI720932 CWD720932:CWE720932 DFZ720932:DGA720932 DPV720932:DPW720932 DZR720932:DZS720932 EJN720932:EJO720932 ETJ720932:ETK720932 FDF720932:FDG720932 FNB720932:FNC720932 FWX720932:FWY720932 GGT720932:GGU720932 GQP720932:GQQ720932 HAL720932:HAM720932 HKH720932:HKI720932 HUD720932:HUE720932 IDZ720932:IEA720932 INV720932:INW720932 IXR720932:IXS720932 JHN720932:JHO720932 JRJ720932:JRK720932 KBF720932:KBG720932 KLB720932:KLC720932 KUX720932:KUY720932 LET720932:LEU720932 LOP720932:LOQ720932 LYL720932:LYM720932 MIH720932:MII720932 MSD720932:MSE720932 NBZ720932:NCA720932 NLV720932:NLW720932 NVR720932:NVS720932 OFN720932:OFO720932 OPJ720932:OPK720932 OZF720932:OZG720932 PJB720932:PJC720932 PSX720932:PSY720932 QCT720932:QCU720932 QMP720932:QMQ720932 QWL720932:QWM720932 RGH720932:RGI720932 RQD720932:RQE720932 RZZ720932:SAA720932 SJV720932:SJW720932 STR720932:STS720932 TDN720932:TDO720932 TNJ720932:TNK720932 TXF720932:TXG720932 UHB720932:UHC720932 UQX720932:UQY720932 VAT720932:VAU720932 VKP720932:VKQ720932 VUL720932:VUM720932 WEH720932:WEI720932 WOD720932:WOE720932 WXZ720932:WYA720932 LN786468:LO786468 VJ786468:VK786468 AFF786468:AFG786468 APB786468:APC786468 AYX786468:AYY786468 BIT786468:BIU786468 BSP786468:BSQ786468 CCL786468:CCM786468 CMH786468:CMI786468 CWD786468:CWE786468 DFZ786468:DGA786468 DPV786468:DPW786468 DZR786468:DZS786468 EJN786468:EJO786468 ETJ786468:ETK786468 FDF786468:FDG786468 FNB786468:FNC786468 FWX786468:FWY786468 GGT786468:GGU786468 GQP786468:GQQ786468 HAL786468:HAM786468 HKH786468:HKI786468 HUD786468:HUE786468 IDZ786468:IEA786468 INV786468:INW786468 IXR786468:IXS786468 JHN786468:JHO786468 JRJ786468:JRK786468 KBF786468:KBG786468 KLB786468:KLC786468 KUX786468:KUY786468 LET786468:LEU786468 LOP786468:LOQ786468 LYL786468:LYM786468 MIH786468:MII786468 MSD786468:MSE786468 NBZ786468:NCA786468 NLV786468:NLW786468 NVR786468:NVS786468 OFN786468:OFO786468 OPJ786468:OPK786468 OZF786468:OZG786468 PJB786468:PJC786468 PSX786468:PSY786468 QCT786468:QCU786468 QMP786468:QMQ786468 QWL786468:QWM786468 RGH786468:RGI786468 RQD786468:RQE786468 RZZ786468:SAA786468 SJV786468:SJW786468 STR786468:STS786468 TDN786468:TDO786468 TNJ786468:TNK786468 TXF786468:TXG786468 UHB786468:UHC786468 UQX786468:UQY786468 VAT786468:VAU786468 VKP786468:VKQ786468 VUL786468:VUM786468 WEH786468:WEI786468 WOD786468:WOE786468 WXZ786468:WYA786468 LN852004:LO852004 VJ852004:VK852004 AFF852004:AFG852004 APB852004:APC852004 AYX852004:AYY852004 BIT852004:BIU852004 BSP852004:BSQ852004 CCL852004:CCM852004 CMH852004:CMI852004 CWD852004:CWE852004 DFZ852004:DGA852004 DPV852004:DPW852004 DZR852004:DZS852004 EJN852004:EJO852004 ETJ852004:ETK852004 FDF852004:FDG852004 FNB852004:FNC852004 FWX852004:FWY852004 GGT852004:GGU852004 GQP852004:GQQ852004 HAL852004:HAM852004 HKH852004:HKI852004 HUD852004:HUE852004 IDZ852004:IEA852004 INV852004:INW852004 IXR852004:IXS852004 JHN852004:JHO852004 JRJ852004:JRK852004 KBF852004:KBG852004 KLB852004:KLC852004 KUX852004:KUY852004 LET852004:LEU852004 LOP852004:LOQ852004 LYL852004:LYM852004 MIH852004:MII852004 MSD852004:MSE852004 NBZ852004:NCA852004 NLV852004:NLW852004 NVR852004:NVS852004 OFN852004:OFO852004 OPJ852004:OPK852004 OZF852004:OZG852004 PJB852004:PJC852004 PSX852004:PSY852004 QCT852004:QCU852004 QMP852004:QMQ852004 QWL852004:QWM852004 RGH852004:RGI852004 RQD852004:RQE852004 RZZ852004:SAA852004 SJV852004:SJW852004 STR852004:STS852004 TDN852004:TDO852004 TNJ852004:TNK852004 TXF852004:TXG852004 UHB852004:UHC852004 UQX852004:UQY852004 VAT852004:VAU852004 VKP852004:VKQ852004 VUL852004:VUM852004 WEH852004:WEI852004 WOD852004:WOE852004 WXZ852004:WYA852004 LN917540:LO917540 VJ917540:VK917540 AFF917540:AFG917540 APB917540:APC917540 AYX917540:AYY917540 BIT917540:BIU917540 BSP917540:BSQ917540 CCL917540:CCM917540 CMH917540:CMI917540 CWD917540:CWE917540 DFZ917540:DGA917540 DPV917540:DPW917540 DZR917540:DZS917540 EJN917540:EJO917540 ETJ917540:ETK917540 FDF917540:FDG917540 FNB917540:FNC917540 FWX917540:FWY917540 GGT917540:GGU917540 GQP917540:GQQ917540 HAL917540:HAM917540 HKH917540:HKI917540 HUD917540:HUE917540 IDZ917540:IEA917540 INV917540:INW917540 IXR917540:IXS917540 JHN917540:JHO917540 JRJ917540:JRK917540 KBF917540:KBG917540 KLB917540:KLC917540 KUX917540:KUY917540 LET917540:LEU917540 LOP917540:LOQ917540 LYL917540:LYM917540 MIH917540:MII917540 MSD917540:MSE917540 NBZ917540:NCA917540 NLV917540:NLW917540 NVR917540:NVS917540 OFN917540:OFO917540 OPJ917540:OPK917540 OZF917540:OZG917540 PJB917540:PJC917540 PSX917540:PSY917540 QCT917540:QCU917540 QMP917540:QMQ917540 QWL917540:QWM917540 RGH917540:RGI917540 RQD917540:RQE917540 RZZ917540:SAA917540 SJV917540:SJW917540 STR917540:STS917540 TDN917540:TDO917540 TNJ917540:TNK917540 TXF917540:TXG917540 UHB917540:UHC917540 UQX917540:UQY917540 VAT917540:VAU917540 VKP917540:VKQ917540 VUL917540:VUM917540 WEH917540:WEI917540 WOD917540:WOE917540 WXZ917540:WYA917540 LN983076:LO983076 VJ983076:VK983076 AFF983076:AFG983076 APB983076:APC983076 AYX983076:AYY983076 BIT983076:BIU983076 BSP983076:BSQ983076 CCL983076:CCM983076 CMH983076:CMI983076 CWD983076:CWE983076 DFZ983076:DGA983076 DPV983076:DPW983076 DZR983076:DZS983076 EJN983076:EJO983076 ETJ983076:ETK983076 FDF983076:FDG983076 FNB983076:FNC983076 FWX983076:FWY983076 GGT983076:GGU983076 GQP983076:GQQ983076 HAL983076:HAM983076 HKH983076:HKI983076 HUD983076:HUE983076 IDZ983076:IEA983076 INV983076:INW983076 IXR983076:IXS983076 JHN983076:JHO983076 JRJ983076:JRK983076 KBF983076:KBG983076 KLB983076:KLC983076 KUX983076:KUY983076 LET983076:LEU983076 LOP983076:LOQ983076 LYL983076:LYM983076 MIH983076:MII983076 MSD983076:MSE983076 NBZ983076:NCA983076 NLV983076:NLW983076 NVR983076:NVS983076 OFN983076:OFO983076 OPJ983076:OPK983076 OZF983076:OZG983076 PJB983076:PJC983076 PSX983076:PSY983076 QCT983076:QCU983076 QMP983076:QMQ983076 QWL983076:QWM983076 RGH983076:RGI983076 RQD983076:RQE983076 RZZ983076:SAA983076 SJV983076:SJW983076 STR983076:STS983076 TDN983076:TDO983076 TNJ983076:TNK983076 TXF983076:TXG983076 UHB983076:UHC983076 UQX983076:UQY983076 VAT983076:VAU983076 VKP983076:VKQ983076 VUL983076:VUM983076 WEH983076:WEI983076 WOD983076:WOE983076 WXZ983076:WYA983076 LQ65572:LR65572 VM65572:VN65572 AFI65572:AFJ65572 APE65572:APF65572 AZA65572:AZB65572 BIW65572:BIX65572 BSS65572:BST65572 CCO65572:CCP65572 CMK65572:CML65572 CWG65572:CWH65572 DGC65572:DGD65572 DPY65572:DPZ65572 DZU65572:DZV65572 EJQ65572:EJR65572 ETM65572:ETN65572 FDI65572:FDJ65572 FNE65572:FNF65572 FXA65572:FXB65572 GGW65572:GGX65572 GQS65572:GQT65572 HAO65572:HAP65572 HKK65572:HKL65572 HUG65572:HUH65572 IEC65572:IED65572 INY65572:INZ65572 IXU65572:IXV65572 JHQ65572:JHR65572 JRM65572:JRN65572 KBI65572:KBJ65572 KLE65572:KLF65572 KVA65572:KVB65572 LEW65572:LEX65572 LOS65572:LOT65572 LYO65572:LYP65572 MIK65572:MIL65572 MSG65572:MSH65572 NCC65572:NCD65572 NLY65572:NLZ65572 NVU65572:NVV65572 OFQ65572:OFR65572 OPM65572:OPN65572 OZI65572:OZJ65572 PJE65572:PJF65572 PTA65572:PTB65572 QCW65572:QCX65572 QMS65572:QMT65572 QWO65572:QWP65572 RGK65572:RGL65572 RQG65572:RQH65572 SAC65572:SAD65572 SJY65572:SJZ65572 STU65572:STV65572 TDQ65572:TDR65572 TNM65572:TNN65572 TXI65572:TXJ65572 UHE65572:UHF65572 URA65572:URB65572 VAW65572:VAX65572 VKS65572:VKT65572 VUO65572:VUP65572 WEK65572:WEL65572 WOG65572:WOH65572 WYC65572:WYD65572 LQ131108:LR131108 VM131108:VN131108 AFI131108:AFJ131108 APE131108:APF131108 AZA131108:AZB131108 BIW131108:BIX131108 BSS131108:BST131108 CCO131108:CCP131108 CMK131108:CML131108 CWG131108:CWH131108 DGC131108:DGD131108 DPY131108:DPZ131108 DZU131108:DZV131108 EJQ131108:EJR131108 ETM131108:ETN131108 FDI131108:FDJ131108 FNE131108:FNF131108 FXA131108:FXB131108 GGW131108:GGX131108 GQS131108:GQT131108 HAO131108:HAP131108 HKK131108:HKL131108 HUG131108:HUH131108 IEC131108:IED131108 INY131108:INZ131108 IXU131108:IXV131108 JHQ131108:JHR131108 JRM131108:JRN131108 KBI131108:KBJ131108 KLE131108:KLF131108 KVA131108:KVB131108 LEW131108:LEX131108 LOS131108:LOT131108 LYO131108:LYP131108 MIK131108:MIL131108 MSG131108:MSH131108 NCC131108:NCD131108 NLY131108:NLZ131108 NVU131108:NVV131108 OFQ131108:OFR131108 OPM131108:OPN131108 OZI131108:OZJ131108 PJE131108:PJF131108 PTA131108:PTB131108 QCW131108:QCX131108 QMS131108:QMT131108 QWO131108:QWP131108 RGK131108:RGL131108 RQG131108:RQH131108 SAC131108:SAD131108 SJY131108:SJZ131108 STU131108:STV131108 TDQ131108:TDR131108 TNM131108:TNN131108 TXI131108:TXJ131108 UHE131108:UHF131108 URA131108:URB131108 VAW131108:VAX131108 VKS131108:VKT131108 VUO131108:VUP131108 WEK131108:WEL131108 WOG131108:WOH131108 WYC131108:WYD131108 LQ196644:LR196644 VM196644:VN196644 AFI196644:AFJ196644 APE196644:APF196644 AZA196644:AZB196644 BIW196644:BIX196644 BSS196644:BST196644 CCO196644:CCP196644 CMK196644:CML196644 CWG196644:CWH196644 DGC196644:DGD196644 DPY196644:DPZ196644 DZU196644:DZV196644 EJQ196644:EJR196644 ETM196644:ETN196644 FDI196644:FDJ196644 FNE196644:FNF196644 FXA196644:FXB196644 GGW196644:GGX196644 GQS196644:GQT196644 HAO196644:HAP196644 HKK196644:HKL196644 HUG196644:HUH196644 IEC196644:IED196644 INY196644:INZ196644 IXU196644:IXV196644 JHQ196644:JHR196644 JRM196644:JRN196644 KBI196644:KBJ196644 KLE196644:KLF196644 KVA196644:KVB196644 LEW196644:LEX196644 LOS196644:LOT196644 LYO196644:LYP196644 MIK196644:MIL196644 MSG196644:MSH196644 NCC196644:NCD196644 NLY196644:NLZ196644 NVU196644:NVV196644 OFQ196644:OFR196644 OPM196644:OPN196644 OZI196644:OZJ196644 PJE196644:PJF196644 PTA196644:PTB196644 QCW196644:QCX196644 QMS196644:QMT196644 QWO196644:QWP196644 RGK196644:RGL196644 RQG196644:RQH196644 SAC196644:SAD196644 SJY196644:SJZ196644 STU196644:STV196644 TDQ196644:TDR196644 TNM196644:TNN196644 TXI196644:TXJ196644 UHE196644:UHF196644 URA196644:URB196644 VAW196644:VAX196644 VKS196644:VKT196644 VUO196644:VUP196644 WEK196644:WEL196644 WOG196644:WOH196644 WYC196644:WYD196644 LQ262180:LR262180 VM262180:VN262180 AFI262180:AFJ262180 APE262180:APF262180 AZA262180:AZB262180 BIW262180:BIX262180 BSS262180:BST262180 CCO262180:CCP262180 CMK262180:CML262180 CWG262180:CWH262180 DGC262180:DGD262180 DPY262180:DPZ262180 DZU262180:DZV262180 EJQ262180:EJR262180 ETM262180:ETN262180 FDI262180:FDJ262180 FNE262180:FNF262180 FXA262180:FXB262180 GGW262180:GGX262180 GQS262180:GQT262180 HAO262180:HAP262180 HKK262180:HKL262180 HUG262180:HUH262180 IEC262180:IED262180 INY262180:INZ262180 IXU262180:IXV262180 JHQ262180:JHR262180 JRM262180:JRN262180 KBI262180:KBJ262180 KLE262180:KLF262180 KVA262180:KVB262180 LEW262180:LEX262180 LOS262180:LOT262180 LYO262180:LYP262180 MIK262180:MIL262180 MSG262180:MSH262180 NCC262180:NCD262180 NLY262180:NLZ262180 NVU262180:NVV262180 OFQ262180:OFR262180 OPM262180:OPN262180 OZI262180:OZJ262180 PJE262180:PJF262180 PTA262180:PTB262180 QCW262180:QCX262180 QMS262180:QMT262180 QWO262180:QWP262180 RGK262180:RGL262180 RQG262180:RQH262180 SAC262180:SAD262180 SJY262180:SJZ262180 STU262180:STV262180 TDQ262180:TDR262180 TNM262180:TNN262180 TXI262180:TXJ262180 UHE262180:UHF262180 URA262180:URB262180 VAW262180:VAX262180 VKS262180:VKT262180 VUO262180:VUP262180 WEK262180:WEL262180 WOG262180:WOH262180 WYC262180:WYD262180 LQ327716:LR327716 VM327716:VN327716 AFI327716:AFJ327716 APE327716:APF327716 AZA327716:AZB327716 BIW327716:BIX327716 BSS327716:BST327716 CCO327716:CCP327716 CMK327716:CML327716 CWG327716:CWH327716 DGC327716:DGD327716 DPY327716:DPZ327716 DZU327716:DZV327716 EJQ327716:EJR327716 ETM327716:ETN327716 FDI327716:FDJ327716 FNE327716:FNF327716 FXA327716:FXB327716 GGW327716:GGX327716 GQS327716:GQT327716 HAO327716:HAP327716 HKK327716:HKL327716 HUG327716:HUH327716 IEC327716:IED327716 INY327716:INZ327716 IXU327716:IXV327716 JHQ327716:JHR327716 JRM327716:JRN327716 KBI327716:KBJ327716 KLE327716:KLF327716 KVA327716:KVB327716 LEW327716:LEX327716 LOS327716:LOT327716 LYO327716:LYP327716 MIK327716:MIL327716 MSG327716:MSH327716 NCC327716:NCD327716 NLY327716:NLZ327716 NVU327716:NVV327716 OFQ327716:OFR327716 OPM327716:OPN327716 OZI327716:OZJ327716 PJE327716:PJF327716 PTA327716:PTB327716 QCW327716:QCX327716 QMS327716:QMT327716 QWO327716:QWP327716 RGK327716:RGL327716 RQG327716:RQH327716 SAC327716:SAD327716 SJY327716:SJZ327716 STU327716:STV327716 TDQ327716:TDR327716 TNM327716:TNN327716 TXI327716:TXJ327716 UHE327716:UHF327716 URA327716:URB327716 VAW327716:VAX327716 VKS327716:VKT327716 VUO327716:VUP327716 WEK327716:WEL327716 WOG327716:WOH327716 WYC327716:WYD327716 LQ393252:LR393252 VM393252:VN393252 AFI393252:AFJ393252 APE393252:APF393252 AZA393252:AZB393252 BIW393252:BIX393252 BSS393252:BST393252 CCO393252:CCP393252 CMK393252:CML393252 CWG393252:CWH393252 DGC393252:DGD393252 DPY393252:DPZ393252 DZU393252:DZV393252 EJQ393252:EJR393252 ETM393252:ETN393252 FDI393252:FDJ393252 FNE393252:FNF393252 FXA393252:FXB393252 GGW393252:GGX393252 GQS393252:GQT393252 HAO393252:HAP393252 HKK393252:HKL393252 HUG393252:HUH393252 IEC393252:IED393252 INY393252:INZ393252 IXU393252:IXV393252 JHQ393252:JHR393252 JRM393252:JRN393252 KBI393252:KBJ393252 KLE393252:KLF393252 KVA393252:KVB393252 LEW393252:LEX393252 LOS393252:LOT393252 LYO393252:LYP393252 MIK393252:MIL393252 MSG393252:MSH393252 NCC393252:NCD393252 NLY393252:NLZ393252 NVU393252:NVV393252 OFQ393252:OFR393252 OPM393252:OPN393252 OZI393252:OZJ393252 PJE393252:PJF393252 PTA393252:PTB393252 QCW393252:QCX393252 QMS393252:QMT393252 QWO393252:QWP393252 RGK393252:RGL393252 RQG393252:RQH393252 SAC393252:SAD393252 SJY393252:SJZ393252 STU393252:STV393252 TDQ393252:TDR393252 TNM393252:TNN393252 TXI393252:TXJ393252 UHE393252:UHF393252 URA393252:URB393252 VAW393252:VAX393252 VKS393252:VKT393252 VUO393252:VUP393252 WEK393252:WEL393252 WOG393252:WOH393252 WYC393252:WYD393252 LQ458788:LR458788 VM458788:VN458788 AFI458788:AFJ458788 APE458788:APF458788 AZA458788:AZB458788 BIW458788:BIX458788 BSS458788:BST458788 CCO458788:CCP458788 CMK458788:CML458788 CWG458788:CWH458788 DGC458788:DGD458788 DPY458788:DPZ458788 DZU458788:DZV458788 EJQ458788:EJR458788 ETM458788:ETN458788 FDI458788:FDJ458788 FNE458788:FNF458788 FXA458788:FXB458788 GGW458788:GGX458788 GQS458788:GQT458788 HAO458788:HAP458788 HKK458788:HKL458788 HUG458788:HUH458788 IEC458788:IED458788 INY458788:INZ458788 IXU458788:IXV458788 JHQ458788:JHR458788 JRM458788:JRN458788 KBI458788:KBJ458788 KLE458788:KLF458788 KVA458788:KVB458788 LEW458788:LEX458788 LOS458788:LOT458788 LYO458788:LYP458788 MIK458788:MIL458788 MSG458788:MSH458788 NCC458788:NCD458788 NLY458788:NLZ458788 NVU458788:NVV458788 OFQ458788:OFR458788 OPM458788:OPN458788 OZI458788:OZJ458788 PJE458788:PJF458788 PTA458788:PTB458788 QCW458788:QCX458788 QMS458788:QMT458788 QWO458788:QWP458788 RGK458788:RGL458788 RQG458788:RQH458788 SAC458788:SAD458788 SJY458788:SJZ458788 STU458788:STV458788 TDQ458788:TDR458788 TNM458788:TNN458788 TXI458788:TXJ458788 UHE458788:UHF458788 URA458788:URB458788 VAW458788:VAX458788 VKS458788:VKT458788 VUO458788:VUP458788 WEK458788:WEL458788 WOG458788:WOH458788 WYC458788:WYD458788 LQ524324:LR524324 VM524324:VN524324 AFI524324:AFJ524324 APE524324:APF524324 AZA524324:AZB524324 BIW524324:BIX524324 BSS524324:BST524324 CCO524324:CCP524324 CMK524324:CML524324 CWG524324:CWH524324 DGC524324:DGD524324 DPY524324:DPZ524324 DZU524324:DZV524324 EJQ524324:EJR524324 ETM524324:ETN524324 FDI524324:FDJ524324 FNE524324:FNF524324 FXA524324:FXB524324 GGW524324:GGX524324 GQS524324:GQT524324 HAO524324:HAP524324 HKK524324:HKL524324 HUG524324:HUH524324 IEC524324:IED524324 INY524324:INZ524324 IXU524324:IXV524324 JHQ524324:JHR524324 JRM524324:JRN524324 KBI524324:KBJ524324 KLE524324:KLF524324 KVA524324:KVB524324 LEW524324:LEX524324 LOS524324:LOT524324 LYO524324:LYP524324 MIK524324:MIL524324 MSG524324:MSH524324 NCC524324:NCD524324 NLY524324:NLZ524324 NVU524324:NVV524324 OFQ524324:OFR524324 OPM524324:OPN524324 OZI524324:OZJ524324 PJE524324:PJF524324 PTA524324:PTB524324 QCW524324:QCX524324 QMS524324:QMT524324 QWO524324:QWP524324 RGK524324:RGL524324 RQG524324:RQH524324 SAC524324:SAD524324 SJY524324:SJZ524324 STU524324:STV524324 TDQ524324:TDR524324 TNM524324:TNN524324 TXI524324:TXJ524324 UHE524324:UHF524324 URA524324:URB524324 VAW524324:VAX524324 VKS524324:VKT524324 VUO524324:VUP524324 WEK524324:WEL524324 WOG524324:WOH524324 WYC524324:WYD524324 LQ589860:LR589860 VM589860:VN589860 AFI589860:AFJ589860 APE589860:APF589860 AZA589860:AZB589860 BIW589860:BIX589860 BSS589860:BST589860 CCO589860:CCP589860 CMK589860:CML589860 CWG589860:CWH589860 DGC589860:DGD589860 DPY589860:DPZ589860 DZU589860:DZV589860 EJQ589860:EJR589860 ETM589860:ETN589860 FDI589860:FDJ589860 FNE589860:FNF589860 FXA589860:FXB589860 GGW589860:GGX589860 GQS589860:GQT589860 HAO589860:HAP589860 HKK589860:HKL589860 HUG589860:HUH589860 IEC589860:IED589860 INY589860:INZ589860 IXU589860:IXV589860 JHQ589860:JHR589860 JRM589860:JRN589860 KBI589860:KBJ589860 KLE589860:KLF589860 KVA589860:KVB589860 LEW589860:LEX589860 LOS589860:LOT589860 LYO589860:LYP589860 MIK589860:MIL589860 MSG589860:MSH589860 NCC589860:NCD589860 NLY589860:NLZ589860 NVU589860:NVV589860 OFQ589860:OFR589860 OPM589860:OPN589860 OZI589860:OZJ589860 PJE589860:PJF589860 PTA589860:PTB589860 QCW589860:QCX589860 QMS589860:QMT589860 QWO589860:QWP589860 RGK589860:RGL589860 RQG589860:RQH589860 SAC589860:SAD589860 SJY589860:SJZ589860 STU589860:STV589860 TDQ589860:TDR589860 TNM589860:TNN589860 TXI589860:TXJ589860 UHE589860:UHF589860 URA589860:URB589860 VAW589860:VAX589860 VKS589860:VKT589860 VUO589860:VUP589860 WEK589860:WEL589860 WOG589860:WOH589860 WYC589860:WYD589860 LQ655396:LR655396 VM655396:VN655396 AFI655396:AFJ655396 APE655396:APF655396 AZA655396:AZB655396 BIW655396:BIX655396 BSS655396:BST655396 CCO655396:CCP655396 CMK655396:CML655396 CWG655396:CWH655396 DGC655396:DGD655396 DPY655396:DPZ655396 DZU655396:DZV655396 EJQ655396:EJR655396 ETM655396:ETN655396 FDI655396:FDJ655396 FNE655396:FNF655396 FXA655396:FXB655396 GGW655396:GGX655396 GQS655396:GQT655396 HAO655396:HAP655396 HKK655396:HKL655396 HUG655396:HUH655396 IEC655396:IED655396 INY655396:INZ655396 IXU655396:IXV655396 JHQ655396:JHR655396 JRM655396:JRN655396 KBI655396:KBJ655396 KLE655396:KLF655396 KVA655396:KVB655396 LEW655396:LEX655396 LOS655396:LOT655396 LYO655396:LYP655396 MIK655396:MIL655396 MSG655396:MSH655396 NCC655396:NCD655396 NLY655396:NLZ655396 NVU655396:NVV655396 OFQ655396:OFR655396 OPM655396:OPN655396 OZI655396:OZJ655396 PJE655396:PJF655396 PTA655396:PTB655396 QCW655396:QCX655396 QMS655396:QMT655396 QWO655396:QWP655396 RGK655396:RGL655396 RQG655396:RQH655396 SAC655396:SAD655396 SJY655396:SJZ655396 STU655396:STV655396 TDQ655396:TDR655396 TNM655396:TNN655396 TXI655396:TXJ655396 UHE655396:UHF655396 URA655396:URB655396 VAW655396:VAX655396 VKS655396:VKT655396 VUO655396:VUP655396 WEK655396:WEL655396 WOG655396:WOH655396 WYC655396:WYD655396 LQ720932:LR720932 VM720932:VN720932 AFI720932:AFJ720932 APE720932:APF720932 AZA720932:AZB720932 BIW720932:BIX720932 BSS720932:BST720932 CCO720932:CCP720932 CMK720932:CML720932 CWG720932:CWH720932 DGC720932:DGD720932 DPY720932:DPZ720932 DZU720932:DZV720932 EJQ720932:EJR720932 ETM720932:ETN720932 FDI720932:FDJ720932 FNE720932:FNF720932 FXA720932:FXB720932 GGW720932:GGX720932 GQS720932:GQT720932 HAO720932:HAP720932 HKK720932:HKL720932 HUG720932:HUH720932 IEC720932:IED720932 INY720932:INZ720932 IXU720932:IXV720932 JHQ720932:JHR720932 JRM720932:JRN720932 KBI720932:KBJ720932 KLE720932:KLF720932 KVA720932:KVB720932 LEW720932:LEX720932 LOS720932:LOT720932 LYO720932:LYP720932 MIK720932:MIL720932 MSG720932:MSH720932 NCC720932:NCD720932 NLY720932:NLZ720932 NVU720932:NVV720932 OFQ720932:OFR720932 OPM720932:OPN720932 OZI720932:OZJ720932 PJE720932:PJF720932 PTA720932:PTB720932 QCW720932:QCX720932 QMS720932:QMT720932 QWO720932:QWP720932 RGK720932:RGL720932 RQG720932:RQH720932 SAC720932:SAD720932 SJY720932:SJZ720932 STU720932:STV720932 TDQ720932:TDR720932 TNM720932:TNN720932 TXI720932:TXJ720932 UHE720932:UHF720932 URA720932:URB720932 VAW720932:VAX720932 VKS720932:VKT720932 VUO720932:VUP720932 WEK720932:WEL720932 WOG720932:WOH720932 WYC720932:WYD720932 LQ786468:LR786468 VM786468:VN786468 AFI786468:AFJ786468 APE786468:APF786468 AZA786468:AZB786468 BIW786468:BIX786468 BSS786468:BST786468 CCO786468:CCP786468 CMK786468:CML786468 CWG786468:CWH786468 DGC786468:DGD786468 DPY786468:DPZ786468 DZU786468:DZV786468 EJQ786468:EJR786468 ETM786468:ETN786468 FDI786468:FDJ786468 FNE786468:FNF786468 FXA786468:FXB786468 GGW786468:GGX786468 GQS786468:GQT786468 HAO786468:HAP786468 HKK786468:HKL786468 HUG786468:HUH786468 IEC786468:IED786468 INY786468:INZ786468 IXU786468:IXV786468 JHQ786468:JHR786468 JRM786468:JRN786468 KBI786468:KBJ786468 KLE786468:KLF786468 KVA786468:KVB786468 LEW786468:LEX786468 LOS786468:LOT786468 LYO786468:LYP786468 MIK786468:MIL786468 MSG786468:MSH786468 NCC786468:NCD786468 NLY786468:NLZ786468 NVU786468:NVV786468 OFQ786468:OFR786468 OPM786468:OPN786468 OZI786468:OZJ786468 PJE786468:PJF786468 PTA786468:PTB786468 QCW786468:QCX786468 QMS786468:QMT786468 QWO786468:QWP786468 RGK786468:RGL786468 RQG786468:RQH786468 SAC786468:SAD786468 SJY786468:SJZ786468 STU786468:STV786468 TDQ786468:TDR786468 TNM786468:TNN786468 TXI786468:TXJ786468 UHE786468:UHF786468 URA786468:URB786468 VAW786468:VAX786468 VKS786468:VKT786468 VUO786468:VUP786468 WEK786468:WEL786468 WOG786468:WOH786468 WYC786468:WYD786468 LQ852004:LR852004 VM852004:VN852004 AFI852004:AFJ852004 APE852004:APF852004 AZA852004:AZB852004 BIW852004:BIX852004 BSS852004:BST852004 CCO852004:CCP852004 CMK852004:CML852004 CWG852004:CWH852004 DGC852004:DGD852004 DPY852004:DPZ852004 DZU852004:DZV852004 EJQ852004:EJR852004 ETM852004:ETN852004 FDI852004:FDJ852004 FNE852004:FNF852004 FXA852004:FXB852004 GGW852004:GGX852004 GQS852004:GQT852004 HAO852004:HAP852004 HKK852004:HKL852004 HUG852004:HUH852004 IEC852004:IED852004 INY852004:INZ852004 IXU852004:IXV852004 JHQ852004:JHR852004 JRM852004:JRN852004 KBI852004:KBJ852004 KLE852004:KLF852004 KVA852004:KVB852004 LEW852004:LEX852004 LOS852004:LOT852004 LYO852004:LYP852004 MIK852004:MIL852004 MSG852004:MSH852004 NCC852004:NCD852004 NLY852004:NLZ852004 NVU852004:NVV852004 OFQ852004:OFR852004 OPM852004:OPN852004 OZI852004:OZJ852004 PJE852004:PJF852004 PTA852004:PTB852004 QCW852004:QCX852004 QMS852004:QMT852004 QWO852004:QWP852004 RGK852004:RGL852004 RQG852004:RQH852004 SAC852004:SAD852004 SJY852004:SJZ852004 STU852004:STV852004 TDQ852004:TDR852004 TNM852004:TNN852004 TXI852004:TXJ852004 UHE852004:UHF852004 URA852004:URB852004 VAW852004:VAX852004 VKS852004:VKT852004 VUO852004:VUP852004 WEK852004:WEL852004 WOG852004:WOH852004 WYC852004:WYD852004 LQ917540:LR917540 VM917540:VN917540 AFI917540:AFJ917540 APE917540:APF917540 AZA917540:AZB917540 BIW917540:BIX917540 BSS917540:BST917540 CCO917540:CCP917540 CMK917540:CML917540 CWG917540:CWH917540 DGC917540:DGD917540 DPY917540:DPZ917540 DZU917540:DZV917540 EJQ917540:EJR917540 ETM917540:ETN917540 FDI917540:FDJ917540 FNE917540:FNF917540 FXA917540:FXB917540 GGW917540:GGX917540 GQS917540:GQT917540 HAO917540:HAP917540 HKK917540:HKL917540 HUG917540:HUH917540 IEC917540:IED917540 INY917540:INZ917540 IXU917540:IXV917540 JHQ917540:JHR917540 JRM917540:JRN917540 KBI917540:KBJ917540 KLE917540:KLF917540 KVA917540:KVB917540 LEW917540:LEX917540 LOS917540:LOT917540 LYO917540:LYP917540 MIK917540:MIL917540 MSG917540:MSH917540 NCC917540:NCD917540 NLY917540:NLZ917540 NVU917540:NVV917540 OFQ917540:OFR917540 OPM917540:OPN917540 OZI917540:OZJ917540 PJE917540:PJF917540 PTA917540:PTB917540 QCW917540:QCX917540 QMS917540:QMT917540 QWO917540:QWP917540 RGK917540:RGL917540 RQG917540:RQH917540 SAC917540:SAD917540 SJY917540:SJZ917540 STU917540:STV917540 TDQ917540:TDR917540 TNM917540:TNN917540 TXI917540:TXJ917540 UHE917540:UHF917540 URA917540:URB917540 VAW917540:VAX917540 VKS917540:VKT917540 VUO917540:VUP917540 WEK917540:WEL917540 WOG917540:WOH917540 WYC917540:WYD917540 LQ983076:LR983076 VM983076:VN983076 AFI983076:AFJ983076 APE983076:APF983076 AZA983076:AZB983076 BIW983076:BIX983076 BSS983076:BST983076 CCO983076:CCP983076 CMK983076:CML983076 CWG983076:CWH983076 DGC983076:DGD983076 DPY983076:DPZ983076 DZU983076:DZV983076 EJQ983076:EJR983076 ETM983076:ETN983076 FDI983076:FDJ983076 FNE983076:FNF983076 FXA983076:FXB983076 GGW983076:GGX983076 GQS983076:GQT983076 HAO983076:HAP983076 HKK983076:HKL983076 HUG983076:HUH983076 IEC983076:IED983076 INY983076:INZ983076 IXU983076:IXV983076 JHQ983076:JHR983076 JRM983076:JRN983076 KBI983076:KBJ983076 KLE983076:KLF983076 KVA983076:KVB983076 LEW983076:LEX983076 LOS983076:LOT983076 LYO983076:LYP983076 MIK983076:MIL983076 MSG983076:MSH983076 NCC983076:NCD983076 NLY983076:NLZ983076 NVU983076:NVV983076 OFQ983076:OFR983076 OPM983076:OPN983076 OZI983076:OZJ983076 PJE983076:PJF983076 PTA983076:PTB983076 QCW983076:QCX983076 QMS983076:QMT983076 QWO983076:QWP983076 RGK983076:RGL983076 RQG983076:RQH983076 SAC983076:SAD983076 SJY983076:SJZ983076 STU983076:STV983076 TDQ983076:TDR983076 TNM983076:TNN983076 TXI983076:TXJ983076 UHE983076:UHF983076 URA983076:URB983076 VAW983076:VAX983076 VKS983076:VKT983076 VUO983076:VUP983076 WEK983076:WEL983076 WOG983076:WOH983076 WYC983076:WYD983076 LT65572:LU65572 VP65572:VQ65572 AFL65572:AFM65572 APH65572:API65572 AZD65572:AZE65572 BIZ65572:BJA65572 BSV65572:BSW65572 CCR65572:CCS65572 CMN65572:CMO65572 CWJ65572:CWK65572 DGF65572:DGG65572 DQB65572:DQC65572 DZX65572:DZY65572 EJT65572:EJU65572 ETP65572:ETQ65572 FDL65572:FDM65572 FNH65572:FNI65572 FXD65572:FXE65572 GGZ65572:GHA65572 GQV65572:GQW65572 HAR65572:HAS65572 HKN65572:HKO65572 HUJ65572:HUK65572 IEF65572:IEG65572 IOB65572:IOC65572 IXX65572:IXY65572 JHT65572:JHU65572 JRP65572:JRQ65572 KBL65572:KBM65572 KLH65572:KLI65572 KVD65572:KVE65572 LEZ65572:LFA65572 LOV65572:LOW65572 LYR65572:LYS65572 MIN65572:MIO65572 MSJ65572:MSK65572 NCF65572:NCG65572 NMB65572:NMC65572 NVX65572:NVY65572 OFT65572:OFU65572 OPP65572:OPQ65572 OZL65572:OZM65572 PJH65572:PJI65572 PTD65572:PTE65572 QCZ65572:QDA65572 QMV65572:QMW65572 QWR65572:QWS65572 RGN65572:RGO65572 RQJ65572:RQK65572 SAF65572:SAG65572 SKB65572:SKC65572 STX65572:STY65572 TDT65572:TDU65572 TNP65572:TNQ65572 TXL65572:TXM65572 UHH65572:UHI65572 URD65572:URE65572 VAZ65572:VBA65572 VKV65572:VKW65572 VUR65572:VUS65572 WEN65572:WEO65572 WOJ65572:WOK65572 WYF65572:WYG65572 LT131108:LU131108 VP131108:VQ131108 AFL131108:AFM131108 APH131108:API131108 AZD131108:AZE131108 BIZ131108:BJA131108 BSV131108:BSW131108 CCR131108:CCS131108 CMN131108:CMO131108 CWJ131108:CWK131108 DGF131108:DGG131108 DQB131108:DQC131108 DZX131108:DZY131108 EJT131108:EJU131108 ETP131108:ETQ131108 FDL131108:FDM131108 FNH131108:FNI131108 FXD131108:FXE131108 GGZ131108:GHA131108 GQV131108:GQW131108 HAR131108:HAS131108 HKN131108:HKO131108 HUJ131108:HUK131108 IEF131108:IEG131108 IOB131108:IOC131108 IXX131108:IXY131108 JHT131108:JHU131108 JRP131108:JRQ131108 KBL131108:KBM131108 KLH131108:KLI131108 KVD131108:KVE131108 LEZ131108:LFA131108 LOV131108:LOW131108 LYR131108:LYS131108 MIN131108:MIO131108 MSJ131108:MSK131108 NCF131108:NCG131108 NMB131108:NMC131108 NVX131108:NVY131108 OFT131108:OFU131108 OPP131108:OPQ131108 OZL131108:OZM131108 PJH131108:PJI131108 PTD131108:PTE131108 QCZ131108:QDA131108 QMV131108:QMW131108 QWR131108:QWS131108 RGN131108:RGO131108 RQJ131108:RQK131108 SAF131108:SAG131108 SKB131108:SKC131108 STX131108:STY131108 TDT131108:TDU131108 TNP131108:TNQ131108 TXL131108:TXM131108 UHH131108:UHI131108 URD131108:URE131108 VAZ131108:VBA131108 VKV131108:VKW131108 VUR131108:VUS131108 WEN131108:WEO131108 WOJ131108:WOK131108 WYF131108:WYG131108 LT196644:LU196644 VP196644:VQ196644 AFL196644:AFM196644 APH196644:API196644 AZD196644:AZE196644 BIZ196644:BJA196644 BSV196644:BSW196644 CCR196644:CCS196644 CMN196644:CMO196644 CWJ196644:CWK196644 DGF196644:DGG196644 DQB196644:DQC196644 DZX196644:DZY196644 EJT196644:EJU196644 ETP196644:ETQ196644 FDL196644:FDM196644 FNH196644:FNI196644 FXD196644:FXE196644 GGZ196644:GHA196644 GQV196644:GQW196644 HAR196644:HAS196644 HKN196644:HKO196644 HUJ196644:HUK196644 IEF196644:IEG196644 IOB196644:IOC196644 IXX196644:IXY196644 JHT196644:JHU196644 JRP196644:JRQ196644 KBL196644:KBM196644 KLH196644:KLI196644 KVD196644:KVE196644 LEZ196644:LFA196644 LOV196644:LOW196644 LYR196644:LYS196644 MIN196644:MIO196644 MSJ196644:MSK196644 NCF196644:NCG196644 NMB196644:NMC196644 NVX196644:NVY196644 OFT196644:OFU196644 OPP196644:OPQ196644 OZL196644:OZM196644 PJH196644:PJI196644 PTD196644:PTE196644 QCZ196644:QDA196644 QMV196644:QMW196644 QWR196644:QWS196644 RGN196644:RGO196644 RQJ196644:RQK196644 SAF196644:SAG196644 SKB196644:SKC196644 STX196644:STY196644 TDT196644:TDU196644 TNP196644:TNQ196644 TXL196644:TXM196644 UHH196644:UHI196644 URD196644:URE196644 VAZ196644:VBA196644 VKV196644:VKW196644 VUR196644:VUS196644 WEN196644:WEO196644 WOJ196644:WOK196644 WYF196644:WYG196644 LT262180:LU262180 VP262180:VQ262180 AFL262180:AFM262180 APH262180:API262180 AZD262180:AZE262180 BIZ262180:BJA262180 BSV262180:BSW262180 CCR262180:CCS262180 CMN262180:CMO262180 CWJ262180:CWK262180 DGF262180:DGG262180 DQB262180:DQC262180 DZX262180:DZY262180 EJT262180:EJU262180 ETP262180:ETQ262180 FDL262180:FDM262180 FNH262180:FNI262180 FXD262180:FXE262180 GGZ262180:GHA262180 GQV262180:GQW262180 HAR262180:HAS262180 HKN262180:HKO262180 HUJ262180:HUK262180 IEF262180:IEG262180 IOB262180:IOC262180 IXX262180:IXY262180 JHT262180:JHU262180 JRP262180:JRQ262180 KBL262180:KBM262180 KLH262180:KLI262180 KVD262180:KVE262180 LEZ262180:LFA262180 LOV262180:LOW262180 LYR262180:LYS262180 MIN262180:MIO262180 MSJ262180:MSK262180 NCF262180:NCG262180 NMB262180:NMC262180 NVX262180:NVY262180 OFT262180:OFU262180 OPP262180:OPQ262180 OZL262180:OZM262180 PJH262180:PJI262180 PTD262180:PTE262180 QCZ262180:QDA262180 QMV262180:QMW262180 QWR262180:QWS262180 RGN262180:RGO262180 RQJ262180:RQK262180 SAF262180:SAG262180 SKB262180:SKC262180 STX262180:STY262180 TDT262180:TDU262180 TNP262180:TNQ262180 TXL262180:TXM262180 UHH262180:UHI262180 URD262180:URE262180 VAZ262180:VBA262180 VKV262180:VKW262180 VUR262180:VUS262180 WEN262180:WEO262180 WOJ262180:WOK262180 WYF262180:WYG262180 LT327716:LU327716 VP327716:VQ327716 AFL327716:AFM327716 APH327716:API327716 AZD327716:AZE327716 BIZ327716:BJA327716 BSV327716:BSW327716 CCR327716:CCS327716 CMN327716:CMO327716 CWJ327716:CWK327716 DGF327716:DGG327716 DQB327716:DQC327716 DZX327716:DZY327716 EJT327716:EJU327716 ETP327716:ETQ327716 FDL327716:FDM327716 FNH327716:FNI327716 FXD327716:FXE327716 GGZ327716:GHA327716 GQV327716:GQW327716 HAR327716:HAS327716 HKN327716:HKO327716 HUJ327716:HUK327716 IEF327716:IEG327716 IOB327716:IOC327716 IXX327716:IXY327716 JHT327716:JHU327716 JRP327716:JRQ327716 KBL327716:KBM327716 KLH327716:KLI327716 KVD327716:KVE327716 LEZ327716:LFA327716 LOV327716:LOW327716 LYR327716:LYS327716 MIN327716:MIO327716 MSJ327716:MSK327716 NCF327716:NCG327716 NMB327716:NMC327716 NVX327716:NVY327716 OFT327716:OFU327716 OPP327716:OPQ327716 OZL327716:OZM327716 PJH327716:PJI327716 PTD327716:PTE327716 QCZ327716:QDA327716 QMV327716:QMW327716 QWR327716:QWS327716 RGN327716:RGO327716 RQJ327716:RQK327716 SAF327716:SAG327716 SKB327716:SKC327716 STX327716:STY327716 TDT327716:TDU327716 TNP327716:TNQ327716 TXL327716:TXM327716 UHH327716:UHI327716 URD327716:URE327716 VAZ327716:VBA327716 VKV327716:VKW327716 VUR327716:VUS327716 WEN327716:WEO327716 WOJ327716:WOK327716 WYF327716:WYG327716 LT393252:LU393252 VP393252:VQ393252 AFL393252:AFM393252 APH393252:API393252 AZD393252:AZE393252 BIZ393252:BJA393252 BSV393252:BSW393252 CCR393252:CCS393252 CMN393252:CMO393252 CWJ393252:CWK393252 DGF393252:DGG393252 DQB393252:DQC393252 DZX393252:DZY393252 EJT393252:EJU393252 ETP393252:ETQ393252 FDL393252:FDM393252 FNH393252:FNI393252 FXD393252:FXE393252 GGZ393252:GHA393252 GQV393252:GQW393252 HAR393252:HAS393252 HKN393252:HKO393252 HUJ393252:HUK393252 IEF393252:IEG393252 IOB393252:IOC393252 IXX393252:IXY393252 JHT393252:JHU393252 JRP393252:JRQ393252 KBL393252:KBM393252 KLH393252:KLI393252 KVD393252:KVE393252 LEZ393252:LFA393252 LOV393252:LOW393252 LYR393252:LYS393252 MIN393252:MIO393252 MSJ393252:MSK393252 NCF393252:NCG393252 NMB393252:NMC393252 NVX393252:NVY393252 OFT393252:OFU393252 OPP393252:OPQ393252 OZL393252:OZM393252 PJH393252:PJI393252 PTD393252:PTE393252 QCZ393252:QDA393252 QMV393252:QMW393252 QWR393252:QWS393252 RGN393252:RGO393252 RQJ393252:RQK393252 SAF393252:SAG393252 SKB393252:SKC393252 STX393252:STY393252 TDT393252:TDU393252 TNP393252:TNQ393252 TXL393252:TXM393252 UHH393252:UHI393252 URD393252:URE393252 VAZ393252:VBA393252 VKV393252:VKW393252 VUR393252:VUS393252 WEN393252:WEO393252 WOJ393252:WOK393252 WYF393252:WYG393252 LT458788:LU458788 VP458788:VQ458788 AFL458788:AFM458788 APH458788:API458788 AZD458788:AZE458788 BIZ458788:BJA458788 BSV458788:BSW458788 CCR458788:CCS458788 CMN458788:CMO458788 CWJ458788:CWK458788 DGF458788:DGG458788 DQB458788:DQC458788 DZX458788:DZY458788 EJT458788:EJU458788 ETP458788:ETQ458788 FDL458788:FDM458788 FNH458788:FNI458788 FXD458788:FXE458788 GGZ458788:GHA458788 GQV458788:GQW458788 HAR458788:HAS458788 HKN458788:HKO458788 HUJ458788:HUK458788 IEF458788:IEG458788 IOB458788:IOC458788 IXX458788:IXY458788 JHT458788:JHU458788 JRP458788:JRQ458788 KBL458788:KBM458788 KLH458788:KLI458788 KVD458788:KVE458788 LEZ458788:LFA458788 LOV458788:LOW458788 LYR458788:LYS458788 MIN458788:MIO458788 MSJ458788:MSK458788 NCF458788:NCG458788 NMB458788:NMC458788 NVX458788:NVY458788 OFT458788:OFU458788 OPP458788:OPQ458788 OZL458788:OZM458788 PJH458788:PJI458788 PTD458788:PTE458788 QCZ458788:QDA458788 QMV458788:QMW458788 QWR458788:QWS458788 RGN458788:RGO458788 RQJ458788:RQK458788 SAF458788:SAG458788 SKB458788:SKC458788 STX458788:STY458788 TDT458788:TDU458788 TNP458788:TNQ458788 TXL458788:TXM458788 UHH458788:UHI458788 URD458788:URE458788 VAZ458788:VBA458788 VKV458788:VKW458788 VUR458788:VUS458788 WEN458788:WEO458788 WOJ458788:WOK458788 WYF458788:WYG458788 LT524324:LU524324 VP524324:VQ524324 AFL524324:AFM524324 APH524324:API524324 AZD524324:AZE524324 BIZ524324:BJA524324 BSV524324:BSW524324 CCR524324:CCS524324 CMN524324:CMO524324 CWJ524324:CWK524324 DGF524324:DGG524324 DQB524324:DQC524324 DZX524324:DZY524324 EJT524324:EJU524324 ETP524324:ETQ524324 FDL524324:FDM524324 FNH524324:FNI524324 FXD524324:FXE524324 GGZ524324:GHA524324 GQV524324:GQW524324 HAR524324:HAS524324 HKN524324:HKO524324 HUJ524324:HUK524324 IEF524324:IEG524324 IOB524324:IOC524324 IXX524324:IXY524324 JHT524324:JHU524324 JRP524324:JRQ524324 KBL524324:KBM524324 KLH524324:KLI524324 KVD524324:KVE524324 LEZ524324:LFA524324 LOV524324:LOW524324 LYR524324:LYS524324 MIN524324:MIO524324 MSJ524324:MSK524324 NCF524324:NCG524324 NMB524324:NMC524324 NVX524324:NVY524324 OFT524324:OFU524324 OPP524324:OPQ524324 OZL524324:OZM524324 PJH524324:PJI524324 PTD524324:PTE524324 QCZ524324:QDA524324 QMV524324:QMW524324 QWR524324:QWS524324 RGN524324:RGO524324 RQJ524324:RQK524324 SAF524324:SAG524324 SKB524324:SKC524324 STX524324:STY524324 TDT524324:TDU524324 TNP524324:TNQ524324 TXL524324:TXM524324 UHH524324:UHI524324 URD524324:URE524324 VAZ524324:VBA524324 VKV524324:VKW524324 VUR524324:VUS524324 WEN524324:WEO524324 WOJ524324:WOK524324 WYF524324:WYG524324 LT589860:LU589860 VP589860:VQ589860 AFL589860:AFM589860 APH589860:API589860 AZD589860:AZE589860 BIZ589860:BJA589860 BSV589860:BSW589860 CCR589860:CCS589860 CMN589860:CMO589860 CWJ589860:CWK589860 DGF589860:DGG589860 DQB589860:DQC589860 DZX589860:DZY589860 EJT589860:EJU589860 ETP589860:ETQ589860 FDL589860:FDM589860 FNH589860:FNI589860 FXD589860:FXE589860 GGZ589860:GHA589860 GQV589860:GQW589860 HAR589860:HAS589860 HKN589860:HKO589860 HUJ589860:HUK589860 IEF589860:IEG589860 IOB589860:IOC589860 IXX589860:IXY589860 JHT589860:JHU589860 JRP589860:JRQ589860 KBL589860:KBM589860 KLH589860:KLI589860 KVD589860:KVE589860 LEZ589860:LFA589860 LOV589860:LOW589860 LYR589860:LYS589860 MIN589860:MIO589860 MSJ589860:MSK589860 NCF589860:NCG589860 NMB589860:NMC589860 NVX589860:NVY589860 OFT589860:OFU589860 OPP589860:OPQ589860 OZL589860:OZM589860 PJH589860:PJI589860 PTD589860:PTE589860 QCZ589860:QDA589860 QMV589860:QMW589860 QWR589860:QWS589860 RGN589860:RGO589860 RQJ589860:RQK589860 SAF589860:SAG589860 SKB589860:SKC589860 STX589860:STY589860 TDT589860:TDU589860 TNP589860:TNQ589860 TXL589860:TXM589860 UHH589860:UHI589860 URD589860:URE589860 VAZ589860:VBA589860 VKV589860:VKW589860 VUR589860:VUS589860 WEN589860:WEO589860 WOJ589860:WOK589860 WYF589860:WYG589860 LT655396:LU655396 VP655396:VQ655396 AFL655396:AFM655396 APH655396:API655396 AZD655396:AZE655396 BIZ655396:BJA655396 BSV655396:BSW655396 CCR655396:CCS655396 CMN655396:CMO655396 CWJ655396:CWK655396 DGF655396:DGG655396 DQB655396:DQC655396 DZX655396:DZY655396 EJT655396:EJU655396 ETP655396:ETQ655396 FDL655396:FDM655396 FNH655396:FNI655396 FXD655396:FXE655396 GGZ655396:GHA655396 GQV655396:GQW655396 HAR655396:HAS655396 HKN655396:HKO655396 HUJ655396:HUK655396 IEF655396:IEG655396 IOB655396:IOC655396 IXX655396:IXY655396 JHT655396:JHU655396 JRP655396:JRQ655396 KBL655396:KBM655396 KLH655396:KLI655396 KVD655396:KVE655396 LEZ655396:LFA655396 LOV655396:LOW655396 LYR655396:LYS655396 MIN655396:MIO655396 MSJ655396:MSK655396 NCF655396:NCG655396 NMB655396:NMC655396 NVX655396:NVY655396 OFT655396:OFU655396 OPP655396:OPQ655396 OZL655396:OZM655396 PJH655396:PJI655396 PTD655396:PTE655396 QCZ655396:QDA655396 QMV655396:QMW655396 QWR655396:QWS655396 RGN655396:RGO655396 RQJ655396:RQK655396 SAF655396:SAG655396 SKB655396:SKC655396 STX655396:STY655396 TDT655396:TDU655396 TNP655396:TNQ655396 TXL655396:TXM655396 UHH655396:UHI655396 URD655396:URE655396 VAZ655396:VBA655396 VKV655396:VKW655396 VUR655396:VUS655396 WEN655396:WEO655396 WOJ655396:WOK655396 WYF655396:WYG655396 LT720932:LU720932 VP720932:VQ720932 AFL720932:AFM720932 APH720932:API720932 AZD720932:AZE720932 BIZ720932:BJA720932 BSV720932:BSW720932 CCR720932:CCS720932 CMN720932:CMO720932 CWJ720932:CWK720932 DGF720932:DGG720932 DQB720932:DQC720932 DZX720932:DZY720932 EJT720932:EJU720932 ETP720932:ETQ720932 FDL720932:FDM720932 FNH720932:FNI720932 FXD720932:FXE720932 GGZ720932:GHA720932 GQV720932:GQW720932 HAR720932:HAS720932 HKN720932:HKO720932 HUJ720932:HUK720932 IEF720932:IEG720932 IOB720932:IOC720932 IXX720932:IXY720932 JHT720932:JHU720932 JRP720932:JRQ720932 KBL720932:KBM720932 KLH720932:KLI720932 KVD720932:KVE720932 LEZ720932:LFA720932 LOV720932:LOW720932 LYR720932:LYS720932 MIN720932:MIO720932 MSJ720932:MSK720932 NCF720932:NCG720932 NMB720932:NMC720932 NVX720932:NVY720932 OFT720932:OFU720932 OPP720932:OPQ720932 OZL720932:OZM720932 PJH720932:PJI720932 PTD720932:PTE720932 QCZ720932:QDA720932 QMV720932:QMW720932 QWR720932:QWS720932 RGN720932:RGO720932 RQJ720932:RQK720932 SAF720932:SAG720932 SKB720932:SKC720932 STX720932:STY720932 TDT720932:TDU720932 TNP720932:TNQ720932 TXL720932:TXM720932 UHH720932:UHI720932 URD720932:URE720932 VAZ720932:VBA720932 VKV720932:VKW720932 VUR720932:VUS720932 WEN720932:WEO720932 WOJ720932:WOK720932 WYF720932:WYG720932 LT786468:LU786468 VP786468:VQ786468 AFL786468:AFM786468 APH786468:API786468 AZD786468:AZE786468 BIZ786468:BJA786468 BSV786468:BSW786468 CCR786468:CCS786468 CMN786468:CMO786468 CWJ786468:CWK786468 DGF786468:DGG786468 DQB786468:DQC786468 DZX786468:DZY786468 EJT786468:EJU786468 ETP786468:ETQ786468 FDL786468:FDM786468 FNH786468:FNI786468 FXD786468:FXE786468 GGZ786468:GHA786468 GQV786468:GQW786468 HAR786468:HAS786468 HKN786468:HKO786468 HUJ786468:HUK786468 IEF786468:IEG786468 IOB786468:IOC786468 IXX786468:IXY786468 JHT786468:JHU786468 JRP786468:JRQ786468 KBL786468:KBM786468 KLH786468:KLI786468 KVD786468:KVE786468 LEZ786468:LFA786468 LOV786468:LOW786468 LYR786468:LYS786468 MIN786468:MIO786468 MSJ786468:MSK786468 NCF786468:NCG786468 NMB786468:NMC786468 NVX786468:NVY786468 OFT786468:OFU786468 OPP786468:OPQ786468 OZL786468:OZM786468 PJH786468:PJI786468 PTD786468:PTE786468 QCZ786468:QDA786468 QMV786468:QMW786468 QWR786468:QWS786468 RGN786468:RGO786468 RQJ786468:RQK786468 SAF786468:SAG786468 SKB786468:SKC786468 STX786468:STY786468 TDT786468:TDU786468 TNP786468:TNQ786468 TXL786468:TXM786468 UHH786468:UHI786468 URD786468:URE786468 VAZ786468:VBA786468 VKV786468:VKW786468 VUR786468:VUS786468 WEN786468:WEO786468 WOJ786468:WOK786468 WYF786468:WYG786468 LT852004:LU852004 VP852004:VQ852004 AFL852004:AFM852004 APH852004:API852004 AZD852004:AZE852004 BIZ852004:BJA852004 BSV852004:BSW852004 CCR852004:CCS852004 CMN852004:CMO852004 CWJ852004:CWK852004 DGF852004:DGG852004 DQB852004:DQC852004 DZX852004:DZY852004 EJT852004:EJU852004 ETP852004:ETQ852004 FDL852004:FDM852004 FNH852004:FNI852004 FXD852004:FXE852004 GGZ852004:GHA852004 GQV852004:GQW852004 HAR852004:HAS852004 HKN852004:HKO852004 HUJ852004:HUK852004 IEF852004:IEG852004 IOB852004:IOC852004 IXX852004:IXY852004 JHT852004:JHU852004 JRP852004:JRQ852004 KBL852004:KBM852004 KLH852004:KLI852004 KVD852004:KVE852004 LEZ852004:LFA852004 LOV852004:LOW852004 LYR852004:LYS852004 MIN852004:MIO852004 MSJ852004:MSK852004 NCF852004:NCG852004 NMB852004:NMC852004 NVX852004:NVY852004 OFT852004:OFU852004 OPP852004:OPQ852004 OZL852004:OZM852004 PJH852004:PJI852004 PTD852004:PTE852004 QCZ852004:QDA852004 QMV852004:QMW852004 QWR852004:QWS852004 RGN852004:RGO852004 RQJ852004:RQK852004 SAF852004:SAG852004 SKB852004:SKC852004 STX852004:STY852004 TDT852004:TDU852004 TNP852004:TNQ852004 TXL852004:TXM852004 UHH852004:UHI852004 URD852004:URE852004 VAZ852004:VBA852004 VKV852004:VKW852004 VUR852004:VUS852004 WEN852004:WEO852004 WOJ852004:WOK852004 WYF852004:WYG852004 LT917540:LU917540 VP917540:VQ917540 AFL917540:AFM917540 APH917540:API917540 AZD917540:AZE917540 BIZ917540:BJA917540 BSV917540:BSW917540 CCR917540:CCS917540 CMN917540:CMO917540 CWJ917540:CWK917540 DGF917540:DGG917540 DQB917540:DQC917540 DZX917540:DZY917540 EJT917540:EJU917540 ETP917540:ETQ917540 FDL917540:FDM917540 FNH917540:FNI917540 FXD917540:FXE917540 GGZ917540:GHA917540 GQV917540:GQW917540 HAR917540:HAS917540 HKN917540:HKO917540 HUJ917540:HUK917540 IEF917540:IEG917540 IOB917540:IOC917540 IXX917540:IXY917540 JHT917540:JHU917540 JRP917540:JRQ917540 KBL917540:KBM917540 KLH917540:KLI917540 KVD917540:KVE917540 LEZ917540:LFA917540 LOV917540:LOW917540 LYR917540:LYS917540 MIN917540:MIO917540 MSJ917540:MSK917540 NCF917540:NCG917540 NMB917540:NMC917540 NVX917540:NVY917540 OFT917540:OFU917540 OPP917540:OPQ917540 OZL917540:OZM917540 PJH917540:PJI917540 PTD917540:PTE917540 QCZ917540:QDA917540 QMV917540:QMW917540 QWR917540:QWS917540 RGN917540:RGO917540 RQJ917540:RQK917540 SAF917540:SAG917540 SKB917540:SKC917540 STX917540:STY917540 TDT917540:TDU917540 TNP917540:TNQ917540 TXL917540:TXM917540 UHH917540:UHI917540 URD917540:URE917540 VAZ917540:VBA917540 VKV917540:VKW917540 VUR917540:VUS917540 WEN917540:WEO917540 WOJ917540:WOK917540 WYF917540:WYG917540 LT983076:LU983076 VP983076:VQ983076 AFL983076:AFM983076 APH983076:API983076 AZD983076:AZE983076 BIZ983076:BJA983076 BSV983076:BSW983076 CCR983076:CCS983076 CMN983076:CMO983076 CWJ983076:CWK983076 DGF983076:DGG983076 DQB983076:DQC983076 DZX983076:DZY983076 EJT983076:EJU983076 ETP983076:ETQ983076 FDL983076:FDM983076 FNH983076:FNI983076 FXD983076:FXE983076 GGZ983076:GHA983076 GQV983076:GQW983076 HAR983076:HAS983076 HKN983076:HKO983076 HUJ983076:HUK983076 IEF983076:IEG983076 IOB983076:IOC983076 IXX983076:IXY983076 JHT983076:JHU983076 JRP983076:JRQ983076 KBL983076:KBM983076 KLH983076:KLI983076 KVD983076:KVE983076 LEZ983076:LFA983076 LOV983076:LOW983076 LYR983076:LYS983076 MIN983076:MIO983076 MSJ983076:MSK983076 NCF983076:NCG983076 NMB983076:NMC983076 NVX983076:NVY983076 OFT983076:OFU983076 OPP983076:OPQ983076 OZL983076:OZM983076 PJH983076:PJI983076 PTD983076:PTE983076 QCZ983076:QDA983076 QMV983076:QMW983076 QWR983076:QWS983076 RGN983076:RGO983076 RQJ983076:RQK983076 SAF983076:SAG983076 SKB983076:SKC983076 STX983076:STY983076 TDT983076:TDU983076 TNP983076:TNQ983076 TXL983076:TXM983076 UHH983076:UHI983076 URD983076:URE983076 VAZ983076:VBA983076 VKV983076:VKW983076 VUR983076:VUS983076 WEN983076:WEO983076 WOJ983076:WOK983076 WYF983076:WYG983076 LW65572:LX65572 VS65572:VT65572 AFO65572:AFP65572 APK65572:APL65572 AZG65572:AZH65572 BJC65572:BJD65572 BSY65572:BSZ65572 CCU65572:CCV65572 CMQ65572:CMR65572 CWM65572:CWN65572 DGI65572:DGJ65572 DQE65572:DQF65572 EAA65572:EAB65572 EJW65572:EJX65572 ETS65572:ETT65572 FDO65572:FDP65572 FNK65572:FNL65572 FXG65572:FXH65572 GHC65572:GHD65572 GQY65572:GQZ65572 HAU65572:HAV65572 HKQ65572:HKR65572 HUM65572:HUN65572 IEI65572:IEJ65572 IOE65572:IOF65572 IYA65572:IYB65572 JHW65572:JHX65572 JRS65572:JRT65572 KBO65572:KBP65572 KLK65572:KLL65572 KVG65572:KVH65572 LFC65572:LFD65572 LOY65572:LOZ65572 LYU65572:LYV65572 MIQ65572:MIR65572 MSM65572:MSN65572 NCI65572:NCJ65572 NME65572:NMF65572 NWA65572:NWB65572 OFW65572:OFX65572 OPS65572:OPT65572 OZO65572:OZP65572 PJK65572:PJL65572 PTG65572:PTH65572 QDC65572:QDD65572 QMY65572:QMZ65572 QWU65572:QWV65572 RGQ65572:RGR65572 RQM65572:RQN65572 SAI65572:SAJ65572 SKE65572:SKF65572 SUA65572:SUB65572 TDW65572:TDX65572 TNS65572:TNT65572 TXO65572:TXP65572 UHK65572:UHL65572 URG65572:URH65572 VBC65572:VBD65572 VKY65572:VKZ65572 VUU65572:VUV65572 WEQ65572:WER65572 WOM65572:WON65572 WYI65572:WYJ65572 LW131108:LX131108 VS131108:VT131108 AFO131108:AFP131108 APK131108:APL131108 AZG131108:AZH131108 BJC131108:BJD131108 BSY131108:BSZ131108 CCU131108:CCV131108 CMQ131108:CMR131108 CWM131108:CWN131108 DGI131108:DGJ131108 DQE131108:DQF131108 EAA131108:EAB131108 EJW131108:EJX131108 ETS131108:ETT131108 FDO131108:FDP131108 FNK131108:FNL131108 FXG131108:FXH131108 GHC131108:GHD131108 GQY131108:GQZ131108 HAU131108:HAV131108 HKQ131108:HKR131108 HUM131108:HUN131108 IEI131108:IEJ131108 IOE131108:IOF131108 IYA131108:IYB131108 JHW131108:JHX131108 JRS131108:JRT131108 KBO131108:KBP131108 KLK131108:KLL131108 KVG131108:KVH131108 LFC131108:LFD131108 LOY131108:LOZ131108 LYU131108:LYV131108 MIQ131108:MIR131108 MSM131108:MSN131108 NCI131108:NCJ131108 NME131108:NMF131108 NWA131108:NWB131108 OFW131108:OFX131108 OPS131108:OPT131108 OZO131108:OZP131108 PJK131108:PJL131108 PTG131108:PTH131108 QDC131108:QDD131108 QMY131108:QMZ131108 QWU131108:QWV131108 RGQ131108:RGR131108 RQM131108:RQN131108 SAI131108:SAJ131108 SKE131108:SKF131108 SUA131108:SUB131108 TDW131108:TDX131108 TNS131108:TNT131108 TXO131108:TXP131108 UHK131108:UHL131108 URG131108:URH131108 VBC131108:VBD131108 VKY131108:VKZ131108 VUU131108:VUV131108 WEQ131108:WER131108 WOM131108:WON131108 WYI131108:WYJ131108 LW196644:LX196644 VS196644:VT196644 AFO196644:AFP196644 APK196644:APL196644 AZG196644:AZH196644 BJC196644:BJD196644 BSY196644:BSZ196644 CCU196644:CCV196644 CMQ196644:CMR196644 CWM196644:CWN196644 DGI196644:DGJ196644 DQE196644:DQF196644 EAA196644:EAB196644 EJW196644:EJX196644 ETS196644:ETT196644 FDO196644:FDP196644 FNK196644:FNL196644 FXG196644:FXH196644 GHC196644:GHD196644 GQY196644:GQZ196644 HAU196644:HAV196644 HKQ196644:HKR196644 HUM196644:HUN196644 IEI196644:IEJ196644 IOE196644:IOF196644 IYA196644:IYB196644 JHW196644:JHX196644 JRS196644:JRT196644 KBO196644:KBP196644 KLK196644:KLL196644 KVG196644:KVH196644 LFC196644:LFD196644 LOY196644:LOZ196644 LYU196644:LYV196644 MIQ196644:MIR196644 MSM196644:MSN196644 NCI196644:NCJ196644 NME196644:NMF196644 NWA196644:NWB196644 OFW196644:OFX196644 OPS196644:OPT196644 OZO196644:OZP196644 PJK196644:PJL196644 PTG196644:PTH196644 QDC196644:QDD196644 QMY196644:QMZ196644 QWU196644:QWV196644 RGQ196644:RGR196644 RQM196644:RQN196644 SAI196644:SAJ196644 SKE196644:SKF196644 SUA196644:SUB196644 TDW196644:TDX196644 TNS196644:TNT196644 TXO196644:TXP196644 UHK196644:UHL196644 URG196644:URH196644 VBC196644:VBD196644 VKY196644:VKZ196644 VUU196644:VUV196644 WEQ196644:WER196644 WOM196644:WON196644 WYI196644:WYJ196644 LW262180:LX262180 VS262180:VT262180 AFO262180:AFP262180 APK262180:APL262180 AZG262180:AZH262180 BJC262180:BJD262180 BSY262180:BSZ262180 CCU262180:CCV262180 CMQ262180:CMR262180 CWM262180:CWN262180 DGI262180:DGJ262180 DQE262180:DQF262180 EAA262180:EAB262180 EJW262180:EJX262180 ETS262180:ETT262180 FDO262180:FDP262180 FNK262180:FNL262180 FXG262180:FXH262180 GHC262180:GHD262180 GQY262180:GQZ262180 HAU262180:HAV262180 HKQ262180:HKR262180 HUM262180:HUN262180 IEI262180:IEJ262180 IOE262180:IOF262180 IYA262180:IYB262180 JHW262180:JHX262180 JRS262180:JRT262180 KBO262180:KBP262180 KLK262180:KLL262180 KVG262180:KVH262180 LFC262180:LFD262180 LOY262180:LOZ262180 LYU262180:LYV262180 MIQ262180:MIR262180 MSM262180:MSN262180 NCI262180:NCJ262180 NME262180:NMF262180 NWA262180:NWB262180 OFW262180:OFX262180 OPS262180:OPT262180 OZO262180:OZP262180 PJK262180:PJL262180 PTG262180:PTH262180 QDC262180:QDD262180 QMY262180:QMZ262180 QWU262180:QWV262180 RGQ262180:RGR262180 RQM262180:RQN262180 SAI262180:SAJ262180 SKE262180:SKF262180 SUA262180:SUB262180 TDW262180:TDX262180 TNS262180:TNT262180 TXO262180:TXP262180 UHK262180:UHL262180 URG262180:URH262180 VBC262180:VBD262180 VKY262180:VKZ262180 VUU262180:VUV262180 WEQ262180:WER262180 WOM262180:WON262180 WYI262180:WYJ262180 LW327716:LX327716 VS327716:VT327716 AFO327716:AFP327716 APK327716:APL327716 AZG327716:AZH327716 BJC327716:BJD327716 BSY327716:BSZ327716 CCU327716:CCV327716 CMQ327716:CMR327716 CWM327716:CWN327716 DGI327716:DGJ327716 DQE327716:DQF327716 EAA327716:EAB327716 EJW327716:EJX327716 ETS327716:ETT327716 FDO327716:FDP327716 FNK327716:FNL327716 FXG327716:FXH327716 GHC327716:GHD327716 GQY327716:GQZ327716 HAU327716:HAV327716 HKQ327716:HKR327716 HUM327716:HUN327716 IEI327716:IEJ327716 IOE327716:IOF327716 IYA327716:IYB327716 JHW327716:JHX327716 JRS327716:JRT327716 KBO327716:KBP327716 KLK327716:KLL327716 KVG327716:KVH327716 LFC327716:LFD327716 LOY327716:LOZ327716 LYU327716:LYV327716 MIQ327716:MIR327716 MSM327716:MSN327716 NCI327716:NCJ327716 NME327716:NMF327716 NWA327716:NWB327716 OFW327716:OFX327716 OPS327716:OPT327716 OZO327716:OZP327716 PJK327716:PJL327716 PTG327716:PTH327716 QDC327716:QDD327716 QMY327716:QMZ327716 QWU327716:QWV327716 RGQ327716:RGR327716 RQM327716:RQN327716 SAI327716:SAJ327716 SKE327716:SKF327716 SUA327716:SUB327716 TDW327716:TDX327716 TNS327716:TNT327716 TXO327716:TXP327716 UHK327716:UHL327716 URG327716:URH327716 VBC327716:VBD327716 VKY327716:VKZ327716 VUU327716:VUV327716 WEQ327716:WER327716 WOM327716:WON327716 WYI327716:WYJ327716 LW393252:LX393252 VS393252:VT393252 AFO393252:AFP393252 APK393252:APL393252 AZG393252:AZH393252 BJC393252:BJD393252 BSY393252:BSZ393252 CCU393252:CCV393252 CMQ393252:CMR393252 CWM393252:CWN393252 DGI393252:DGJ393252 DQE393252:DQF393252 EAA393252:EAB393252 EJW393252:EJX393252 ETS393252:ETT393252 FDO393252:FDP393252 FNK393252:FNL393252 FXG393252:FXH393252 GHC393252:GHD393252 GQY393252:GQZ393252 HAU393252:HAV393252 HKQ393252:HKR393252 HUM393252:HUN393252 IEI393252:IEJ393252 IOE393252:IOF393252 IYA393252:IYB393252 JHW393252:JHX393252 JRS393252:JRT393252 KBO393252:KBP393252 KLK393252:KLL393252 KVG393252:KVH393252 LFC393252:LFD393252 LOY393252:LOZ393252 LYU393252:LYV393252 MIQ393252:MIR393252 MSM393252:MSN393252 NCI393252:NCJ393252 NME393252:NMF393252 NWA393252:NWB393252 OFW393252:OFX393252 OPS393252:OPT393252 OZO393252:OZP393252 PJK393252:PJL393252 PTG393252:PTH393252 QDC393252:QDD393252 QMY393252:QMZ393252 QWU393252:QWV393252 RGQ393252:RGR393252 RQM393252:RQN393252 SAI393252:SAJ393252 SKE393252:SKF393252 SUA393252:SUB393252 TDW393252:TDX393252 TNS393252:TNT393252 TXO393252:TXP393252 UHK393252:UHL393252 URG393252:URH393252 VBC393252:VBD393252 VKY393252:VKZ393252 VUU393252:VUV393252 WEQ393252:WER393252 WOM393252:WON393252 WYI393252:WYJ393252 LW458788:LX458788 VS458788:VT458788 AFO458788:AFP458788 APK458788:APL458788 AZG458788:AZH458788 BJC458788:BJD458788 BSY458788:BSZ458788 CCU458788:CCV458788 CMQ458788:CMR458788 CWM458788:CWN458788 DGI458788:DGJ458788 DQE458788:DQF458788 EAA458788:EAB458788 EJW458788:EJX458788 ETS458788:ETT458788 FDO458788:FDP458788 FNK458788:FNL458788 FXG458788:FXH458788 GHC458788:GHD458788 GQY458788:GQZ458788 HAU458788:HAV458788 HKQ458788:HKR458788 HUM458788:HUN458788 IEI458788:IEJ458788 IOE458788:IOF458788 IYA458788:IYB458788 JHW458788:JHX458788 JRS458788:JRT458788 KBO458788:KBP458788 KLK458788:KLL458788 KVG458788:KVH458788 LFC458788:LFD458788 LOY458788:LOZ458788 LYU458788:LYV458788 MIQ458788:MIR458788 MSM458788:MSN458788 NCI458788:NCJ458788 NME458788:NMF458788 NWA458788:NWB458788 OFW458788:OFX458788 OPS458788:OPT458788 OZO458788:OZP458788 PJK458788:PJL458788 PTG458788:PTH458788 QDC458788:QDD458788 QMY458788:QMZ458788 QWU458788:QWV458788 RGQ458788:RGR458788 RQM458788:RQN458788 SAI458788:SAJ458788 SKE458788:SKF458788 SUA458788:SUB458788 TDW458788:TDX458788 TNS458788:TNT458788 TXO458788:TXP458788 UHK458788:UHL458788 URG458788:URH458788 VBC458788:VBD458788 VKY458788:VKZ458788 VUU458788:VUV458788 WEQ458788:WER458788 WOM458788:WON458788 WYI458788:WYJ458788 LW524324:LX524324 VS524324:VT524324 AFO524324:AFP524324 APK524324:APL524324 AZG524324:AZH524324 BJC524324:BJD524324 BSY524324:BSZ524324 CCU524324:CCV524324 CMQ524324:CMR524324 CWM524324:CWN524324 DGI524324:DGJ524324 DQE524324:DQF524324 EAA524324:EAB524324 EJW524324:EJX524324 ETS524324:ETT524324 FDO524324:FDP524324 FNK524324:FNL524324 FXG524324:FXH524324 GHC524324:GHD524324 GQY524324:GQZ524324 HAU524324:HAV524324 HKQ524324:HKR524324 HUM524324:HUN524324 IEI524324:IEJ524324 IOE524324:IOF524324 IYA524324:IYB524324 JHW524324:JHX524324 JRS524324:JRT524324 KBO524324:KBP524324 KLK524324:KLL524324 KVG524324:KVH524324 LFC524324:LFD524324 LOY524324:LOZ524324 LYU524324:LYV524324 MIQ524324:MIR524324 MSM524324:MSN524324 NCI524324:NCJ524324 NME524324:NMF524324 NWA524324:NWB524324 OFW524324:OFX524324 OPS524324:OPT524324 OZO524324:OZP524324 PJK524324:PJL524324 PTG524324:PTH524324 QDC524324:QDD524324 QMY524324:QMZ524324 QWU524324:QWV524324 RGQ524324:RGR524324 RQM524324:RQN524324 SAI524324:SAJ524324 SKE524324:SKF524324 SUA524324:SUB524324 TDW524324:TDX524324 TNS524324:TNT524324 TXO524324:TXP524324 UHK524324:UHL524324 URG524324:URH524324 VBC524324:VBD524324 VKY524324:VKZ524324 VUU524324:VUV524324 WEQ524324:WER524324 WOM524324:WON524324 WYI524324:WYJ524324 LW589860:LX589860 VS589860:VT589860 AFO589860:AFP589860 APK589860:APL589860 AZG589860:AZH589860 BJC589860:BJD589860 BSY589860:BSZ589860 CCU589860:CCV589860 CMQ589860:CMR589860 CWM589860:CWN589860 DGI589860:DGJ589860 DQE589860:DQF589860 EAA589860:EAB589860 EJW589860:EJX589860 ETS589860:ETT589860 FDO589860:FDP589860 FNK589860:FNL589860 FXG589860:FXH589860 GHC589860:GHD589860 GQY589860:GQZ589860 HAU589860:HAV589860 HKQ589860:HKR589860 HUM589860:HUN589860 IEI589860:IEJ589860 IOE589860:IOF589860 IYA589860:IYB589860 JHW589860:JHX589860 JRS589860:JRT589860 KBO589860:KBP589860 KLK589860:KLL589860 KVG589860:KVH589860 LFC589860:LFD589860 LOY589860:LOZ589860 LYU589860:LYV589860 MIQ589860:MIR589860 MSM589860:MSN589860 NCI589860:NCJ589860 NME589860:NMF589860 NWA589860:NWB589860 OFW589860:OFX589860 OPS589860:OPT589860 OZO589860:OZP589860 PJK589860:PJL589860 PTG589860:PTH589860 QDC589860:QDD589860 QMY589860:QMZ589860 QWU589860:QWV589860 RGQ589860:RGR589860 RQM589860:RQN589860 SAI589860:SAJ589860 SKE589860:SKF589860 SUA589860:SUB589860 TDW589860:TDX589860 TNS589860:TNT589860 TXO589860:TXP589860 UHK589860:UHL589860 URG589860:URH589860 VBC589860:VBD589860 VKY589860:VKZ589860 VUU589860:VUV589860 WEQ589860:WER589860 WOM589860:WON589860 WYI589860:WYJ589860 LW655396:LX655396 VS655396:VT655396 AFO655396:AFP655396 APK655396:APL655396 AZG655396:AZH655396 BJC655396:BJD655396 BSY655396:BSZ655396 CCU655396:CCV655396 CMQ655396:CMR655396 CWM655396:CWN655396 DGI655396:DGJ655396 DQE655396:DQF655396 EAA655396:EAB655396 EJW655396:EJX655396 ETS655396:ETT655396 FDO655396:FDP655396 FNK655396:FNL655396 FXG655396:FXH655396 GHC655396:GHD655396 GQY655396:GQZ655396 HAU655396:HAV655396 HKQ655396:HKR655396 HUM655396:HUN655396 IEI655396:IEJ655396 IOE655396:IOF655396 IYA655396:IYB655396 JHW655396:JHX655396 JRS655396:JRT655396 KBO655396:KBP655396 KLK655396:KLL655396 KVG655396:KVH655396 LFC655396:LFD655396 LOY655396:LOZ655396 LYU655396:LYV655396 MIQ655396:MIR655396 MSM655396:MSN655396 NCI655396:NCJ655396 NME655396:NMF655396 NWA655396:NWB655396 OFW655396:OFX655396 OPS655396:OPT655396 OZO655396:OZP655396 PJK655396:PJL655396 PTG655396:PTH655396 QDC655396:QDD655396 QMY655396:QMZ655396 QWU655396:QWV655396 RGQ655396:RGR655396 RQM655396:RQN655396 SAI655396:SAJ655396 SKE655396:SKF655396 SUA655396:SUB655396 TDW655396:TDX655396 TNS655396:TNT655396 TXO655396:TXP655396 UHK655396:UHL655396 URG655396:URH655396 VBC655396:VBD655396 VKY655396:VKZ655396 VUU655396:VUV655396 WEQ655396:WER655396 WOM655396:WON655396 WYI655396:WYJ655396 LW720932:LX720932 VS720932:VT720932 AFO720932:AFP720932 APK720932:APL720932 AZG720932:AZH720932 BJC720932:BJD720932 BSY720932:BSZ720932 CCU720932:CCV720932 CMQ720932:CMR720932 CWM720932:CWN720932 DGI720932:DGJ720932 DQE720932:DQF720932 EAA720932:EAB720932 EJW720932:EJX720932 ETS720932:ETT720932 FDO720932:FDP720932 FNK720932:FNL720932 FXG720932:FXH720932 GHC720932:GHD720932 GQY720932:GQZ720932 HAU720932:HAV720932 HKQ720932:HKR720932 HUM720932:HUN720932 IEI720932:IEJ720932 IOE720932:IOF720932 IYA720932:IYB720932 JHW720932:JHX720932 JRS720932:JRT720932 KBO720932:KBP720932 KLK720932:KLL720932 KVG720932:KVH720932 LFC720932:LFD720932 LOY720932:LOZ720932 LYU720932:LYV720932 MIQ720932:MIR720932 MSM720932:MSN720932 NCI720932:NCJ720932 NME720932:NMF720932 NWA720932:NWB720932 OFW720932:OFX720932 OPS720932:OPT720932 OZO720932:OZP720932 PJK720932:PJL720932 PTG720932:PTH720932 QDC720932:QDD720932 QMY720932:QMZ720932 QWU720932:QWV720932 RGQ720932:RGR720932 RQM720932:RQN720932 SAI720932:SAJ720932 SKE720932:SKF720932 SUA720932:SUB720932 TDW720932:TDX720932 TNS720932:TNT720932 TXO720932:TXP720932 UHK720932:UHL720932 URG720932:URH720932 VBC720932:VBD720932 VKY720932:VKZ720932 VUU720932:VUV720932 WEQ720932:WER720932 WOM720932:WON720932 WYI720932:WYJ720932 LW786468:LX786468 VS786468:VT786468 AFO786468:AFP786468 APK786468:APL786468 AZG786468:AZH786468 BJC786468:BJD786468 BSY786468:BSZ786468 CCU786468:CCV786468 CMQ786468:CMR786468 CWM786468:CWN786468 DGI786468:DGJ786468 DQE786468:DQF786468 EAA786468:EAB786468 EJW786468:EJX786468 ETS786468:ETT786468 FDO786468:FDP786468 FNK786468:FNL786468 FXG786468:FXH786468 GHC786468:GHD786468 GQY786468:GQZ786468 HAU786468:HAV786468 HKQ786468:HKR786468 HUM786468:HUN786468 IEI786468:IEJ786468 IOE786468:IOF786468 IYA786468:IYB786468 JHW786468:JHX786468 JRS786468:JRT786468 KBO786468:KBP786468 KLK786468:KLL786468 KVG786468:KVH786468 LFC786468:LFD786468 LOY786468:LOZ786468 LYU786468:LYV786468 MIQ786468:MIR786468 MSM786468:MSN786468 NCI786468:NCJ786468 NME786468:NMF786468 NWA786468:NWB786468 OFW786468:OFX786468 OPS786468:OPT786468 OZO786468:OZP786468 PJK786468:PJL786468 PTG786468:PTH786468 QDC786468:QDD786468 QMY786468:QMZ786468 QWU786468:QWV786468 RGQ786468:RGR786468 RQM786468:RQN786468 SAI786468:SAJ786468 SKE786468:SKF786468 SUA786468:SUB786468 TDW786468:TDX786468 TNS786468:TNT786468 TXO786468:TXP786468 UHK786468:UHL786468 URG786468:URH786468 VBC786468:VBD786468 VKY786468:VKZ786468 VUU786468:VUV786468 WEQ786468:WER786468 WOM786468:WON786468 WYI786468:WYJ786468 LW852004:LX852004 VS852004:VT852004 AFO852004:AFP852004 APK852004:APL852004 AZG852004:AZH852004 BJC852004:BJD852004 BSY852004:BSZ852004 CCU852004:CCV852004 CMQ852004:CMR852004 CWM852004:CWN852004 DGI852004:DGJ852004 DQE852004:DQF852004 EAA852004:EAB852004 EJW852004:EJX852004 ETS852004:ETT852004 FDO852004:FDP852004 FNK852004:FNL852004 FXG852004:FXH852004 GHC852004:GHD852004 GQY852004:GQZ852004 HAU852004:HAV852004 HKQ852004:HKR852004 HUM852004:HUN852004 IEI852004:IEJ852004 IOE852004:IOF852004 IYA852004:IYB852004 JHW852004:JHX852004 JRS852004:JRT852004 KBO852004:KBP852004 KLK852004:KLL852004 KVG852004:KVH852004 LFC852004:LFD852004 LOY852004:LOZ852004 LYU852004:LYV852004 MIQ852004:MIR852004 MSM852004:MSN852004 NCI852004:NCJ852004 NME852004:NMF852004 NWA852004:NWB852004 OFW852004:OFX852004 OPS852004:OPT852004 OZO852004:OZP852004 PJK852004:PJL852004 PTG852004:PTH852004 QDC852004:QDD852004 QMY852004:QMZ852004 QWU852004:QWV852004 RGQ852004:RGR852004 RQM852004:RQN852004 SAI852004:SAJ852004 SKE852004:SKF852004 SUA852004:SUB852004 TDW852004:TDX852004 TNS852004:TNT852004 TXO852004:TXP852004 UHK852004:UHL852004 URG852004:URH852004 VBC852004:VBD852004 VKY852004:VKZ852004 VUU852004:VUV852004 WEQ852004:WER852004 WOM852004:WON852004 WYI852004:WYJ852004 LW917540:LX917540 VS917540:VT917540 AFO917540:AFP917540 APK917540:APL917540 AZG917540:AZH917540 BJC917540:BJD917540 BSY917540:BSZ917540 CCU917540:CCV917540 CMQ917540:CMR917540 CWM917540:CWN917540 DGI917540:DGJ917540 DQE917540:DQF917540 EAA917540:EAB917540 EJW917540:EJX917540 ETS917540:ETT917540 FDO917540:FDP917540 FNK917540:FNL917540 FXG917540:FXH917540 GHC917540:GHD917540 GQY917540:GQZ917540 HAU917540:HAV917540 HKQ917540:HKR917540 HUM917540:HUN917540 IEI917540:IEJ917540 IOE917540:IOF917540 IYA917540:IYB917540 JHW917540:JHX917540 JRS917540:JRT917540 KBO917540:KBP917540 KLK917540:KLL917540 KVG917540:KVH917540 LFC917540:LFD917540 LOY917540:LOZ917540 LYU917540:LYV917540 MIQ917540:MIR917540 MSM917540:MSN917540 NCI917540:NCJ917540 NME917540:NMF917540 NWA917540:NWB917540 OFW917540:OFX917540 OPS917540:OPT917540 OZO917540:OZP917540 PJK917540:PJL917540 PTG917540:PTH917540 QDC917540:QDD917540 QMY917540:QMZ917540 QWU917540:QWV917540 RGQ917540:RGR917540 RQM917540:RQN917540 SAI917540:SAJ917540 SKE917540:SKF917540 SUA917540:SUB917540 TDW917540:TDX917540 TNS917540:TNT917540 TXO917540:TXP917540 UHK917540:UHL917540 URG917540:URH917540 VBC917540:VBD917540 VKY917540:VKZ917540 VUU917540:VUV917540 WEQ917540:WER917540 WOM917540:WON917540 WYI917540:WYJ917540 LW983076:LX983076 VS983076:VT983076 AFO983076:AFP983076 APK983076:APL983076 AZG983076:AZH983076 BJC983076:BJD983076 BSY983076:BSZ983076 CCU983076:CCV983076 CMQ983076:CMR983076 CWM983076:CWN983076 DGI983076:DGJ983076 DQE983076:DQF983076 EAA983076:EAB983076 EJW983076:EJX983076 ETS983076:ETT983076 FDO983076:FDP983076 FNK983076:FNL983076 FXG983076:FXH983076 GHC983076:GHD983076 GQY983076:GQZ983076 HAU983076:HAV983076 HKQ983076:HKR983076 HUM983076:HUN983076 IEI983076:IEJ983076 IOE983076:IOF983076 IYA983076:IYB983076 JHW983076:JHX983076 JRS983076:JRT983076 KBO983076:KBP983076 KLK983076:KLL983076 KVG983076:KVH983076 LFC983076:LFD983076 LOY983076:LOZ983076 LYU983076:LYV983076 MIQ983076:MIR983076 MSM983076:MSN983076 NCI983076:NCJ983076 NME983076:NMF983076 NWA983076:NWB983076 OFW983076:OFX983076 OPS983076:OPT983076 OZO983076:OZP983076 PJK983076:PJL983076 PTG983076:PTH983076 QDC983076:QDD983076 QMY983076:QMZ983076 QWU983076:QWV983076 RGQ983076:RGR983076 RQM983076:RQN983076 SAI983076:SAJ983076 SKE983076:SKF983076 SUA983076:SUB983076 TDW983076:TDX983076 TNS983076:TNT983076 TXO983076:TXP983076 UHK983076:UHL983076 URG983076:URH983076 VBC983076:VBD983076 VKY983076:VKZ983076 VUU983076:VUV983076 WEQ983076:WER983076 WOM983076:WON983076 WYI983076:WYJ983076 MC65572:MD65572 VY65572:VZ65572 AFU65572:AFV65572 APQ65572:APR65572 AZM65572:AZN65572 BJI65572:BJJ65572 BTE65572:BTF65572 CDA65572:CDB65572 CMW65572:CMX65572 CWS65572:CWT65572 DGO65572:DGP65572 DQK65572:DQL65572 EAG65572:EAH65572 EKC65572:EKD65572 ETY65572:ETZ65572 FDU65572:FDV65572 FNQ65572:FNR65572 FXM65572:FXN65572 GHI65572:GHJ65572 GRE65572:GRF65572 HBA65572:HBB65572 HKW65572:HKX65572 HUS65572:HUT65572 IEO65572:IEP65572 IOK65572:IOL65572 IYG65572:IYH65572 JIC65572:JID65572 JRY65572:JRZ65572 KBU65572:KBV65572 KLQ65572:KLR65572 KVM65572:KVN65572 LFI65572:LFJ65572 LPE65572:LPF65572 LZA65572:LZB65572 MIW65572:MIX65572 MSS65572:MST65572 NCO65572:NCP65572 NMK65572:NML65572 NWG65572:NWH65572 OGC65572:OGD65572 OPY65572:OPZ65572 OZU65572:OZV65572 PJQ65572:PJR65572 PTM65572:PTN65572 QDI65572:QDJ65572 QNE65572:QNF65572 QXA65572:QXB65572 RGW65572:RGX65572 RQS65572:RQT65572 SAO65572:SAP65572 SKK65572:SKL65572 SUG65572:SUH65572 TEC65572:TED65572 TNY65572:TNZ65572 TXU65572:TXV65572 UHQ65572:UHR65572 URM65572:URN65572 VBI65572:VBJ65572 VLE65572:VLF65572 VVA65572:VVB65572 WEW65572:WEX65572 WOS65572:WOT65572 WYO65572:WYP65572 MC131108:MD131108 VY131108:VZ131108 AFU131108:AFV131108 APQ131108:APR131108 AZM131108:AZN131108 BJI131108:BJJ131108 BTE131108:BTF131108 CDA131108:CDB131108 CMW131108:CMX131108 CWS131108:CWT131108 DGO131108:DGP131108 DQK131108:DQL131108 EAG131108:EAH131108 EKC131108:EKD131108 ETY131108:ETZ131108 FDU131108:FDV131108 FNQ131108:FNR131108 FXM131108:FXN131108 GHI131108:GHJ131108 GRE131108:GRF131108 HBA131108:HBB131108 HKW131108:HKX131108 HUS131108:HUT131108 IEO131108:IEP131108 IOK131108:IOL131108 IYG131108:IYH131108 JIC131108:JID131108 JRY131108:JRZ131108 KBU131108:KBV131108 KLQ131108:KLR131108 KVM131108:KVN131108 LFI131108:LFJ131108 LPE131108:LPF131108 LZA131108:LZB131108 MIW131108:MIX131108 MSS131108:MST131108 NCO131108:NCP131108 NMK131108:NML131108 NWG131108:NWH131108 OGC131108:OGD131108 OPY131108:OPZ131108 OZU131108:OZV131108 PJQ131108:PJR131108 PTM131108:PTN131108 QDI131108:QDJ131108 QNE131108:QNF131108 QXA131108:QXB131108 RGW131108:RGX131108 RQS131108:RQT131108 SAO131108:SAP131108 SKK131108:SKL131108 SUG131108:SUH131108 TEC131108:TED131108 TNY131108:TNZ131108 TXU131108:TXV131108 UHQ131108:UHR131108 URM131108:URN131108 VBI131108:VBJ131108 VLE131108:VLF131108 VVA131108:VVB131108 WEW131108:WEX131108 WOS131108:WOT131108 WYO131108:WYP131108 MC196644:MD196644 VY196644:VZ196644 AFU196644:AFV196644 APQ196644:APR196644 AZM196644:AZN196644 BJI196644:BJJ196644 BTE196644:BTF196644 CDA196644:CDB196644 CMW196644:CMX196644 CWS196644:CWT196644 DGO196644:DGP196644 DQK196644:DQL196644 EAG196644:EAH196644 EKC196644:EKD196644 ETY196644:ETZ196644 FDU196644:FDV196644 FNQ196644:FNR196644 FXM196644:FXN196644 GHI196644:GHJ196644 GRE196644:GRF196644 HBA196644:HBB196644 HKW196644:HKX196644 HUS196644:HUT196644 IEO196644:IEP196644 IOK196644:IOL196644 IYG196644:IYH196644 JIC196644:JID196644 JRY196644:JRZ196644 KBU196644:KBV196644 KLQ196644:KLR196644 KVM196644:KVN196644 LFI196644:LFJ196644 LPE196644:LPF196644 LZA196644:LZB196644 MIW196644:MIX196644 MSS196644:MST196644 NCO196644:NCP196644 NMK196644:NML196644 NWG196644:NWH196644 OGC196644:OGD196644 OPY196644:OPZ196644 OZU196644:OZV196644 PJQ196644:PJR196644 PTM196644:PTN196644 QDI196644:QDJ196644 QNE196644:QNF196644 QXA196644:QXB196644 RGW196644:RGX196644 RQS196644:RQT196644 SAO196644:SAP196644 SKK196644:SKL196644 SUG196644:SUH196644 TEC196644:TED196644 TNY196644:TNZ196644 TXU196644:TXV196644 UHQ196644:UHR196644 URM196644:URN196644 VBI196644:VBJ196644 VLE196644:VLF196644 VVA196644:VVB196644 WEW196644:WEX196644 WOS196644:WOT196644 WYO196644:WYP196644 MC262180:MD262180 VY262180:VZ262180 AFU262180:AFV262180 APQ262180:APR262180 AZM262180:AZN262180 BJI262180:BJJ262180 BTE262180:BTF262180 CDA262180:CDB262180 CMW262180:CMX262180 CWS262180:CWT262180 DGO262180:DGP262180 DQK262180:DQL262180 EAG262180:EAH262180 EKC262180:EKD262180 ETY262180:ETZ262180 FDU262180:FDV262180 FNQ262180:FNR262180 FXM262180:FXN262180 GHI262180:GHJ262180 GRE262180:GRF262180 HBA262180:HBB262180 HKW262180:HKX262180 HUS262180:HUT262180 IEO262180:IEP262180 IOK262180:IOL262180 IYG262180:IYH262180 JIC262180:JID262180 JRY262180:JRZ262180 KBU262180:KBV262180 KLQ262180:KLR262180 KVM262180:KVN262180 LFI262180:LFJ262180 LPE262180:LPF262180 LZA262180:LZB262180 MIW262180:MIX262180 MSS262180:MST262180 NCO262180:NCP262180 NMK262180:NML262180 NWG262180:NWH262180 OGC262180:OGD262180 OPY262180:OPZ262180 OZU262180:OZV262180 PJQ262180:PJR262180 PTM262180:PTN262180 QDI262180:QDJ262180 QNE262180:QNF262180 QXA262180:QXB262180 RGW262180:RGX262180 RQS262180:RQT262180 SAO262180:SAP262180 SKK262180:SKL262180 SUG262180:SUH262180 TEC262180:TED262180 TNY262180:TNZ262180 TXU262180:TXV262180 UHQ262180:UHR262180 URM262180:URN262180 VBI262180:VBJ262180 VLE262180:VLF262180 VVA262180:VVB262180 WEW262180:WEX262180 WOS262180:WOT262180 WYO262180:WYP262180 MC327716:MD327716 VY327716:VZ327716 AFU327716:AFV327716 APQ327716:APR327716 AZM327716:AZN327716 BJI327716:BJJ327716 BTE327716:BTF327716 CDA327716:CDB327716 CMW327716:CMX327716 CWS327716:CWT327716 DGO327716:DGP327716 DQK327716:DQL327716 EAG327716:EAH327716 EKC327716:EKD327716 ETY327716:ETZ327716 FDU327716:FDV327716 FNQ327716:FNR327716 FXM327716:FXN327716 GHI327716:GHJ327716 GRE327716:GRF327716 HBA327716:HBB327716 HKW327716:HKX327716 HUS327716:HUT327716 IEO327716:IEP327716 IOK327716:IOL327716 IYG327716:IYH327716 JIC327716:JID327716 JRY327716:JRZ327716 KBU327716:KBV327716 KLQ327716:KLR327716 KVM327716:KVN327716 LFI327716:LFJ327716 LPE327716:LPF327716 LZA327716:LZB327716 MIW327716:MIX327716 MSS327716:MST327716 NCO327716:NCP327716 NMK327716:NML327716 NWG327716:NWH327716 OGC327716:OGD327716 OPY327716:OPZ327716 OZU327716:OZV327716 PJQ327716:PJR327716 PTM327716:PTN327716 QDI327716:QDJ327716 QNE327716:QNF327716 QXA327716:QXB327716 RGW327716:RGX327716 RQS327716:RQT327716 SAO327716:SAP327716 SKK327716:SKL327716 SUG327716:SUH327716 TEC327716:TED327716 TNY327716:TNZ327716 TXU327716:TXV327716 UHQ327716:UHR327716 URM327716:URN327716 VBI327716:VBJ327716 VLE327716:VLF327716 VVA327716:VVB327716 WEW327716:WEX327716 WOS327716:WOT327716 WYO327716:WYP327716 MC393252:MD393252 VY393252:VZ393252 AFU393252:AFV393252 APQ393252:APR393252 AZM393252:AZN393252 BJI393252:BJJ393252 BTE393252:BTF393252 CDA393252:CDB393252 CMW393252:CMX393252 CWS393252:CWT393252 DGO393252:DGP393252 DQK393252:DQL393252 EAG393252:EAH393252 EKC393252:EKD393252 ETY393252:ETZ393252 FDU393252:FDV393252 FNQ393252:FNR393252 FXM393252:FXN393252 GHI393252:GHJ393252 GRE393252:GRF393252 HBA393252:HBB393252 HKW393252:HKX393252 HUS393252:HUT393252 IEO393252:IEP393252 IOK393252:IOL393252 IYG393252:IYH393252 JIC393252:JID393252 JRY393252:JRZ393252 KBU393252:KBV393252 KLQ393252:KLR393252 KVM393252:KVN393252 LFI393252:LFJ393252 LPE393252:LPF393252 LZA393252:LZB393252 MIW393252:MIX393252 MSS393252:MST393252 NCO393252:NCP393252 NMK393252:NML393252 NWG393252:NWH393252 OGC393252:OGD393252 OPY393252:OPZ393252 OZU393252:OZV393252 PJQ393252:PJR393252 PTM393252:PTN393252 QDI393252:QDJ393252 QNE393252:QNF393252 QXA393252:QXB393252 RGW393252:RGX393252 RQS393252:RQT393252 SAO393252:SAP393252 SKK393252:SKL393252 SUG393252:SUH393252 TEC393252:TED393252 TNY393252:TNZ393252 TXU393252:TXV393252 UHQ393252:UHR393252 URM393252:URN393252 VBI393252:VBJ393252 VLE393252:VLF393252 VVA393252:VVB393252 WEW393252:WEX393252 WOS393252:WOT393252 WYO393252:WYP393252 MC458788:MD458788 VY458788:VZ458788 AFU458788:AFV458788 APQ458788:APR458788 AZM458788:AZN458788 BJI458788:BJJ458788 BTE458788:BTF458788 CDA458788:CDB458788 CMW458788:CMX458788 CWS458788:CWT458788 DGO458788:DGP458788 DQK458788:DQL458788 EAG458788:EAH458788 EKC458788:EKD458788 ETY458788:ETZ458788 FDU458788:FDV458788 FNQ458788:FNR458788 FXM458788:FXN458788 GHI458788:GHJ458788 GRE458788:GRF458788 HBA458788:HBB458788 HKW458788:HKX458788 HUS458788:HUT458788 IEO458788:IEP458788 IOK458788:IOL458788 IYG458788:IYH458788 JIC458788:JID458788 JRY458788:JRZ458788 KBU458788:KBV458788 KLQ458788:KLR458788 KVM458788:KVN458788 LFI458788:LFJ458788 LPE458788:LPF458788 LZA458788:LZB458788 MIW458788:MIX458788 MSS458788:MST458788 NCO458788:NCP458788 NMK458788:NML458788 NWG458788:NWH458788 OGC458788:OGD458788 OPY458788:OPZ458788 OZU458788:OZV458788 PJQ458788:PJR458788 PTM458788:PTN458788 QDI458788:QDJ458788 QNE458788:QNF458788 QXA458788:QXB458788 RGW458788:RGX458788 RQS458788:RQT458788 SAO458788:SAP458788 SKK458788:SKL458788 SUG458788:SUH458788 TEC458788:TED458788 TNY458788:TNZ458788 TXU458788:TXV458788 UHQ458788:UHR458788 URM458788:URN458788 VBI458788:VBJ458788 VLE458788:VLF458788 VVA458788:VVB458788 WEW458788:WEX458788 WOS458788:WOT458788 WYO458788:WYP458788 MC524324:MD524324 VY524324:VZ524324 AFU524324:AFV524324 APQ524324:APR524324 AZM524324:AZN524324 BJI524324:BJJ524324 BTE524324:BTF524324 CDA524324:CDB524324 CMW524324:CMX524324 CWS524324:CWT524324 DGO524324:DGP524324 DQK524324:DQL524324 EAG524324:EAH524324 EKC524324:EKD524324 ETY524324:ETZ524324 FDU524324:FDV524324 FNQ524324:FNR524324 FXM524324:FXN524324 GHI524324:GHJ524324 GRE524324:GRF524324 HBA524324:HBB524324 HKW524324:HKX524324 HUS524324:HUT524324 IEO524324:IEP524324 IOK524324:IOL524324 IYG524324:IYH524324 JIC524324:JID524324 JRY524324:JRZ524324 KBU524324:KBV524324 KLQ524324:KLR524324 KVM524324:KVN524324 LFI524324:LFJ524324 LPE524324:LPF524324 LZA524324:LZB524324 MIW524324:MIX524324 MSS524324:MST524324 NCO524324:NCP524324 NMK524324:NML524324 NWG524324:NWH524324 OGC524324:OGD524324 OPY524324:OPZ524324 OZU524324:OZV524324 PJQ524324:PJR524324 PTM524324:PTN524324 QDI524324:QDJ524324 QNE524324:QNF524324 QXA524324:QXB524324 RGW524324:RGX524324 RQS524324:RQT524324 SAO524324:SAP524324 SKK524324:SKL524324 SUG524324:SUH524324 TEC524324:TED524324 TNY524324:TNZ524324 TXU524324:TXV524324 UHQ524324:UHR524324 URM524324:URN524324 VBI524324:VBJ524324 VLE524324:VLF524324 VVA524324:VVB524324 WEW524324:WEX524324 WOS524324:WOT524324 WYO524324:WYP524324 MC589860:MD589860 VY589860:VZ589860 AFU589860:AFV589860 APQ589860:APR589860 AZM589860:AZN589860 BJI589860:BJJ589860 BTE589860:BTF589860 CDA589860:CDB589860 CMW589860:CMX589860 CWS589860:CWT589860 DGO589860:DGP589860 DQK589860:DQL589860 EAG589860:EAH589860 EKC589860:EKD589860 ETY589860:ETZ589860 FDU589860:FDV589860 FNQ589860:FNR589860 FXM589860:FXN589860 GHI589860:GHJ589860 GRE589860:GRF589860 HBA589860:HBB589860 HKW589860:HKX589860 HUS589860:HUT589860 IEO589860:IEP589860 IOK589860:IOL589860 IYG589860:IYH589860 JIC589860:JID589860 JRY589860:JRZ589860 KBU589860:KBV589860 KLQ589860:KLR589860 KVM589860:KVN589860 LFI589860:LFJ589860 LPE589860:LPF589860 LZA589860:LZB589860 MIW589860:MIX589860 MSS589860:MST589860 NCO589860:NCP589860 NMK589860:NML589860 NWG589860:NWH589860 OGC589860:OGD589860 OPY589860:OPZ589860 OZU589860:OZV589860 PJQ589860:PJR589860 PTM589860:PTN589860 QDI589860:QDJ589860 QNE589860:QNF589860 QXA589860:QXB589860 RGW589860:RGX589860 RQS589860:RQT589860 SAO589860:SAP589860 SKK589860:SKL589860 SUG589860:SUH589860 TEC589860:TED589860 TNY589860:TNZ589860 TXU589860:TXV589860 UHQ589860:UHR589860 URM589860:URN589860 VBI589860:VBJ589860 VLE589860:VLF589860 VVA589860:VVB589860 WEW589860:WEX589860 WOS589860:WOT589860 WYO589860:WYP589860 MC655396:MD655396 VY655396:VZ655396 AFU655396:AFV655396 APQ655396:APR655396 AZM655396:AZN655396 BJI655396:BJJ655396 BTE655396:BTF655396 CDA655396:CDB655396 CMW655396:CMX655396 CWS655396:CWT655396 DGO655396:DGP655396 DQK655396:DQL655396 EAG655396:EAH655396 EKC655396:EKD655396 ETY655396:ETZ655396 FDU655396:FDV655396 FNQ655396:FNR655396 FXM655396:FXN655396 GHI655396:GHJ655396 GRE655396:GRF655396 HBA655396:HBB655396 HKW655396:HKX655396 HUS655396:HUT655396 IEO655396:IEP655396 IOK655396:IOL655396 IYG655396:IYH655396 JIC655396:JID655396 JRY655396:JRZ655396 KBU655396:KBV655396 KLQ655396:KLR655396 KVM655396:KVN655396 LFI655396:LFJ655396 LPE655396:LPF655396 LZA655396:LZB655396 MIW655396:MIX655396 MSS655396:MST655396 NCO655396:NCP655396 NMK655396:NML655396 NWG655396:NWH655396 OGC655396:OGD655396 OPY655396:OPZ655396 OZU655396:OZV655396 PJQ655396:PJR655396 PTM655396:PTN655396 QDI655396:QDJ655396 QNE655396:QNF655396 QXA655396:QXB655396 RGW655396:RGX655396 RQS655396:RQT655396 SAO655396:SAP655396 SKK655396:SKL655396 SUG655396:SUH655396 TEC655396:TED655396 TNY655396:TNZ655396 TXU655396:TXV655396 UHQ655396:UHR655396 URM655396:URN655396 VBI655396:VBJ655396 VLE655396:VLF655396 VVA655396:VVB655396 WEW655396:WEX655396 WOS655396:WOT655396 WYO655396:WYP655396 MC720932:MD720932 VY720932:VZ720932 AFU720932:AFV720932 APQ720932:APR720932 AZM720932:AZN720932 BJI720932:BJJ720932 BTE720932:BTF720932 CDA720932:CDB720932 CMW720932:CMX720932 CWS720932:CWT720932 DGO720932:DGP720932 DQK720932:DQL720932 EAG720932:EAH720932 EKC720932:EKD720932 ETY720932:ETZ720932 FDU720932:FDV720932 FNQ720932:FNR720932 FXM720932:FXN720932 GHI720932:GHJ720932 GRE720932:GRF720932 HBA720932:HBB720932 HKW720932:HKX720932 HUS720932:HUT720932 IEO720932:IEP720932 IOK720932:IOL720932 IYG720932:IYH720932 JIC720932:JID720932 JRY720932:JRZ720932 KBU720932:KBV720932 KLQ720932:KLR720932 KVM720932:KVN720932 LFI720932:LFJ720932 LPE720932:LPF720932 LZA720932:LZB720932 MIW720932:MIX720932 MSS720932:MST720932 NCO720932:NCP720932 NMK720932:NML720932 NWG720932:NWH720932 OGC720932:OGD720932 OPY720932:OPZ720932 OZU720932:OZV720932 PJQ720932:PJR720932 PTM720932:PTN720932 QDI720932:QDJ720932 QNE720932:QNF720932 QXA720932:QXB720932 RGW720932:RGX720932 RQS720932:RQT720932 SAO720932:SAP720932 SKK720932:SKL720932 SUG720932:SUH720932 TEC720932:TED720932 TNY720932:TNZ720932 TXU720932:TXV720932 UHQ720932:UHR720932 URM720932:URN720932 VBI720932:VBJ720932 VLE720932:VLF720932 VVA720932:VVB720932 WEW720932:WEX720932 WOS720932:WOT720932 WYO720932:WYP720932 MC786468:MD786468 VY786468:VZ786468 AFU786468:AFV786468 APQ786468:APR786468 AZM786468:AZN786468 BJI786468:BJJ786468 BTE786468:BTF786468 CDA786468:CDB786468 CMW786468:CMX786468 CWS786468:CWT786468 DGO786468:DGP786468 DQK786468:DQL786468 EAG786468:EAH786468 EKC786468:EKD786468 ETY786468:ETZ786468 FDU786468:FDV786468 FNQ786468:FNR786468 FXM786468:FXN786468 GHI786468:GHJ786468 GRE786468:GRF786468 HBA786468:HBB786468 HKW786468:HKX786468 HUS786468:HUT786468 IEO786468:IEP786468 IOK786468:IOL786468 IYG786468:IYH786468 JIC786468:JID786468 JRY786468:JRZ786468 KBU786468:KBV786468 KLQ786468:KLR786468 KVM786468:KVN786468 LFI786468:LFJ786468 LPE786468:LPF786468 LZA786468:LZB786468 MIW786468:MIX786468 MSS786468:MST786468 NCO786468:NCP786468 NMK786468:NML786468 NWG786468:NWH786468 OGC786468:OGD786468 OPY786468:OPZ786468 OZU786468:OZV786468 PJQ786468:PJR786468 PTM786468:PTN786468 QDI786468:QDJ786468 QNE786468:QNF786468 QXA786468:QXB786468 RGW786468:RGX786468 RQS786468:RQT786468 SAO786468:SAP786468 SKK786468:SKL786468 SUG786468:SUH786468 TEC786468:TED786468 TNY786468:TNZ786468 TXU786468:TXV786468 UHQ786468:UHR786468 URM786468:URN786468 VBI786468:VBJ786468 VLE786468:VLF786468 VVA786468:VVB786468 WEW786468:WEX786468 WOS786468:WOT786468 WYO786468:WYP786468 MC852004:MD852004 VY852004:VZ852004 AFU852004:AFV852004 APQ852004:APR852004 AZM852004:AZN852004 BJI852004:BJJ852004 BTE852004:BTF852004 CDA852004:CDB852004 CMW852004:CMX852004 CWS852004:CWT852004 DGO852004:DGP852004 DQK852004:DQL852004 EAG852004:EAH852004 EKC852004:EKD852004 ETY852004:ETZ852004 FDU852004:FDV852004 FNQ852004:FNR852004 FXM852004:FXN852004 GHI852004:GHJ852004 GRE852004:GRF852004 HBA852004:HBB852004 HKW852004:HKX852004 HUS852004:HUT852004 IEO852004:IEP852004 IOK852004:IOL852004 IYG852004:IYH852004 JIC852004:JID852004 JRY852004:JRZ852004 KBU852004:KBV852004 KLQ852004:KLR852004 KVM852004:KVN852004 LFI852004:LFJ852004 LPE852004:LPF852004 LZA852004:LZB852004 MIW852004:MIX852004 MSS852004:MST852004 NCO852004:NCP852004 NMK852004:NML852004 NWG852004:NWH852004 OGC852004:OGD852004 OPY852004:OPZ852004 OZU852004:OZV852004 PJQ852004:PJR852004 PTM852004:PTN852004 QDI852004:QDJ852004 QNE852004:QNF852004 QXA852004:QXB852004 RGW852004:RGX852004 RQS852004:RQT852004 SAO852004:SAP852004 SKK852004:SKL852004 SUG852004:SUH852004 TEC852004:TED852004 TNY852004:TNZ852004 TXU852004:TXV852004 UHQ852004:UHR852004 URM852004:URN852004 VBI852004:VBJ852004 VLE852004:VLF852004 VVA852004:VVB852004 WEW852004:WEX852004 WOS852004:WOT852004 WYO852004:WYP852004 MC917540:MD917540 VY917540:VZ917540 AFU917540:AFV917540 APQ917540:APR917540 AZM917540:AZN917540 BJI917540:BJJ917540 BTE917540:BTF917540 CDA917540:CDB917540 CMW917540:CMX917540 CWS917540:CWT917540 DGO917540:DGP917540 DQK917540:DQL917540 EAG917540:EAH917540 EKC917540:EKD917540 ETY917540:ETZ917540 FDU917540:FDV917540 FNQ917540:FNR917540 FXM917540:FXN917540 GHI917540:GHJ917540 GRE917540:GRF917540 HBA917540:HBB917540 HKW917540:HKX917540 HUS917540:HUT917540 IEO917540:IEP917540 IOK917540:IOL917540 IYG917540:IYH917540 JIC917540:JID917540 JRY917540:JRZ917540 KBU917540:KBV917540 KLQ917540:KLR917540 KVM917540:KVN917540 LFI917540:LFJ917540 LPE917540:LPF917540 LZA917540:LZB917540 MIW917540:MIX917540 MSS917540:MST917540 NCO917540:NCP917540 NMK917540:NML917540 NWG917540:NWH917540 OGC917540:OGD917540 OPY917540:OPZ917540 OZU917540:OZV917540 PJQ917540:PJR917540 PTM917540:PTN917540 QDI917540:QDJ917540 QNE917540:QNF917540 QXA917540:QXB917540 RGW917540:RGX917540 RQS917540:RQT917540 SAO917540:SAP917540 SKK917540:SKL917540 SUG917540:SUH917540 TEC917540:TED917540 TNY917540:TNZ917540 TXU917540:TXV917540 UHQ917540:UHR917540 URM917540:URN917540 VBI917540:VBJ917540 VLE917540:VLF917540 VVA917540:VVB917540 WEW917540:WEX917540 WOS917540:WOT917540 WYO917540:WYP917540 MC983076:MD983076 VY983076:VZ983076 AFU983076:AFV983076 APQ983076:APR983076 AZM983076:AZN983076 BJI983076:BJJ983076 BTE983076:BTF983076 CDA983076:CDB983076 CMW983076:CMX983076 CWS983076:CWT983076 DGO983076:DGP983076 DQK983076:DQL983076 EAG983076:EAH983076 EKC983076:EKD983076 ETY983076:ETZ983076 FDU983076:FDV983076 FNQ983076:FNR983076 FXM983076:FXN983076 GHI983076:GHJ983076 GRE983076:GRF983076 HBA983076:HBB983076 HKW983076:HKX983076 HUS983076:HUT983076 IEO983076:IEP983076 IOK983076:IOL983076 IYG983076:IYH983076 JIC983076:JID983076 JRY983076:JRZ983076 KBU983076:KBV983076 KLQ983076:KLR983076 KVM983076:KVN983076 LFI983076:LFJ983076 LPE983076:LPF983076 LZA983076:LZB983076 MIW983076:MIX983076 MSS983076:MST983076 NCO983076:NCP983076 NMK983076:NML983076 NWG983076:NWH983076 OGC983076:OGD983076 OPY983076:OPZ983076 OZU983076:OZV983076 PJQ983076:PJR983076 PTM983076:PTN983076 QDI983076:QDJ983076 QNE983076:QNF983076 QXA983076:QXB983076 RGW983076:RGX983076 RQS983076:RQT983076 SAO983076:SAP983076 SKK983076:SKL983076 SUG983076:SUH983076 TEC983076:TED983076 TNY983076:TNZ983076 TXU983076:TXV983076 UHQ983076:UHR983076 URM983076:URN983076 VBI983076:VBJ983076 VLE983076:VLF983076 VVA983076:VVB983076 WEW983076:WEX983076 WOS983076:WOT983076 WYO983076:WYP983076 MF65572:MG65572 WB65572:WC65572 AFX65572:AFY65572 APT65572:APU65572 AZP65572:AZQ65572 BJL65572:BJM65572 BTH65572:BTI65572 CDD65572:CDE65572 CMZ65572:CNA65572 CWV65572:CWW65572 DGR65572:DGS65572 DQN65572:DQO65572 EAJ65572:EAK65572 EKF65572:EKG65572 EUB65572:EUC65572 FDX65572:FDY65572 FNT65572:FNU65572 FXP65572:FXQ65572 GHL65572:GHM65572 GRH65572:GRI65572 HBD65572:HBE65572 HKZ65572:HLA65572 HUV65572:HUW65572 IER65572:IES65572 ION65572:IOO65572 IYJ65572:IYK65572 JIF65572:JIG65572 JSB65572:JSC65572 KBX65572:KBY65572 KLT65572:KLU65572 KVP65572:KVQ65572 LFL65572:LFM65572 LPH65572:LPI65572 LZD65572:LZE65572 MIZ65572:MJA65572 MSV65572:MSW65572 NCR65572:NCS65572 NMN65572:NMO65572 NWJ65572:NWK65572 OGF65572:OGG65572 OQB65572:OQC65572 OZX65572:OZY65572 PJT65572:PJU65572 PTP65572:PTQ65572 QDL65572:QDM65572 QNH65572:QNI65572 QXD65572:QXE65572 RGZ65572:RHA65572 RQV65572:RQW65572 SAR65572:SAS65572 SKN65572:SKO65572 SUJ65572:SUK65572 TEF65572:TEG65572 TOB65572:TOC65572 TXX65572:TXY65572 UHT65572:UHU65572 URP65572:URQ65572 VBL65572:VBM65572 VLH65572:VLI65572 VVD65572:VVE65572 WEZ65572:WFA65572 WOV65572:WOW65572 WYR65572:WYS65572 MF131108:MG131108 WB131108:WC131108 AFX131108:AFY131108 APT131108:APU131108 AZP131108:AZQ131108 BJL131108:BJM131108 BTH131108:BTI131108 CDD131108:CDE131108 CMZ131108:CNA131108 CWV131108:CWW131108 DGR131108:DGS131108 DQN131108:DQO131108 EAJ131108:EAK131108 EKF131108:EKG131108 EUB131108:EUC131108 FDX131108:FDY131108 FNT131108:FNU131108 FXP131108:FXQ131108 GHL131108:GHM131108 GRH131108:GRI131108 HBD131108:HBE131108 HKZ131108:HLA131108 HUV131108:HUW131108 IER131108:IES131108 ION131108:IOO131108 IYJ131108:IYK131108 JIF131108:JIG131108 JSB131108:JSC131108 KBX131108:KBY131108 KLT131108:KLU131108 KVP131108:KVQ131108 LFL131108:LFM131108 LPH131108:LPI131108 LZD131108:LZE131108 MIZ131108:MJA131108 MSV131108:MSW131108 NCR131108:NCS131108 NMN131108:NMO131108 NWJ131108:NWK131108 OGF131108:OGG131108 OQB131108:OQC131108 OZX131108:OZY131108 PJT131108:PJU131108 PTP131108:PTQ131108 QDL131108:QDM131108 QNH131108:QNI131108 QXD131108:QXE131108 RGZ131108:RHA131108 RQV131108:RQW131108 SAR131108:SAS131108 SKN131108:SKO131108 SUJ131108:SUK131108 TEF131108:TEG131108 TOB131108:TOC131108 TXX131108:TXY131108 UHT131108:UHU131108 URP131108:URQ131108 VBL131108:VBM131108 VLH131108:VLI131108 VVD131108:VVE131108 WEZ131108:WFA131108 WOV131108:WOW131108 WYR131108:WYS131108 MF196644:MG196644 WB196644:WC196644 AFX196644:AFY196644 APT196644:APU196644 AZP196644:AZQ196644 BJL196644:BJM196644 BTH196644:BTI196644 CDD196644:CDE196644 CMZ196644:CNA196644 CWV196644:CWW196644 DGR196644:DGS196644 DQN196644:DQO196644 EAJ196644:EAK196644 EKF196644:EKG196644 EUB196644:EUC196644 FDX196644:FDY196644 FNT196644:FNU196644 FXP196644:FXQ196644 GHL196644:GHM196644 GRH196644:GRI196644 HBD196644:HBE196644 HKZ196644:HLA196644 HUV196644:HUW196644 IER196644:IES196644 ION196644:IOO196644 IYJ196644:IYK196644 JIF196644:JIG196644 JSB196644:JSC196644 KBX196644:KBY196644 KLT196644:KLU196644 KVP196644:KVQ196644 LFL196644:LFM196644 LPH196644:LPI196644 LZD196644:LZE196644 MIZ196644:MJA196644 MSV196644:MSW196644 NCR196644:NCS196644 NMN196644:NMO196644 NWJ196644:NWK196644 OGF196644:OGG196644 OQB196644:OQC196644 OZX196644:OZY196644 PJT196644:PJU196644 PTP196644:PTQ196644 QDL196644:QDM196644 QNH196644:QNI196644 QXD196644:QXE196644 RGZ196644:RHA196644 RQV196644:RQW196644 SAR196644:SAS196644 SKN196644:SKO196644 SUJ196644:SUK196644 TEF196644:TEG196644 TOB196644:TOC196644 TXX196644:TXY196644 UHT196644:UHU196644 URP196644:URQ196644 VBL196644:VBM196644 VLH196644:VLI196644 VVD196644:VVE196644 WEZ196644:WFA196644 WOV196644:WOW196644 WYR196644:WYS196644 MF262180:MG262180 WB262180:WC262180 AFX262180:AFY262180 APT262180:APU262180 AZP262180:AZQ262180 BJL262180:BJM262180 BTH262180:BTI262180 CDD262180:CDE262180 CMZ262180:CNA262180 CWV262180:CWW262180 DGR262180:DGS262180 DQN262180:DQO262180 EAJ262180:EAK262180 EKF262180:EKG262180 EUB262180:EUC262180 FDX262180:FDY262180 FNT262180:FNU262180 FXP262180:FXQ262180 GHL262180:GHM262180 GRH262180:GRI262180 HBD262180:HBE262180 HKZ262180:HLA262180 HUV262180:HUW262180 IER262180:IES262180 ION262180:IOO262180 IYJ262180:IYK262180 JIF262180:JIG262180 JSB262180:JSC262180 KBX262180:KBY262180 KLT262180:KLU262180 KVP262180:KVQ262180 LFL262180:LFM262180 LPH262180:LPI262180 LZD262180:LZE262180 MIZ262180:MJA262180 MSV262180:MSW262180 NCR262180:NCS262180 NMN262180:NMO262180 NWJ262180:NWK262180 OGF262180:OGG262180 OQB262180:OQC262180 OZX262180:OZY262180 PJT262180:PJU262180 PTP262180:PTQ262180 QDL262180:QDM262180 QNH262180:QNI262180 QXD262180:QXE262180 RGZ262180:RHA262180 RQV262180:RQW262180 SAR262180:SAS262180 SKN262180:SKO262180 SUJ262180:SUK262180 TEF262180:TEG262180 TOB262180:TOC262180 TXX262180:TXY262180 UHT262180:UHU262180 URP262180:URQ262180 VBL262180:VBM262180 VLH262180:VLI262180 VVD262180:VVE262180 WEZ262180:WFA262180 WOV262180:WOW262180 WYR262180:WYS262180 MF327716:MG327716 WB327716:WC327716 AFX327716:AFY327716 APT327716:APU327716 AZP327716:AZQ327716 BJL327716:BJM327716 BTH327716:BTI327716 CDD327716:CDE327716 CMZ327716:CNA327716 CWV327716:CWW327716 DGR327716:DGS327716 DQN327716:DQO327716 EAJ327716:EAK327716 EKF327716:EKG327716 EUB327716:EUC327716 FDX327716:FDY327716 FNT327716:FNU327716 FXP327716:FXQ327716 GHL327716:GHM327716 GRH327716:GRI327716 HBD327716:HBE327716 HKZ327716:HLA327716 HUV327716:HUW327716 IER327716:IES327716 ION327716:IOO327716 IYJ327716:IYK327716 JIF327716:JIG327716 JSB327716:JSC327716 KBX327716:KBY327716 KLT327716:KLU327716 KVP327716:KVQ327716 LFL327716:LFM327716 LPH327716:LPI327716 LZD327716:LZE327716 MIZ327716:MJA327716 MSV327716:MSW327716 NCR327716:NCS327716 NMN327716:NMO327716 NWJ327716:NWK327716 OGF327716:OGG327716 OQB327716:OQC327716 OZX327716:OZY327716 PJT327716:PJU327716 PTP327716:PTQ327716 QDL327716:QDM327716 QNH327716:QNI327716 QXD327716:QXE327716 RGZ327716:RHA327716 RQV327716:RQW327716 SAR327716:SAS327716 SKN327716:SKO327716 SUJ327716:SUK327716 TEF327716:TEG327716 TOB327716:TOC327716 TXX327716:TXY327716 UHT327716:UHU327716 URP327716:URQ327716 VBL327716:VBM327716 VLH327716:VLI327716 VVD327716:VVE327716 WEZ327716:WFA327716 WOV327716:WOW327716 WYR327716:WYS327716 MF393252:MG393252 WB393252:WC393252 AFX393252:AFY393252 APT393252:APU393252 AZP393252:AZQ393252 BJL393252:BJM393252 BTH393252:BTI393252 CDD393252:CDE393252 CMZ393252:CNA393252 CWV393252:CWW393252 DGR393252:DGS393252 DQN393252:DQO393252 EAJ393252:EAK393252 EKF393252:EKG393252 EUB393252:EUC393252 FDX393252:FDY393252 FNT393252:FNU393252 FXP393252:FXQ393252 GHL393252:GHM393252 GRH393252:GRI393252 HBD393252:HBE393252 HKZ393252:HLA393252 HUV393252:HUW393252 IER393252:IES393252 ION393252:IOO393252 IYJ393252:IYK393252 JIF393252:JIG393252 JSB393252:JSC393252 KBX393252:KBY393252 KLT393252:KLU393252 KVP393252:KVQ393252 LFL393252:LFM393252 LPH393252:LPI393252 LZD393252:LZE393252 MIZ393252:MJA393252 MSV393252:MSW393252 NCR393252:NCS393252 NMN393252:NMO393252 NWJ393252:NWK393252 OGF393252:OGG393252 OQB393252:OQC393252 OZX393252:OZY393252 PJT393252:PJU393252 PTP393252:PTQ393252 QDL393252:QDM393252 QNH393252:QNI393252 QXD393252:QXE393252 RGZ393252:RHA393252 RQV393252:RQW393252 SAR393252:SAS393252 SKN393252:SKO393252 SUJ393252:SUK393252 TEF393252:TEG393252 TOB393252:TOC393252 TXX393252:TXY393252 UHT393252:UHU393252 URP393252:URQ393252 VBL393252:VBM393252 VLH393252:VLI393252 VVD393252:VVE393252 WEZ393252:WFA393252 WOV393252:WOW393252 WYR393252:WYS393252 MF458788:MG458788 WB458788:WC458788 AFX458788:AFY458788 APT458788:APU458788 AZP458788:AZQ458788 BJL458788:BJM458788 BTH458788:BTI458788 CDD458788:CDE458788 CMZ458788:CNA458788 CWV458788:CWW458788 DGR458788:DGS458788 DQN458788:DQO458788 EAJ458788:EAK458788 EKF458788:EKG458788 EUB458788:EUC458788 FDX458788:FDY458788 FNT458788:FNU458788 FXP458788:FXQ458788 GHL458788:GHM458788 GRH458788:GRI458788 HBD458788:HBE458788 HKZ458788:HLA458788 HUV458788:HUW458788 IER458788:IES458788 ION458788:IOO458788 IYJ458788:IYK458788 JIF458788:JIG458788 JSB458788:JSC458788 KBX458788:KBY458788 KLT458788:KLU458788 KVP458788:KVQ458788 LFL458788:LFM458788 LPH458788:LPI458788 LZD458788:LZE458788 MIZ458788:MJA458788 MSV458788:MSW458788 NCR458788:NCS458788 NMN458788:NMO458788 NWJ458788:NWK458788 OGF458788:OGG458788 OQB458788:OQC458788 OZX458788:OZY458788 PJT458788:PJU458788 PTP458788:PTQ458788 QDL458788:QDM458788 QNH458788:QNI458788 QXD458788:QXE458788 RGZ458788:RHA458788 RQV458788:RQW458788 SAR458788:SAS458788 SKN458788:SKO458788 SUJ458788:SUK458788 TEF458788:TEG458788 TOB458788:TOC458788 TXX458788:TXY458788 UHT458788:UHU458788 URP458788:URQ458788 VBL458788:VBM458788 VLH458788:VLI458788 VVD458788:VVE458788 WEZ458788:WFA458788 WOV458788:WOW458788 WYR458788:WYS458788 MF524324:MG524324 WB524324:WC524324 AFX524324:AFY524324 APT524324:APU524324 AZP524324:AZQ524324 BJL524324:BJM524324 BTH524324:BTI524324 CDD524324:CDE524324 CMZ524324:CNA524324 CWV524324:CWW524324 DGR524324:DGS524324 DQN524324:DQO524324 EAJ524324:EAK524324 EKF524324:EKG524324 EUB524324:EUC524324 FDX524324:FDY524324 FNT524324:FNU524324 FXP524324:FXQ524324 GHL524324:GHM524324 GRH524324:GRI524324 HBD524324:HBE524324 HKZ524324:HLA524324 HUV524324:HUW524324 IER524324:IES524324 ION524324:IOO524324 IYJ524324:IYK524324 JIF524324:JIG524324 JSB524324:JSC524324 KBX524324:KBY524324 KLT524324:KLU524324 KVP524324:KVQ524324 LFL524324:LFM524324 LPH524324:LPI524324 LZD524324:LZE524324 MIZ524324:MJA524324 MSV524324:MSW524324 NCR524324:NCS524324 NMN524324:NMO524324 NWJ524324:NWK524324 OGF524324:OGG524324 OQB524324:OQC524324 OZX524324:OZY524324 PJT524324:PJU524324 PTP524324:PTQ524324 QDL524324:QDM524324 QNH524324:QNI524324 QXD524324:QXE524324 RGZ524324:RHA524324 RQV524324:RQW524324 SAR524324:SAS524324 SKN524324:SKO524324 SUJ524324:SUK524324 TEF524324:TEG524324 TOB524324:TOC524324 TXX524324:TXY524324 UHT524324:UHU524324 URP524324:URQ524324 VBL524324:VBM524324 VLH524324:VLI524324 VVD524324:VVE524324 WEZ524324:WFA524324 WOV524324:WOW524324 WYR524324:WYS524324 MF589860:MG589860 WB589860:WC589860 AFX589860:AFY589860 APT589860:APU589860 AZP589860:AZQ589860 BJL589860:BJM589860 BTH589860:BTI589860 CDD589860:CDE589860 CMZ589860:CNA589860 CWV589860:CWW589860 DGR589860:DGS589860 DQN589860:DQO589860 EAJ589860:EAK589860 EKF589860:EKG589860 EUB589860:EUC589860 FDX589860:FDY589860 FNT589860:FNU589860 FXP589860:FXQ589860 GHL589860:GHM589860 GRH589860:GRI589860 HBD589860:HBE589860 HKZ589860:HLA589860 HUV589860:HUW589860 IER589860:IES589860 ION589860:IOO589860 IYJ589860:IYK589860 JIF589860:JIG589860 JSB589860:JSC589860 KBX589860:KBY589860 KLT589860:KLU589860 KVP589860:KVQ589860 LFL589860:LFM589860 LPH589860:LPI589860 LZD589860:LZE589860 MIZ589860:MJA589860 MSV589860:MSW589860 NCR589860:NCS589860 NMN589860:NMO589860 NWJ589860:NWK589860 OGF589860:OGG589860 OQB589860:OQC589860 OZX589860:OZY589860 PJT589860:PJU589860 PTP589860:PTQ589860 QDL589860:QDM589860 QNH589860:QNI589860 QXD589860:QXE589860 RGZ589860:RHA589860 RQV589860:RQW589860 SAR589860:SAS589860 SKN589860:SKO589860 SUJ589860:SUK589860 TEF589860:TEG589860 TOB589860:TOC589860 TXX589860:TXY589860 UHT589860:UHU589860 URP589860:URQ589860 VBL589860:VBM589860 VLH589860:VLI589860 VVD589860:VVE589860 WEZ589860:WFA589860 WOV589860:WOW589860 WYR589860:WYS589860 MF655396:MG655396 WB655396:WC655396 AFX655396:AFY655396 APT655396:APU655396 AZP655396:AZQ655396 BJL655396:BJM655396 BTH655396:BTI655396 CDD655396:CDE655396 CMZ655396:CNA655396 CWV655396:CWW655396 DGR655396:DGS655396 DQN655396:DQO655396 EAJ655396:EAK655396 EKF655396:EKG655396 EUB655396:EUC655396 FDX655396:FDY655396 FNT655396:FNU655396 FXP655396:FXQ655396 GHL655396:GHM655396 GRH655396:GRI655396 HBD655396:HBE655396 HKZ655396:HLA655396 HUV655396:HUW655396 IER655396:IES655396 ION655396:IOO655396 IYJ655396:IYK655396 JIF655396:JIG655396 JSB655396:JSC655396 KBX655396:KBY655396 KLT655396:KLU655396 KVP655396:KVQ655396 LFL655396:LFM655396 LPH655396:LPI655396 LZD655396:LZE655396 MIZ655396:MJA655396 MSV655396:MSW655396 NCR655396:NCS655396 NMN655396:NMO655396 NWJ655396:NWK655396 OGF655396:OGG655396 OQB655396:OQC655396 OZX655396:OZY655396 PJT655396:PJU655396 PTP655396:PTQ655396 QDL655396:QDM655396 QNH655396:QNI655396 QXD655396:QXE655396 RGZ655396:RHA655396 RQV655396:RQW655396 SAR655396:SAS655396 SKN655396:SKO655396 SUJ655396:SUK655396 TEF655396:TEG655396 TOB655396:TOC655396 TXX655396:TXY655396 UHT655396:UHU655396 URP655396:URQ655396 VBL655396:VBM655396 VLH655396:VLI655396 VVD655396:VVE655396 WEZ655396:WFA655396 WOV655396:WOW655396 WYR655396:WYS655396 MF720932:MG720932 WB720932:WC720932 AFX720932:AFY720932 APT720932:APU720932 AZP720932:AZQ720932 BJL720932:BJM720932 BTH720932:BTI720932 CDD720932:CDE720932 CMZ720932:CNA720932 CWV720932:CWW720932 DGR720932:DGS720932 DQN720932:DQO720932 EAJ720932:EAK720932 EKF720932:EKG720932 EUB720932:EUC720932 FDX720932:FDY720932 FNT720932:FNU720932 FXP720932:FXQ720932 GHL720932:GHM720932 GRH720932:GRI720932 HBD720932:HBE720932 HKZ720932:HLA720932 HUV720932:HUW720932 IER720932:IES720932 ION720932:IOO720932 IYJ720932:IYK720932 JIF720932:JIG720932 JSB720932:JSC720932 KBX720932:KBY720932 KLT720932:KLU720932 KVP720932:KVQ720932 LFL720932:LFM720932 LPH720932:LPI720932 LZD720932:LZE720932 MIZ720932:MJA720932 MSV720932:MSW720932 NCR720932:NCS720932 NMN720932:NMO720932 NWJ720932:NWK720932 OGF720932:OGG720932 OQB720932:OQC720932 OZX720932:OZY720932 PJT720932:PJU720932 PTP720932:PTQ720932 QDL720932:QDM720932 QNH720932:QNI720932 QXD720932:QXE720932 RGZ720932:RHA720932 RQV720932:RQW720932 SAR720932:SAS720932 SKN720932:SKO720932 SUJ720932:SUK720932 TEF720932:TEG720932 TOB720932:TOC720932 TXX720932:TXY720932 UHT720932:UHU720932 URP720932:URQ720932 VBL720932:VBM720932 VLH720932:VLI720932 VVD720932:VVE720932 WEZ720932:WFA720932 WOV720932:WOW720932 WYR720932:WYS720932 MF786468:MG786468 WB786468:WC786468 AFX786468:AFY786468 APT786468:APU786468 AZP786468:AZQ786468 BJL786468:BJM786468 BTH786468:BTI786468 CDD786468:CDE786468 CMZ786468:CNA786468 CWV786468:CWW786468 DGR786468:DGS786468 DQN786468:DQO786468 EAJ786468:EAK786468 EKF786468:EKG786468 EUB786468:EUC786468 FDX786468:FDY786468 FNT786468:FNU786468 FXP786468:FXQ786468 GHL786468:GHM786468 GRH786468:GRI786468 HBD786468:HBE786468 HKZ786468:HLA786468 HUV786468:HUW786468 IER786468:IES786468 ION786468:IOO786468 IYJ786468:IYK786468 JIF786468:JIG786468 JSB786468:JSC786468 KBX786468:KBY786468 KLT786468:KLU786468 KVP786468:KVQ786468 LFL786468:LFM786468 LPH786468:LPI786468 LZD786468:LZE786468 MIZ786468:MJA786468 MSV786468:MSW786468 NCR786468:NCS786468 NMN786468:NMO786468 NWJ786468:NWK786468 OGF786468:OGG786468 OQB786468:OQC786468 OZX786468:OZY786468 PJT786468:PJU786468 PTP786468:PTQ786468 QDL786468:QDM786468 QNH786468:QNI786468 QXD786468:QXE786468 RGZ786468:RHA786468 RQV786468:RQW786468 SAR786468:SAS786468 SKN786468:SKO786468 SUJ786468:SUK786468 TEF786468:TEG786468 TOB786468:TOC786468 TXX786468:TXY786468 UHT786468:UHU786468 URP786468:URQ786468 VBL786468:VBM786468 VLH786468:VLI786468 VVD786468:VVE786468 WEZ786468:WFA786468 WOV786468:WOW786468 WYR786468:WYS786468 MF852004:MG852004 WB852004:WC852004 AFX852004:AFY852004 APT852004:APU852004 AZP852004:AZQ852004 BJL852004:BJM852004 BTH852004:BTI852004 CDD852004:CDE852004 CMZ852004:CNA852004 CWV852004:CWW852004 DGR852004:DGS852004 DQN852004:DQO852004 EAJ852004:EAK852004 EKF852004:EKG852004 EUB852004:EUC852004 FDX852004:FDY852004 FNT852004:FNU852004 FXP852004:FXQ852004 GHL852004:GHM852004 GRH852004:GRI852004 HBD852004:HBE852004 HKZ852004:HLA852004 HUV852004:HUW852004 IER852004:IES852004 ION852004:IOO852004 IYJ852004:IYK852004 JIF852004:JIG852004 JSB852004:JSC852004 KBX852004:KBY852004 KLT852004:KLU852004 KVP852004:KVQ852004 LFL852004:LFM852004 LPH852004:LPI852004 LZD852004:LZE852004 MIZ852004:MJA852004 MSV852004:MSW852004 NCR852004:NCS852004 NMN852004:NMO852004 NWJ852004:NWK852004 OGF852004:OGG852004 OQB852004:OQC852004 OZX852004:OZY852004 PJT852004:PJU852004 PTP852004:PTQ852004 QDL852004:QDM852004 QNH852004:QNI852004 QXD852004:QXE852004 RGZ852004:RHA852004 RQV852004:RQW852004 SAR852004:SAS852004 SKN852004:SKO852004 SUJ852004:SUK852004 TEF852004:TEG852004 TOB852004:TOC852004 TXX852004:TXY852004 UHT852004:UHU852004 URP852004:URQ852004 VBL852004:VBM852004 VLH852004:VLI852004 VVD852004:VVE852004 WEZ852004:WFA852004 WOV852004:WOW852004 WYR852004:WYS852004 MF917540:MG917540 WB917540:WC917540 AFX917540:AFY917540 APT917540:APU917540 AZP917540:AZQ917540 BJL917540:BJM917540 BTH917540:BTI917540 CDD917540:CDE917540 CMZ917540:CNA917540 CWV917540:CWW917540 DGR917540:DGS917540 DQN917540:DQO917540 EAJ917540:EAK917540 EKF917540:EKG917540 EUB917540:EUC917540 FDX917540:FDY917540 FNT917540:FNU917540 FXP917540:FXQ917540 GHL917540:GHM917540 GRH917540:GRI917540 HBD917540:HBE917540 HKZ917540:HLA917540 HUV917540:HUW917540 IER917540:IES917540 ION917540:IOO917540 IYJ917540:IYK917540 JIF917540:JIG917540 JSB917540:JSC917540 KBX917540:KBY917540 KLT917540:KLU917540 KVP917540:KVQ917540 LFL917540:LFM917540 LPH917540:LPI917540 LZD917540:LZE917540 MIZ917540:MJA917540 MSV917540:MSW917540 NCR917540:NCS917540 NMN917540:NMO917540 NWJ917540:NWK917540 OGF917540:OGG917540 OQB917540:OQC917540 OZX917540:OZY917540 PJT917540:PJU917540 PTP917540:PTQ917540 QDL917540:QDM917540 QNH917540:QNI917540 QXD917540:QXE917540 RGZ917540:RHA917540 RQV917540:RQW917540 SAR917540:SAS917540 SKN917540:SKO917540 SUJ917540:SUK917540 TEF917540:TEG917540 TOB917540:TOC917540 TXX917540:TXY917540 UHT917540:UHU917540 URP917540:URQ917540 VBL917540:VBM917540 VLH917540:VLI917540 VVD917540:VVE917540 WEZ917540:WFA917540 WOV917540:WOW917540 WYR917540:WYS917540 MF983076:MG983076 WB983076:WC983076 AFX983076:AFY983076 APT983076:APU983076 AZP983076:AZQ983076 BJL983076:BJM983076 BTH983076:BTI983076 CDD983076:CDE983076 CMZ983076:CNA983076 CWV983076:CWW983076 DGR983076:DGS983076 DQN983076:DQO983076 EAJ983076:EAK983076 EKF983076:EKG983076 EUB983076:EUC983076 FDX983076:FDY983076 FNT983076:FNU983076 FXP983076:FXQ983076 GHL983076:GHM983076 GRH983076:GRI983076 HBD983076:HBE983076 HKZ983076:HLA983076 HUV983076:HUW983076 IER983076:IES983076 ION983076:IOO983076 IYJ983076:IYK983076 JIF983076:JIG983076 JSB983076:JSC983076 KBX983076:KBY983076 KLT983076:KLU983076 KVP983076:KVQ983076 LFL983076:LFM983076 LPH983076:LPI983076 LZD983076:LZE983076 MIZ983076:MJA983076 MSV983076:MSW983076 NCR983076:NCS983076 NMN983076:NMO983076 NWJ983076:NWK983076 OGF983076:OGG983076 OQB983076:OQC983076 OZX983076:OZY983076 PJT983076:PJU983076 PTP983076:PTQ983076 QDL983076:QDM983076 QNH983076:QNI983076 QXD983076:QXE983076 RGZ983076:RHA983076 RQV983076:RQW983076 SAR983076:SAS983076 SKN983076:SKO983076 SUJ983076:SUK983076 TEF983076:TEG983076 TOB983076:TOC983076 TXX983076:TXY983076 UHT983076:UHU983076 URP983076:URQ983076 VBL983076:VBM983076 VLH983076:VLI983076 VVD983076:VVE983076 WEZ983076:WFA983076 WOV983076:WOW983076 WYR983076:WYS983076 MI65572:MJ65572 WE65572:WF65572 AGA65572:AGB65572 APW65572:APX65572 AZS65572:AZT65572 BJO65572:BJP65572 BTK65572:BTL65572 CDG65572:CDH65572 CNC65572:CND65572 CWY65572:CWZ65572 DGU65572:DGV65572 DQQ65572:DQR65572 EAM65572:EAN65572 EKI65572:EKJ65572 EUE65572:EUF65572 FEA65572:FEB65572 FNW65572:FNX65572 FXS65572:FXT65572 GHO65572:GHP65572 GRK65572:GRL65572 HBG65572:HBH65572 HLC65572:HLD65572 HUY65572:HUZ65572 IEU65572:IEV65572 IOQ65572:IOR65572 IYM65572:IYN65572 JII65572:JIJ65572 JSE65572:JSF65572 KCA65572:KCB65572 KLW65572:KLX65572 KVS65572:KVT65572 LFO65572:LFP65572 LPK65572:LPL65572 LZG65572:LZH65572 MJC65572:MJD65572 MSY65572:MSZ65572 NCU65572:NCV65572 NMQ65572:NMR65572 NWM65572:NWN65572 OGI65572:OGJ65572 OQE65572:OQF65572 PAA65572:PAB65572 PJW65572:PJX65572 PTS65572:PTT65572 QDO65572:QDP65572 QNK65572:QNL65572 QXG65572:QXH65572 RHC65572:RHD65572 RQY65572:RQZ65572 SAU65572:SAV65572 SKQ65572:SKR65572 SUM65572:SUN65572 TEI65572:TEJ65572 TOE65572:TOF65572 TYA65572:TYB65572 UHW65572:UHX65572 URS65572:URT65572 VBO65572:VBP65572 VLK65572:VLL65572 VVG65572:VVH65572 WFC65572:WFD65572 WOY65572:WOZ65572 WYU65572:WYV65572 MI131108:MJ131108 WE131108:WF131108 AGA131108:AGB131108 APW131108:APX131108 AZS131108:AZT131108 BJO131108:BJP131108 BTK131108:BTL131108 CDG131108:CDH131108 CNC131108:CND131108 CWY131108:CWZ131108 DGU131108:DGV131108 DQQ131108:DQR131108 EAM131108:EAN131108 EKI131108:EKJ131108 EUE131108:EUF131108 FEA131108:FEB131108 FNW131108:FNX131108 FXS131108:FXT131108 GHO131108:GHP131108 GRK131108:GRL131108 HBG131108:HBH131108 HLC131108:HLD131108 HUY131108:HUZ131108 IEU131108:IEV131108 IOQ131108:IOR131108 IYM131108:IYN131108 JII131108:JIJ131108 JSE131108:JSF131108 KCA131108:KCB131108 KLW131108:KLX131108 KVS131108:KVT131108 LFO131108:LFP131108 LPK131108:LPL131108 LZG131108:LZH131108 MJC131108:MJD131108 MSY131108:MSZ131108 NCU131108:NCV131108 NMQ131108:NMR131108 NWM131108:NWN131108 OGI131108:OGJ131108 OQE131108:OQF131108 PAA131108:PAB131108 PJW131108:PJX131108 PTS131108:PTT131108 QDO131108:QDP131108 QNK131108:QNL131108 QXG131108:QXH131108 RHC131108:RHD131108 RQY131108:RQZ131108 SAU131108:SAV131108 SKQ131108:SKR131108 SUM131108:SUN131108 TEI131108:TEJ131108 TOE131108:TOF131108 TYA131108:TYB131108 UHW131108:UHX131108 URS131108:URT131108 VBO131108:VBP131108 VLK131108:VLL131108 VVG131108:VVH131108 WFC131108:WFD131108 WOY131108:WOZ131108 WYU131108:WYV131108 MI196644:MJ196644 WE196644:WF196644 AGA196644:AGB196644 APW196644:APX196644 AZS196644:AZT196644 BJO196644:BJP196644 BTK196644:BTL196644 CDG196644:CDH196644 CNC196644:CND196644 CWY196644:CWZ196644 DGU196644:DGV196644 DQQ196644:DQR196644 EAM196644:EAN196644 EKI196644:EKJ196644 EUE196644:EUF196644 FEA196644:FEB196644 FNW196644:FNX196644 FXS196644:FXT196644 GHO196644:GHP196644 GRK196644:GRL196644 HBG196644:HBH196644 HLC196644:HLD196644 HUY196644:HUZ196644 IEU196644:IEV196644 IOQ196644:IOR196644 IYM196644:IYN196644 JII196644:JIJ196644 JSE196644:JSF196644 KCA196644:KCB196644 KLW196644:KLX196644 KVS196644:KVT196644 LFO196644:LFP196644 LPK196644:LPL196644 LZG196644:LZH196644 MJC196644:MJD196644 MSY196644:MSZ196644 NCU196644:NCV196644 NMQ196644:NMR196644 NWM196644:NWN196644 OGI196644:OGJ196644 OQE196644:OQF196644 PAA196644:PAB196644 PJW196644:PJX196644 PTS196644:PTT196644 QDO196644:QDP196644 QNK196644:QNL196644 QXG196644:QXH196644 RHC196644:RHD196644 RQY196644:RQZ196644 SAU196644:SAV196644 SKQ196644:SKR196644 SUM196644:SUN196644 TEI196644:TEJ196644 TOE196644:TOF196644 TYA196644:TYB196644 UHW196644:UHX196644 URS196644:URT196644 VBO196644:VBP196644 VLK196644:VLL196644 VVG196644:VVH196644 WFC196644:WFD196644 WOY196644:WOZ196644 WYU196644:WYV196644 MI262180:MJ262180 WE262180:WF262180 AGA262180:AGB262180 APW262180:APX262180 AZS262180:AZT262180 BJO262180:BJP262180 BTK262180:BTL262180 CDG262180:CDH262180 CNC262180:CND262180 CWY262180:CWZ262180 DGU262180:DGV262180 DQQ262180:DQR262180 EAM262180:EAN262180 EKI262180:EKJ262180 EUE262180:EUF262180 FEA262180:FEB262180 FNW262180:FNX262180 FXS262180:FXT262180 GHO262180:GHP262180 GRK262180:GRL262180 HBG262180:HBH262180 HLC262180:HLD262180 HUY262180:HUZ262180 IEU262180:IEV262180 IOQ262180:IOR262180 IYM262180:IYN262180 JII262180:JIJ262180 JSE262180:JSF262180 KCA262180:KCB262180 KLW262180:KLX262180 KVS262180:KVT262180 LFO262180:LFP262180 LPK262180:LPL262180 LZG262180:LZH262180 MJC262180:MJD262180 MSY262180:MSZ262180 NCU262180:NCV262180 NMQ262180:NMR262180 NWM262180:NWN262180 OGI262180:OGJ262180 OQE262180:OQF262180 PAA262180:PAB262180 PJW262180:PJX262180 PTS262180:PTT262180 QDO262180:QDP262180 QNK262180:QNL262180 QXG262180:QXH262180 RHC262180:RHD262180 RQY262180:RQZ262180 SAU262180:SAV262180 SKQ262180:SKR262180 SUM262180:SUN262180 TEI262180:TEJ262180 TOE262180:TOF262180 TYA262180:TYB262180 UHW262180:UHX262180 URS262180:URT262180 VBO262180:VBP262180 VLK262180:VLL262180 VVG262180:VVH262180 WFC262180:WFD262180 WOY262180:WOZ262180 WYU262180:WYV262180 MI327716:MJ327716 WE327716:WF327716 AGA327716:AGB327716 APW327716:APX327716 AZS327716:AZT327716 BJO327716:BJP327716 BTK327716:BTL327716 CDG327716:CDH327716 CNC327716:CND327716 CWY327716:CWZ327716 DGU327716:DGV327716 DQQ327716:DQR327716 EAM327716:EAN327716 EKI327716:EKJ327716 EUE327716:EUF327716 FEA327716:FEB327716 FNW327716:FNX327716 FXS327716:FXT327716 GHO327716:GHP327716 GRK327716:GRL327716 HBG327716:HBH327716 HLC327716:HLD327716 HUY327716:HUZ327716 IEU327716:IEV327716 IOQ327716:IOR327716 IYM327716:IYN327716 JII327716:JIJ327716 JSE327716:JSF327716 KCA327716:KCB327716 KLW327716:KLX327716 KVS327716:KVT327716 LFO327716:LFP327716 LPK327716:LPL327716 LZG327716:LZH327716 MJC327716:MJD327716 MSY327716:MSZ327716 NCU327716:NCV327716 NMQ327716:NMR327716 NWM327716:NWN327716 OGI327716:OGJ327716 OQE327716:OQF327716 PAA327716:PAB327716 PJW327716:PJX327716 PTS327716:PTT327716 QDO327716:QDP327716 QNK327716:QNL327716 QXG327716:QXH327716 RHC327716:RHD327716 RQY327716:RQZ327716 SAU327716:SAV327716 SKQ327716:SKR327716 SUM327716:SUN327716 TEI327716:TEJ327716 TOE327716:TOF327716 TYA327716:TYB327716 UHW327716:UHX327716 URS327716:URT327716 VBO327716:VBP327716 VLK327716:VLL327716 VVG327716:VVH327716 WFC327716:WFD327716 WOY327716:WOZ327716 WYU327716:WYV327716 MI393252:MJ393252 WE393252:WF393252 AGA393252:AGB393252 APW393252:APX393252 AZS393252:AZT393252 BJO393252:BJP393252 BTK393252:BTL393252 CDG393252:CDH393252 CNC393252:CND393252 CWY393252:CWZ393252 DGU393252:DGV393252 DQQ393252:DQR393252 EAM393252:EAN393252 EKI393252:EKJ393252 EUE393252:EUF393252 FEA393252:FEB393252 FNW393252:FNX393252 FXS393252:FXT393252 GHO393252:GHP393252 GRK393252:GRL393252 HBG393252:HBH393252 HLC393252:HLD393252 HUY393252:HUZ393252 IEU393252:IEV393252 IOQ393252:IOR393252 IYM393252:IYN393252 JII393252:JIJ393252 JSE393252:JSF393252 KCA393252:KCB393252 KLW393252:KLX393252 KVS393252:KVT393252 LFO393252:LFP393252 LPK393252:LPL393252 LZG393252:LZH393252 MJC393252:MJD393252 MSY393252:MSZ393252 NCU393252:NCV393252 NMQ393252:NMR393252 NWM393252:NWN393252 OGI393252:OGJ393252 OQE393252:OQF393252 PAA393252:PAB393252 PJW393252:PJX393252 PTS393252:PTT393252 QDO393252:QDP393252 QNK393252:QNL393252 QXG393252:QXH393252 RHC393252:RHD393252 RQY393252:RQZ393252 SAU393252:SAV393252 SKQ393252:SKR393252 SUM393252:SUN393252 TEI393252:TEJ393252 TOE393252:TOF393252 TYA393252:TYB393252 UHW393252:UHX393252 URS393252:URT393252 VBO393252:VBP393252 VLK393252:VLL393252 VVG393252:VVH393252 WFC393252:WFD393252 WOY393252:WOZ393252 WYU393252:WYV393252 MI458788:MJ458788 WE458788:WF458788 AGA458788:AGB458788 APW458788:APX458788 AZS458788:AZT458788 BJO458788:BJP458788 BTK458788:BTL458788 CDG458788:CDH458788 CNC458788:CND458788 CWY458788:CWZ458788 DGU458788:DGV458788 DQQ458788:DQR458788 EAM458788:EAN458788 EKI458788:EKJ458788 EUE458788:EUF458788 FEA458788:FEB458788 FNW458788:FNX458788 FXS458788:FXT458788 GHO458788:GHP458788 GRK458788:GRL458788 HBG458788:HBH458788 HLC458788:HLD458788 HUY458788:HUZ458788 IEU458788:IEV458788 IOQ458788:IOR458788 IYM458788:IYN458788 JII458788:JIJ458788 JSE458788:JSF458788 KCA458788:KCB458788 KLW458788:KLX458788 KVS458788:KVT458788 LFO458788:LFP458788 LPK458788:LPL458788 LZG458788:LZH458788 MJC458788:MJD458788 MSY458788:MSZ458788 NCU458788:NCV458788 NMQ458788:NMR458788 NWM458788:NWN458788 OGI458788:OGJ458788 OQE458788:OQF458788 PAA458788:PAB458788 PJW458788:PJX458788 PTS458788:PTT458788 QDO458788:QDP458788 QNK458788:QNL458788 QXG458788:QXH458788 RHC458788:RHD458788 RQY458788:RQZ458788 SAU458788:SAV458788 SKQ458788:SKR458788 SUM458788:SUN458788 TEI458788:TEJ458788 TOE458788:TOF458788 TYA458788:TYB458788 UHW458788:UHX458788 URS458788:URT458788 VBO458788:VBP458788 VLK458788:VLL458788 VVG458788:VVH458788 WFC458788:WFD458788 WOY458788:WOZ458788 WYU458788:WYV458788 MI524324:MJ524324 WE524324:WF524324 AGA524324:AGB524324 APW524324:APX524324 AZS524324:AZT524324 BJO524324:BJP524324 BTK524324:BTL524324 CDG524324:CDH524324 CNC524324:CND524324 CWY524324:CWZ524324 DGU524324:DGV524324 DQQ524324:DQR524324 EAM524324:EAN524324 EKI524324:EKJ524324 EUE524324:EUF524324 FEA524324:FEB524324 FNW524324:FNX524324 FXS524324:FXT524324 GHO524324:GHP524324 GRK524324:GRL524324 HBG524324:HBH524324 HLC524324:HLD524324 HUY524324:HUZ524324 IEU524324:IEV524324 IOQ524324:IOR524324 IYM524324:IYN524324 JII524324:JIJ524324 JSE524324:JSF524324 KCA524324:KCB524324 KLW524324:KLX524324 KVS524324:KVT524324 LFO524324:LFP524324 LPK524324:LPL524324 LZG524324:LZH524324 MJC524324:MJD524324 MSY524324:MSZ524324 NCU524324:NCV524324 NMQ524324:NMR524324 NWM524324:NWN524324 OGI524324:OGJ524324 OQE524324:OQF524324 PAA524324:PAB524324 PJW524324:PJX524324 PTS524324:PTT524324 QDO524324:QDP524324 QNK524324:QNL524324 QXG524324:QXH524324 RHC524324:RHD524324 RQY524324:RQZ524324 SAU524324:SAV524324 SKQ524324:SKR524324 SUM524324:SUN524324 TEI524324:TEJ524324 TOE524324:TOF524324 TYA524324:TYB524324 UHW524324:UHX524324 URS524324:URT524324 VBO524324:VBP524324 VLK524324:VLL524324 VVG524324:VVH524324 WFC524324:WFD524324 WOY524324:WOZ524324 WYU524324:WYV524324 MI589860:MJ589860 WE589860:WF589860 AGA589860:AGB589860 APW589860:APX589860 AZS589860:AZT589860 BJO589860:BJP589860 BTK589860:BTL589860 CDG589860:CDH589860 CNC589860:CND589860 CWY589860:CWZ589860 DGU589860:DGV589860 DQQ589860:DQR589860 EAM589860:EAN589860 EKI589860:EKJ589860 EUE589860:EUF589860 FEA589860:FEB589860 FNW589860:FNX589860 FXS589860:FXT589860 GHO589860:GHP589860 GRK589860:GRL589860 HBG589860:HBH589860 HLC589860:HLD589860 HUY589860:HUZ589860 IEU589860:IEV589860 IOQ589860:IOR589860 IYM589860:IYN589860 JII589860:JIJ589860 JSE589860:JSF589860 KCA589860:KCB589860 KLW589860:KLX589860 KVS589860:KVT589860 LFO589860:LFP589860 LPK589860:LPL589860 LZG589860:LZH589860 MJC589860:MJD589860 MSY589860:MSZ589860 NCU589860:NCV589860 NMQ589860:NMR589860 NWM589860:NWN589860 OGI589860:OGJ589860 OQE589860:OQF589860 PAA589860:PAB589860 PJW589860:PJX589860 PTS589860:PTT589860 QDO589860:QDP589860 QNK589860:QNL589860 QXG589860:QXH589860 RHC589860:RHD589860 RQY589860:RQZ589860 SAU589860:SAV589860 SKQ589860:SKR589860 SUM589860:SUN589860 TEI589860:TEJ589860 TOE589860:TOF589860 TYA589860:TYB589860 UHW589860:UHX589860 URS589860:URT589860 VBO589860:VBP589860 VLK589860:VLL589860 VVG589860:VVH589860 WFC589860:WFD589860 WOY589860:WOZ589860 WYU589860:WYV589860 MI655396:MJ655396 WE655396:WF655396 AGA655396:AGB655396 APW655396:APX655396 AZS655396:AZT655396 BJO655396:BJP655396 BTK655396:BTL655396 CDG655396:CDH655396 CNC655396:CND655396 CWY655396:CWZ655396 DGU655396:DGV655396 DQQ655396:DQR655396 EAM655396:EAN655396 EKI655396:EKJ655396 EUE655396:EUF655396 FEA655396:FEB655396 FNW655396:FNX655396 FXS655396:FXT655396 GHO655396:GHP655396 GRK655396:GRL655396 HBG655396:HBH655396 HLC655396:HLD655396 HUY655396:HUZ655396 IEU655396:IEV655396 IOQ655396:IOR655396 IYM655396:IYN655396 JII655396:JIJ655396 JSE655396:JSF655396 KCA655396:KCB655396 KLW655396:KLX655396 KVS655396:KVT655396 LFO655396:LFP655396 LPK655396:LPL655396 LZG655396:LZH655396 MJC655396:MJD655396 MSY655396:MSZ655396 NCU655396:NCV655396 NMQ655396:NMR655396 NWM655396:NWN655396 OGI655396:OGJ655396 OQE655396:OQF655396 PAA655396:PAB655396 PJW655396:PJX655396 PTS655396:PTT655396 QDO655396:QDP655396 QNK655396:QNL655396 QXG655396:QXH655396 RHC655396:RHD655396 RQY655396:RQZ655396 SAU655396:SAV655396 SKQ655396:SKR655396 SUM655396:SUN655396 TEI655396:TEJ655396 TOE655396:TOF655396 TYA655396:TYB655396 UHW655396:UHX655396 URS655396:URT655396 VBO655396:VBP655396 VLK655396:VLL655396 VVG655396:VVH655396 WFC655396:WFD655396 WOY655396:WOZ655396 WYU655396:WYV655396 MI720932:MJ720932 WE720932:WF720932 AGA720932:AGB720932 APW720932:APX720932 AZS720932:AZT720932 BJO720932:BJP720932 BTK720932:BTL720932 CDG720932:CDH720932 CNC720932:CND720932 CWY720932:CWZ720932 DGU720932:DGV720932 DQQ720932:DQR720932 EAM720932:EAN720932 EKI720932:EKJ720932 EUE720932:EUF720932 FEA720932:FEB720932 FNW720932:FNX720932 FXS720932:FXT720932 GHO720932:GHP720932 GRK720932:GRL720932 HBG720932:HBH720932 HLC720932:HLD720932 HUY720932:HUZ720932 IEU720932:IEV720932 IOQ720932:IOR720932 IYM720932:IYN720932 JII720932:JIJ720932 JSE720932:JSF720932 KCA720932:KCB720932 KLW720932:KLX720932 KVS720932:KVT720932 LFO720932:LFP720932 LPK720932:LPL720932 LZG720932:LZH720932 MJC720932:MJD720932 MSY720932:MSZ720932 NCU720932:NCV720932 NMQ720932:NMR720932 NWM720932:NWN720932 OGI720932:OGJ720932 OQE720932:OQF720932 PAA720932:PAB720932 PJW720932:PJX720932 PTS720932:PTT720932 QDO720932:QDP720932 QNK720932:QNL720932 QXG720932:QXH720932 RHC720932:RHD720932 RQY720932:RQZ720932 SAU720932:SAV720932 SKQ720932:SKR720932 SUM720932:SUN720932 TEI720932:TEJ720932 TOE720932:TOF720932 TYA720932:TYB720932 UHW720932:UHX720932 URS720932:URT720932 VBO720932:VBP720932 VLK720932:VLL720932 VVG720932:VVH720932 WFC720932:WFD720932 WOY720932:WOZ720932 WYU720932:WYV720932 MI786468:MJ786468 WE786468:WF786468 AGA786468:AGB786468 APW786468:APX786468 AZS786468:AZT786468 BJO786468:BJP786468 BTK786468:BTL786468 CDG786468:CDH786468 CNC786468:CND786468 CWY786468:CWZ786468 DGU786468:DGV786468 DQQ786468:DQR786468 EAM786468:EAN786468 EKI786468:EKJ786468 EUE786468:EUF786468 FEA786468:FEB786468 FNW786468:FNX786468 FXS786468:FXT786468 GHO786468:GHP786468 GRK786468:GRL786468 HBG786468:HBH786468 HLC786468:HLD786468 HUY786468:HUZ786468 IEU786468:IEV786468 IOQ786468:IOR786468 IYM786468:IYN786468 JII786468:JIJ786468 JSE786468:JSF786468 KCA786468:KCB786468 KLW786468:KLX786468 KVS786468:KVT786468 LFO786468:LFP786468 LPK786468:LPL786468 LZG786468:LZH786468 MJC786468:MJD786468 MSY786468:MSZ786468 NCU786468:NCV786468 NMQ786468:NMR786468 NWM786468:NWN786468 OGI786468:OGJ786468 OQE786468:OQF786468 PAA786468:PAB786468 PJW786468:PJX786468 PTS786468:PTT786468 QDO786468:QDP786468 QNK786468:QNL786468 QXG786468:QXH786468 RHC786468:RHD786468 RQY786468:RQZ786468 SAU786468:SAV786468 SKQ786468:SKR786468 SUM786468:SUN786468 TEI786468:TEJ786468 TOE786468:TOF786468 TYA786468:TYB786468 UHW786468:UHX786468 URS786468:URT786468 VBO786468:VBP786468 VLK786468:VLL786468 VVG786468:VVH786468 WFC786468:WFD786468 WOY786468:WOZ786468 WYU786468:WYV786468 MI852004:MJ852004 WE852004:WF852004 AGA852004:AGB852004 APW852004:APX852004 AZS852004:AZT852004 BJO852004:BJP852004 BTK852004:BTL852004 CDG852004:CDH852004 CNC852004:CND852004 CWY852004:CWZ852004 DGU852004:DGV852004 DQQ852004:DQR852004 EAM852004:EAN852004 EKI852004:EKJ852004 EUE852004:EUF852004 FEA852004:FEB852004 FNW852004:FNX852004 FXS852004:FXT852004 GHO852004:GHP852004 GRK852004:GRL852004 HBG852004:HBH852004 HLC852004:HLD852004 HUY852004:HUZ852004 IEU852004:IEV852004 IOQ852004:IOR852004 IYM852004:IYN852004 JII852004:JIJ852004 JSE852004:JSF852004 KCA852004:KCB852004 KLW852004:KLX852004 KVS852004:KVT852004 LFO852004:LFP852004 LPK852004:LPL852004 LZG852004:LZH852004 MJC852004:MJD852004 MSY852004:MSZ852004 NCU852004:NCV852004 NMQ852004:NMR852004 NWM852004:NWN852004 OGI852004:OGJ852004 OQE852004:OQF852004 PAA852004:PAB852004 PJW852004:PJX852004 PTS852004:PTT852004 QDO852004:QDP852004 QNK852004:QNL852004 QXG852004:QXH852004 RHC852004:RHD852004 RQY852004:RQZ852004 SAU852004:SAV852004 SKQ852004:SKR852004 SUM852004:SUN852004 TEI852004:TEJ852004 TOE852004:TOF852004 TYA852004:TYB852004 UHW852004:UHX852004 URS852004:URT852004 VBO852004:VBP852004 VLK852004:VLL852004 VVG852004:VVH852004 WFC852004:WFD852004 WOY852004:WOZ852004 WYU852004:WYV852004 MI917540:MJ917540 WE917540:WF917540 AGA917540:AGB917540 APW917540:APX917540 AZS917540:AZT917540 BJO917540:BJP917540 BTK917540:BTL917540 CDG917540:CDH917540 CNC917540:CND917540 CWY917540:CWZ917540 DGU917540:DGV917540 DQQ917540:DQR917540 EAM917540:EAN917540 EKI917540:EKJ917540 EUE917540:EUF917540 FEA917540:FEB917540 FNW917540:FNX917540 FXS917540:FXT917540 GHO917540:GHP917540 GRK917540:GRL917540 HBG917540:HBH917540 HLC917540:HLD917540 HUY917540:HUZ917540 IEU917540:IEV917540 IOQ917540:IOR917540 IYM917540:IYN917540 JII917540:JIJ917540 JSE917540:JSF917540 KCA917540:KCB917540 KLW917540:KLX917540 KVS917540:KVT917540 LFO917540:LFP917540 LPK917540:LPL917540 LZG917540:LZH917540 MJC917540:MJD917540 MSY917540:MSZ917540 NCU917540:NCV917540 NMQ917540:NMR917540 NWM917540:NWN917540 OGI917540:OGJ917540 OQE917540:OQF917540 PAA917540:PAB917540 PJW917540:PJX917540 PTS917540:PTT917540 QDO917540:QDP917540 QNK917540:QNL917540 QXG917540:QXH917540 RHC917540:RHD917540 RQY917540:RQZ917540 SAU917540:SAV917540 SKQ917540:SKR917540 SUM917540:SUN917540 TEI917540:TEJ917540 TOE917540:TOF917540 TYA917540:TYB917540 UHW917540:UHX917540 URS917540:URT917540 VBO917540:VBP917540 VLK917540:VLL917540 VVG917540:VVH917540 WFC917540:WFD917540 WOY917540:WOZ917540 WYU917540:WYV917540 MI983076:MJ983076 WE983076:WF983076 AGA983076:AGB983076 APW983076:APX983076 AZS983076:AZT983076 BJO983076:BJP983076 BTK983076:BTL983076 CDG983076:CDH983076 CNC983076:CND983076 CWY983076:CWZ983076 DGU983076:DGV983076 DQQ983076:DQR983076 EAM983076:EAN983076 EKI983076:EKJ983076 EUE983076:EUF983076 FEA983076:FEB983076 FNW983076:FNX983076 FXS983076:FXT983076 GHO983076:GHP983076 GRK983076:GRL983076 HBG983076:HBH983076 HLC983076:HLD983076 HUY983076:HUZ983076 IEU983076:IEV983076 IOQ983076:IOR983076 IYM983076:IYN983076 JII983076:JIJ983076 JSE983076:JSF983076 KCA983076:KCB983076 KLW983076:KLX983076 KVS983076:KVT983076 LFO983076:LFP983076 LPK983076:LPL983076 LZG983076:LZH983076 MJC983076:MJD983076 MSY983076:MSZ983076 NCU983076:NCV983076 NMQ983076:NMR983076 NWM983076:NWN983076 OGI983076:OGJ983076 OQE983076:OQF983076 PAA983076:PAB983076 PJW983076:PJX983076 PTS983076:PTT983076 QDO983076:QDP983076 QNK983076:QNL983076 QXG983076:QXH983076 RHC983076:RHD983076 RQY983076:RQZ983076 SAU983076:SAV983076 SKQ983076:SKR983076 SUM983076:SUN983076 TEI983076:TEJ983076 TOE983076:TOF983076 TYA983076:TYB983076 UHW983076:UHX983076 URS983076:URT983076 VBO983076:VBP983076 VLK983076:VLL983076 VVG983076:VVH983076 WFC983076:WFD983076 WOY983076:WOZ983076 WYU983076:WYV983076 LK35:LL35 VG35:VH35 WYU35:WYV35 WOY35:WOZ35 WFC35:WFD35 VVG35:VVH35 VLK35:VLL35 VBO35:VBP35 URS35:URT35 UHW35:UHX35 TYA35:TYB35 TOE35:TOF35 TEI35:TEJ35 SUM35:SUN35 SKQ35:SKR35 SAU35:SAV35 RQY35:RQZ35 RHC35:RHD35 QXG35:QXH35 QNK35:QNL35 QDO35:QDP35 PTS35:PTT35 PJW35:PJX35 PAA35:PAB35 OQE35:OQF35 OGI35:OGJ35 NWM35:NWN35 NMQ35:NMR35 NCU35:NCV35 MSY35:MSZ35 MJC35:MJD35 LZG35:LZH35 LPK35:LPL35 LFO35:LFP35 KVS35:KVT35 KLW35:KLX35 KCA35:KCB35 JSE35:JSF35 JII35:JIJ35 IYM35:IYN35 IOQ35:IOR35 IEU35:IEV35 HUY35:HUZ35 HLC35:HLD35 HBG35:HBH35 GRK35:GRL35 GHO35:GHP35 FXS35:FXT35 FNW35:FNX35 FEA35:FEB35 EUE35:EUF35 EKI35:EKJ35 EAM35:EAN35 DQQ35:DQR35 DGU35:DGV35 CWY35:CWZ35 CNC35:CND35 CDG35:CDH35 BTK35:BTL35 BJO35:BJP35 AZS35:AZT35 APW35:APX35 AGA35:AGB35 WE35:WF35 MI35:MJ35 WYR35:WYS35 WOV35:WOW35 WEZ35:WFA35 VVD35:VVE35 VLH35:VLI35 VBL35:VBM35 URP35:URQ35 UHT35:UHU35 TXX35:TXY35 TOB35:TOC35 TEF35:TEG35 SUJ35:SUK35 SKN35:SKO35 SAR35:SAS35 RQV35:RQW35 RGZ35:RHA35 QXD35:QXE35 QNH35:QNI35 QDL35:QDM35 PTP35:PTQ35 PJT35:PJU35 OZX35:OZY35 OQB35:OQC35 OGF35:OGG35 NWJ35:NWK35 NMN35:NMO35 NCR35:NCS35 MSV35:MSW35 MIZ35:MJA35 LZD35:LZE35 LPH35:LPI35 LFL35:LFM35 KVP35:KVQ35 KLT35:KLU35 KBX35:KBY35 JSB35:JSC35 JIF35:JIG35 IYJ35:IYK35 ION35:IOO35 IER35:IES35 HUV35:HUW35 HKZ35:HLA35 HBD35:HBE35 GRH35:GRI35 GHL35:GHM35 FXP35:FXQ35 FNT35:FNU35 FDX35:FDY35 EUB35:EUC35 EKF35:EKG35 EAJ35:EAK35 DQN35:DQO35 DGR35:DGS35 CWV35:CWW35 CMZ35:CNA35 CDD35:CDE35 BTH35:BTI35 BJL35:BJM35 AZP35:AZQ35 APT35:APU35 AFX35:AFY35 WB35:WC35 MF35:MG35 WYO35:WYP35 WOS35:WOT35 WEW35:WEX35 VVA35:VVB35 VLE35:VLF35 VBI35:VBJ35 URM35:URN35 UHQ35:UHR35 TXU35:TXV35 TNY35:TNZ35 TEC35:TED35 SUG35:SUH35 SKK35:SKL35 SAO35:SAP35 RQS35:RQT35 RGW35:RGX35 QXA35:QXB35 QNE35:QNF35 QDI35:QDJ35 PTM35:PTN35 PJQ35:PJR35 OZU35:OZV35 OPY35:OPZ35 OGC35:OGD35 NWG35:NWH35 NMK35:NML35 NCO35:NCP35 MSS35:MST35 MIW35:MIX35 LZA35:LZB35 LPE35:LPF35 LFI35:LFJ35 KVM35:KVN35 KLQ35:KLR35 KBU35:KBV35 JRY35:JRZ35 JIC35:JID35 IYG35:IYH35 IOK35:IOL35 IEO35:IEP35 HUS35:HUT35 HKW35:HKX35 HBA35:HBB35 GRE35:GRF35 GHI35:GHJ35 FXM35:FXN35 FNQ35:FNR35 FDU35:FDV35 ETY35:ETZ35 EKC35:EKD35 EAG35:EAH35 DQK35:DQL35 DGO35:DGP35 CWS35:CWT35 CMW35:CMX35 CDA35:CDB35 BTE35:BTF35 BJI35:BJJ35 AZM35:AZN35 APQ35:APR35 AFU35:AFV35 VY35:VZ35 MC35:MD35 WYI35:WYJ35 WOM35:WON35 WEQ35:WER35 VUU35:VUV35 VKY35:VKZ35 VBC35:VBD35 URG35:URH35 UHK35:UHL35 TXO35:TXP35 TNS35:TNT35 TDW35:TDX35 SUA35:SUB35 SKE35:SKF35 SAI35:SAJ35 RQM35:RQN35 RGQ35:RGR35 QWU35:QWV35 QMY35:QMZ35 QDC35:QDD35 PTG35:PTH35 PJK35:PJL35 OZO35:OZP35 OPS35:OPT35 OFW35:OFX35 NWA35:NWB35 NME35:NMF35 NCI35:NCJ35 MSM35:MSN35 MIQ35:MIR35 LYU35:LYV35 LOY35:LOZ35 LFC35:LFD35 KVG35:KVH35 KLK35:KLL35 KBO35:KBP35 JRS35:JRT35 JHW35:JHX35 IYA35:IYB35 IOE35:IOF35 IEI35:IEJ35 HUM35:HUN35 HKQ35:HKR35 HAU35:HAV35 GQY35:GQZ35 GHC35:GHD35 FXG35:FXH35 FNK35:FNL35 FDO35:FDP35 ETS35:ETT35 EJW35:EJX35 EAA35:EAB35 DQE35:DQF35 DGI35:DGJ35 CWM35:CWN35 CMQ35:CMR35 CCU35:CCV35 BSY35:BSZ35 BJC35:BJD35 AZG35:AZH35 APK35:APL35 AFO35:AFP35 VS35:VT35 LW35:LX35 WYF35:WYG35 WOJ35:WOK35 WEN35:WEO35 VUR35:VUS35 VKV35:VKW35 VAZ35:VBA35 URD35:URE35 UHH35:UHI35 TXL35:TXM35 TNP35:TNQ35 TDT35:TDU35 STX35:STY35 SKB35:SKC35 SAF35:SAG35 RQJ35:RQK35 RGN35:RGO35 QWR35:QWS35 QMV35:QMW35 QCZ35:QDA35 PTD35:PTE35 PJH35:PJI35 OZL35:OZM35 OPP35:OPQ35 OFT35:OFU35 NVX35:NVY35 NMB35:NMC35 NCF35:NCG35 MSJ35:MSK35 MIN35:MIO35 LYR35:LYS35 LOV35:LOW35 LEZ35:LFA35 KVD35:KVE35 KLH35:KLI35 KBL35:KBM35 JRP35:JRQ35 JHT35:JHU35 IXX35:IXY35 IOB35:IOC35 IEF35:IEG35 HUJ35:HUK35 HKN35:HKO35 HAR35:HAS35 GQV35:GQW35 GGZ35:GHA35 FXD35:FXE35 FNH35:FNI35 FDL35:FDM35 ETP35:ETQ35 EJT35:EJU35 DZX35:DZY35 DQB35:DQC35 DGF35:DGG35 CWJ35:CWK35 CMN35:CMO35 CCR35:CCS35 BSV35:BSW35 BIZ35:BJA35 AZD35:AZE35 APH35:API35 AFL35:AFM35 VP35:VQ35 LT35:LU35 WYC35:WYD35 WOG35:WOH35 WEK35:WEL35 VUO35:VUP35 VKS35:VKT35 VAW35:VAX35 URA35:URB35 UHE35:UHF35 TXI35:TXJ35 TNM35:TNN35 TDQ35:TDR35 STU35:STV35 SJY35:SJZ35 SAC35:SAD35 RQG35:RQH35 RGK35:RGL35 QWO35:QWP35 QMS35:QMT35 QCW35:QCX35 PTA35:PTB35 PJE35:PJF35 OZI35:OZJ35 OPM35:OPN35 OFQ35:OFR35 NVU35:NVV35 NLY35:NLZ35 NCC35:NCD35 MSG35:MSH35 MIK35:MIL35 LYO35:LYP35 LOS35:LOT35 LEW35:LEX35 KVA35:KVB35 KLE35:KLF35 KBI35:KBJ35 JRM35:JRN35 JHQ35:JHR35 IXU35:IXV35 INY35:INZ35 IEC35:IED35 HUG35:HUH35 HKK35:HKL35 HAO35:HAP35 GQS35:GQT35 GGW35:GGX35 FXA35:FXB35 FNE35:FNF35 FDI35:FDJ35 ETM35:ETN35 EJQ35:EJR35 DZU35:DZV35 DPY35:DPZ35 DGC35:DGD35 CWG35:CWH35 CMK35:CML35 CCO35:CCP35 BSS35:BST35 BIW35:BIX35 AZA35:AZB35 APE35:APF35 AFI35:AFJ35 VM35:VN35 LQ35:LR35 WXZ35:WYA35 WOD35:WOE35 WEH35:WEI35 VUL35:VUM35 VKP35:VKQ35 VAT35:VAU35 UQX35:UQY35 UHB35:UHC35 TXF35:TXG35 TNJ35:TNK35 TDN35:TDO35 STR35:STS35 SJV35:SJW35 RZZ35:SAA35 RQD35:RQE35 RGH35:RGI35 QWL35:QWM35 QMP35:QMQ35 QCT35:QCU35 PSX35:PSY35 PJB35:PJC35 OZF35:OZG35 OPJ35:OPK35 OFN35:OFO35 NVR35:NVS35 NLV35:NLW35 NBZ35:NCA35 MSD35:MSE35 MIH35:MII35 LYL35:LYM35 LOP35:LOQ35 LET35:LEU35 KUX35:KUY35 KLB35:KLC35 KBF35:KBG35 JRJ35:JRK35 JHN35:JHO35 IXR35:IXS35 INV35:INW35 IDZ35:IEA35 HUD35:HUE35 HKH35:HKI35 HAL35:HAM35 GQP35:GQQ35 GGT35:GGU35 FWX35:FWY35 FNB35:FNC35 FDF35:FDG35 ETJ35:ETK35 EJN35:EJO35 DZR35:DZS35 DPV35:DPW35 DFZ35:DGA35 CWD35:CWE35 CMH35:CMI35 CCL35:CCM35 BSP35:BSQ35 BIT35:BIU35 AYX35:AYY35 APB35:APC35 AFF35:AFG35 VJ35:VK35 LN35:LO35 WXW35:WXX35 WOA35:WOB35 WEE35:WEF35 VUI35:VUJ35 VKM35:VKN35 VAQ35:VAR35 UQU35:UQV35 UGY35:UGZ35 TXC35:TXD35 TNG35:TNH35 TDK35:TDL35 STO35:STP35 SJS35:SJT35 RZW35:RZX35 RQA35:RQB35 RGE35:RGF35 QWI35:QWJ35 QMM35:QMN35 QCQ35:QCR35 PSU35:PSV35 PIY35:PIZ35 OZC35:OZD35 OPG35:OPH35 OFK35:OFL35 NVO35:NVP35 NLS35:NLT35 NBW35:NBX35 MSA35:MSB35 MIE35:MIF35 LYI35:LYJ35 LOM35:LON35 LEQ35:LER35 KUU35:KUV35 KKY35:KKZ35 KBC35:KBD35 JRG35:JRH35 JHK35:JHL35 IXO35:IXP35 INS35:INT35 IDW35:IDX35 HUA35:HUB35 HKE35:HKF35 HAI35:HAJ35 GQM35:GQN35 GGQ35:GGR35 FWU35:FWV35 FMY35:FMZ35 FDC35:FDD35 ETG35:ETH35 EJK35:EJL35 DZO35:DZP35 DPS35:DPT35 DFW35:DFX35 CWA35:CWB35 CME35:CMF35 CCI35:CCJ35 BSM35:BSN35 BIQ35:BIR35 AYU35:AYV35 AOY35:AOZ35 AFC35:AFD35 E983076:L983076 E917540:L917540 E852004:L852004 E786468:L786468 E720932:L720932 E655396:L655396 E589860:L589860 E524324:L524324 E458788:L458788 E393252:L393252 E327716:L327716 E262180:L262180 E196644:L196644 E131108:L131108 E65572:L65572 N983076:U983076 N917540:U917540 N852004:U852004 N786468:U786468 N720932:U720932 N655396:U655396 N589860:U589860 N524324:U524324 N458788:U458788 N393252:U393252 N327716:U327716 N262180:U262180 N196644:U196644 N131108:U131108 N65572:U65572 W983076:AD983076 W917540:AD917540 W852004:AD852004 W786468:AD786468 W720932:AD720932 W655396:AD655396 W589860:AD589860 W524324:AD524324 W458788:AD458788 W393252:AD393252 W327716:AD327716 W262180:AD262180 W196644:AD196644 W131108:AD131108 W65572:AD65572 AF196644:AM196644 AF262180:AM262180 AF327716:AM327716 AF393252:AM393252 AF458788:AM458788 AF524324:AM524324 AF589860:AM589860 AF655396:AM655396 AF720932:AM720932 AF786468:AM786468 AF852004:AM852004 AF917540:AM917540 AF983076:AM983076 AF65572:AM65572 AF131108:AM131108 AO786468:AV786468 AO524324:AV524324 AO589860:AV589860 AO655396:AV655396 AO720932:AV720932 AO458788:AV458788 AO852004:AV852004 AO917540:AV917540 AO983076:AV983076 AO393252:AV393252 AO196644:AV196644 AO262180:AV262180 AO131108:AV131108 AO65572:AV65572 AO327716:AV327716 BG983076:BK983076 BG917540:BK917540 BG852004:BK852004 BG786468:BK786468 BG720932:BK720932 BG655396:BK655396 BG589860:BK589860 BG524324:BK524324 BG458788:BK458788 BG393252:BK393252 BG327716:BK327716 BG262180:BK262180 BG196644:BK196644 BG131108:BK131108 BG65572:BK65572">
      <formula1>E3</formula1>
    </dataValidation>
    <dataValidation type="whole" operator="lessThanOrEqual" allowBlank="1" showInputMessage="1" showErrorMessage="1" sqref="LK65571:LL65571 VG65571:VH65571 AFC65571:AFD65571 AOY65571:AOZ65571 AYU65571:AYV65571 BIQ65571:BIR65571 BSM65571:BSN65571 CCI65571:CCJ65571 CME65571:CMF65571 CWA65571:CWB65571 DFW65571:DFX65571 DPS65571:DPT65571 DZO65571:DZP65571 EJK65571:EJL65571 ETG65571:ETH65571 FDC65571:FDD65571 FMY65571:FMZ65571 FWU65571:FWV65571 GGQ65571:GGR65571 GQM65571:GQN65571 HAI65571:HAJ65571 HKE65571:HKF65571 HUA65571:HUB65571 IDW65571:IDX65571 INS65571:INT65571 IXO65571:IXP65571 JHK65571:JHL65571 JRG65571:JRH65571 KBC65571:KBD65571 KKY65571:KKZ65571 KUU65571:KUV65571 LEQ65571:LER65571 LOM65571:LON65571 LYI65571:LYJ65571 MIE65571:MIF65571 MSA65571:MSB65571 NBW65571:NBX65571 NLS65571:NLT65571 NVO65571:NVP65571 OFK65571:OFL65571 OPG65571:OPH65571 OZC65571:OZD65571 PIY65571:PIZ65571 PSU65571:PSV65571 QCQ65571:QCR65571 QMM65571:QMN65571 QWI65571:QWJ65571 RGE65571:RGF65571 RQA65571:RQB65571 RZW65571:RZX65571 SJS65571:SJT65571 STO65571:STP65571 TDK65571:TDL65571 TNG65571:TNH65571 TXC65571:TXD65571 UGY65571:UGZ65571 UQU65571:UQV65571 VAQ65571:VAR65571 VKM65571:VKN65571 VUI65571:VUJ65571 WEE65571:WEF65571 WOA65571:WOB65571 WXW65571:WXX65571 LK131107:LL131107 VG131107:VH131107 AFC131107:AFD131107 AOY131107:AOZ131107 AYU131107:AYV131107 BIQ131107:BIR131107 BSM131107:BSN131107 CCI131107:CCJ131107 CME131107:CMF131107 CWA131107:CWB131107 DFW131107:DFX131107 DPS131107:DPT131107 DZO131107:DZP131107 EJK131107:EJL131107 ETG131107:ETH131107 FDC131107:FDD131107 FMY131107:FMZ131107 FWU131107:FWV131107 GGQ131107:GGR131107 GQM131107:GQN131107 HAI131107:HAJ131107 HKE131107:HKF131107 HUA131107:HUB131107 IDW131107:IDX131107 INS131107:INT131107 IXO131107:IXP131107 JHK131107:JHL131107 JRG131107:JRH131107 KBC131107:KBD131107 KKY131107:KKZ131107 KUU131107:KUV131107 LEQ131107:LER131107 LOM131107:LON131107 LYI131107:LYJ131107 MIE131107:MIF131107 MSA131107:MSB131107 NBW131107:NBX131107 NLS131107:NLT131107 NVO131107:NVP131107 OFK131107:OFL131107 OPG131107:OPH131107 OZC131107:OZD131107 PIY131107:PIZ131107 PSU131107:PSV131107 QCQ131107:QCR131107 QMM131107:QMN131107 QWI131107:QWJ131107 RGE131107:RGF131107 RQA131107:RQB131107 RZW131107:RZX131107 SJS131107:SJT131107 STO131107:STP131107 TDK131107:TDL131107 TNG131107:TNH131107 TXC131107:TXD131107 UGY131107:UGZ131107 UQU131107:UQV131107 VAQ131107:VAR131107 VKM131107:VKN131107 VUI131107:VUJ131107 WEE131107:WEF131107 WOA131107:WOB131107 WXW131107:WXX131107 LK196643:LL196643 VG196643:VH196643 AFC196643:AFD196643 AOY196643:AOZ196643 AYU196643:AYV196643 BIQ196643:BIR196643 BSM196643:BSN196643 CCI196643:CCJ196643 CME196643:CMF196643 CWA196643:CWB196643 DFW196643:DFX196643 DPS196643:DPT196643 DZO196643:DZP196643 EJK196643:EJL196643 ETG196643:ETH196643 FDC196643:FDD196643 FMY196643:FMZ196643 FWU196643:FWV196643 GGQ196643:GGR196643 GQM196643:GQN196643 HAI196643:HAJ196643 HKE196643:HKF196643 HUA196643:HUB196643 IDW196643:IDX196643 INS196643:INT196643 IXO196643:IXP196643 JHK196643:JHL196643 JRG196643:JRH196643 KBC196643:KBD196643 KKY196643:KKZ196643 KUU196643:KUV196643 LEQ196643:LER196643 LOM196643:LON196643 LYI196643:LYJ196643 MIE196643:MIF196643 MSA196643:MSB196643 NBW196643:NBX196643 NLS196643:NLT196643 NVO196643:NVP196643 OFK196643:OFL196643 OPG196643:OPH196643 OZC196643:OZD196643 PIY196643:PIZ196643 PSU196643:PSV196643 QCQ196643:QCR196643 QMM196643:QMN196643 QWI196643:QWJ196643 RGE196643:RGF196643 RQA196643:RQB196643 RZW196643:RZX196643 SJS196643:SJT196643 STO196643:STP196643 TDK196643:TDL196643 TNG196643:TNH196643 TXC196643:TXD196643 UGY196643:UGZ196643 UQU196643:UQV196643 VAQ196643:VAR196643 VKM196643:VKN196643 VUI196643:VUJ196643 WEE196643:WEF196643 WOA196643:WOB196643 WXW196643:WXX196643 LK262179:LL262179 VG262179:VH262179 AFC262179:AFD262179 AOY262179:AOZ262179 AYU262179:AYV262179 BIQ262179:BIR262179 BSM262179:BSN262179 CCI262179:CCJ262179 CME262179:CMF262179 CWA262179:CWB262179 DFW262179:DFX262179 DPS262179:DPT262179 DZO262179:DZP262179 EJK262179:EJL262179 ETG262179:ETH262179 FDC262179:FDD262179 FMY262179:FMZ262179 FWU262179:FWV262179 GGQ262179:GGR262179 GQM262179:GQN262179 HAI262179:HAJ262179 HKE262179:HKF262179 HUA262179:HUB262179 IDW262179:IDX262179 INS262179:INT262179 IXO262179:IXP262179 JHK262179:JHL262179 JRG262179:JRH262179 KBC262179:KBD262179 KKY262179:KKZ262179 KUU262179:KUV262179 LEQ262179:LER262179 LOM262179:LON262179 LYI262179:LYJ262179 MIE262179:MIF262179 MSA262179:MSB262179 NBW262179:NBX262179 NLS262179:NLT262179 NVO262179:NVP262179 OFK262179:OFL262179 OPG262179:OPH262179 OZC262179:OZD262179 PIY262179:PIZ262179 PSU262179:PSV262179 QCQ262179:QCR262179 QMM262179:QMN262179 QWI262179:QWJ262179 RGE262179:RGF262179 RQA262179:RQB262179 RZW262179:RZX262179 SJS262179:SJT262179 STO262179:STP262179 TDK262179:TDL262179 TNG262179:TNH262179 TXC262179:TXD262179 UGY262179:UGZ262179 UQU262179:UQV262179 VAQ262179:VAR262179 VKM262179:VKN262179 VUI262179:VUJ262179 WEE262179:WEF262179 WOA262179:WOB262179 WXW262179:WXX262179 LK327715:LL327715 VG327715:VH327715 AFC327715:AFD327715 AOY327715:AOZ327715 AYU327715:AYV327715 BIQ327715:BIR327715 BSM327715:BSN327715 CCI327715:CCJ327715 CME327715:CMF327715 CWA327715:CWB327715 DFW327715:DFX327715 DPS327715:DPT327715 DZO327715:DZP327715 EJK327715:EJL327715 ETG327715:ETH327715 FDC327715:FDD327715 FMY327715:FMZ327715 FWU327715:FWV327715 GGQ327715:GGR327715 GQM327715:GQN327715 HAI327715:HAJ327715 HKE327715:HKF327715 HUA327715:HUB327715 IDW327715:IDX327715 INS327715:INT327715 IXO327715:IXP327715 JHK327715:JHL327715 JRG327715:JRH327715 KBC327715:KBD327715 KKY327715:KKZ327715 KUU327715:KUV327715 LEQ327715:LER327715 LOM327715:LON327715 LYI327715:LYJ327715 MIE327715:MIF327715 MSA327715:MSB327715 NBW327715:NBX327715 NLS327715:NLT327715 NVO327715:NVP327715 OFK327715:OFL327715 OPG327715:OPH327715 OZC327715:OZD327715 PIY327715:PIZ327715 PSU327715:PSV327715 QCQ327715:QCR327715 QMM327715:QMN327715 QWI327715:QWJ327715 RGE327715:RGF327715 RQA327715:RQB327715 RZW327715:RZX327715 SJS327715:SJT327715 STO327715:STP327715 TDK327715:TDL327715 TNG327715:TNH327715 TXC327715:TXD327715 UGY327715:UGZ327715 UQU327715:UQV327715 VAQ327715:VAR327715 VKM327715:VKN327715 VUI327715:VUJ327715 WEE327715:WEF327715 WOA327715:WOB327715 WXW327715:WXX327715 LK393251:LL393251 VG393251:VH393251 AFC393251:AFD393251 AOY393251:AOZ393251 AYU393251:AYV393251 BIQ393251:BIR393251 BSM393251:BSN393251 CCI393251:CCJ393251 CME393251:CMF393251 CWA393251:CWB393251 DFW393251:DFX393251 DPS393251:DPT393251 DZO393251:DZP393251 EJK393251:EJL393251 ETG393251:ETH393251 FDC393251:FDD393251 FMY393251:FMZ393251 FWU393251:FWV393251 GGQ393251:GGR393251 GQM393251:GQN393251 HAI393251:HAJ393251 HKE393251:HKF393251 HUA393251:HUB393251 IDW393251:IDX393251 INS393251:INT393251 IXO393251:IXP393251 JHK393251:JHL393251 JRG393251:JRH393251 KBC393251:KBD393251 KKY393251:KKZ393251 KUU393251:KUV393251 LEQ393251:LER393251 LOM393251:LON393251 LYI393251:LYJ393251 MIE393251:MIF393251 MSA393251:MSB393251 NBW393251:NBX393251 NLS393251:NLT393251 NVO393251:NVP393251 OFK393251:OFL393251 OPG393251:OPH393251 OZC393251:OZD393251 PIY393251:PIZ393251 PSU393251:PSV393251 QCQ393251:QCR393251 QMM393251:QMN393251 QWI393251:QWJ393251 RGE393251:RGF393251 RQA393251:RQB393251 RZW393251:RZX393251 SJS393251:SJT393251 STO393251:STP393251 TDK393251:TDL393251 TNG393251:TNH393251 TXC393251:TXD393251 UGY393251:UGZ393251 UQU393251:UQV393251 VAQ393251:VAR393251 VKM393251:VKN393251 VUI393251:VUJ393251 WEE393251:WEF393251 WOA393251:WOB393251 WXW393251:WXX393251 LK458787:LL458787 VG458787:VH458787 AFC458787:AFD458787 AOY458787:AOZ458787 AYU458787:AYV458787 BIQ458787:BIR458787 BSM458787:BSN458787 CCI458787:CCJ458787 CME458787:CMF458787 CWA458787:CWB458787 DFW458787:DFX458787 DPS458787:DPT458787 DZO458787:DZP458787 EJK458787:EJL458787 ETG458787:ETH458787 FDC458787:FDD458787 FMY458787:FMZ458787 FWU458787:FWV458787 GGQ458787:GGR458787 GQM458787:GQN458787 HAI458787:HAJ458787 HKE458787:HKF458787 HUA458787:HUB458787 IDW458787:IDX458787 INS458787:INT458787 IXO458787:IXP458787 JHK458787:JHL458787 JRG458787:JRH458787 KBC458787:KBD458787 KKY458787:KKZ458787 KUU458787:KUV458787 LEQ458787:LER458787 LOM458787:LON458787 LYI458787:LYJ458787 MIE458787:MIF458787 MSA458787:MSB458787 NBW458787:NBX458787 NLS458787:NLT458787 NVO458787:NVP458787 OFK458787:OFL458787 OPG458787:OPH458787 OZC458787:OZD458787 PIY458787:PIZ458787 PSU458787:PSV458787 QCQ458787:QCR458787 QMM458787:QMN458787 QWI458787:QWJ458787 RGE458787:RGF458787 RQA458787:RQB458787 RZW458787:RZX458787 SJS458787:SJT458787 STO458787:STP458787 TDK458787:TDL458787 TNG458787:TNH458787 TXC458787:TXD458787 UGY458787:UGZ458787 UQU458787:UQV458787 VAQ458787:VAR458787 VKM458787:VKN458787 VUI458787:VUJ458787 WEE458787:WEF458787 WOA458787:WOB458787 WXW458787:WXX458787 LK524323:LL524323 VG524323:VH524323 AFC524323:AFD524323 AOY524323:AOZ524323 AYU524323:AYV524323 BIQ524323:BIR524323 BSM524323:BSN524323 CCI524323:CCJ524323 CME524323:CMF524323 CWA524323:CWB524323 DFW524323:DFX524323 DPS524323:DPT524323 DZO524323:DZP524323 EJK524323:EJL524323 ETG524323:ETH524323 FDC524323:FDD524323 FMY524323:FMZ524323 FWU524323:FWV524323 GGQ524323:GGR524323 GQM524323:GQN524323 HAI524323:HAJ524323 HKE524323:HKF524323 HUA524323:HUB524323 IDW524323:IDX524323 INS524323:INT524323 IXO524323:IXP524323 JHK524323:JHL524323 JRG524323:JRH524323 KBC524323:KBD524323 KKY524323:KKZ524323 KUU524323:KUV524323 LEQ524323:LER524323 LOM524323:LON524323 LYI524323:LYJ524323 MIE524323:MIF524323 MSA524323:MSB524323 NBW524323:NBX524323 NLS524323:NLT524323 NVO524323:NVP524323 OFK524323:OFL524323 OPG524323:OPH524323 OZC524323:OZD524323 PIY524323:PIZ524323 PSU524323:PSV524323 QCQ524323:QCR524323 QMM524323:QMN524323 QWI524323:QWJ524323 RGE524323:RGF524323 RQA524323:RQB524323 RZW524323:RZX524323 SJS524323:SJT524323 STO524323:STP524323 TDK524323:TDL524323 TNG524323:TNH524323 TXC524323:TXD524323 UGY524323:UGZ524323 UQU524323:UQV524323 VAQ524323:VAR524323 VKM524323:VKN524323 VUI524323:VUJ524323 WEE524323:WEF524323 WOA524323:WOB524323 WXW524323:WXX524323 LK589859:LL589859 VG589859:VH589859 AFC589859:AFD589859 AOY589859:AOZ589859 AYU589859:AYV589859 BIQ589859:BIR589859 BSM589859:BSN589859 CCI589859:CCJ589859 CME589859:CMF589859 CWA589859:CWB589859 DFW589859:DFX589859 DPS589859:DPT589859 DZO589859:DZP589859 EJK589859:EJL589859 ETG589859:ETH589859 FDC589859:FDD589859 FMY589859:FMZ589859 FWU589859:FWV589859 GGQ589859:GGR589859 GQM589859:GQN589859 HAI589859:HAJ589859 HKE589859:HKF589859 HUA589859:HUB589859 IDW589859:IDX589859 INS589859:INT589859 IXO589859:IXP589859 JHK589859:JHL589859 JRG589859:JRH589859 KBC589859:KBD589859 KKY589859:KKZ589859 KUU589859:KUV589859 LEQ589859:LER589859 LOM589859:LON589859 LYI589859:LYJ589859 MIE589859:MIF589859 MSA589859:MSB589859 NBW589859:NBX589859 NLS589859:NLT589859 NVO589859:NVP589859 OFK589859:OFL589859 OPG589859:OPH589859 OZC589859:OZD589859 PIY589859:PIZ589859 PSU589859:PSV589859 QCQ589859:QCR589859 QMM589859:QMN589859 QWI589859:QWJ589859 RGE589859:RGF589859 RQA589859:RQB589859 RZW589859:RZX589859 SJS589859:SJT589859 STO589859:STP589859 TDK589859:TDL589859 TNG589859:TNH589859 TXC589859:TXD589859 UGY589859:UGZ589859 UQU589859:UQV589859 VAQ589859:VAR589859 VKM589859:VKN589859 VUI589859:VUJ589859 WEE589859:WEF589859 WOA589859:WOB589859 WXW589859:WXX589859 LK655395:LL655395 VG655395:VH655395 AFC655395:AFD655395 AOY655395:AOZ655395 AYU655395:AYV655395 BIQ655395:BIR655395 BSM655395:BSN655395 CCI655395:CCJ655395 CME655395:CMF655395 CWA655395:CWB655395 DFW655395:DFX655395 DPS655395:DPT655395 DZO655395:DZP655395 EJK655395:EJL655395 ETG655395:ETH655395 FDC655395:FDD655395 FMY655395:FMZ655395 FWU655395:FWV655395 GGQ655395:GGR655395 GQM655395:GQN655395 HAI655395:HAJ655395 HKE655395:HKF655395 HUA655395:HUB655395 IDW655395:IDX655395 INS655395:INT655395 IXO655395:IXP655395 JHK655395:JHL655395 JRG655395:JRH655395 KBC655395:KBD655395 KKY655395:KKZ655395 KUU655395:KUV655395 LEQ655395:LER655395 LOM655395:LON655395 LYI655395:LYJ655395 MIE655395:MIF655395 MSA655395:MSB655395 NBW655395:NBX655395 NLS655395:NLT655395 NVO655395:NVP655395 OFK655395:OFL655395 OPG655395:OPH655395 OZC655395:OZD655395 PIY655395:PIZ655395 PSU655395:PSV655395 QCQ655395:QCR655395 QMM655395:QMN655395 QWI655395:QWJ655395 RGE655395:RGF655395 RQA655395:RQB655395 RZW655395:RZX655395 SJS655395:SJT655395 STO655395:STP655395 TDK655395:TDL655395 TNG655395:TNH655395 TXC655395:TXD655395 UGY655395:UGZ655395 UQU655395:UQV655395 VAQ655395:VAR655395 VKM655395:VKN655395 VUI655395:VUJ655395 WEE655395:WEF655395 WOA655395:WOB655395 WXW655395:WXX655395 LK720931:LL720931 VG720931:VH720931 AFC720931:AFD720931 AOY720931:AOZ720931 AYU720931:AYV720931 BIQ720931:BIR720931 BSM720931:BSN720931 CCI720931:CCJ720931 CME720931:CMF720931 CWA720931:CWB720931 DFW720931:DFX720931 DPS720931:DPT720931 DZO720931:DZP720931 EJK720931:EJL720931 ETG720931:ETH720931 FDC720931:FDD720931 FMY720931:FMZ720931 FWU720931:FWV720931 GGQ720931:GGR720931 GQM720931:GQN720931 HAI720931:HAJ720931 HKE720931:HKF720931 HUA720931:HUB720931 IDW720931:IDX720931 INS720931:INT720931 IXO720931:IXP720931 JHK720931:JHL720931 JRG720931:JRH720931 KBC720931:KBD720931 KKY720931:KKZ720931 KUU720931:KUV720931 LEQ720931:LER720931 LOM720931:LON720931 LYI720931:LYJ720931 MIE720931:MIF720931 MSA720931:MSB720931 NBW720931:NBX720931 NLS720931:NLT720931 NVO720931:NVP720931 OFK720931:OFL720931 OPG720931:OPH720931 OZC720931:OZD720931 PIY720931:PIZ720931 PSU720931:PSV720931 QCQ720931:QCR720931 QMM720931:QMN720931 QWI720931:QWJ720931 RGE720931:RGF720931 RQA720931:RQB720931 RZW720931:RZX720931 SJS720931:SJT720931 STO720931:STP720931 TDK720931:TDL720931 TNG720931:TNH720931 TXC720931:TXD720931 UGY720931:UGZ720931 UQU720931:UQV720931 VAQ720931:VAR720931 VKM720931:VKN720931 VUI720931:VUJ720931 WEE720931:WEF720931 WOA720931:WOB720931 WXW720931:WXX720931 LK786467:LL786467 VG786467:VH786467 AFC786467:AFD786467 AOY786467:AOZ786467 AYU786467:AYV786467 BIQ786467:BIR786467 BSM786467:BSN786467 CCI786467:CCJ786467 CME786467:CMF786467 CWA786467:CWB786467 DFW786467:DFX786467 DPS786467:DPT786467 DZO786467:DZP786467 EJK786467:EJL786467 ETG786467:ETH786467 FDC786467:FDD786467 FMY786467:FMZ786467 FWU786467:FWV786467 GGQ786467:GGR786467 GQM786467:GQN786467 HAI786467:HAJ786467 HKE786467:HKF786467 HUA786467:HUB786467 IDW786467:IDX786467 INS786467:INT786467 IXO786467:IXP786467 JHK786467:JHL786467 JRG786467:JRH786467 KBC786467:KBD786467 KKY786467:KKZ786467 KUU786467:KUV786467 LEQ786467:LER786467 LOM786467:LON786467 LYI786467:LYJ786467 MIE786467:MIF786467 MSA786467:MSB786467 NBW786467:NBX786467 NLS786467:NLT786467 NVO786467:NVP786467 OFK786467:OFL786467 OPG786467:OPH786467 OZC786467:OZD786467 PIY786467:PIZ786467 PSU786467:PSV786467 QCQ786467:QCR786467 QMM786467:QMN786467 QWI786467:QWJ786467 RGE786467:RGF786467 RQA786467:RQB786467 RZW786467:RZX786467 SJS786467:SJT786467 STO786467:STP786467 TDK786467:TDL786467 TNG786467:TNH786467 TXC786467:TXD786467 UGY786467:UGZ786467 UQU786467:UQV786467 VAQ786467:VAR786467 VKM786467:VKN786467 VUI786467:VUJ786467 WEE786467:WEF786467 WOA786467:WOB786467 WXW786467:WXX786467 LK852003:LL852003 VG852003:VH852003 AFC852003:AFD852003 AOY852003:AOZ852003 AYU852003:AYV852003 BIQ852003:BIR852003 BSM852003:BSN852003 CCI852003:CCJ852003 CME852003:CMF852003 CWA852003:CWB852003 DFW852003:DFX852003 DPS852003:DPT852003 DZO852003:DZP852003 EJK852003:EJL852003 ETG852003:ETH852003 FDC852003:FDD852003 FMY852003:FMZ852003 FWU852003:FWV852003 GGQ852003:GGR852003 GQM852003:GQN852003 HAI852003:HAJ852003 HKE852003:HKF852003 HUA852003:HUB852003 IDW852003:IDX852003 INS852003:INT852003 IXO852003:IXP852003 JHK852003:JHL852003 JRG852003:JRH852003 KBC852003:KBD852003 KKY852003:KKZ852003 KUU852003:KUV852003 LEQ852003:LER852003 LOM852003:LON852003 LYI852003:LYJ852003 MIE852003:MIF852003 MSA852003:MSB852003 NBW852003:NBX852003 NLS852003:NLT852003 NVO852003:NVP852003 OFK852003:OFL852003 OPG852003:OPH852003 OZC852003:OZD852003 PIY852003:PIZ852003 PSU852003:PSV852003 QCQ852003:QCR852003 QMM852003:QMN852003 QWI852003:QWJ852003 RGE852003:RGF852003 RQA852003:RQB852003 RZW852003:RZX852003 SJS852003:SJT852003 STO852003:STP852003 TDK852003:TDL852003 TNG852003:TNH852003 TXC852003:TXD852003 UGY852003:UGZ852003 UQU852003:UQV852003 VAQ852003:VAR852003 VKM852003:VKN852003 VUI852003:VUJ852003 WEE852003:WEF852003 WOA852003:WOB852003 WXW852003:WXX852003 LK917539:LL917539 VG917539:VH917539 AFC917539:AFD917539 AOY917539:AOZ917539 AYU917539:AYV917539 BIQ917539:BIR917539 BSM917539:BSN917539 CCI917539:CCJ917539 CME917539:CMF917539 CWA917539:CWB917539 DFW917539:DFX917539 DPS917539:DPT917539 DZO917539:DZP917539 EJK917539:EJL917539 ETG917539:ETH917539 FDC917539:FDD917539 FMY917539:FMZ917539 FWU917539:FWV917539 GGQ917539:GGR917539 GQM917539:GQN917539 HAI917539:HAJ917539 HKE917539:HKF917539 HUA917539:HUB917539 IDW917539:IDX917539 INS917539:INT917539 IXO917539:IXP917539 JHK917539:JHL917539 JRG917539:JRH917539 KBC917539:KBD917539 KKY917539:KKZ917539 KUU917539:KUV917539 LEQ917539:LER917539 LOM917539:LON917539 LYI917539:LYJ917539 MIE917539:MIF917539 MSA917539:MSB917539 NBW917539:NBX917539 NLS917539:NLT917539 NVO917539:NVP917539 OFK917539:OFL917539 OPG917539:OPH917539 OZC917539:OZD917539 PIY917539:PIZ917539 PSU917539:PSV917539 QCQ917539:QCR917539 QMM917539:QMN917539 QWI917539:QWJ917539 RGE917539:RGF917539 RQA917539:RQB917539 RZW917539:RZX917539 SJS917539:SJT917539 STO917539:STP917539 TDK917539:TDL917539 TNG917539:TNH917539 TXC917539:TXD917539 UGY917539:UGZ917539 UQU917539:UQV917539 VAQ917539:VAR917539 VKM917539:VKN917539 VUI917539:VUJ917539 WEE917539:WEF917539 WOA917539:WOB917539 WXW917539:WXX917539 LK983075:LL983075 VG983075:VH983075 AFC983075:AFD983075 AOY983075:AOZ983075 AYU983075:AYV983075 BIQ983075:BIR983075 BSM983075:BSN983075 CCI983075:CCJ983075 CME983075:CMF983075 CWA983075:CWB983075 DFW983075:DFX983075 DPS983075:DPT983075 DZO983075:DZP983075 EJK983075:EJL983075 ETG983075:ETH983075 FDC983075:FDD983075 FMY983075:FMZ983075 FWU983075:FWV983075 GGQ983075:GGR983075 GQM983075:GQN983075 HAI983075:HAJ983075 HKE983075:HKF983075 HUA983075:HUB983075 IDW983075:IDX983075 INS983075:INT983075 IXO983075:IXP983075 JHK983075:JHL983075 JRG983075:JRH983075 KBC983075:KBD983075 KKY983075:KKZ983075 KUU983075:KUV983075 LEQ983075:LER983075 LOM983075:LON983075 LYI983075:LYJ983075 MIE983075:MIF983075 MSA983075:MSB983075 NBW983075:NBX983075 NLS983075:NLT983075 NVO983075:NVP983075 OFK983075:OFL983075 OPG983075:OPH983075 OZC983075:OZD983075 PIY983075:PIZ983075 PSU983075:PSV983075 QCQ983075:QCR983075 QMM983075:QMN983075 QWI983075:QWJ983075 RGE983075:RGF983075 RQA983075:RQB983075 RZW983075:RZX983075 SJS983075:SJT983075 STO983075:STP983075 TDK983075:TDL983075 TNG983075:TNH983075 TXC983075:TXD983075 UGY983075:UGZ983075 UQU983075:UQV983075 VAQ983075:VAR983075 VKM983075:VKN983075 VUI983075:VUJ983075 WEE983075:WEF983075 WOA983075:WOB983075 WXW983075:WXX983075 LN65571:LO65571 VJ65571:VK65571 AFF65571:AFG65571 APB65571:APC65571 AYX65571:AYY65571 BIT65571:BIU65571 BSP65571:BSQ65571 CCL65571:CCM65571 CMH65571:CMI65571 CWD65571:CWE65571 DFZ65571:DGA65571 DPV65571:DPW65571 DZR65571:DZS65571 EJN65571:EJO65571 ETJ65571:ETK65571 FDF65571:FDG65571 FNB65571:FNC65571 FWX65571:FWY65571 GGT65571:GGU65571 GQP65571:GQQ65571 HAL65571:HAM65571 HKH65571:HKI65571 HUD65571:HUE65571 IDZ65571:IEA65571 INV65571:INW65571 IXR65571:IXS65571 JHN65571:JHO65571 JRJ65571:JRK65571 KBF65571:KBG65571 KLB65571:KLC65571 KUX65571:KUY65571 LET65571:LEU65571 LOP65571:LOQ65571 LYL65571:LYM65571 MIH65571:MII65571 MSD65571:MSE65571 NBZ65571:NCA65571 NLV65571:NLW65571 NVR65571:NVS65571 OFN65571:OFO65571 OPJ65571:OPK65571 OZF65571:OZG65571 PJB65571:PJC65571 PSX65571:PSY65571 QCT65571:QCU65571 QMP65571:QMQ65571 QWL65571:QWM65571 RGH65571:RGI65571 RQD65571:RQE65571 RZZ65571:SAA65571 SJV65571:SJW65571 STR65571:STS65571 TDN65571:TDO65571 TNJ65571:TNK65571 TXF65571:TXG65571 UHB65571:UHC65571 UQX65571:UQY65571 VAT65571:VAU65571 VKP65571:VKQ65571 VUL65571:VUM65571 WEH65571:WEI65571 WOD65571:WOE65571 WXZ65571:WYA65571 LN131107:LO131107 VJ131107:VK131107 AFF131107:AFG131107 APB131107:APC131107 AYX131107:AYY131107 BIT131107:BIU131107 BSP131107:BSQ131107 CCL131107:CCM131107 CMH131107:CMI131107 CWD131107:CWE131107 DFZ131107:DGA131107 DPV131107:DPW131107 DZR131107:DZS131107 EJN131107:EJO131107 ETJ131107:ETK131107 FDF131107:FDG131107 FNB131107:FNC131107 FWX131107:FWY131107 GGT131107:GGU131107 GQP131107:GQQ131107 HAL131107:HAM131107 HKH131107:HKI131107 HUD131107:HUE131107 IDZ131107:IEA131107 INV131107:INW131107 IXR131107:IXS131107 JHN131107:JHO131107 JRJ131107:JRK131107 KBF131107:KBG131107 KLB131107:KLC131107 KUX131107:KUY131107 LET131107:LEU131107 LOP131107:LOQ131107 LYL131107:LYM131107 MIH131107:MII131107 MSD131107:MSE131107 NBZ131107:NCA131107 NLV131107:NLW131107 NVR131107:NVS131107 OFN131107:OFO131107 OPJ131107:OPK131107 OZF131107:OZG131107 PJB131107:PJC131107 PSX131107:PSY131107 QCT131107:QCU131107 QMP131107:QMQ131107 QWL131107:QWM131107 RGH131107:RGI131107 RQD131107:RQE131107 RZZ131107:SAA131107 SJV131107:SJW131107 STR131107:STS131107 TDN131107:TDO131107 TNJ131107:TNK131107 TXF131107:TXG131107 UHB131107:UHC131107 UQX131107:UQY131107 VAT131107:VAU131107 VKP131107:VKQ131107 VUL131107:VUM131107 WEH131107:WEI131107 WOD131107:WOE131107 WXZ131107:WYA131107 LN196643:LO196643 VJ196643:VK196643 AFF196643:AFG196643 APB196643:APC196643 AYX196643:AYY196643 BIT196643:BIU196643 BSP196643:BSQ196643 CCL196643:CCM196643 CMH196643:CMI196643 CWD196643:CWE196643 DFZ196643:DGA196643 DPV196643:DPW196643 DZR196643:DZS196643 EJN196643:EJO196643 ETJ196643:ETK196643 FDF196643:FDG196643 FNB196643:FNC196643 FWX196643:FWY196643 GGT196643:GGU196643 GQP196643:GQQ196643 HAL196643:HAM196643 HKH196643:HKI196643 HUD196643:HUE196643 IDZ196643:IEA196643 INV196643:INW196643 IXR196643:IXS196643 JHN196643:JHO196643 JRJ196643:JRK196643 KBF196643:KBG196643 KLB196643:KLC196643 KUX196643:KUY196643 LET196643:LEU196643 LOP196643:LOQ196643 LYL196643:LYM196643 MIH196643:MII196643 MSD196643:MSE196643 NBZ196643:NCA196643 NLV196643:NLW196643 NVR196643:NVS196643 OFN196643:OFO196643 OPJ196643:OPK196643 OZF196643:OZG196643 PJB196643:PJC196643 PSX196643:PSY196643 QCT196643:QCU196643 QMP196643:QMQ196643 QWL196643:QWM196643 RGH196643:RGI196643 RQD196643:RQE196643 RZZ196643:SAA196643 SJV196643:SJW196643 STR196643:STS196643 TDN196643:TDO196643 TNJ196643:TNK196643 TXF196643:TXG196643 UHB196643:UHC196643 UQX196643:UQY196643 VAT196643:VAU196643 VKP196643:VKQ196643 VUL196643:VUM196643 WEH196643:WEI196643 WOD196643:WOE196643 WXZ196643:WYA196643 LN262179:LO262179 VJ262179:VK262179 AFF262179:AFG262179 APB262179:APC262179 AYX262179:AYY262179 BIT262179:BIU262179 BSP262179:BSQ262179 CCL262179:CCM262179 CMH262179:CMI262179 CWD262179:CWE262179 DFZ262179:DGA262179 DPV262179:DPW262179 DZR262179:DZS262179 EJN262179:EJO262179 ETJ262179:ETK262179 FDF262179:FDG262179 FNB262179:FNC262179 FWX262179:FWY262179 GGT262179:GGU262179 GQP262179:GQQ262179 HAL262179:HAM262179 HKH262179:HKI262179 HUD262179:HUE262179 IDZ262179:IEA262179 INV262179:INW262179 IXR262179:IXS262179 JHN262179:JHO262179 JRJ262179:JRK262179 KBF262179:KBG262179 KLB262179:KLC262179 KUX262179:KUY262179 LET262179:LEU262179 LOP262179:LOQ262179 LYL262179:LYM262179 MIH262179:MII262179 MSD262179:MSE262179 NBZ262179:NCA262179 NLV262179:NLW262179 NVR262179:NVS262179 OFN262179:OFO262179 OPJ262179:OPK262179 OZF262179:OZG262179 PJB262179:PJC262179 PSX262179:PSY262179 QCT262179:QCU262179 QMP262179:QMQ262179 QWL262179:QWM262179 RGH262179:RGI262179 RQD262179:RQE262179 RZZ262179:SAA262179 SJV262179:SJW262179 STR262179:STS262179 TDN262179:TDO262179 TNJ262179:TNK262179 TXF262179:TXG262179 UHB262179:UHC262179 UQX262179:UQY262179 VAT262179:VAU262179 VKP262179:VKQ262179 VUL262179:VUM262179 WEH262179:WEI262179 WOD262179:WOE262179 WXZ262179:WYA262179 LN327715:LO327715 VJ327715:VK327715 AFF327715:AFG327715 APB327715:APC327715 AYX327715:AYY327715 BIT327715:BIU327715 BSP327715:BSQ327715 CCL327715:CCM327715 CMH327715:CMI327715 CWD327715:CWE327715 DFZ327715:DGA327715 DPV327715:DPW327715 DZR327715:DZS327715 EJN327715:EJO327715 ETJ327715:ETK327715 FDF327715:FDG327715 FNB327715:FNC327715 FWX327715:FWY327715 GGT327715:GGU327715 GQP327715:GQQ327715 HAL327715:HAM327715 HKH327715:HKI327715 HUD327715:HUE327715 IDZ327715:IEA327715 INV327715:INW327715 IXR327715:IXS327715 JHN327715:JHO327715 JRJ327715:JRK327715 KBF327715:KBG327715 KLB327715:KLC327715 KUX327715:KUY327715 LET327715:LEU327715 LOP327715:LOQ327715 LYL327715:LYM327715 MIH327715:MII327715 MSD327715:MSE327715 NBZ327715:NCA327715 NLV327715:NLW327715 NVR327715:NVS327715 OFN327715:OFO327715 OPJ327715:OPK327715 OZF327715:OZG327715 PJB327715:PJC327715 PSX327715:PSY327715 QCT327715:QCU327715 QMP327715:QMQ327715 QWL327715:QWM327715 RGH327715:RGI327715 RQD327715:RQE327715 RZZ327715:SAA327715 SJV327715:SJW327715 STR327715:STS327715 TDN327715:TDO327715 TNJ327715:TNK327715 TXF327715:TXG327715 UHB327715:UHC327715 UQX327715:UQY327715 VAT327715:VAU327715 VKP327715:VKQ327715 VUL327715:VUM327715 WEH327715:WEI327715 WOD327715:WOE327715 WXZ327715:WYA327715 LN393251:LO393251 VJ393251:VK393251 AFF393251:AFG393251 APB393251:APC393251 AYX393251:AYY393251 BIT393251:BIU393251 BSP393251:BSQ393251 CCL393251:CCM393251 CMH393251:CMI393251 CWD393251:CWE393251 DFZ393251:DGA393251 DPV393251:DPW393251 DZR393251:DZS393251 EJN393251:EJO393251 ETJ393251:ETK393251 FDF393251:FDG393251 FNB393251:FNC393251 FWX393251:FWY393251 GGT393251:GGU393251 GQP393251:GQQ393251 HAL393251:HAM393251 HKH393251:HKI393251 HUD393251:HUE393251 IDZ393251:IEA393251 INV393251:INW393251 IXR393251:IXS393251 JHN393251:JHO393251 JRJ393251:JRK393251 KBF393251:KBG393251 KLB393251:KLC393251 KUX393251:KUY393251 LET393251:LEU393251 LOP393251:LOQ393251 LYL393251:LYM393251 MIH393251:MII393251 MSD393251:MSE393251 NBZ393251:NCA393251 NLV393251:NLW393251 NVR393251:NVS393251 OFN393251:OFO393251 OPJ393251:OPK393251 OZF393251:OZG393251 PJB393251:PJC393251 PSX393251:PSY393251 QCT393251:QCU393251 QMP393251:QMQ393251 QWL393251:QWM393251 RGH393251:RGI393251 RQD393251:RQE393251 RZZ393251:SAA393251 SJV393251:SJW393251 STR393251:STS393251 TDN393251:TDO393251 TNJ393251:TNK393251 TXF393251:TXG393251 UHB393251:UHC393251 UQX393251:UQY393251 VAT393251:VAU393251 VKP393251:VKQ393251 VUL393251:VUM393251 WEH393251:WEI393251 WOD393251:WOE393251 WXZ393251:WYA393251 LN458787:LO458787 VJ458787:VK458787 AFF458787:AFG458787 APB458787:APC458787 AYX458787:AYY458787 BIT458787:BIU458787 BSP458787:BSQ458787 CCL458787:CCM458787 CMH458787:CMI458787 CWD458787:CWE458787 DFZ458787:DGA458787 DPV458787:DPW458787 DZR458787:DZS458787 EJN458787:EJO458787 ETJ458787:ETK458787 FDF458787:FDG458787 FNB458787:FNC458787 FWX458787:FWY458787 GGT458787:GGU458787 GQP458787:GQQ458787 HAL458787:HAM458787 HKH458787:HKI458787 HUD458787:HUE458787 IDZ458787:IEA458787 INV458787:INW458787 IXR458787:IXS458787 JHN458787:JHO458787 JRJ458787:JRK458787 KBF458787:KBG458787 KLB458787:KLC458787 KUX458787:KUY458787 LET458787:LEU458787 LOP458787:LOQ458787 LYL458787:LYM458787 MIH458787:MII458787 MSD458787:MSE458787 NBZ458787:NCA458787 NLV458787:NLW458787 NVR458787:NVS458787 OFN458787:OFO458787 OPJ458787:OPK458787 OZF458787:OZG458787 PJB458787:PJC458787 PSX458787:PSY458787 QCT458787:QCU458787 QMP458787:QMQ458787 QWL458787:QWM458787 RGH458787:RGI458787 RQD458787:RQE458787 RZZ458787:SAA458787 SJV458787:SJW458787 STR458787:STS458787 TDN458787:TDO458787 TNJ458787:TNK458787 TXF458787:TXG458787 UHB458787:UHC458787 UQX458787:UQY458787 VAT458787:VAU458787 VKP458787:VKQ458787 VUL458787:VUM458787 WEH458787:WEI458787 WOD458787:WOE458787 WXZ458787:WYA458787 LN524323:LO524323 VJ524323:VK524323 AFF524323:AFG524323 APB524323:APC524323 AYX524323:AYY524323 BIT524323:BIU524323 BSP524323:BSQ524323 CCL524323:CCM524323 CMH524323:CMI524323 CWD524323:CWE524323 DFZ524323:DGA524323 DPV524323:DPW524323 DZR524323:DZS524323 EJN524323:EJO524323 ETJ524323:ETK524323 FDF524323:FDG524323 FNB524323:FNC524323 FWX524323:FWY524323 GGT524323:GGU524323 GQP524323:GQQ524323 HAL524323:HAM524323 HKH524323:HKI524323 HUD524323:HUE524323 IDZ524323:IEA524323 INV524323:INW524323 IXR524323:IXS524323 JHN524323:JHO524323 JRJ524323:JRK524323 KBF524323:KBG524323 KLB524323:KLC524323 KUX524323:KUY524323 LET524323:LEU524323 LOP524323:LOQ524323 LYL524323:LYM524323 MIH524323:MII524323 MSD524323:MSE524323 NBZ524323:NCA524323 NLV524323:NLW524323 NVR524323:NVS524323 OFN524323:OFO524323 OPJ524323:OPK524323 OZF524323:OZG524323 PJB524323:PJC524323 PSX524323:PSY524323 QCT524323:QCU524323 QMP524323:QMQ524323 QWL524323:QWM524323 RGH524323:RGI524323 RQD524323:RQE524323 RZZ524323:SAA524323 SJV524323:SJW524323 STR524323:STS524323 TDN524323:TDO524323 TNJ524323:TNK524323 TXF524323:TXG524323 UHB524323:UHC524323 UQX524323:UQY524323 VAT524323:VAU524323 VKP524323:VKQ524323 VUL524323:VUM524323 WEH524323:WEI524323 WOD524323:WOE524323 WXZ524323:WYA524323 LN589859:LO589859 VJ589859:VK589859 AFF589859:AFG589859 APB589859:APC589859 AYX589859:AYY589859 BIT589859:BIU589859 BSP589859:BSQ589859 CCL589859:CCM589859 CMH589859:CMI589859 CWD589859:CWE589859 DFZ589859:DGA589859 DPV589859:DPW589859 DZR589859:DZS589859 EJN589859:EJO589859 ETJ589859:ETK589859 FDF589859:FDG589859 FNB589859:FNC589859 FWX589859:FWY589859 GGT589859:GGU589859 GQP589859:GQQ589859 HAL589859:HAM589859 HKH589859:HKI589859 HUD589859:HUE589859 IDZ589859:IEA589859 INV589859:INW589859 IXR589859:IXS589859 JHN589859:JHO589859 JRJ589859:JRK589859 KBF589859:KBG589859 KLB589859:KLC589859 KUX589859:KUY589859 LET589859:LEU589859 LOP589859:LOQ589859 LYL589859:LYM589859 MIH589859:MII589859 MSD589859:MSE589859 NBZ589859:NCA589859 NLV589859:NLW589859 NVR589859:NVS589859 OFN589859:OFO589859 OPJ589859:OPK589859 OZF589859:OZG589859 PJB589859:PJC589859 PSX589859:PSY589859 QCT589859:QCU589859 QMP589859:QMQ589859 QWL589859:QWM589859 RGH589859:RGI589859 RQD589859:RQE589859 RZZ589859:SAA589859 SJV589859:SJW589859 STR589859:STS589859 TDN589859:TDO589859 TNJ589859:TNK589859 TXF589859:TXG589859 UHB589859:UHC589859 UQX589859:UQY589859 VAT589859:VAU589859 VKP589859:VKQ589859 VUL589859:VUM589859 WEH589859:WEI589859 WOD589859:WOE589859 WXZ589859:WYA589859 LN655395:LO655395 VJ655395:VK655395 AFF655395:AFG655395 APB655395:APC655395 AYX655395:AYY655395 BIT655395:BIU655395 BSP655395:BSQ655395 CCL655395:CCM655395 CMH655395:CMI655395 CWD655395:CWE655395 DFZ655395:DGA655395 DPV655395:DPW655395 DZR655395:DZS655395 EJN655395:EJO655395 ETJ655395:ETK655395 FDF655395:FDG655395 FNB655395:FNC655395 FWX655395:FWY655395 GGT655395:GGU655395 GQP655395:GQQ655395 HAL655395:HAM655395 HKH655395:HKI655395 HUD655395:HUE655395 IDZ655395:IEA655395 INV655395:INW655395 IXR655395:IXS655395 JHN655395:JHO655395 JRJ655395:JRK655395 KBF655395:KBG655395 KLB655395:KLC655395 KUX655395:KUY655395 LET655395:LEU655395 LOP655395:LOQ655395 LYL655395:LYM655395 MIH655395:MII655395 MSD655395:MSE655395 NBZ655395:NCA655395 NLV655395:NLW655395 NVR655395:NVS655395 OFN655395:OFO655395 OPJ655395:OPK655395 OZF655395:OZG655395 PJB655395:PJC655395 PSX655395:PSY655395 QCT655395:QCU655395 QMP655395:QMQ655395 QWL655395:QWM655395 RGH655395:RGI655395 RQD655395:RQE655395 RZZ655395:SAA655395 SJV655395:SJW655395 STR655395:STS655395 TDN655395:TDO655395 TNJ655395:TNK655395 TXF655395:TXG655395 UHB655395:UHC655395 UQX655395:UQY655395 VAT655395:VAU655395 VKP655395:VKQ655395 VUL655395:VUM655395 WEH655395:WEI655395 WOD655395:WOE655395 WXZ655395:WYA655395 LN720931:LO720931 VJ720931:VK720931 AFF720931:AFG720931 APB720931:APC720931 AYX720931:AYY720931 BIT720931:BIU720931 BSP720931:BSQ720931 CCL720931:CCM720931 CMH720931:CMI720931 CWD720931:CWE720931 DFZ720931:DGA720931 DPV720931:DPW720931 DZR720931:DZS720931 EJN720931:EJO720931 ETJ720931:ETK720931 FDF720931:FDG720931 FNB720931:FNC720931 FWX720931:FWY720931 GGT720931:GGU720931 GQP720931:GQQ720931 HAL720931:HAM720931 HKH720931:HKI720931 HUD720931:HUE720931 IDZ720931:IEA720931 INV720931:INW720931 IXR720931:IXS720931 JHN720931:JHO720931 JRJ720931:JRK720931 KBF720931:KBG720931 KLB720931:KLC720931 KUX720931:KUY720931 LET720931:LEU720931 LOP720931:LOQ720931 LYL720931:LYM720931 MIH720931:MII720931 MSD720931:MSE720931 NBZ720931:NCA720931 NLV720931:NLW720931 NVR720931:NVS720931 OFN720931:OFO720931 OPJ720931:OPK720931 OZF720931:OZG720931 PJB720931:PJC720931 PSX720931:PSY720931 QCT720931:QCU720931 QMP720931:QMQ720931 QWL720931:QWM720931 RGH720931:RGI720931 RQD720931:RQE720931 RZZ720931:SAA720931 SJV720931:SJW720931 STR720931:STS720931 TDN720931:TDO720931 TNJ720931:TNK720931 TXF720931:TXG720931 UHB720931:UHC720931 UQX720931:UQY720931 VAT720931:VAU720931 VKP720931:VKQ720931 VUL720931:VUM720931 WEH720931:WEI720931 WOD720931:WOE720931 WXZ720931:WYA720931 LN786467:LO786467 VJ786467:VK786467 AFF786467:AFG786467 APB786467:APC786467 AYX786467:AYY786467 BIT786467:BIU786467 BSP786467:BSQ786467 CCL786467:CCM786467 CMH786467:CMI786467 CWD786467:CWE786467 DFZ786467:DGA786467 DPV786467:DPW786467 DZR786467:DZS786467 EJN786467:EJO786467 ETJ786467:ETK786467 FDF786467:FDG786467 FNB786467:FNC786467 FWX786467:FWY786467 GGT786467:GGU786467 GQP786467:GQQ786467 HAL786467:HAM786467 HKH786467:HKI786467 HUD786467:HUE786467 IDZ786467:IEA786467 INV786467:INW786467 IXR786467:IXS786467 JHN786467:JHO786467 JRJ786467:JRK786467 KBF786467:KBG786467 KLB786467:KLC786467 KUX786467:KUY786467 LET786467:LEU786467 LOP786467:LOQ786467 LYL786467:LYM786467 MIH786467:MII786467 MSD786467:MSE786467 NBZ786467:NCA786467 NLV786467:NLW786467 NVR786467:NVS786467 OFN786467:OFO786467 OPJ786467:OPK786467 OZF786467:OZG786467 PJB786467:PJC786467 PSX786467:PSY786467 QCT786467:QCU786467 QMP786467:QMQ786467 QWL786467:QWM786467 RGH786467:RGI786467 RQD786467:RQE786467 RZZ786467:SAA786467 SJV786467:SJW786467 STR786467:STS786467 TDN786467:TDO786467 TNJ786467:TNK786467 TXF786467:TXG786467 UHB786467:UHC786467 UQX786467:UQY786467 VAT786467:VAU786467 VKP786467:VKQ786467 VUL786467:VUM786467 WEH786467:WEI786467 WOD786467:WOE786467 WXZ786467:WYA786467 LN852003:LO852003 VJ852003:VK852003 AFF852003:AFG852003 APB852003:APC852003 AYX852003:AYY852003 BIT852003:BIU852003 BSP852003:BSQ852003 CCL852003:CCM852003 CMH852003:CMI852003 CWD852003:CWE852003 DFZ852003:DGA852003 DPV852003:DPW852003 DZR852003:DZS852003 EJN852003:EJO852003 ETJ852003:ETK852003 FDF852003:FDG852003 FNB852003:FNC852003 FWX852003:FWY852003 GGT852003:GGU852003 GQP852003:GQQ852003 HAL852003:HAM852003 HKH852003:HKI852003 HUD852003:HUE852003 IDZ852003:IEA852003 INV852003:INW852003 IXR852003:IXS852003 JHN852003:JHO852003 JRJ852003:JRK852003 KBF852003:KBG852003 KLB852003:KLC852003 KUX852003:KUY852003 LET852003:LEU852003 LOP852003:LOQ852003 LYL852003:LYM852003 MIH852003:MII852003 MSD852003:MSE852003 NBZ852003:NCA852003 NLV852003:NLW852003 NVR852003:NVS852003 OFN852003:OFO852003 OPJ852003:OPK852003 OZF852003:OZG852003 PJB852003:PJC852003 PSX852003:PSY852003 QCT852003:QCU852003 QMP852003:QMQ852003 QWL852003:QWM852003 RGH852003:RGI852003 RQD852003:RQE852003 RZZ852003:SAA852003 SJV852003:SJW852003 STR852003:STS852003 TDN852003:TDO852003 TNJ852003:TNK852003 TXF852003:TXG852003 UHB852003:UHC852003 UQX852003:UQY852003 VAT852003:VAU852003 VKP852003:VKQ852003 VUL852003:VUM852003 WEH852003:WEI852003 WOD852003:WOE852003 WXZ852003:WYA852003 LN917539:LO917539 VJ917539:VK917539 AFF917539:AFG917539 APB917539:APC917539 AYX917539:AYY917539 BIT917539:BIU917539 BSP917539:BSQ917539 CCL917539:CCM917539 CMH917539:CMI917539 CWD917539:CWE917539 DFZ917539:DGA917539 DPV917539:DPW917539 DZR917539:DZS917539 EJN917539:EJO917539 ETJ917539:ETK917539 FDF917539:FDG917539 FNB917539:FNC917539 FWX917539:FWY917539 GGT917539:GGU917539 GQP917539:GQQ917539 HAL917539:HAM917539 HKH917539:HKI917539 HUD917539:HUE917539 IDZ917539:IEA917539 INV917539:INW917539 IXR917539:IXS917539 JHN917539:JHO917539 JRJ917539:JRK917539 KBF917539:KBG917539 KLB917539:KLC917539 KUX917539:KUY917539 LET917539:LEU917539 LOP917539:LOQ917539 LYL917539:LYM917539 MIH917539:MII917539 MSD917539:MSE917539 NBZ917539:NCA917539 NLV917539:NLW917539 NVR917539:NVS917539 OFN917539:OFO917539 OPJ917539:OPK917539 OZF917539:OZG917539 PJB917539:PJC917539 PSX917539:PSY917539 QCT917539:QCU917539 QMP917539:QMQ917539 QWL917539:QWM917539 RGH917539:RGI917539 RQD917539:RQE917539 RZZ917539:SAA917539 SJV917539:SJW917539 STR917539:STS917539 TDN917539:TDO917539 TNJ917539:TNK917539 TXF917539:TXG917539 UHB917539:UHC917539 UQX917539:UQY917539 VAT917539:VAU917539 VKP917539:VKQ917539 VUL917539:VUM917539 WEH917539:WEI917539 WOD917539:WOE917539 WXZ917539:WYA917539 LN983075:LO983075 VJ983075:VK983075 AFF983075:AFG983075 APB983075:APC983075 AYX983075:AYY983075 BIT983075:BIU983075 BSP983075:BSQ983075 CCL983075:CCM983075 CMH983075:CMI983075 CWD983075:CWE983075 DFZ983075:DGA983075 DPV983075:DPW983075 DZR983075:DZS983075 EJN983075:EJO983075 ETJ983075:ETK983075 FDF983075:FDG983075 FNB983075:FNC983075 FWX983075:FWY983075 GGT983075:GGU983075 GQP983075:GQQ983075 HAL983075:HAM983075 HKH983075:HKI983075 HUD983075:HUE983075 IDZ983075:IEA983075 INV983075:INW983075 IXR983075:IXS983075 JHN983075:JHO983075 JRJ983075:JRK983075 KBF983075:KBG983075 KLB983075:KLC983075 KUX983075:KUY983075 LET983075:LEU983075 LOP983075:LOQ983075 LYL983075:LYM983075 MIH983075:MII983075 MSD983075:MSE983075 NBZ983075:NCA983075 NLV983075:NLW983075 NVR983075:NVS983075 OFN983075:OFO983075 OPJ983075:OPK983075 OZF983075:OZG983075 PJB983075:PJC983075 PSX983075:PSY983075 QCT983075:QCU983075 QMP983075:QMQ983075 QWL983075:QWM983075 RGH983075:RGI983075 RQD983075:RQE983075 RZZ983075:SAA983075 SJV983075:SJW983075 STR983075:STS983075 TDN983075:TDO983075 TNJ983075:TNK983075 TXF983075:TXG983075 UHB983075:UHC983075 UQX983075:UQY983075 VAT983075:VAU983075 VKP983075:VKQ983075 VUL983075:VUM983075 WEH983075:WEI983075 WOD983075:WOE983075 WXZ983075:WYA983075 LQ65571:LR65571 VM65571:VN65571 AFI65571:AFJ65571 APE65571:APF65571 AZA65571:AZB65571 BIW65571:BIX65571 BSS65571:BST65571 CCO65571:CCP65571 CMK65571:CML65571 CWG65571:CWH65571 DGC65571:DGD65571 DPY65571:DPZ65571 DZU65571:DZV65571 EJQ65571:EJR65571 ETM65571:ETN65571 FDI65571:FDJ65571 FNE65571:FNF65571 FXA65571:FXB65571 GGW65571:GGX65571 GQS65571:GQT65571 HAO65571:HAP65571 HKK65571:HKL65571 HUG65571:HUH65571 IEC65571:IED65571 INY65571:INZ65571 IXU65571:IXV65571 JHQ65571:JHR65571 JRM65571:JRN65571 KBI65571:KBJ65571 KLE65571:KLF65571 KVA65571:KVB65571 LEW65571:LEX65571 LOS65571:LOT65571 LYO65571:LYP65571 MIK65571:MIL65571 MSG65571:MSH65571 NCC65571:NCD65571 NLY65571:NLZ65571 NVU65571:NVV65571 OFQ65571:OFR65571 OPM65571:OPN65571 OZI65571:OZJ65571 PJE65571:PJF65571 PTA65571:PTB65571 QCW65571:QCX65571 QMS65571:QMT65571 QWO65571:QWP65571 RGK65571:RGL65571 RQG65571:RQH65571 SAC65571:SAD65571 SJY65571:SJZ65571 STU65571:STV65571 TDQ65571:TDR65571 TNM65571:TNN65571 TXI65571:TXJ65571 UHE65571:UHF65571 URA65571:URB65571 VAW65571:VAX65571 VKS65571:VKT65571 VUO65571:VUP65571 WEK65571:WEL65571 WOG65571:WOH65571 WYC65571:WYD65571 LQ131107:LR131107 VM131107:VN131107 AFI131107:AFJ131107 APE131107:APF131107 AZA131107:AZB131107 BIW131107:BIX131107 BSS131107:BST131107 CCO131107:CCP131107 CMK131107:CML131107 CWG131107:CWH131107 DGC131107:DGD131107 DPY131107:DPZ131107 DZU131107:DZV131107 EJQ131107:EJR131107 ETM131107:ETN131107 FDI131107:FDJ131107 FNE131107:FNF131107 FXA131107:FXB131107 GGW131107:GGX131107 GQS131107:GQT131107 HAO131107:HAP131107 HKK131107:HKL131107 HUG131107:HUH131107 IEC131107:IED131107 INY131107:INZ131107 IXU131107:IXV131107 JHQ131107:JHR131107 JRM131107:JRN131107 KBI131107:KBJ131107 KLE131107:KLF131107 KVA131107:KVB131107 LEW131107:LEX131107 LOS131107:LOT131107 LYO131107:LYP131107 MIK131107:MIL131107 MSG131107:MSH131107 NCC131107:NCD131107 NLY131107:NLZ131107 NVU131107:NVV131107 OFQ131107:OFR131107 OPM131107:OPN131107 OZI131107:OZJ131107 PJE131107:PJF131107 PTA131107:PTB131107 QCW131107:QCX131107 QMS131107:QMT131107 QWO131107:QWP131107 RGK131107:RGL131107 RQG131107:RQH131107 SAC131107:SAD131107 SJY131107:SJZ131107 STU131107:STV131107 TDQ131107:TDR131107 TNM131107:TNN131107 TXI131107:TXJ131107 UHE131107:UHF131107 URA131107:URB131107 VAW131107:VAX131107 VKS131107:VKT131107 VUO131107:VUP131107 WEK131107:WEL131107 WOG131107:WOH131107 WYC131107:WYD131107 LQ196643:LR196643 VM196643:VN196643 AFI196643:AFJ196643 APE196643:APF196643 AZA196643:AZB196643 BIW196643:BIX196643 BSS196643:BST196643 CCO196643:CCP196643 CMK196643:CML196643 CWG196643:CWH196643 DGC196643:DGD196643 DPY196643:DPZ196643 DZU196643:DZV196643 EJQ196643:EJR196643 ETM196643:ETN196643 FDI196643:FDJ196643 FNE196643:FNF196643 FXA196643:FXB196643 GGW196643:GGX196643 GQS196643:GQT196643 HAO196643:HAP196643 HKK196643:HKL196643 HUG196643:HUH196643 IEC196643:IED196643 INY196643:INZ196643 IXU196643:IXV196643 JHQ196643:JHR196643 JRM196643:JRN196643 KBI196643:KBJ196643 KLE196643:KLF196643 KVA196643:KVB196643 LEW196643:LEX196643 LOS196643:LOT196643 LYO196643:LYP196643 MIK196643:MIL196643 MSG196643:MSH196643 NCC196643:NCD196643 NLY196643:NLZ196643 NVU196643:NVV196643 OFQ196643:OFR196643 OPM196643:OPN196643 OZI196643:OZJ196643 PJE196643:PJF196643 PTA196643:PTB196643 QCW196643:QCX196643 QMS196643:QMT196643 QWO196643:QWP196643 RGK196643:RGL196643 RQG196643:RQH196643 SAC196643:SAD196643 SJY196643:SJZ196643 STU196643:STV196643 TDQ196643:TDR196643 TNM196643:TNN196643 TXI196643:TXJ196643 UHE196643:UHF196643 URA196643:URB196643 VAW196643:VAX196643 VKS196643:VKT196643 VUO196643:VUP196643 WEK196643:WEL196643 WOG196643:WOH196643 WYC196643:WYD196643 LQ262179:LR262179 VM262179:VN262179 AFI262179:AFJ262179 APE262179:APF262179 AZA262179:AZB262179 BIW262179:BIX262179 BSS262179:BST262179 CCO262179:CCP262179 CMK262179:CML262179 CWG262179:CWH262179 DGC262179:DGD262179 DPY262179:DPZ262179 DZU262179:DZV262179 EJQ262179:EJR262179 ETM262179:ETN262179 FDI262179:FDJ262179 FNE262179:FNF262179 FXA262179:FXB262179 GGW262179:GGX262179 GQS262179:GQT262179 HAO262179:HAP262179 HKK262179:HKL262179 HUG262179:HUH262179 IEC262179:IED262179 INY262179:INZ262179 IXU262179:IXV262179 JHQ262179:JHR262179 JRM262179:JRN262179 KBI262179:KBJ262179 KLE262179:KLF262179 KVA262179:KVB262179 LEW262179:LEX262179 LOS262179:LOT262179 LYO262179:LYP262179 MIK262179:MIL262179 MSG262179:MSH262179 NCC262179:NCD262179 NLY262179:NLZ262179 NVU262179:NVV262179 OFQ262179:OFR262179 OPM262179:OPN262179 OZI262179:OZJ262179 PJE262179:PJF262179 PTA262179:PTB262179 QCW262179:QCX262179 QMS262179:QMT262179 QWO262179:QWP262179 RGK262179:RGL262179 RQG262179:RQH262179 SAC262179:SAD262179 SJY262179:SJZ262179 STU262179:STV262179 TDQ262179:TDR262179 TNM262179:TNN262179 TXI262179:TXJ262179 UHE262179:UHF262179 URA262179:URB262179 VAW262179:VAX262179 VKS262179:VKT262179 VUO262179:VUP262179 WEK262179:WEL262179 WOG262179:WOH262179 WYC262179:WYD262179 LQ327715:LR327715 VM327715:VN327715 AFI327715:AFJ327715 APE327715:APF327715 AZA327715:AZB327715 BIW327715:BIX327715 BSS327715:BST327715 CCO327715:CCP327715 CMK327715:CML327715 CWG327715:CWH327715 DGC327715:DGD327715 DPY327715:DPZ327715 DZU327715:DZV327715 EJQ327715:EJR327715 ETM327715:ETN327715 FDI327715:FDJ327715 FNE327715:FNF327715 FXA327715:FXB327715 GGW327715:GGX327715 GQS327715:GQT327715 HAO327715:HAP327715 HKK327715:HKL327715 HUG327715:HUH327715 IEC327715:IED327715 INY327715:INZ327715 IXU327715:IXV327715 JHQ327715:JHR327715 JRM327715:JRN327715 KBI327715:KBJ327715 KLE327715:KLF327715 KVA327715:KVB327715 LEW327715:LEX327715 LOS327715:LOT327715 LYO327715:LYP327715 MIK327715:MIL327715 MSG327715:MSH327715 NCC327715:NCD327715 NLY327715:NLZ327715 NVU327715:NVV327715 OFQ327715:OFR327715 OPM327715:OPN327715 OZI327715:OZJ327715 PJE327715:PJF327715 PTA327715:PTB327715 QCW327715:QCX327715 QMS327715:QMT327715 QWO327715:QWP327715 RGK327715:RGL327715 RQG327715:RQH327715 SAC327715:SAD327715 SJY327715:SJZ327715 STU327715:STV327715 TDQ327715:TDR327715 TNM327715:TNN327715 TXI327715:TXJ327715 UHE327715:UHF327715 URA327715:URB327715 VAW327715:VAX327715 VKS327715:VKT327715 VUO327715:VUP327715 WEK327715:WEL327715 WOG327715:WOH327715 WYC327715:WYD327715 LQ393251:LR393251 VM393251:VN393251 AFI393251:AFJ393251 APE393251:APF393251 AZA393251:AZB393251 BIW393251:BIX393251 BSS393251:BST393251 CCO393251:CCP393251 CMK393251:CML393251 CWG393251:CWH393251 DGC393251:DGD393251 DPY393251:DPZ393251 DZU393251:DZV393251 EJQ393251:EJR393251 ETM393251:ETN393251 FDI393251:FDJ393251 FNE393251:FNF393251 FXA393251:FXB393251 GGW393251:GGX393251 GQS393251:GQT393251 HAO393251:HAP393251 HKK393251:HKL393251 HUG393251:HUH393251 IEC393251:IED393251 INY393251:INZ393251 IXU393251:IXV393251 JHQ393251:JHR393251 JRM393251:JRN393251 KBI393251:KBJ393251 KLE393251:KLF393251 KVA393251:KVB393251 LEW393251:LEX393251 LOS393251:LOT393251 LYO393251:LYP393251 MIK393251:MIL393251 MSG393251:MSH393251 NCC393251:NCD393251 NLY393251:NLZ393251 NVU393251:NVV393251 OFQ393251:OFR393251 OPM393251:OPN393251 OZI393251:OZJ393251 PJE393251:PJF393251 PTA393251:PTB393251 QCW393251:QCX393251 QMS393251:QMT393251 QWO393251:QWP393251 RGK393251:RGL393251 RQG393251:RQH393251 SAC393251:SAD393251 SJY393251:SJZ393251 STU393251:STV393251 TDQ393251:TDR393251 TNM393251:TNN393251 TXI393251:TXJ393251 UHE393251:UHF393251 URA393251:URB393251 VAW393251:VAX393251 VKS393251:VKT393251 VUO393251:VUP393251 WEK393251:WEL393251 WOG393251:WOH393251 WYC393251:WYD393251 LQ458787:LR458787 VM458787:VN458787 AFI458787:AFJ458787 APE458787:APF458787 AZA458787:AZB458787 BIW458787:BIX458787 BSS458787:BST458787 CCO458787:CCP458787 CMK458787:CML458787 CWG458787:CWH458787 DGC458787:DGD458787 DPY458787:DPZ458787 DZU458787:DZV458787 EJQ458787:EJR458787 ETM458787:ETN458787 FDI458787:FDJ458787 FNE458787:FNF458787 FXA458787:FXB458787 GGW458787:GGX458787 GQS458787:GQT458787 HAO458787:HAP458787 HKK458787:HKL458787 HUG458787:HUH458787 IEC458787:IED458787 INY458787:INZ458787 IXU458787:IXV458787 JHQ458787:JHR458787 JRM458787:JRN458787 KBI458787:KBJ458787 KLE458787:KLF458787 KVA458787:KVB458787 LEW458787:LEX458787 LOS458787:LOT458787 LYO458787:LYP458787 MIK458787:MIL458787 MSG458787:MSH458787 NCC458787:NCD458787 NLY458787:NLZ458787 NVU458787:NVV458787 OFQ458787:OFR458787 OPM458787:OPN458787 OZI458787:OZJ458787 PJE458787:PJF458787 PTA458787:PTB458787 QCW458787:QCX458787 QMS458787:QMT458787 QWO458787:QWP458787 RGK458787:RGL458787 RQG458787:RQH458787 SAC458787:SAD458787 SJY458787:SJZ458787 STU458787:STV458787 TDQ458787:TDR458787 TNM458787:TNN458787 TXI458787:TXJ458787 UHE458787:UHF458787 URA458787:URB458787 VAW458787:VAX458787 VKS458787:VKT458787 VUO458787:VUP458787 WEK458787:WEL458787 WOG458787:WOH458787 WYC458787:WYD458787 LQ524323:LR524323 VM524323:VN524323 AFI524323:AFJ524323 APE524323:APF524323 AZA524323:AZB524323 BIW524323:BIX524323 BSS524323:BST524323 CCO524323:CCP524323 CMK524323:CML524323 CWG524323:CWH524323 DGC524323:DGD524323 DPY524323:DPZ524323 DZU524323:DZV524323 EJQ524323:EJR524323 ETM524323:ETN524323 FDI524323:FDJ524323 FNE524323:FNF524323 FXA524323:FXB524323 GGW524323:GGX524323 GQS524323:GQT524323 HAO524323:HAP524323 HKK524323:HKL524323 HUG524323:HUH524323 IEC524323:IED524323 INY524323:INZ524323 IXU524323:IXV524323 JHQ524323:JHR524323 JRM524323:JRN524323 KBI524323:KBJ524323 KLE524323:KLF524323 KVA524323:KVB524323 LEW524323:LEX524323 LOS524323:LOT524323 LYO524323:LYP524323 MIK524323:MIL524323 MSG524323:MSH524323 NCC524323:NCD524323 NLY524323:NLZ524323 NVU524323:NVV524323 OFQ524323:OFR524323 OPM524323:OPN524323 OZI524323:OZJ524323 PJE524323:PJF524323 PTA524323:PTB524323 QCW524323:QCX524323 QMS524323:QMT524323 QWO524323:QWP524323 RGK524323:RGL524323 RQG524323:RQH524323 SAC524323:SAD524323 SJY524323:SJZ524323 STU524323:STV524323 TDQ524323:TDR524323 TNM524323:TNN524323 TXI524323:TXJ524323 UHE524323:UHF524323 URA524323:URB524323 VAW524323:VAX524323 VKS524323:VKT524323 VUO524323:VUP524323 WEK524323:WEL524323 WOG524323:WOH524323 WYC524323:WYD524323 LQ589859:LR589859 VM589859:VN589859 AFI589859:AFJ589859 APE589859:APF589859 AZA589859:AZB589859 BIW589859:BIX589859 BSS589859:BST589859 CCO589859:CCP589859 CMK589859:CML589859 CWG589859:CWH589859 DGC589859:DGD589859 DPY589859:DPZ589859 DZU589859:DZV589859 EJQ589859:EJR589859 ETM589859:ETN589859 FDI589859:FDJ589859 FNE589859:FNF589859 FXA589859:FXB589859 GGW589859:GGX589859 GQS589859:GQT589859 HAO589859:HAP589859 HKK589859:HKL589859 HUG589859:HUH589859 IEC589859:IED589859 INY589859:INZ589859 IXU589859:IXV589859 JHQ589859:JHR589859 JRM589859:JRN589859 KBI589859:KBJ589859 KLE589859:KLF589859 KVA589859:KVB589859 LEW589859:LEX589859 LOS589859:LOT589859 LYO589859:LYP589859 MIK589859:MIL589859 MSG589859:MSH589859 NCC589859:NCD589859 NLY589859:NLZ589859 NVU589859:NVV589859 OFQ589859:OFR589859 OPM589859:OPN589859 OZI589859:OZJ589859 PJE589859:PJF589859 PTA589859:PTB589859 QCW589859:QCX589859 QMS589859:QMT589859 QWO589859:QWP589859 RGK589859:RGL589859 RQG589859:RQH589859 SAC589859:SAD589859 SJY589859:SJZ589859 STU589859:STV589859 TDQ589859:TDR589859 TNM589859:TNN589859 TXI589859:TXJ589859 UHE589859:UHF589859 URA589859:URB589859 VAW589859:VAX589859 VKS589859:VKT589859 VUO589859:VUP589859 WEK589859:WEL589859 WOG589859:WOH589859 WYC589859:WYD589859 LQ655395:LR655395 VM655395:VN655395 AFI655395:AFJ655395 APE655395:APF655395 AZA655395:AZB655395 BIW655395:BIX655395 BSS655395:BST655395 CCO655395:CCP655395 CMK655395:CML655395 CWG655395:CWH655395 DGC655395:DGD655395 DPY655395:DPZ655395 DZU655395:DZV655395 EJQ655395:EJR655395 ETM655395:ETN655395 FDI655395:FDJ655395 FNE655395:FNF655395 FXA655395:FXB655395 GGW655395:GGX655395 GQS655395:GQT655395 HAO655395:HAP655395 HKK655395:HKL655395 HUG655395:HUH655395 IEC655395:IED655395 INY655395:INZ655395 IXU655395:IXV655395 JHQ655395:JHR655395 JRM655395:JRN655395 KBI655395:KBJ655395 KLE655395:KLF655395 KVA655395:KVB655395 LEW655395:LEX655395 LOS655395:LOT655395 LYO655395:LYP655395 MIK655395:MIL655395 MSG655395:MSH655395 NCC655395:NCD655395 NLY655395:NLZ655395 NVU655395:NVV655395 OFQ655395:OFR655395 OPM655395:OPN655395 OZI655395:OZJ655395 PJE655395:PJF655395 PTA655395:PTB655395 QCW655395:QCX655395 QMS655395:QMT655395 QWO655395:QWP655395 RGK655395:RGL655395 RQG655395:RQH655395 SAC655395:SAD655395 SJY655395:SJZ655395 STU655395:STV655395 TDQ655395:TDR655395 TNM655395:TNN655395 TXI655395:TXJ655395 UHE655395:UHF655395 URA655395:URB655395 VAW655395:VAX655395 VKS655395:VKT655395 VUO655395:VUP655395 WEK655395:WEL655395 WOG655395:WOH655395 WYC655395:WYD655395 LQ720931:LR720931 VM720931:VN720931 AFI720931:AFJ720931 APE720931:APF720931 AZA720931:AZB720931 BIW720931:BIX720931 BSS720931:BST720931 CCO720931:CCP720931 CMK720931:CML720931 CWG720931:CWH720931 DGC720931:DGD720931 DPY720931:DPZ720931 DZU720931:DZV720931 EJQ720931:EJR720931 ETM720931:ETN720931 FDI720931:FDJ720931 FNE720931:FNF720931 FXA720931:FXB720931 GGW720931:GGX720931 GQS720931:GQT720931 HAO720931:HAP720931 HKK720931:HKL720931 HUG720931:HUH720931 IEC720931:IED720931 INY720931:INZ720931 IXU720931:IXV720931 JHQ720931:JHR720931 JRM720931:JRN720931 KBI720931:KBJ720931 KLE720931:KLF720931 KVA720931:KVB720931 LEW720931:LEX720931 LOS720931:LOT720931 LYO720931:LYP720931 MIK720931:MIL720931 MSG720931:MSH720931 NCC720931:NCD720931 NLY720931:NLZ720931 NVU720931:NVV720931 OFQ720931:OFR720931 OPM720931:OPN720931 OZI720931:OZJ720931 PJE720931:PJF720931 PTA720931:PTB720931 QCW720931:QCX720931 QMS720931:QMT720931 QWO720931:QWP720931 RGK720931:RGL720931 RQG720931:RQH720931 SAC720931:SAD720931 SJY720931:SJZ720931 STU720931:STV720931 TDQ720931:TDR720931 TNM720931:TNN720931 TXI720931:TXJ720931 UHE720931:UHF720931 URA720931:URB720931 VAW720931:VAX720931 VKS720931:VKT720931 VUO720931:VUP720931 WEK720931:WEL720931 WOG720931:WOH720931 WYC720931:WYD720931 LQ786467:LR786467 VM786467:VN786467 AFI786467:AFJ786467 APE786467:APF786467 AZA786467:AZB786467 BIW786467:BIX786467 BSS786467:BST786467 CCO786467:CCP786467 CMK786467:CML786467 CWG786467:CWH786467 DGC786467:DGD786467 DPY786467:DPZ786467 DZU786467:DZV786467 EJQ786467:EJR786467 ETM786467:ETN786467 FDI786467:FDJ786467 FNE786467:FNF786467 FXA786467:FXB786467 GGW786467:GGX786467 GQS786467:GQT786467 HAO786467:HAP786467 HKK786467:HKL786467 HUG786467:HUH786467 IEC786467:IED786467 INY786467:INZ786467 IXU786467:IXV786467 JHQ786467:JHR786467 JRM786467:JRN786467 KBI786467:KBJ786467 KLE786467:KLF786467 KVA786467:KVB786467 LEW786467:LEX786467 LOS786467:LOT786467 LYO786467:LYP786467 MIK786467:MIL786467 MSG786467:MSH786467 NCC786467:NCD786467 NLY786467:NLZ786467 NVU786467:NVV786467 OFQ786467:OFR786467 OPM786467:OPN786467 OZI786467:OZJ786467 PJE786467:PJF786467 PTA786467:PTB786467 QCW786467:QCX786467 QMS786467:QMT786467 QWO786467:QWP786467 RGK786467:RGL786467 RQG786467:RQH786467 SAC786467:SAD786467 SJY786467:SJZ786467 STU786467:STV786467 TDQ786467:TDR786467 TNM786467:TNN786467 TXI786467:TXJ786467 UHE786467:UHF786467 URA786467:URB786467 VAW786467:VAX786467 VKS786467:VKT786467 VUO786467:VUP786467 WEK786467:WEL786467 WOG786467:WOH786467 WYC786467:WYD786467 LQ852003:LR852003 VM852003:VN852003 AFI852003:AFJ852003 APE852003:APF852003 AZA852003:AZB852003 BIW852003:BIX852003 BSS852003:BST852003 CCO852003:CCP852003 CMK852003:CML852003 CWG852003:CWH852003 DGC852003:DGD852003 DPY852003:DPZ852003 DZU852003:DZV852003 EJQ852003:EJR852003 ETM852003:ETN852003 FDI852003:FDJ852003 FNE852003:FNF852003 FXA852003:FXB852003 GGW852003:GGX852003 GQS852003:GQT852003 HAO852003:HAP852003 HKK852003:HKL852003 HUG852003:HUH852003 IEC852003:IED852003 INY852003:INZ852003 IXU852003:IXV852003 JHQ852003:JHR852003 JRM852003:JRN852003 KBI852003:KBJ852003 KLE852003:KLF852003 KVA852003:KVB852003 LEW852003:LEX852003 LOS852003:LOT852003 LYO852003:LYP852003 MIK852003:MIL852003 MSG852003:MSH852003 NCC852003:NCD852003 NLY852003:NLZ852003 NVU852003:NVV852003 OFQ852003:OFR852003 OPM852003:OPN852003 OZI852003:OZJ852003 PJE852003:PJF852003 PTA852003:PTB852003 QCW852003:QCX852003 QMS852003:QMT852003 QWO852003:QWP852003 RGK852003:RGL852003 RQG852003:RQH852003 SAC852003:SAD852003 SJY852003:SJZ852003 STU852003:STV852003 TDQ852003:TDR852003 TNM852003:TNN852003 TXI852003:TXJ852003 UHE852003:UHF852003 URA852003:URB852003 VAW852003:VAX852003 VKS852003:VKT852003 VUO852003:VUP852003 WEK852003:WEL852003 WOG852003:WOH852003 WYC852003:WYD852003 LQ917539:LR917539 VM917539:VN917539 AFI917539:AFJ917539 APE917539:APF917539 AZA917539:AZB917539 BIW917539:BIX917539 BSS917539:BST917539 CCO917539:CCP917539 CMK917539:CML917539 CWG917539:CWH917539 DGC917539:DGD917539 DPY917539:DPZ917539 DZU917539:DZV917539 EJQ917539:EJR917539 ETM917539:ETN917539 FDI917539:FDJ917539 FNE917539:FNF917539 FXA917539:FXB917539 GGW917539:GGX917539 GQS917539:GQT917539 HAO917539:HAP917539 HKK917539:HKL917539 HUG917539:HUH917539 IEC917539:IED917539 INY917539:INZ917539 IXU917539:IXV917539 JHQ917539:JHR917539 JRM917539:JRN917539 KBI917539:KBJ917539 KLE917539:KLF917539 KVA917539:KVB917539 LEW917539:LEX917539 LOS917539:LOT917539 LYO917539:LYP917539 MIK917539:MIL917539 MSG917539:MSH917539 NCC917539:NCD917539 NLY917539:NLZ917539 NVU917539:NVV917539 OFQ917539:OFR917539 OPM917539:OPN917539 OZI917539:OZJ917539 PJE917539:PJF917539 PTA917539:PTB917539 QCW917539:QCX917539 QMS917539:QMT917539 QWO917539:QWP917539 RGK917539:RGL917539 RQG917539:RQH917539 SAC917539:SAD917539 SJY917539:SJZ917539 STU917539:STV917539 TDQ917539:TDR917539 TNM917539:TNN917539 TXI917539:TXJ917539 UHE917539:UHF917539 URA917539:URB917539 VAW917539:VAX917539 VKS917539:VKT917539 VUO917539:VUP917539 WEK917539:WEL917539 WOG917539:WOH917539 WYC917539:WYD917539 LQ983075:LR983075 VM983075:VN983075 AFI983075:AFJ983075 APE983075:APF983075 AZA983075:AZB983075 BIW983075:BIX983075 BSS983075:BST983075 CCO983075:CCP983075 CMK983075:CML983075 CWG983075:CWH983075 DGC983075:DGD983075 DPY983075:DPZ983075 DZU983075:DZV983075 EJQ983075:EJR983075 ETM983075:ETN983075 FDI983075:FDJ983075 FNE983075:FNF983075 FXA983075:FXB983075 GGW983075:GGX983075 GQS983075:GQT983075 HAO983075:HAP983075 HKK983075:HKL983075 HUG983075:HUH983075 IEC983075:IED983075 INY983075:INZ983075 IXU983075:IXV983075 JHQ983075:JHR983075 JRM983075:JRN983075 KBI983075:KBJ983075 KLE983075:KLF983075 KVA983075:KVB983075 LEW983075:LEX983075 LOS983075:LOT983075 LYO983075:LYP983075 MIK983075:MIL983075 MSG983075:MSH983075 NCC983075:NCD983075 NLY983075:NLZ983075 NVU983075:NVV983075 OFQ983075:OFR983075 OPM983075:OPN983075 OZI983075:OZJ983075 PJE983075:PJF983075 PTA983075:PTB983075 QCW983075:QCX983075 QMS983075:QMT983075 QWO983075:QWP983075 RGK983075:RGL983075 RQG983075:RQH983075 SAC983075:SAD983075 SJY983075:SJZ983075 STU983075:STV983075 TDQ983075:TDR983075 TNM983075:TNN983075 TXI983075:TXJ983075 UHE983075:UHF983075 URA983075:URB983075 VAW983075:VAX983075 VKS983075:VKT983075 VUO983075:VUP983075 WEK983075:WEL983075 WOG983075:WOH983075 WYC983075:WYD983075 LT65571:LU65571 VP65571:VQ65571 AFL65571:AFM65571 APH65571:API65571 AZD65571:AZE65571 BIZ65571:BJA65571 BSV65571:BSW65571 CCR65571:CCS65571 CMN65571:CMO65571 CWJ65571:CWK65571 DGF65571:DGG65571 DQB65571:DQC65571 DZX65571:DZY65571 EJT65571:EJU65571 ETP65571:ETQ65571 FDL65571:FDM65571 FNH65571:FNI65571 FXD65571:FXE65571 GGZ65571:GHA65571 GQV65571:GQW65571 HAR65571:HAS65571 HKN65571:HKO65571 HUJ65571:HUK65571 IEF65571:IEG65571 IOB65571:IOC65571 IXX65571:IXY65571 JHT65571:JHU65571 JRP65571:JRQ65571 KBL65571:KBM65571 KLH65571:KLI65571 KVD65571:KVE65571 LEZ65571:LFA65571 LOV65571:LOW65571 LYR65571:LYS65571 MIN65571:MIO65571 MSJ65571:MSK65571 NCF65571:NCG65571 NMB65571:NMC65571 NVX65571:NVY65571 OFT65571:OFU65571 OPP65571:OPQ65571 OZL65571:OZM65571 PJH65571:PJI65571 PTD65571:PTE65571 QCZ65571:QDA65571 QMV65571:QMW65571 QWR65571:QWS65571 RGN65571:RGO65571 RQJ65571:RQK65571 SAF65571:SAG65571 SKB65571:SKC65571 STX65571:STY65571 TDT65571:TDU65571 TNP65571:TNQ65571 TXL65571:TXM65571 UHH65571:UHI65571 URD65571:URE65571 VAZ65571:VBA65571 VKV65571:VKW65571 VUR65571:VUS65571 WEN65571:WEO65571 WOJ65571:WOK65571 WYF65571:WYG65571 LT131107:LU131107 VP131107:VQ131107 AFL131107:AFM131107 APH131107:API131107 AZD131107:AZE131107 BIZ131107:BJA131107 BSV131107:BSW131107 CCR131107:CCS131107 CMN131107:CMO131107 CWJ131107:CWK131107 DGF131107:DGG131107 DQB131107:DQC131107 DZX131107:DZY131107 EJT131107:EJU131107 ETP131107:ETQ131107 FDL131107:FDM131107 FNH131107:FNI131107 FXD131107:FXE131107 GGZ131107:GHA131107 GQV131107:GQW131107 HAR131107:HAS131107 HKN131107:HKO131107 HUJ131107:HUK131107 IEF131107:IEG131107 IOB131107:IOC131107 IXX131107:IXY131107 JHT131107:JHU131107 JRP131107:JRQ131107 KBL131107:KBM131107 KLH131107:KLI131107 KVD131107:KVE131107 LEZ131107:LFA131107 LOV131107:LOW131107 LYR131107:LYS131107 MIN131107:MIO131107 MSJ131107:MSK131107 NCF131107:NCG131107 NMB131107:NMC131107 NVX131107:NVY131107 OFT131107:OFU131107 OPP131107:OPQ131107 OZL131107:OZM131107 PJH131107:PJI131107 PTD131107:PTE131107 QCZ131107:QDA131107 QMV131107:QMW131107 QWR131107:QWS131107 RGN131107:RGO131107 RQJ131107:RQK131107 SAF131107:SAG131107 SKB131107:SKC131107 STX131107:STY131107 TDT131107:TDU131107 TNP131107:TNQ131107 TXL131107:TXM131107 UHH131107:UHI131107 URD131107:URE131107 VAZ131107:VBA131107 VKV131107:VKW131107 VUR131107:VUS131107 WEN131107:WEO131107 WOJ131107:WOK131107 WYF131107:WYG131107 LT196643:LU196643 VP196643:VQ196643 AFL196643:AFM196643 APH196643:API196643 AZD196643:AZE196643 BIZ196643:BJA196643 BSV196643:BSW196643 CCR196643:CCS196643 CMN196643:CMO196643 CWJ196643:CWK196643 DGF196643:DGG196643 DQB196643:DQC196643 DZX196643:DZY196643 EJT196643:EJU196643 ETP196643:ETQ196643 FDL196643:FDM196643 FNH196643:FNI196643 FXD196643:FXE196643 GGZ196643:GHA196643 GQV196643:GQW196643 HAR196643:HAS196643 HKN196643:HKO196643 HUJ196643:HUK196643 IEF196643:IEG196643 IOB196643:IOC196643 IXX196643:IXY196643 JHT196643:JHU196643 JRP196643:JRQ196643 KBL196643:KBM196643 KLH196643:KLI196643 KVD196643:KVE196643 LEZ196643:LFA196643 LOV196643:LOW196643 LYR196643:LYS196643 MIN196643:MIO196643 MSJ196643:MSK196643 NCF196643:NCG196643 NMB196643:NMC196643 NVX196643:NVY196643 OFT196643:OFU196643 OPP196643:OPQ196643 OZL196643:OZM196643 PJH196643:PJI196643 PTD196643:PTE196643 QCZ196643:QDA196643 QMV196643:QMW196643 QWR196643:QWS196643 RGN196643:RGO196643 RQJ196643:RQK196643 SAF196643:SAG196643 SKB196643:SKC196643 STX196643:STY196643 TDT196643:TDU196643 TNP196643:TNQ196643 TXL196643:TXM196643 UHH196643:UHI196643 URD196643:URE196643 VAZ196643:VBA196643 VKV196643:VKW196643 VUR196643:VUS196643 WEN196643:WEO196643 WOJ196643:WOK196643 WYF196643:WYG196643 LT262179:LU262179 VP262179:VQ262179 AFL262179:AFM262179 APH262179:API262179 AZD262179:AZE262179 BIZ262179:BJA262179 BSV262179:BSW262179 CCR262179:CCS262179 CMN262179:CMO262179 CWJ262179:CWK262179 DGF262179:DGG262179 DQB262179:DQC262179 DZX262179:DZY262179 EJT262179:EJU262179 ETP262179:ETQ262179 FDL262179:FDM262179 FNH262179:FNI262179 FXD262179:FXE262179 GGZ262179:GHA262179 GQV262179:GQW262179 HAR262179:HAS262179 HKN262179:HKO262179 HUJ262179:HUK262179 IEF262179:IEG262179 IOB262179:IOC262179 IXX262179:IXY262179 JHT262179:JHU262179 JRP262179:JRQ262179 KBL262179:KBM262179 KLH262179:KLI262179 KVD262179:KVE262179 LEZ262179:LFA262179 LOV262179:LOW262179 LYR262179:LYS262179 MIN262179:MIO262179 MSJ262179:MSK262179 NCF262179:NCG262179 NMB262179:NMC262179 NVX262179:NVY262179 OFT262179:OFU262179 OPP262179:OPQ262179 OZL262179:OZM262179 PJH262179:PJI262179 PTD262179:PTE262179 QCZ262179:QDA262179 QMV262179:QMW262179 QWR262179:QWS262179 RGN262179:RGO262179 RQJ262179:RQK262179 SAF262179:SAG262179 SKB262179:SKC262179 STX262179:STY262179 TDT262179:TDU262179 TNP262179:TNQ262179 TXL262179:TXM262179 UHH262179:UHI262179 URD262179:URE262179 VAZ262179:VBA262179 VKV262179:VKW262179 VUR262179:VUS262179 WEN262179:WEO262179 WOJ262179:WOK262179 WYF262179:WYG262179 LT327715:LU327715 VP327715:VQ327715 AFL327715:AFM327715 APH327715:API327715 AZD327715:AZE327715 BIZ327715:BJA327715 BSV327715:BSW327715 CCR327715:CCS327715 CMN327715:CMO327715 CWJ327715:CWK327715 DGF327715:DGG327715 DQB327715:DQC327715 DZX327715:DZY327715 EJT327715:EJU327715 ETP327715:ETQ327715 FDL327715:FDM327715 FNH327715:FNI327715 FXD327715:FXE327715 GGZ327715:GHA327715 GQV327715:GQW327715 HAR327715:HAS327715 HKN327715:HKO327715 HUJ327715:HUK327715 IEF327715:IEG327715 IOB327715:IOC327715 IXX327715:IXY327715 JHT327715:JHU327715 JRP327715:JRQ327715 KBL327715:KBM327715 KLH327715:KLI327715 KVD327715:KVE327715 LEZ327715:LFA327715 LOV327715:LOW327715 LYR327715:LYS327715 MIN327715:MIO327715 MSJ327715:MSK327715 NCF327715:NCG327715 NMB327715:NMC327715 NVX327715:NVY327715 OFT327715:OFU327715 OPP327715:OPQ327715 OZL327715:OZM327715 PJH327715:PJI327715 PTD327715:PTE327715 QCZ327715:QDA327715 QMV327715:QMW327715 QWR327715:QWS327715 RGN327715:RGO327715 RQJ327715:RQK327715 SAF327715:SAG327715 SKB327715:SKC327715 STX327715:STY327715 TDT327715:TDU327715 TNP327715:TNQ327715 TXL327715:TXM327715 UHH327715:UHI327715 URD327715:URE327715 VAZ327715:VBA327715 VKV327715:VKW327715 VUR327715:VUS327715 WEN327715:WEO327715 WOJ327715:WOK327715 WYF327715:WYG327715 LT393251:LU393251 VP393251:VQ393251 AFL393251:AFM393251 APH393251:API393251 AZD393251:AZE393251 BIZ393251:BJA393251 BSV393251:BSW393251 CCR393251:CCS393251 CMN393251:CMO393251 CWJ393251:CWK393251 DGF393251:DGG393251 DQB393251:DQC393251 DZX393251:DZY393251 EJT393251:EJU393251 ETP393251:ETQ393251 FDL393251:FDM393251 FNH393251:FNI393251 FXD393251:FXE393251 GGZ393251:GHA393251 GQV393251:GQW393251 HAR393251:HAS393251 HKN393251:HKO393251 HUJ393251:HUK393251 IEF393251:IEG393251 IOB393251:IOC393251 IXX393251:IXY393251 JHT393251:JHU393251 JRP393251:JRQ393251 KBL393251:KBM393251 KLH393251:KLI393251 KVD393251:KVE393251 LEZ393251:LFA393251 LOV393251:LOW393251 LYR393251:LYS393251 MIN393251:MIO393251 MSJ393251:MSK393251 NCF393251:NCG393251 NMB393251:NMC393251 NVX393251:NVY393251 OFT393251:OFU393251 OPP393251:OPQ393251 OZL393251:OZM393251 PJH393251:PJI393251 PTD393251:PTE393251 QCZ393251:QDA393251 QMV393251:QMW393251 QWR393251:QWS393251 RGN393251:RGO393251 RQJ393251:RQK393251 SAF393251:SAG393251 SKB393251:SKC393251 STX393251:STY393251 TDT393251:TDU393251 TNP393251:TNQ393251 TXL393251:TXM393251 UHH393251:UHI393251 URD393251:URE393251 VAZ393251:VBA393251 VKV393251:VKW393251 VUR393251:VUS393251 WEN393251:WEO393251 WOJ393251:WOK393251 WYF393251:WYG393251 LT458787:LU458787 VP458787:VQ458787 AFL458787:AFM458787 APH458787:API458787 AZD458787:AZE458787 BIZ458787:BJA458787 BSV458787:BSW458787 CCR458787:CCS458787 CMN458787:CMO458787 CWJ458787:CWK458787 DGF458787:DGG458787 DQB458787:DQC458787 DZX458787:DZY458787 EJT458787:EJU458787 ETP458787:ETQ458787 FDL458787:FDM458787 FNH458787:FNI458787 FXD458787:FXE458787 GGZ458787:GHA458787 GQV458787:GQW458787 HAR458787:HAS458787 HKN458787:HKO458787 HUJ458787:HUK458787 IEF458787:IEG458787 IOB458787:IOC458787 IXX458787:IXY458787 JHT458787:JHU458787 JRP458787:JRQ458787 KBL458787:KBM458787 KLH458787:KLI458787 KVD458787:KVE458787 LEZ458787:LFA458787 LOV458787:LOW458787 LYR458787:LYS458787 MIN458787:MIO458787 MSJ458787:MSK458787 NCF458787:NCG458787 NMB458787:NMC458787 NVX458787:NVY458787 OFT458787:OFU458787 OPP458787:OPQ458787 OZL458787:OZM458787 PJH458787:PJI458787 PTD458787:PTE458787 QCZ458787:QDA458787 QMV458787:QMW458787 QWR458787:QWS458787 RGN458787:RGO458787 RQJ458787:RQK458787 SAF458787:SAG458787 SKB458787:SKC458787 STX458787:STY458787 TDT458787:TDU458787 TNP458787:TNQ458787 TXL458787:TXM458787 UHH458787:UHI458787 URD458787:URE458787 VAZ458787:VBA458787 VKV458787:VKW458787 VUR458787:VUS458787 WEN458787:WEO458787 WOJ458787:WOK458787 WYF458787:WYG458787 LT524323:LU524323 VP524323:VQ524323 AFL524323:AFM524323 APH524323:API524323 AZD524323:AZE524323 BIZ524323:BJA524323 BSV524323:BSW524323 CCR524323:CCS524323 CMN524323:CMO524323 CWJ524323:CWK524323 DGF524323:DGG524323 DQB524323:DQC524323 DZX524323:DZY524323 EJT524323:EJU524323 ETP524323:ETQ524323 FDL524323:FDM524323 FNH524323:FNI524323 FXD524323:FXE524323 GGZ524323:GHA524323 GQV524323:GQW524323 HAR524323:HAS524323 HKN524323:HKO524323 HUJ524323:HUK524323 IEF524323:IEG524323 IOB524323:IOC524323 IXX524323:IXY524323 JHT524323:JHU524323 JRP524323:JRQ524323 KBL524323:KBM524323 KLH524323:KLI524323 KVD524323:KVE524323 LEZ524323:LFA524323 LOV524323:LOW524323 LYR524323:LYS524323 MIN524323:MIO524323 MSJ524323:MSK524323 NCF524323:NCG524323 NMB524323:NMC524323 NVX524323:NVY524323 OFT524323:OFU524323 OPP524323:OPQ524323 OZL524323:OZM524323 PJH524323:PJI524323 PTD524323:PTE524323 QCZ524323:QDA524323 QMV524323:QMW524323 QWR524323:QWS524323 RGN524323:RGO524323 RQJ524323:RQK524323 SAF524323:SAG524323 SKB524323:SKC524323 STX524323:STY524323 TDT524323:TDU524323 TNP524323:TNQ524323 TXL524323:TXM524323 UHH524323:UHI524323 URD524323:URE524323 VAZ524323:VBA524323 VKV524323:VKW524323 VUR524323:VUS524323 WEN524323:WEO524323 WOJ524323:WOK524323 WYF524323:WYG524323 LT589859:LU589859 VP589859:VQ589859 AFL589859:AFM589859 APH589859:API589859 AZD589859:AZE589859 BIZ589859:BJA589859 BSV589859:BSW589859 CCR589859:CCS589859 CMN589859:CMO589859 CWJ589859:CWK589859 DGF589859:DGG589859 DQB589859:DQC589859 DZX589859:DZY589859 EJT589859:EJU589859 ETP589859:ETQ589859 FDL589859:FDM589859 FNH589859:FNI589859 FXD589859:FXE589859 GGZ589859:GHA589859 GQV589859:GQW589859 HAR589859:HAS589859 HKN589859:HKO589859 HUJ589859:HUK589859 IEF589859:IEG589859 IOB589859:IOC589859 IXX589859:IXY589859 JHT589859:JHU589859 JRP589859:JRQ589859 KBL589859:KBM589859 KLH589859:KLI589859 KVD589859:KVE589859 LEZ589859:LFA589859 LOV589859:LOW589859 LYR589859:LYS589859 MIN589859:MIO589859 MSJ589859:MSK589859 NCF589859:NCG589859 NMB589859:NMC589859 NVX589859:NVY589859 OFT589859:OFU589859 OPP589859:OPQ589859 OZL589859:OZM589859 PJH589859:PJI589859 PTD589859:PTE589859 QCZ589859:QDA589859 QMV589859:QMW589859 QWR589859:QWS589859 RGN589859:RGO589859 RQJ589859:RQK589859 SAF589859:SAG589859 SKB589859:SKC589859 STX589859:STY589859 TDT589859:TDU589859 TNP589859:TNQ589859 TXL589859:TXM589859 UHH589859:UHI589859 URD589859:URE589859 VAZ589859:VBA589859 VKV589859:VKW589859 VUR589859:VUS589859 WEN589859:WEO589859 WOJ589859:WOK589859 WYF589859:WYG589859 LT655395:LU655395 VP655395:VQ655395 AFL655395:AFM655395 APH655395:API655395 AZD655395:AZE655395 BIZ655395:BJA655395 BSV655395:BSW655395 CCR655395:CCS655395 CMN655395:CMO655395 CWJ655395:CWK655395 DGF655395:DGG655395 DQB655395:DQC655395 DZX655395:DZY655395 EJT655395:EJU655395 ETP655395:ETQ655395 FDL655395:FDM655395 FNH655395:FNI655395 FXD655395:FXE655395 GGZ655395:GHA655395 GQV655395:GQW655395 HAR655395:HAS655395 HKN655395:HKO655395 HUJ655395:HUK655395 IEF655395:IEG655395 IOB655395:IOC655395 IXX655395:IXY655395 JHT655395:JHU655395 JRP655395:JRQ655395 KBL655395:KBM655395 KLH655395:KLI655395 KVD655395:KVE655395 LEZ655395:LFA655395 LOV655395:LOW655395 LYR655395:LYS655395 MIN655395:MIO655395 MSJ655395:MSK655395 NCF655395:NCG655395 NMB655395:NMC655395 NVX655395:NVY655395 OFT655395:OFU655395 OPP655395:OPQ655395 OZL655395:OZM655395 PJH655395:PJI655395 PTD655395:PTE655395 QCZ655395:QDA655395 QMV655395:QMW655395 QWR655395:QWS655395 RGN655395:RGO655395 RQJ655395:RQK655395 SAF655395:SAG655395 SKB655395:SKC655395 STX655395:STY655395 TDT655395:TDU655395 TNP655395:TNQ655395 TXL655395:TXM655395 UHH655395:UHI655395 URD655395:URE655395 VAZ655395:VBA655395 VKV655395:VKW655395 VUR655395:VUS655395 WEN655395:WEO655395 WOJ655395:WOK655395 WYF655395:WYG655395 LT720931:LU720931 VP720931:VQ720931 AFL720931:AFM720931 APH720931:API720931 AZD720931:AZE720931 BIZ720931:BJA720931 BSV720931:BSW720931 CCR720931:CCS720931 CMN720931:CMO720931 CWJ720931:CWK720931 DGF720931:DGG720931 DQB720931:DQC720931 DZX720931:DZY720931 EJT720931:EJU720931 ETP720931:ETQ720931 FDL720931:FDM720931 FNH720931:FNI720931 FXD720931:FXE720931 GGZ720931:GHA720931 GQV720931:GQW720931 HAR720931:HAS720931 HKN720931:HKO720931 HUJ720931:HUK720931 IEF720931:IEG720931 IOB720931:IOC720931 IXX720931:IXY720931 JHT720931:JHU720931 JRP720931:JRQ720931 KBL720931:KBM720931 KLH720931:KLI720931 KVD720931:KVE720931 LEZ720931:LFA720931 LOV720931:LOW720931 LYR720931:LYS720931 MIN720931:MIO720931 MSJ720931:MSK720931 NCF720931:NCG720931 NMB720931:NMC720931 NVX720931:NVY720931 OFT720931:OFU720931 OPP720931:OPQ720931 OZL720931:OZM720931 PJH720931:PJI720931 PTD720931:PTE720931 QCZ720931:QDA720931 QMV720931:QMW720931 QWR720931:QWS720931 RGN720931:RGO720931 RQJ720931:RQK720931 SAF720931:SAG720931 SKB720931:SKC720931 STX720931:STY720931 TDT720931:TDU720931 TNP720931:TNQ720931 TXL720931:TXM720931 UHH720931:UHI720931 URD720931:URE720931 VAZ720931:VBA720931 VKV720931:VKW720931 VUR720931:VUS720931 WEN720931:WEO720931 WOJ720931:WOK720931 WYF720931:WYG720931 LT786467:LU786467 VP786467:VQ786467 AFL786467:AFM786467 APH786467:API786467 AZD786467:AZE786467 BIZ786467:BJA786467 BSV786467:BSW786467 CCR786467:CCS786467 CMN786467:CMO786467 CWJ786467:CWK786467 DGF786467:DGG786467 DQB786467:DQC786467 DZX786467:DZY786467 EJT786467:EJU786467 ETP786467:ETQ786467 FDL786467:FDM786467 FNH786467:FNI786467 FXD786467:FXE786467 GGZ786467:GHA786467 GQV786467:GQW786467 HAR786467:HAS786467 HKN786467:HKO786467 HUJ786467:HUK786467 IEF786467:IEG786467 IOB786467:IOC786467 IXX786467:IXY786467 JHT786467:JHU786467 JRP786467:JRQ786467 KBL786467:KBM786467 KLH786467:KLI786467 KVD786467:KVE786467 LEZ786467:LFA786467 LOV786467:LOW786467 LYR786467:LYS786467 MIN786467:MIO786467 MSJ786467:MSK786467 NCF786467:NCG786467 NMB786467:NMC786467 NVX786467:NVY786467 OFT786467:OFU786467 OPP786467:OPQ786467 OZL786467:OZM786467 PJH786467:PJI786467 PTD786467:PTE786467 QCZ786467:QDA786467 QMV786467:QMW786467 QWR786467:QWS786467 RGN786467:RGO786467 RQJ786467:RQK786467 SAF786467:SAG786467 SKB786467:SKC786467 STX786467:STY786467 TDT786467:TDU786467 TNP786467:TNQ786467 TXL786467:TXM786467 UHH786467:UHI786467 URD786467:URE786467 VAZ786467:VBA786467 VKV786467:VKW786467 VUR786467:VUS786467 WEN786467:WEO786467 WOJ786467:WOK786467 WYF786467:WYG786467 LT852003:LU852003 VP852003:VQ852003 AFL852003:AFM852003 APH852003:API852003 AZD852003:AZE852003 BIZ852003:BJA852003 BSV852003:BSW852003 CCR852003:CCS852003 CMN852003:CMO852003 CWJ852003:CWK852003 DGF852003:DGG852003 DQB852003:DQC852003 DZX852003:DZY852003 EJT852003:EJU852003 ETP852003:ETQ852003 FDL852003:FDM852003 FNH852003:FNI852003 FXD852003:FXE852003 GGZ852003:GHA852003 GQV852003:GQW852003 HAR852003:HAS852003 HKN852003:HKO852003 HUJ852003:HUK852003 IEF852003:IEG852003 IOB852003:IOC852003 IXX852003:IXY852003 JHT852003:JHU852003 JRP852003:JRQ852003 KBL852003:KBM852003 KLH852003:KLI852003 KVD852003:KVE852003 LEZ852003:LFA852003 LOV852003:LOW852003 LYR852003:LYS852003 MIN852003:MIO852003 MSJ852003:MSK852003 NCF852003:NCG852003 NMB852003:NMC852003 NVX852003:NVY852003 OFT852003:OFU852003 OPP852003:OPQ852003 OZL852003:OZM852003 PJH852003:PJI852003 PTD852003:PTE852003 QCZ852003:QDA852003 QMV852003:QMW852003 QWR852003:QWS852003 RGN852003:RGO852003 RQJ852003:RQK852003 SAF852003:SAG852003 SKB852003:SKC852003 STX852003:STY852003 TDT852003:TDU852003 TNP852003:TNQ852003 TXL852003:TXM852003 UHH852003:UHI852003 URD852003:URE852003 VAZ852003:VBA852003 VKV852003:VKW852003 VUR852003:VUS852003 WEN852003:WEO852003 WOJ852003:WOK852003 WYF852003:WYG852003 LT917539:LU917539 VP917539:VQ917539 AFL917539:AFM917539 APH917539:API917539 AZD917539:AZE917539 BIZ917539:BJA917539 BSV917539:BSW917539 CCR917539:CCS917539 CMN917539:CMO917539 CWJ917539:CWK917539 DGF917539:DGG917539 DQB917539:DQC917539 DZX917539:DZY917539 EJT917539:EJU917539 ETP917539:ETQ917539 FDL917539:FDM917539 FNH917539:FNI917539 FXD917539:FXE917539 GGZ917539:GHA917539 GQV917539:GQW917539 HAR917539:HAS917539 HKN917539:HKO917539 HUJ917539:HUK917539 IEF917539:IEG917539 IOB917539:IOC917539 IXX917539:IXY917539 JHT917539:JHU917539 JRP917539:JRQ917539 KBL917539:KBM917539 KLH917539:KLI917539 KVD917539:KVE917539 LEZ917539:LFA917539 LOV917539:LOW917539 LYR917539:LYS917539 MIN917539:MIO917539 MSJ917539:MSK917539 NCF917539:NCG917539 NMB917539:NMC917539 NVX917539:NVY917539 OFT917539:OFU917539 OPP917539:OPQ917539 OZL917539:OZM917539 PJH917539:PJI917539 PTD917539:PTE917539 QCZ917539:QDA917539 QMV917539:QMW917539 QWR917539:QWS917539 RGN917539:RGO917539 RQJ917539:RQK917539 SAF917539:SAG917539 SKB917539:SKC917539 STX917539:STY917539 TDT917539:TDU917539 TNP917539:TNQ917539 TXL917539:TXM917539 UHH917539:UHI917539 URD917539:URE917539 VAZ917539:VBA917539 VKV917539:VKW917539 VUR917539:VUS917539 WEN917539:WEO917539 WOJ917539:WOK917539 WYF917539:WYG917539 LT983075:LU983075 VP983075:VQ983075 AFL983075:AFM983075 APH983075:API983075 AZD983075:AZE983075 BIZ983075:BJA983075 BSV983075:BSW983075 CCR983075:CCS983075 CMN983075:CMO983075 CWJ983075:CWK983075 DGF983075:DGG983075 DQB983075:DQC983075 DZX983075:DZY983075 EJT983075:EJU983075 ETP983075:ETQ983075 FDL983075:FDM983075 FNH983075:FNI983075 FXD983075:FXE983075 GGZ983075:GHA983075 GQV983075:GQW983075 HAR983075:HAS983075 HKN983075:HKO983075 HUJ983075:HUK983075 IEF983075:IEG983075 IOB983075:IOC983075 IXX983075:IXY983075 JHT983075:JHU983075 JRP983075:JRQ983075 KBL983075:KBM983075 KLH983075:KLI983075 KVD983075:KVE983075 LEZ983075:LFA983075 LOV983075:LOW983075 LYR983075:LYS983075 MIN983075:MIO983075 MSJ983075:MSK983075 NCF983075:NCG983075 NMB983075:NMC983075 NVX983075:NVY983075 OFT983075:OFU983075 OPP983075:OPQ983075 OZL983075:OZM983075 PJH983075:PJI983075 PTD983075:PTE983075 QCZ983075:QDA983075 QMV983075:QMW983075 QWR983075:QWS983075 RGN983075:RGO983075 RQJ983075:RQK983075 SAF983075:SAG983075 SKB983075:SKC983075 STX983075:STY983075 TDT983075:TDU983075 TNP983075:TNQ983075 TXL983075:TXM983075 UHH983075:UHI983075 URD983075:URE983075 VAZ983075:VBA983075 VKV983075:VKW983075 VUR983075:VUS983075 WEN983075:WEO983075 WOJ983075:WOK983075 WYF983075:WYG983075 LW65571:LX65571 VS65571:VT65571 AFO65571:AFP65571 APK65571:APL65571 AZG65571:AZH65571 BJC65571:BJD65571 BSY65571:BSZ65571 CCU65571:CCV65571 CMQ65571:CMR65571 CWM65571:CWN65571 DGI65571:DGJ65571 DQE65571:DQF65571 EAA65571:EAB65571 EJW65571:EJX65571 ETS65571:ETT65571 FDO65571:FDP65571 FNK65571:FNL65571 FXG65571:FXH65571 GHC65571:GHD65571 GQY65571:GQZ65571 HAU65571:HAV65571 HKQ65571:HKR65571 HUM65571:HUN65571 IEI65571:IEJ65571 IOE65571:IOF65571 IYA65571:IYB65571 JHW65571:JHX65571 JRS65571:JRT65571 KBO65571:KBP65571 KLK65571:KLL65571 KVG65571:KVH65571 LFC65571:LFD65571 LOY65571:LOZ65571 LYU65571:LYV65571 MIQ65571:MIR65571 MSM65571:MSN65571 NCI65571:NCJ65571 NME65571:NMF65571 NWA65571:NWB65571 OFW65571:OFX65571 OPS65571:OPT65571 OZO65571:OZP65571 PJK65571:PJL65571 PTG65571:PTH65571 QDC65571:QDD65571 QMY65571:QMZ65571 QWU65571:QWV65571 RGQ65571:RGR65571 RQM65571:RQN65571 SAI65571:SAJ65571 SKE65571:SKF65571 SUA65571:SUB65571 TDW65571:TDX65571 TNS65571:TNT65571 TXO65571:TXP65571 UHK65571:UHL65571 URG65571:URH65571 VBC65571:VBD65571 VKY65571:VKZ65571 VUU65571:VUV65571 WEQ65571:WER65571 WOM65571:WON65571 WYI65571:WYJ65571 LW131107:LX131107 VS131107:VT131107 AFO131107:AFP131107 APK131107:APL131107 AZG131107:AZH131107 BJC131107:BJD131107 BSY131107:BSZ131107 CCU131107:CCV131107 CMQ131107:CMR131107 CWM131107:CWN131107 DGI131107:DGJ131107 DQE131107:DQF131107 EAA131107:EAB131107 EJW131107:EJX131107 ETS131107:ETT131107 FDO131107:FDP131107 FNK131107:FNL131107 FXG131107:FXH131107 GHC131107:GHD131107 GQY131107:GQZ131107 HAU131107:HAV131107 HKQ131107:HKR131107 HUM131107:HUN131107 IEI131107:IEJ131107 IOE131107:IOF131107 IYA131107:IYB131107 JHW131107:JHX131107 JRS131107:JRT131107 KBO131107:KBP131107 KLK131107:KLL131107 KVG131107:KVH131107 LFC131107:LFD131107 LOY131107:LOZ131107 LYU131107:LYV131107 MIQ131107:MIR131107 MSM131107:MSN131107 NCI131107:NCJ131107 NME131107:NMF131107 NWA131107:NWB131107 OFW131107:OFX131107 OPS131107:OPT131107 OZO131107:OZP131107 PJK131107:PJL131107 PTG131107:PTH131107 QDC131107:QDD131107 QMY131107:QMZ131107 QWU131107:QWV131107 RGQ131107:RGR131107 RQM131107:RQN131107 SAI131107:SAJ131107 SKE131107:SKF131107 SUA131107:SUB131107 TDW131107:TDX131107 TNS131107:TNT131107 TXO131107:TXP131107 UHK131107:UHL131107 URG131107:URH131107 VBC131107:VBD131107 VKY131107:VKZ131107 VUU131107:VUV131107 WEQ131107:WER131107 WOM131107:WON131107 WYI131107:WYJ131107 LW196643:LX196643 VS196643:VT196643 AFO196643:AFP196643 APK196643:APL196643 AZG196643:AZH196643 BJC196643:BJD196643 BSY196643:BSZ196643 CCU196643:CCV196643 CMQ196643:CMR196643 CWM196643:CWN196643 DGI196643:DGJ196643 DQE196643:DQF196643 EAA196643:EAB196643 EJW196643:EJX196643 ETS196643:ETT196643 FDO196643:FDP196643 FNK196643:FNL196643 FXG196643:FXH196643 GHC196643:GHD196643 GQY196643:GQZ196643 HAU196643:HAV196643 HKQ196643:HKR196643 HUM196643:HUN196643 IEI196643:IEJ196643 IOE196643:IOF196643 IYA196643:IYB196643 JHW196643:JHX196643 JRS196643:JRT196643 KBO196643:KBP196643 KLK196643:KLL196643 KVG196643:KVH196643 LFC196643:LFD196643 LOY196643:LOZ196643 LYU196643:LYV196643 MIQ196643:MIR196643 MSM196643:MSN196643 NCI196643:NCJ196643 NME196643:NMF196643 NWA196643:NWB196643 OFW196643:OFX196643 OPS196643:OPT196643 OZO196643:OZP196643 PJK196643:PJL196643 PTG196643:PTH196643 QDC196643:QDD196643 QMY196643:QMZ196643 QWU196643:QWV196643 RGQ196643:RGR196643 RQM196643:RQN196643 SAI196643:SAJ196643 SKE196643:SKF196643 SUA196643:SUB196643 TDW196643:TDX196643 TNS196643:TNT196643 TXO196643:TXP196643 UHK196643:UHL196643 URG196643:URH196643 VBC196643:VBD196643 VKY196643:VKZ196643 VUU196643:VUV196643 WEQ196643:WER196643 WOM196643:WON196643 WYI196643:WYJ196643 LW262179:LX262179 VS262179:VT262179 AFO262179:AFP262179 APK262179:APL262179 AZG262179:AZH262179 BJC262179:BJD262179 BSY262179:BSZ262179 CCU262179:CCV262179 CMQ262179:CMR262179 CWM262179:CWN262179 DGI262179:DGJ262179 DQE262179:DQF262179 EAA262179:EAB262179 EJW262179:EJX262179 ETS262179:ETT262179 FDO262179:FDP262179 FNK262179:FNL262179 FXG262179:FXH262179 GHC262179:GHD262179 GQY262179:GQZ262179 HAU262179:HAV262179 HKQ262179:HKR262179 HUM262179:HUN262179 IEI262179:IEJ262179 IOE262179:IOF262179 IYA262179:IYB262179 JHW262179:JHX262179 JRS262179:JRT262179 KBO262179:KBP262179 KLK262179:KLL262179 KVG262179:KVH262179 LFC262179:LFD262179 LOY262179:LOZ262179 LYU262179:LYV262179 MIQ262179:MIR262179 MSM262179:MSN262179 NCI262179:NCJ262179 NME262179:NMF262179 NWA262179:NWB262179 OFW262179:OFX262179 OPS262179:OPT262179 OZO262179:OZP262179 PJK262179:PJL262179 PTG262179:PTH262179 QDC262179:QDD262179 QMY262179:QMZ262179 QWU262179:QWV262179 RGQ262179:RGR262179 RQM262179:RQN262179 SAI262179:SAJ262179 SKE262179:SKF262179 SUA262179:SUB262179 TDW262179:TDX262179 TNS262179:TNT262179 TXO262179:TXP262179 UHK262179:UHL262179 URG262179:URH262179 VBC262179:VBD262179 VKY262179:VKZ262179 VUU262179:VUV262179 WEQ262179:WER262179 WOM262179:WON262179 WYI262179:WYJ262179 LW327715:LX327715 VS327715:VT327715 AFO327715:AFP327715 APK327715:APL327715 AZG327715:AZH327715 BJC327715:BJD327715 BSY327715:BSZ327715 CCU327715:CCV327715 CMQ327715:CMR327715 CWM327715:CWN327715 DGI327715:DGJ327715 DQE327715:DQF327715 EAA327715:EAB327715 EJW327715:EJX327715 ETS327715:ETT327715 FDO327715:FDP327715 FNK327715:FNL327715 FXG327715:FXH327715 GHC327715:GHD327715 GQY327715:GQZ327715 HAU327715:HAV327715 HKQ327715:HKR327715 HUM327715:HUN327715 IEI327715:IEJ327715 IOE327715:IOF327715 IYA327715:IYB327715 JHW327715:JHX327715 JRS327715:JRT327715 KBO327715:KBP327715 KLK327715:KLL327715 KVG327715:KVH327715 LFC327715:LFD327715 LOY327715:LOZ327715 LYU327715:LYV327715 MIQ327715:MIR327715 MSM327715:MSN327715 NCI327715:NCJ327715 NME327715:NMF327715 NWA327715:NWB327715 OFW327715:OFX327715 OPS327715:OPT327715 OZO327715:OZP327715 PJK327715:PJL327715 PTG327715:PTH327715 QDC327715:QDD327715 QMY327715:QMZ327715 QWU327715:QWV327715 RGQ327715:RGR327715 RQM327715:RQN327715 SAI327715:SAJ327715 SKE327715:SKF327715 SUA327715:SUB327715 TDW327715:TDX327715 TNS327715:TNT327715 TXO327715:TXP327715 UHK327715:UHL327715 URG327715:URH327715 VBC327715:VBD327715 VKY327715:VKZ327715 VUU327715:VUV327715 WEQ327715:WER327715 WOM327715:WON327715 WYI327715:WYJ327715 LW393251:LX393251 VS393251:VT393251 AFO393251:AFP393251 APK393251:APL393251 AZG393251:AZH393251 BJC393251:BJD393251 BSY393251:BSZ393251 CCU393251:CCV393251 CMQ393251:CMR393251 CWM393251:CWN393251 DGI393251:DGJ393251 DQE393251:DQF393251 EAA393251:EAB393251 EJW393251:EJX393251 ETS393251:ETT393251 FDO393251:FDP393251 FNK393251:FNL393251 FXG393251:FXH393251 GHC393251:GHD393251 GQY393251:GQZ393251 HAU393251:HAV393251 HKQ393251:HKR393251 HUM393251:HUN393251 IEI393251:IEJ393251 IOE393251:IOF393251 IYA393251:IYB393251 JHW393251:JHX393251 JRS393251:JRT393251 KBO393251:KBP393251 KLK393251:KLL393251 KVG393251:KVH393251 LFC393251:LFD393251 LOY393251:LOZ393251 LYU393251:LYV393251 MIQ393251:MIR393251 MSM393251:MSN393251 NCI393251:NCJ393251 NME393251:NMF393251 NWA393251:NWB393251 OFW393251:OFX393251 OPS393251:OPT393251 OZO393251:OZP393251 PJK393251:PJL393251 PTG393251:PTH393251 QDC393251:QDD393251 QMY393251:QMZ393251 QWU393251:QWV393251 RGQ393251:RGR393251 RQM393251:RQN393251 SAI393251:SAJ393251 SKE393251:SKF393251 SUA393251:SUB393251 TDW393251:TDX393251 TNS393251:TNT393251 TXO393251:TXP393251 UHK393251:UHL393251 URG393251:URH393251 VBC393251:VBD393251 VKY393251:VKZ393251 VUU393251:VUV393251 WEQ393251:WER393251 WOM393251:WON393251 WYI393251:WYJ393251 LW458787:LX458787 VS458787:VT458787 AFO458787:AFP458787 APK458787:APL458787 AZG458787:AZH458787 BJC458787:BJD458787 BSY458787:BSZ458787 CCU458787:CCV458787 CMQ458787:CMR458787 CWM458787:CWN458787 DGI458787:DGJ458787 DQE458787:DQF458787 EAA458787:EAB458787 EJW458787:EJX458787 ETS458787:ETT458787 FDO458787:FDP458787 FNK458787:FNL458787 FXG458787:FXH458787 GHC458787:GHD458787 GQY458787:GQZ458787 HAU458787:HAV458787 HKQ458787:HKR458787 HUM458787:HUN458787 IEI458787:IEJ458787 IOE458787:IOF458787 IYA458787:IYB458787 JHW458787:JHX458787 JRS458787:JRT458787 KBO458787:KBP458787 KLK458787:KLL458787 KVG458787:KVH458787 LFC458787:LFD458787 LOY458787:LOZ458787 LYU458787:LYV458787 MIQ458787:MIR458787 MSM458787:MSN458787 NCI458787:NCJ458787 NME458787:NMF458787 NWA458787:NWB458787 OFW458787:OFX458787 OPS458787:OPT458787 OZO458787:OZP458787 PJK458787:PJL458787 PTG458787:PTH458787 QDC458787:QDD458787 QMY458787:QMZ458787 QWU458787:QWV458787 RGQ458787:RGR458787 RQM458787:RQN458787 SAI458787:SAJ458787 SKE458787:SKF458787 SUA458787:SUB458787 TDW458787:TDX458787 TNS458787:TNT458787 TXO458787:TXP458787 UHK458787:UHL458787 URG458787:URH458787 VBC458787:VBD458787 VKY458787:VKZ458787 VUU458787:VUV458787 WEQ458787:WER458787 WOM458787:WON458787 WYI458787:WYJ458787 LW524323:LX524323 VS524323:VT524323 AFO524323:AFP524323 APK524323:APL524323 AZG524323:AZH524323 BJC524323:BJD524323 BSY524323:BSZ524323 CCU524323:CCV524323 CMQ524323:CMR524323 CWM524323:CWN524323 DGI524323:DGJ524323 DQE524323:DQF524323 EAA524323:EAB524323 EJW524323:EJX524323 ETS524323:ETT524323 FDO524323:FDP524323 FNK524323:FNL524323 FXG524323:FXH524323 GHC524323:GHD524323 GQY524323:GQZ524323 HAU524323:HAV524323 HKQ524323:HKR524323 HUM524323:HUN524323 IEI524323:IEJ524323 IOE524323:IOF524323 IYA524323:IYB524323 JHW524323:JHX524323 JRS524323:JRT524323 KBO524323:KBP524323 KLK524323:KLL524323 KVG524323:KVH524323 LFC524323:LFD524323 LOY524323:LOZ524323 LYU524323:LYV524323 MIQ524323:MIR524323 MSM524323:MSN524323 NCI524323:NCJ524323 NME524323:NMF524323 NWA524323:NWB524323 OFW524323:OFX524323 OPS524323:OPT524323 OZO524323:OZP524323 PJK524323:PJL524323 PTG524323:PTH524323 QDC524323:QDD524323 QMY524323:QMZ524323 QWU524323:QWV524323 RGQ524323:RGR524323 RQM524323:RQN524323 SAI524323:SAJ524323 SKE524323:SKF524323 SUA524323:SUB524323 TDW524323:TDX524323 TNS524323:TNT524323 TXO524323:TXP524323 UHK524323:UHL524323 URG524323:URH524323 VBC524323:VBD524323 VKY524323:VKZ524323 VUU524323:VUV524323 WEQ524323:WER524323 WOM524323:WON524323 WYI524323:WYJ524323 LW589859:LX589859 VS589859:VT589859 AFO589859:AFP589859 APK589859:APL589859 AZG589859:AZH589859 BJC589859:BJD589859 BSY589859:BSZ589859 CCU589859:CCV589859 CMQ589859:CMR589859 CWM589859:CWN589859 DGI589859:DGJ589859 DQE589859:DQF589859 EAA589859:EAB589859 EJW589859:EJX589859 ETS589859:ETT589859 FDO589859:FDP589859 FNK589859:FNL589859 FXG589859:FXH589859 GHC589859:GHD589859 GQY589859:GQZ589859 HAU589859:HAV589859 HKQ589859:HKR589859 HUM589859:HUN589859 IEI589859:IEJ589859 IOE589859:IOF589859 IYA589859:IYB589859 JHW589859:JHX589859 JRS589859:JRT589859 KBO589859:KBP589859 KLK589859:KLL589859 KVG589859:KVH589859 LFC589859:LFD589859 LOY589859:LOZ589859 LYU589859:LYV589859 MIQ589859:MIR589859 MSM589859:MSN589859 NCI589859:NCJ589859 NME589859:NMF589859 NWA589859:NWB589859 OFW589859:OFX589859 OPS589859:OPT589859 OZO589859:OZP589859 PJK589859:PJL589859 PTG589859:PTH589859 QDC589859:QDD589859 QMY589859:QMZ589859 QWU589859:QWV589859 RGQ589859:RGR589859 RQM589859:RQN589859 SAI589859:SAJ589859 SKE589859:SKF589859 SUA589859:SUB589859 TDW589859:TDX589859 TNS589859:TNT589859 TXO589859:TXP589859 UHK589859:UHL589859 URG589859:URH589859 VBC589859:VBD589859 VKY589859:VKZ589859 VUU589859:VUV589859 WEQ589859:WER589859 WOM589859:WON589859 WYI589859:WYJ589859 LW655395:LX655395 VS655395:VT655395 AFO655395:AFP655395 APK655395:APL655395 AZG655395:AZH655395 BJC655395:BJD655395 BSY655395:BSZ655395 CCU655395:CCV655395 CMQ655395:CMR655395 CWM655395:CWN655395 DGI655395:DGJ655395 DQE655395:DQF655395 EAA655395:EAB655395 EJW655395:EJX655395 ETS655395:ETT655395 FDO655395:FDP655395 FNK655395:FNL655395 FXG655395:FXH655395 GHC655395:GHD655395 GQY655395:GQZ655395 HAU655395:HAV655395 HKQ655395:HKR655395 HUM655395:HUN655395 IEI655395:IEJ655395 IOE655395:IOF655395 IYA655395:IYB655395 JHW655395:JHX655395 JRS655395:JRT655395 KBO655395:KBP655395 KLK655395:KLL655395 KVG655395:KVH655395 LFC655395:LFD655395 LOY655395:LOZ655395 LYU655395:LYV655395 MIQ655395:MIR655395 MSM655395:MSN655395 NCI655395:NCJ655395 NME655395:NMF655395 NWA655395:NWB655395 OFW655395:OFX655395 OPS655395:OPT655395 OZO655395:OZP655395 PJK655395:PJL655395 PTG655395:PTH655395 QDC655395:QDD655395 QMY655395:QMZ655395 QWU655395:QWV655395 RGQ655395:RGR655395 RQM655395:RQN655395 SAI655395:SAJ655395 SKE655395:SKF655395 SUA655395:SUB655395 TDW655395:TDX655395 TNS655395:TNT655395 TXO655395:TXP655395 UHK655395:UHL655395 URG655395:URH655395 VBC655395:VBD655395 VKY655395:VKZ655395 VUU655395:VUV655395 WEQ655395:WER655395 WOM655395:WON655395 WYI655395:WYJ655395 LW720931:LX720931 VS720931:VT720931 AFO720931:AFP720931 APK720931:APL720931 AZG720931:AZH720931 BJC720931:BJD720931 BSY720931:BSZ720931 CCU720931:CCV720931 CMQ720931:CMR720931 CWM720931:CWN720931 DGI720931:DGJ720931 DQE720931:DQF720931 EAA720931:EAB720931 EJW720931:EJX720931 ETS720931:ETT720931 FDO720931:FDP720931 FNK720931:FNL720931 FXG720931:FXH720931 GHC720931:GHD720931 GQY720931:GQZ720931 HAU720931:HAV720931 HKQ720931:HKR720931 HUM720931:HUN720931 IEI720931:IEJ720931 IOE720931:IOF720931 IYA720931:IYB720931 JHW720931:JHX720931 JRS720931:JRT720931 KBO720931:KBP720931 KLK720931:KLL720931 KVG720931:KVH720931 LFC720931:LFD720931 LOY720931:LOZ720931 LYU720931:LYV720931 MIQ720931:MIR720931 MSM720931:MSN720931 NCI720931:NCJ720931 NME720931:NMF720931 NWA720931:NWB720931 OFW720931:OFX720931 OPS720931:OPT720931 OZO720931:OZP720931 PJK720931:PJL720931 PTG720931:PTH720931 QDC720931:QDD720931 QMY720931:QMZ720931 QWU720931:QWV720931 RGQ720931:RGR720931 RQM720931:RQN720931 SAI720931:SAJ720931 SKE720931:SKF720931 SUA720931:SUB720931 TDW720931:TDX720931 TNS720931:TNT720931 TXO720931:TXP720931 UHK720931:UHL720931 URG720931:URH720931 VBC720931:VBD720931 VKY720931:VKZ720931 VUU720931:VUV720931 WEQ720931:WER720931 WOM720931:WON720931 WYI720931:WYJ720931 LW786467:LX786467 VS786467:VT786467 AFO786467:AFP786467 APK786467:APL786467 AZG786467:AZH786467 BJC786467:BJD786467 BSY786467:BSZ786467 CCU786467:CCV786467 CMQ786467:CMR786467 CWM786467:CWN786467 DGI786467:DGJ786467 DQE786467:DQF786467 EAA786467:EAB786467 EJW786467:EJX786467 ETS786467:ETT786467 FDO786467:FDP786467 FNK786467:FNL786467 FXG786467:FXH786467 GHC786467:GHD786467 GQY786467:GQZ786467 HAU786467:HAV786467 HKQ786467:HKR786467 HUM786467:HUN786467 IEI786467:IEJ786467 IOE786467:IOF786467 IYA786467:IYB786467 JHW786467:JHX786467 JRS786467:JRT786467 KBO786467:KBP786467 KLK786467:KLL786467 KVG786467:KVH786467 LFC786467:LFD786467 LOY786467:LOZ786467 LYU786467:LYV786467 MIQ786467:MIR786467 MSM786467:MSN786467 NCI786467:NCJ786467 NME786467:NMF786467 NWA786467:NWB786467 OFW786467:OFX786467 OPS786467:OPT786467 OZO786467:OZP786467 PJK786467:PJL786467 PTG786467:PTH786467 QDC786467:QDD786467 QMY786467:QMZ786467 QWU786467:QWV786467 RGQ786467:RGR786467 RQM786467:RQN786467 SAI786467:SAJ786467 SKE786467:SKF786467 SUA786467:SUB786467 TDW786467:TDX786467 TNS786467:TNT786467 TXO786467:TXP786467 UHK786467:UHL786467 URG786467:URH786467 VBC786467:VBD786467 VKY786467:VKZ786467 VUU786467:VUV786467 WEQ786467:WER786467 WOM786467:WON786467 WYI786467:WYJ786467 LW852003:LX852003 VS852003:VT852003 AFO852003:AFP852003 APK852003:APL852003 AZG852003:AZH852003 BJC852003:BJD852003 BSY852003:BSZ852003 CCU852003:CCV852003 CMQ852003:CMR852003 CWM852003:CWN852003 DGI852003:DGJ852003 DQE852003:DQF852003 EAA852003:EAB852003 EJW852003:EJX852003 ETS852003:ETT852003 FDO852003:FDP852003 FNK852003:FNL852003 FXG852003:FXH852003 GHC852003:GHD852003 GQY852003:GQZ852003 HAU852003:HAV852003 HKQ852003:HKR852003 HUM852003:HUN852003 IEI852003:IEJ852003 IOE852003:IOF852003 IYA852003:IYB852003 JHW852003:JHX852003 JRS852003:JRT852003 KBO852003:KBP852003 KLK852003:KLL852003 KVG852003:KVH852003 LFC852003:LFD852003 LOY852003:LOZ852003 LYU852003:LYV852003 MIQ852003:MIR852003 MSM852003:MSN852003 NCI852003:NCJ852003 NME852003:NMF852003 NWA852003:NWB852003 OFW852003:OFX852003 OPS852003:OPT852003 OZO852003:OZP852003 PJK852003:PJL852003 PTG852003:PTH852003 QDC852003:QDD852003 QMY852003:QMZ852003 QWU852003:QWV852003 RGQ852003:RGR852003 RQM852003:RQN852003 SAI852003:SAJ852003 SKE852003:SKF852003 SUA852003:SUB852003 TDW852003:TDX852003 TNS852003:TNT852003 TXO852003:TXP852003 UHK852003:UHL852003 URG852003:URH852003 VBC852003:VBD852003 VKY852003:VKZ852003 VUU852003:VUV852003 WEQ852003:WER852003 WOM852003:WON852003 WYI852003:WYJ852003 LW917539:LX917539 VS917539:VT917539 AFO917539:AFP917539 APK917539:APL917539 AZG917539:AZH917539 BJC917539:BJD917539 BSY917539:BSZ917539 CCU917539:CCV917539 CMQ917539:CMR917539 CWM917539:CWN917539 DGI917539:DGJ917539 DQE917539:DQF917539 EAA917539:EAB917539 EJW917539:EJX917539 ETS917539:ETT917539 FDO917539:FDP917539 FNK917539:FNL917539 FXG917539:FXH917539 GHC917539:GHD917539 GQY917539:GQZ917539 HAU917539:HAV917539 HKQ917539:HKR917539 HUM917539:HUN917539 IEI917539:IEJ917539 IOE917539:IOF917539 IYA917539:IYB917539 JHW917539:JHX917539 JRS917539:JRT917539 KBO917539:KBP917539 KLK917539:KLL917539 KVG917539:KVH917539 LFC917539:LFD917539 LOY917539:LOZ917539 LYU917539:LYV917539 MIQ917539:MIR917539 MSM917539:MSN917539 NCI917539:NCJ917539 NME917539:NMF917539 NWA917539:NWB917539 OFW917539:OFX917539 OPS917539:OPT917539 OZO917539:OZP917539 PJK917539:PJL917539 PTG917539:PTH917539 QDC917539:QDD917539 QMY917539:QMZ917539 QWU917539:QWV917539 RGQ917539:RGR917539 RQM917539:RQN917539 SAI917539:SAJ917539 SKE917539:SKF917539 SUA917539:SUB917539 TDW917539:TDX917539 TNS917539:TNT917539 TXO917539:TXP917539 UHK917539:UHL917539 URG917539:URH917539 VBC917539:VBD917539 VKY917539:VKZ917539 VUU917539:VUV917539 WEQ917539:WER917539 WOM917539:WON917539 WYI917539:WYJ917539 LW983075:LX983075 VS983075:VT983075 AFO983075:AFP983075 APK983075:APL983075 AZG983075:AZH983075 BJC983075:BJD983075 BSY983075:BSZ983075 CCU983075:CCV983075 CMQ983075:CMR983075 CWM983075:CWN983075 DGI983075:DGJ983075 DQE983075:DQF983075 EAA983075:EAB983075 EJW983075:EJX983075 ETS983075:ETT983075 FDO983075:FDP983075 FNK983075:FNL983075 FXG983075:FXH983075 GHC983075:GHD983075 GQY983075:GQZ983075 HAU983075:HAV983075 HKQ983075:HKR983075 HUM983075:HUN983075 IEI983075:IEJ983075 IOE983075:IOF983075 IYA983075:IYB983075 JHW983075:JHX983075 JRS983075:JRT983075 KBO983075:KBP983075 KLK983075:KLL983075 KVG983075:KVH983075 LFC983075:LFD983075 LOY983075:LOZ983075 LYU983075:LYV983075 MIQ983075:MIR983075 MSM983075:MSN983075 NCI983075:NCJ983075 NME983075:NMF983075 NWA983075:NWB983075 OFW983075:OFX983075 OPS983075:OPT983075 OZO983075:OZP983075 PJK983075:PJL983075 PTG983075:PTH983075 QDC983075:QDD983075 QMY983075:QMZ983075 QWU983075:QWV983075 RGQ983075:RGR983075 RQM983075:RQN983075 SAI983075:SAJ983075 SKE983075:SKF983075 SUA983075:SUB983075 TDW983075:TDX983075 TNS983075:TNT983075 TXO983075:TXP983075 UHK983075:UHL983075 URG983075:URH983075 VBC983075:VBD983075 VKY983075:VKZ983075 VUU983075:VUV983075 WEQ983075:WER983075 WOM983075:WON983075 WYI983075:WYJ983075 MC65571:MD65571 VY65571:VZ65571 AFU65571:AFV65571 APQ65571:APR65571 AZM65571:AZN65571 BJI65571:BJJ65571 BTE65571:BTF65571 CDA65571:CDB65571 CMW65571:CMX65571 CWS65571:CWT65571 DGO65571:DGP65571 DQK65571:DQL65571 EAG65571:EAH65571 EKC65571:EKD65571 ETY65571:ETZ65571 FDU65571:FDV65571 FNQ65571:FNR65571 FXM65571:FXN65571 GHI65571:GHJ65571 GRE65571:GRF65571 HBA65571:HBB65571 HKW65571:HKX65571 HUS65571:HUT65571 IEO65571:IEP65571 IOK65571:IOL65571 IYG65571:IYH65571 JIC65571:JID65571 JRY65571:JRZ65571 KBU65571:KBV65571 KLQ65571:KLR65571 KVM65571:KVN65571 LFI65571:LFJ65571 LPE65571:LPF65571 LZA65571:LZB65571 MIW65571:MIX65571 MSS65571:MST65571 NCO65571:NCP65571 NMK65571:NML65571 NWG65571:NWH65571 OGC65571:OGD65571 OPY65571:OPZ65571 OZU65571:OZV65571 PJQ65571:PJR65571 PTM65571:PTN65571 QDI65571:QDJ65571 QNE65571:QNF65571 QXA65571:QXB65571 RGW65571:RGX65571 RQS65571:RQT65571 SAO65571:SAP65571 SKK65571:SKL65571 SUG65571:SUH65571 TEC65571:TED65571 TNY65571:TNZ65571 TXU65571:TXV65571 UHQ65571:UHR65571 URM65571:URN65571 VBI65571:VBJ65571 VLE65571:VLF65571 VVA65571:VVB65571 WEW65571:WEX65571 WOS65571:WOT65571 WYO65571:WYP65571 MC131107:MD131107 VY131107:VZ131107 AFU131107:AFV131107 APQ131107:APR131107 AZM131107:AZN131107 BJI131107:BJJ131107 BTE131107:BTF131107 CDA131107:CDB131107 CMW131107:CMX131107 CWS131107:CWT131107 DGO131107:DGP131107 DQK131107:DQL131107 EAG131107:EAH131107 EKC131107:EKD131107 ETY131107:ETZ131107 FDU131107:FDV131107 FNQ131107:FNR131107 FXM131107:FXN131107 GHI131107:GHJ131107 GRE131107:GRF131107 HBA131107:HBB131107 HKW131107:HKX131107 HUS131107:HUT131107 IEO131107:IEP131107 IOK131107:IOL131107 IYG131107:IYH131107 JIC131107:JID131107 JRY131107:JRZ131107 KBU131107:KBV131107 KLQ131107:KLR131107 KVM131107:KVN131107 LFI131107:LFJ131107 LPE131107:LPF131107 LZA131107:LZB131107 MIW131107:MIX131107 MSS131107:MST131107 NCO131107:NCP131107 NMK131107:NML131107 NWG131107:NWH131107 OGC131107:OGD131107 OPY131107:OPZ131107 OZU131107:OZV131107 PJQ131107:PJR131107 PTM131107:PTN131107 QDI131107:QDJ131107 QNE131107:QNF131107 QXA131107:QXB131107 RGW131107:RGX131107 RQS131107:RQT131107 SAO131107:SAP131107 SKK131107:SKL131107 SUG131107:SUH131107 TEC131107:TED131107 TNY131107:TNZ131107 TXU131107:TXV131107 UHQ131107:UHR131107 URM131107:URN131107 VBI131107:VBJ131107 VLE131107:VLF131107 VVA131107:VVB131107 WEW131107:WEX131107 WOS131107:WOT131107 WYO131107:WYP131107 MC196643:MD196643 VY196643:VZ196643 AFU196643:AFV196643 APQ196643:APR196643 AZM196643:AZN196643 BJI196643:BJJ196643 BTE196643:BTF196643 CDA196643:CDB196643 CMW196643:CMX196643 CWS196643:CWT196643 DGO196643:DGP196643 DQK196643:DQL196643 EAG196643:EAH196643 EKC196643:EKD196643 ETY196643:ETZ196643 FDU196643:FDV196643 FNQ196643:FNR196643 FXM196643:FXN196643 GHI196643:GHJ196643 GRE196643:GRF196643 HBA196643:HBB196643 HKW196643:HKX196643 HUS196643:HUT196643 IEO196643:IEP196643 IOK196643:IOL196643 IYG196643:IYH196643 JIC196643:JID196643 JRY196643:JRZ196643 KBU196643:KBV196643 KLQ196643:KLR196643 KVM196643:KVN196643 LFI196643:LFJ196643 LPE196643:LPF196643 LZA196643:LZB196643 MIW196643:MIX196643 MSS196643:MST196643 NCO196643:NCP196643 NMK196643:NML196643 NWG196643:NWH196643 OGC196643:OGD196643 OPY196643:OPZ196643 OZU196643:OZV196643 PJQ196643:PJR196643 PTM196643:PTN196643 QDI196643:QDJ196643 QNE196643:QNF196643 QXA196643:QXB196643 RGW196643:RGX196643 RQS196643:RQT196643 SAO196643:SAP196643 SKK196643:SKL196643 SUG196643:SUH196643 TEC196643:TED196643 TNY196643:TNZ196643 TXU196643:TXV196643 UHQ196643:UHR196643 URM196643:URN196643 VBI196643:VBJ196643 VLE196643:VLF196643 VVA196643:VVB196643 WEW196643:WEX196643 WOS196643:WOT196643 WYO196643:WYP196643 MC262179:MD262179 VY262179:VZ262179 AFU262179:AFV262179 APQ262179:APR262179 AZM262179:AZN262179 BJI262179:BJJ262179 BTE262179:BTF262179 CDA262179:CDB262179 CMW262179:CMX262179 CWS262179:CWT262179 DGO262179:DGP262179 DQK262179:DQL262179 EAG262179:EAH262179 EKC262179:EKD262179 ETY262179:ETZ262179 FDU262179:FDV262179 FNQ262179:FNR262179 FXM262179:FXN262179 GHI262179:GHJ262179 GRE262179:GRF262179 HBA262179:HBB262179 HKW262179:HKX262179 HUS262179:HUT262179 IEO262179:IEP262179 IOK262179:IOL262179 IYG262179:IYH262179 JIC262179:JID262179 JRY262179:JRZ262179 KBU262179:KBV262179 KLQ262179:KLR262179 KVM262179:KVN262179 LFI262179:LFJ262179 LPE262179:LPF262179 LZA262179:LZB262179 MIW262179:MIX262179 MSS262179:MST262179 NCO262179:NCP262179 NMK262179:NML262179 NWG262179:NWH262179 OGC262179:OGD262179 OPY262179:OPZ262179 OZU262179:OZV262179 PJQ262179:PJR262179 PTM262179:PTN262179 QDI262179:QDJ262179 QNE262179:QNF262179 QXA262179:QXB262179 RGW262179:RGX262179 RQS262179:RQT262179 SAO262179:SAP262179 SKK262179:SKL262179 SUG262179:SUH262179 TEC262179:TED262179 TNY262179:TNZ262179 TXU262179:TXV262179 UHQ262179:UHR262179 URM262179:URN262179 VBI262179:VBJ262179 VLE262179:VLF262179 VVA262179:VVB262179 WEW262179:WEX262179 WOS262179:WOT262179 WYO262179:WYP262179 MC327715:MD327715 VY327715:VZ327715 AFU327715:AFV327715 APQ327715:APR327715 AZM327715:AZN327715 BJI327715:BJJ327715 BTE327715:BTF327715 CDA327715:CDB327715 CMW327715:CMX327715 CWS327715:CWT327715 DGO327715:DGP327715 DQK327715:DQL327715 EAG327715:EAH327715 EKC327715:EKD327715 ETY327715:ETZ327715 FDU327715:FDV327715 FNQ327715:FNR327715 FXM327715:FXN327715 GHI327715:GHJ327715 GRE327715:GRF327715 HBA327715:HBB327715 HKW327715:HKX327715 HUS327715:HUT327715 IEO327715:IEP327715 IOK327715:IOL327715 IYG327715:IYH327715 JIC327715:JID327715 JRY327715:JRZ327715 KBU327715:KBV327715 KLQ327715:KLR327715 KVM327715:KVN327715 LFI327715:LFJ327715 LPE327715:LPF327715 LZA327715:LZB327715 MIW327715:MIX327715 MSS327715:MST327715 NCO327715:NCP327715 NMK327715:NML327715 NWG327715:NWH327715 OGC327715:OGD327715 OPY327715:OPZ327715 OZU327715:OZV327715 PJQ327715:PJR327715 PTM327715:PTN327715 QDI327715:QDJ327715 QNE327715:QNF327715 QXA327715:QXB327715 RGW327715:RGX327715 RQS327715:RQT327715 SAO327715:SAP327715 SKK327715:SKL327715 SUG327715:SUH327715 TEC327715:TED327715 TNY327715:TNZ327715 TXU327715:TXV327715 UHQ327715:UHR327715 URM327715:URN327715 VBI327715:VBJ327715 VLE327715:VLF327715 VVA327715:VVB327715 WEW327715:WEX327715 WOS327715:WOT327715 WYO327715:WYP327715 MC393251:MD393251 VY393251:VZ393251 AFU393251:AFV393251 APQ393251:APR393251 AZM393251:AZN393251 BJI393251:BJJ393251 BTE393251:BTF393251 CDA393251:CDB393251 CMW393251:CMX393251 CWS393251:CWT393251 DGO393251:DGP393251 DQK393251:DQL393251 EAG393251:EAH393251 EKC393251:EKD393251 ETY393251:ETZ393251 FDU393251:FDV393251 FNQ393251:FNR393251 FXM393251:FXN393251 GHI393251:GHJ393251 GRE393251:GRF393251 HBA393251:HBB393251 HKW393251:HKX393251 HUS393251:HUT393251 IEO393251:IEP393251 IOK393251:IOL393251 IYG393251:IYH393251 JIC393251:JID393251 JRY393251:JRZ393251 KBU393251:KBV393251 KLQ393251:KLR393251 KVM393251:KVN393251 LFI393251:LFJ393251 LPE393251:LPF393251 LZA393251:LZB393251 MIW393251:MIX393251 MSS393251:MST393251 NCO393251:NCP393251 NMK393251:NML393251 NWG393251:NWH393251 OGC393251:OGD393251 OPY393251:OPZ393251 OZU393251:OZV393251 PJQ393251:PJR393251 PTM393251:PTN393251 QDI393251:QDJ393251 QNE393251:QNF393251 QXA393251:QXB393251 RGW393251:RGX393251 RQS393251:RQT393251 SAO393251:SAP393251 SKK393251:SKL393251 SUG393251:SUH393251 TEC393251:TED393251 TNY393251:TNZ393251 TXU393251:TXV393251 UHQ393251:UHR393251 URM393251:URN393251 VBI393251:VBJ393251 VLE393251:VLF393251 VVA393251:VVB393251 WEW393251:WEX393251 WOS393251:WOT393251 WYO393251:WYP393251 MC458787:MD458787 VY458787:VZ458787 AFU458787:AFV458787 APQ458787:APR458787 AZM458787:AZN458787 BJI458787:BJJ458787 BTE458787:BTF458787 CDA458787:CDB458787 CMW458787:CMX458787 CWS458787:CWT458787 DGO458787:DGP458787 DQK458787:DQL458787 EAG458787:EAH458787 EKC458787:EKD458787 ETY458787:ETZ458787 FDU458787:FDV458787 FNQ458787:FNR458787 FXM458787:FXN458787 GHI458787:GHJ458787 GRE458787:GRF458787 HBA458787:HBB458787 HKW458787:HKX458787 HUS458787:HUT458787 IEO458787:IEP458787 IOK458787:IOL458787 IYG458787:IYH458787 JIC458787:JID458787 JRY458787:JRZ458787 KBU458787:KBV458787 KLQ458787:KLR458787 KVM458787:KVN458787 LFI458787:LFJ458787 LPE458787:LPF458787 LZA458787:LZB458787 MIW458787:MIX458787 MSS458787:MST458787 NCO458787:NCP458787 NMK458787:NML458787 NWG458787:NWH458787 OGC458787:OGD458787 OPY458787:OPZ458787 OZU458787:OZV458787 PJQ458787:PJR458787 PTM458787:PTN458787 QDI458787:QDJ458787 QNE458787:QNF458787 QXA458787:QXB458787 RGW458787:RGX458787 RQS458787:RQT458787 SAO458787:SAP458787 SKK458787:SKL458787 SUG458787:SUH458787 TEC458787:TED458787 TNY458787:TNZ458787 TXU458787:TXV458787 UHQ458787:UHR458787 URM458787:URN458787 VBI458787:VBJ458787 VLE458787:VLF458787 VVA458787:VVB458787 WEW458787:WEX458787 WOS458787:WOT458787 WYO458787:WYP458787 MC524323:MD524323 VY524323:VZ524323 AFU524323:AFV524323 APQ524323:APR524323 AZM524323:AZN524323 BJI524323:BJJ524323 BTE524323:BTF524323 CDA524323:CDB524323 CMW524323:CMX524323 CWS524323:CWT524323 DGO524323:DGP524323 DQK524323:DQL524323 EAG524323:EAH524323 EKC524323:EKD524323 ETY524323:ETZ524323 FDU524323:FDV524323 FNQ524323:FNR524323 FXM524323:FXN524323 GHI524323:GHJ524323 GRE524323:GRF524323 HBA524323:HBB524323 HKW524323:HKX524323 HUS524323:HUT524323 IEO524323:IEP524323 IOK524323:IOL524323 IYG524323:IYH524323 JIC524323:JID524323 JRY524323:JRZ524323 KBU524323:KBV524323 KLQ524323:KLR524323 KVM524323:KVN524323 LFI524323:LFJ524323 LPE524323:LPF524323 LZA524323:LZB524323 MIW524323:MIX524323 MSS524323:MST524323 NCO524323:NCP524323 NMK524323:NML524323 NWG524323:NWH524323 OGC524323:OGD524323 OPY524323:OPZ524323 OZU524323:OZV524323 PJQ524323:PJR524323 PTM524323:PTN524323 QDI524323:QDJ524323 QNE524323:QNF524323 QXA524323:QXB524323 RGW524323:RGX524323 RQS524323:RQT524323 SAO524323:SAP524323 SKK524323:SKL524323 SUG524323:SUH524323 TEC524323:TED524323 TNY524323:TNZ524323 TXU524323:TXV524323 UHQ524323:UHR524323 URM524323:URN524323 VBI524323:VBJ524323 VLE524323:VLF524323 VVA524323:VVB524323 WEW524323:WEX524323 WOS524323:WOT524323 WYO524323:WYP524323 MC589859:MD589859 VY589859:VZ589859 AFU589859:AFV589859 APQ589859:APR589859 AZM589859:AZN589859 BJI589859:BJJ589859 BTE589859:BTF589859 CDA589859:CDB589859 CMW589859:CMX589859 CWS589859:CWT589859 DGO589859:DGP589859 DQK589859:DQL589859 EAG589859:EAH589859 EKC589859:EKD589859 ETY589859:ETZ589859 FDU589859:FDV589859 FNQ589859:FNR589859 FXM589859:FXN589859 GHI589859:GHJ589859 GRE589859:GRF589859 HBA589859:HBB589859 HKW589859:HKX589859 HUS589859:HUT589859 IEO589859:IEP589859 IOK589859:IOL589859 IYG589859:IYH589859 JIC589859:JID589859 JRY589859:JRZ589859 KBU589859:KBV589859 KLQ589859:KLR589859 KVM589859:KVN589859 LFI589859:LFJ589859 LPE589859:LPF589859 LZA589859:LZB589859 MIW589859:MIX589859 MSS589859:MST589859 NCO589859:NCP589859 NMK589859:NML589859 NWG589859:NWH589859 OGC589859:OGD589859 OPY589859:OPZ589859 OZU589859:OZV589859 PJQ589859:PJR589859 PTM589859:PTN589859 QDI589859:QDJ589859 QNE589859:QNF589859 QXA589859:QXB589859 RGW589859:RGX589859 RQS589859:RQT589859 SAO589859:SAP589859 SKK589859:SKL589859 SUG589859:SUH589859 TEC589859:TED589859 TNY589859:TNZ589859 TXU589859:TXV589859 UHQ589859:UHR589859 URM589859:URN589859 VBI589859:VBJ589859 VLE589859:VLF589859 VVA589859:VVB589859 WEW589859:WEX589859 WOS589859:WOT589859 WYO589859:WYP589859 MC655395:MD655395 VY655395:VZ655395 AFU655395:AFV655395 APQ655395:APR655395 AZM655395:AZN655395 BJI655395:BJJ655395 BTE655395:BTF655395 CDA655395:CDB655395 CMW655395:CMX655395 CWS655395:CWT655395 DGO655395:DGP655395 DQK655395:DQL655395 EAG655395:EAH655395 EKC655395:EKD655395 ETY655395:ETZ655395 FDU655395:FDV655395 FNQ655395:FNR655395 FXM655395:FXN655395 GHI655395:GHJ655395 GRE655395:GRF655395 HBA655395:HBB655395 HKW655395:HKX655395 HUS655395:HUT655395 IEO655395:IEP655395 IOK655395:IOL655395 IYG655395:IYH655395 JIC655395:JID655395 JRY655395:JRZ655395 KBU655395:KBV655395 KLQ655395:KLR655395 KVM655395:KVN655395 LFI655395:LFJ655395 LPE655395:LPF655395 LZA655395:LZB655395 MIW655395:MIX655395 MSS655395:MST655395 NCO655395:NCP655395 NMK655395:NML655395 NWG655395:NWH655395 OGC655395:OGD655395 OPY655395:OPZ655395 OZU655395:OZV655395 PJQ655395:PJR655395 PTM655395:PTN655395 QDI655395:QDJ655395 QNE655395:QNF655395 QXA655395:QXB655395 RGW655395:RGX655395 RQS655395:RQT655395 SAO655395:SAP655395 SKK655395:SKL655395 SUG655395:SUH655395 TEC655395:TED655395 TNY655395:TNZ655395 TXU655395:TXV655395 UHQ655395:UHR655395 URM655395:URN655395 VBI655395:VBJ655395 VLE655395:VLF655395 VVA655395:VVB655395 WEW655395:WEX655395 WOS655395:WOT655395 WYO655395:WYP655395 MC720931:MD720931 VY720931:VZ720931 AFU720931:AFV720931 APQ720931:APR720931 AZM720931:AZN720931 BJI720931:BJJ720931 BTE720931:BTF720931 CDA720931:CDB720931 CMW720931:CMX720931 CWS720931:CWT720931 DGO720931:DGP720931 DQK720931:DQL720931 EAG720931:EAH720931 EKC720931:EKD720931 ETY720931:ETZ720931 FDU720931:FDV720931 FNQ720931:FNR720931 FXM720931:FXN720931 GHI720931:GHJ720931 GRE720931:GRF720931 HBA720931:HBB720931 HKW720931:HKX720931 HUS720931:HUT720931 IEO720931:IEP720931 IOK720931:IOL720931 IYG720931:IYH720931 JIC720931:JID720931 JRY720931:JRZ720931 KBU720931:KBV720931 KLQ720931:KLR720931 KVM720931:KVN720931 LFI720931:LFJ720931 LPE720931:LPF720931 LZA720931:LZB720931 MIW720931:MIX720931 MSS720931:MST720931 NCO720931:NCP720931 NMK720931:NML720931 NWG720931:NWH720931 OGC720931:OGD720931 OPY720931:OPZ720931 OZU720931:OZV720931 PJQ720931:PJR720931 PTM720931:PTN720931 QDI720931:QDJ720931 QNE720931:QNF720931 QXA720931:QXB720931 RGW720931:RGX720931 RQS720931:RQT720931 SAO720931:SAP720931 SKK720931:SKL720931 SUG720931:SUH720931 TEC720931:TED720931 TNY720931:TNZ720931 TXU720931:TXV720931 UHQ720931:UHR720931 URM720931:URN720931 VBI720931:VBJ720931 VLE720931:VLF720931 VVA720931:VVB720931 WEW720931:WEX720931 WOS720931:WOT720931 WYO720931:WYP720931 MC786467:MD786467 VY786467:VZ786467 AFU786467:AFV786467 APQ786467:APR786467 AZM786467:AZN786467 BJI786467:BJJ786467 BTE786467:BTF786467 CDA786467:CDB786467 CMW786467:CMX786467 CWS786467:CWT786467 DGO786467:DGP786467 DQK786467:DQL786467 EAG786467:EAH786467 EKC786467:EKD786467 ETY786467:ETZ786467 FDU786467:FDV786467 FNQ786467:FNR786467 FXM786467:FXN786467 GHI786467:GHJ786467 GRE786467:GRF786467 HBA786467:HBB786467 HKW786467:HKX786467 HUS786467:HUT786467 IEO786467:IEP786467 IOK786467:IOL786467 IYG786467:IYH786467 JIC786467:JID786467 JRY786467:JRZ786467 KBU786467:KBV786467 KLQ786467:KLR786467 KVM786467:KVN786467 LFI786467:LFJ786467 LPE786467:LPF786467 LZA786467:LZB786467 MIW786467:MIX786467 MSS786467:MST786467 NCO786467:NCP786467 NMK786467:NML786467 NWG786467:NWH786467 OGC786467:OGD786467 OPY786467:OPZ786467 OZU786467:OZV786467 PJQ786467:PJR786467 PTM786467:PTN786467 QDI786467:QDJ786467 QNE786467:QNF786467 QXA786467:QXB786467 RGW786467:RGX786467 RQS786467:RQT786467 SAO786467:SAP786467 SKK786467:SKL786467 SUG786467:SUH786467 TEC786467:TED786467 TNY786467:TNZ786467 TXU786467:TXV786467 UHQ786467:UHR786467 URM786467:URN786467 VBI786467:VBJ786467 VLE786467:VLF786467 VVA786467:VVB786467 WEW786467:WEX786467 WOS786467:WOT786467 WYO786467:WYP786467 MC852003:MD852003 VY852003:VZ852003 AFU852003:AFV852003 APQ852003:APR852003 AZM852003:AZN852003 BJI852003:BJJ852003 BTE852003:BTF852003 CDA852003:CDB852003 CMW852003:CMX852003 CWS852003:CWT852003 DGO852003:DGP852003 DQK852003:DQL852003 EAG852003:EAH852003 EKC852003:EKD852003 ETY852003:ETZ852003 FDU852003:FDV852003 FNQ852003:FNR852003 FXM852003:FXN852003 GHI852003:GHJ852003 GRE852003:GRF852003 HBA852003:HBB852003 HKW852003:HKX852003 HUS852003:HUT852003 IEO852003:IEP852003 IOK852003:IOL852003 IYG852003:IYH852003 JIC852003:JID852003 JRY852003:JRZ852003 KBU852003:KBV852003 KLQ852003:KLR852003 KVM852003:KVN852003 LFI852003:LFJ852003 LPE852003:LPF852003 LZA852003:LZB852003 MIW852003:MIX852003 MSS852003:MST852003 NCO852003:NCP852003 NMK852003:NML852003 NWG852003:NWH852003 OGC852003:OGD852003 OPY852003:OPZ852003 OZU852003:OZV852003 PJQ852003:PJR852003 PTM852003:PTN852003 QDI852003:QDJ852003 QNE852003:QNF852003 QXA852003:QXB852003 RGW852003:RGX852003 RQS852003:RQT852003 SAO852003:SAP852003 SKK852003:SKL852003 SUG852003:SUH852003 TEC852003:TED852003 TNY852003:TNZ852003 TXU852003:TXV852003 UHQ852003:UHR852003 URM852003:URN852003 VBI852003:VBJ852003 VLE852003:VLF852003 VVA852003:VVB852003 WEW852003:WEX852003 WOS852003:WOT852003 WYO852003:WYP852003 MC917539:MD917539 VY917539:VZ917539 AFU917539:AFV917539 APQ917539:APR917539 AZM917539:AZN917539 BJI917539:BJJ917539 BTE917539:BTF917539 CDA917539:CDB917539 CMW917539:CMX917539 CWS917539:CWT917539 DGO917539:DGP917539 DQK917539:DQL917539 EAG917539:EAH917539 EKC917539:EKD917539 ETY917539:ETZ917539 FDU917539:FDV917539 FNQ917539:FNR917539 FXM917539:FXN917539 GHI917539:GHJ917539 GRE917539:GRF917539 HBA917539:HBB917539 HKW917539:HKX917539 HUS917539:HUT917539 IEO917539:IEP917539 IOK917539:IOL917539 IYG917539:IYH917539 JIC917539:JID917539 JRY917539:JRZ917539 KBU917539:KBV917539 KLQ917539:KLR917539 KVM917539:KVN917539 LFI917539:LFJ917539 LPE917539:LPF917539 LZA917539:LZB917539 MIW917539:MIX917539 MSS917539:MST917539 NCO917539:NCP917539 NMK917539:NML917539 NWG917539:NWH917539 OGC917539:OGD917539 OPY917539:OPZ917539 OZU917539:OZV917539 PJQ917539:PJR917539 PTM917539:PTN917539 QDI917539:QDJ917539 QNE917539:QNF917539 QXA917539:QXB917539 RGW917539:RGX917539 RQS917539:RQT917539 SAO917539:SAP917539 SKK917539:SKL917539 SUG917539:SUH917539 TEC917539:TED917539 TNY917539:TNZ917539 TXU917539:TXV917539 UHQ917539:UHR917539 URM917539:URN917539 VBI917539:VBJ917539 VLE917539:VLF917539 VVA917539:VVB917539 WEW917539:WEX917539 WOS917539:WOT917539 WYO917539:WYP917539 MC983075:MD983075 VY983075:VZ983075 AFU983075:AFV983075 APQ983075:APR983075 AZM983075:AZN983075 BJI983075:BJJ983075 BTE983075:BTF983075 CDA983075:CDB983075 CMW983075:CMX983075 CWS983075:CWT983075 DGO983075:DGP983075 DQK983075:DQL983075 EAG983075:EAH983075 EKC983075:EKD983075 ETY983075:ETZ983075 FDU983075:FDV983075 FNQ983075:FNR983075 FXM983075:FXN983075 GHI983075:GHJ983075 GRE983075:GRF983075 HBA983075:HBB983075 HKW983075:HKX983075 HUS983075:HUT983075 IEO983075:IEP983075 IOK983075:IOL983075 IYG983075:IYH983075 JIC983075:JID983075 JRY983075:JRZ983075 KBU983075:KBV983075 KLQ983075:KLR983075 KVM983075:KVN983075 LFI983075:LFJ983075 LPE983075:LPF983075 LZA983075:LZB983075 MIW983075:MIX983075 MSS983075:MST983075 NCO983075:NCP983075 NMK983075:NML983075 NWG983075:NWH983075 OGC983075:OGD983075 OPY983075:OPZ983075 OZU983075:OZV983075 PJQ983075:PJR983075 PTM983075:PTN983075 QDI983075:QDJ983075 QNE983075:QNF983075 QXA983075:QXB983075 RGW983075:RGX983075 RQS983075:RQT983075 SAO983075:SAP983075 SKK983075:SKL983075 SUG983075:SUH983075 TEC983075:TED983075 TNY983075:TNZ983075 TXU983075:TXV983075 UHQ983075:UHR983075 URM983075:URN983075 VBI983075:VBJ983075 VLE983075:VLF983075 VVA983075:VVB983075 WEW983075:WEX983075 WOS983075:WOT983075 WYO983075:WYP983075 MF65571:MG65571 WB65571:WC65571 AFX65571:AFY65571 APT65571:APU65571 AZP65571:AZQ65571 BJL65571:BJM65571 BTH65571:BTI65571 CDD65571:CDE65571 CMZ65571:CNA65571 CWV65571:CWW65571 DGR65571:DGS65571 DQN65571:DQO65571 EAJ65571:EAK65571 EKF65571:EKG65571 EUB65571:EUC65571 FDX65571:FDY65571 FNT65571:FNU65571 FXP65571:FXQ65571 GHL65571:GHM65571 GRH65571:GRI65571 HBD65571:HBE65571 HKZ65571:HLA65571 HUV65571:HUW65571 IER65571:IES65571 ION65571:IOO65571 IYJ65571:IYK65571 JIF65571:JIG65571 JSB65571:JSC65571 KBX65571:KBY65571 KLT65571:KLU65571 KVP65571:KVQ65571 LFL65571:LFM65571 LPH65571:LPI65571 LZD65571:LZE65571 MIZ65571:MJA65571 MSV65571:MSW65571 NCR65571:NCS65571 NMN65571:NMO65571 NWJ65571:NWK65571 OGF65571:OGG65571 OQB65571:OQC65571 OZX65571:OZY65571 PJT65571:PJU65571 PTP65571:PTQ65571 QDL65571:QDM65571 QNH65571:QNI65571 QXD65571:QXE65571 RGZ65571:RHA65571 RQV65571:RQW65571 SAR65571:SAS65571 SKN65571:SKO65571 SUJ65571:SUK65571 TEF65571:TEG65571 TOB65571:TOC65571 TXX65571:TXY65571 UHT65571:UHU65571 URP65571:URQ65571 VBL65571:VBM65571 VLH65571:VLI65571 VVD65571:VVE65571 WEZ65571:WFA65571 WOV65571:WOW65571 WYR65571:WYS65571 MF131107:MG131107 WB131107:WC131107 AFX131107:AFY131107 APT131107:APU131107 AZP131107:AZQ131107 BJL131107:BJM131107 BTH131107:BTI131107 CDD131107:CDE131107 CMZ131107:CNA131107 CWV131107:CWW131107 DGR131107:DGS131107 DQN131107:DQO131107 EAJ131107:EAK131107 EKF131107:EKG131107 EUB131107:EUC131107 FDX131107:FDY131107 FNT131107:FNU131107 FXP131107:FXQ131107 GHL131107:GHM131107 GRH131107:GRI131107 HBD131107:HBE131107 HKZ131107:HLA131107 HUV131107:HUW131107 IER131107:IES131107 ION131107:IOO131107 IYJ131107:IYK131107 JIF131107:JIG131107 JSB131107:JSC131107 KBX131107:KBY131107 KLT131107:KLU131107 KVP131107:KVQ131107 LFL131107:LFM131107 LPH131107:LPI131107 LZD131107:LZE131107 MIZ131107:MJA131107 MSV131107:MSW131107 NCR131107:NCS131107 NMN131107:NMO131107 NWJ131107:NWK131107 OGF131107:OGG131107 OQB131107:OQC131107 OZX131107:OZY131107 PJT131107:PJU131107 PTP131107:PTQ131107 QDL131107:QDM131107 QNH131107:QNI131107 QXD131107:QXE131107 RGZ131107:RHA131107 RQV131107:RQW131107 SAR131107:SAS131107 SKN131107:SKO131107 SUJ131107:SUK131107 TEF131107:TEG131107 TOB131107:TOC131107 TXX131107:TXY131107 UHT131107:UHU131107 URP131107:URQ131107 VBL131107:VBM131107 VLH131107:VLI131107 VVD131107:VVE131107 WEZ131107:WFA131107 WOV131107:WOW131107 WYR131107:WYS131107 MF196643:MG196643 WB196643:WC196643 AFX196643:AFY196643 APT196643:APU196643 AZP196643:AZQ196643 BJL196643:BJM196643 BTH196643:BTI196643 CDD196643:CDE196643 CMZ196643:CNA196643 CWV196643:CWW196643 DGR196643:DGS196643 DQN196643:DQO196643 EAJ196643:EAK196643 EKF196643:EKG196643 EUB196643:EUC196643 FDX196643:FDY196643 FNT196643:FNU196643 FXP196643:FXQ196643 GHL196643:GHM196643 GRH196643:GRI196643 HBD196643:HBE196643 HKZ196643:HLA196643 HUV196643:HUW196643 IER196643:IES196643 ION196643:IOO196643 IYJ196643:IYK196643 JIF196643:JIG196643 JSB196643:JSC196643 KBX196643:KBY196643 KLT196643:KLU196643 KVP196643:KVQ196643 LFL196643:LFM196643 LPH196643:LPI196643 LZD196643:LZE196643 MIZ196643:MJA196643 MSV196643:MSW196643 NCR196643:NCS196643 NMN196643:NMO196643 NWJ196643:NWK196643 OGF196643:OGG196643 OQB196643:OQC196643 OZX196643:OZY196643 PJT196643:PJU196643 PTP196643:PTQ196643 QDL196643:QDM196643 QNH196643:QNI196643 QXD196643:QXE196643 RGZ196643:RHA196643 RQV196643:RQW196643 SAR196643:SAS196643 SKN196643:SKO196643 SUJ196643:SUK196643 TEF196643:TEG196643 TOB196643:TOC196643 TXX196643:TXY196643 UHT196643:UHU196643 URP196643:URQ196643 VBL196643:VBM196643 VLH196643:VLI196643 VVD196643:VVE196643 WEZ196643:WFA196643 WOV196643:WOW196643 WYR196643:WYS196643 MF262179:MG262179 WB262179:WC262179 AFX262179:AFY262179 APT262179:APU262179 AZP262179:AZQ262179 BJL262179:BJM262179 BTH262179:BTI262179 CDD262179:CDE262179 CMZ262179:CNA262179 CWV262179:CWW262179 DGR262179:DGS262179 DQN262179:DQO262179 EAJ262179:EAK262179 EKF262179:EKG262179 EUB262179:EUC262179 FDX262179:FDY262179 FNT262179:FNU262179 FXP262179:FXQ262179 GHL262179:GHM262179 GRH262179:GRI262179 HBD262179:HBE262179 HKZ262179:HLA262179 HUV262179:HUW262179 IER262179:IES262179 ION262179:IOO262179 IYJ262179:IYK262179 JIF262179:JIG262179 JSB262179:JSC262179 KBX262179:KBY262179 KLT262179:KLU262179 KVP262179:KVQ262179 LFL262179:LFM262179 LPH262179:LPI262179 LZD262179:LZE262179 MIZ262179:MJA262179 MSV262179:MSW262179 NCR262179:NCS262179 NMN262179:NMO262179 NWJ262179:NWK262179 OGF262179:OGG262179 OQB262179:OQC262179 OZX262179:OZY262179 PJT262179:PJU262179 PTP262179:PTQ262179 QDL262179:QDM262179 QNH262179:QNI262179 QXD262179:QXE262179 RGZ262179:RHA262179 RQV262179:RQW262179 SAR262179:SAS262179 SKN262179:SKO262179 SUJ262179:SUK262179 TEF262179:TEG262179 TOB262179:TOC262179 TXX262179:TXY262179 UHT262179:UHU262179 URP262179:URQ262179 VBL262179:VBM262179 VLH262179:VLI262179 VVD262179:VVE262179 WEZ262179:WFA262179 WOV262179:WOW262179 WYR262179:WYS262179 MF327715:MG327715 WB327715:WC327715 AFX327715:AFY327715 APT327715:APU327715 AZP327715:AZQ327715 BJL327715:BJM327715 BTH327715:BTI327715 CDD327715:CDE327715 CMZ327715:CNA327715 CWV327715:CWW327715 DGR327715:DGS327715 DQN327715:DQO327715 EAJ327715:EAK327715 EKF327715:EKG327715 EUB327715:EUC327715 FDX327715:FDY327715 FNT327715:FNU327715 FXP327715:FXQ327715 GHL327715:GHM327715 GRH327715:GRI327715 HBD327715:HBE327715 HKZ327715:HLA327715 HUV327715:HUW327715 IER327715:IES327715 ION327715:IOO327715 IYJ327715:IYK327715 JIF327715:JIG327715 JSB327715:JSC327715 KBX327715:KBY327715 KLT327715:KLU327715 KVP327715:KVQ327715 LFL327715:LFM327715 LPH327715:LPI327715 LZD327715:LZE327715 MIZ327715:MJA327715 MSV327715:MSW327715 NCR327715:NCS327715 NMN327715:NMO327715 NWJ327715:NWK327715 OGF327715:OGG327715 OQB327715:OQC327715 OZX327715:OZY327715 PJT327715:PJU327715 PTP327715:PTQ327715 QDL327715:QDM327715 QNH327715:QNI327715 QXD327715:QXE327715 RGZ327715:RHA327715 RQV327715:RQW327715 SAR327715:SAS327715 SKN327715:SKO327715 SUJ327715:SUK327715 TEF327715:TEG327715 TOB327715:TOC327715 TXX327715:TXY327715 UHT327715:UHU327715 URP327715:URQ327715 VBL327715:VBM327715 VLH327715:VLI327715 VVD327715:VVE327715 WEZ327715:WFA327715 WOV327715:WOW327715 WYR327715:WYS327715 MF393251:MG393251 WB393251:WC393251 AFX393251:AFY393251 APT393251:APU393251 AZP393251:AZQ393251 BJL393251:BJM393251 BTH393251:BTI393251 CDD393251:CDE393251 CMZ393251:CNA393251 CWV393251:CWW393251 DGR393251:DGS393251 DQN393251:DQO393251 EAJ393251:EAK393251 EKF393251:EKG393251 EUB393251:EUC393251 FDX393251:FDY393251 FNT393251:FNU393251 FXP393251:FXQ393251 GHL393251:GHM393251 GRH393251:GRI393251 HBD393251:HBE393251 HKZ393251:HLA393251 HUV393251:HUW393251 IER393251:IES393251 ION393251:IOO393251 IYJ393251:IYK393251 JIF393251:JIG393251 JSB393251:JSC393251 KBX393251:KBY393251 KLT393251:KLU393251 KVP393251:KVQ393251 LFL393251:LFM393251 LPH393251:LPI393251 LZD393251:LZE393251 MIZ393251:MJA393251 MSV393251:MSW393251 NCR393251:NCS393251 NMN393251:NMO393251 NWJ393251:NWK393251 OGF393251:OGG393251 OQB393251:OQC393251 OZX393251:OZY393251 PJT393251:PJU393251 PTP393251:PTQ393251 QDL393251:QDM393251 QNH393251:QNI393251 QXD393251:QXE393251 RGZ393251:RHA393251 RQV393251:RQW393251 SAR393251:SAS393251 SKN393251:SKO393251 SUJ393251:SUK393251 TEF393251:TEG393251 TOB393251:TOC393251 TXX393251:TXY393251 UHT393251:UHU393251 URP393251:URQ393251 VBL393251:VBM393251 VLH393251:VLI393251 VVD393251:VVE393251 WEZ393251:WFA393251 WOV393251:WOW393251 WYR393251:WYS393251 MF458787:MG458787 WB458787:WC458787 AFX458787:AFY458787 APT458787:APU458787 AZP458787:AZQ458787 BJL458787:BJM458787 BTH458787:BTI458787 CDD458787:CDE458787 CMZ458787:CNA458787 CWV458787:CWW458787 DGR458787:DGS458787 DQN458787:DQO458787 EAJ458787:EAK458787 EKF458787:EKG458787 EUB458787:EUC458787 FDX458787:FDY458787 FNT458787:FNU458787 FXP458787:FXQ458787 GHL458787:GHM458787 GRH458787:GRI458787 HBD458787:HBE458787 HKZ458787:HLA458787 HUV458787:HUW458787 IER458787:IES458787 ION458787:IOO458787 IYJ458787:IYK458787 JIF458787:JIG458787 JSB458787:JSC458787 KBX458787:KBY458787 KLT458787:KLU458787 KVP458787:KVQ458787 LFL458787:LFM458787 LPH458787:LPI458787 LZD458787:LZE458787 MIZ458787:MJA458787 MSV458787:MSW458787 NCR458787:NCS458787 NMN458787:NMO458787 NWJ458787:NWK458787 OGF458787:OGG458787 OQB458787:OQC458787 OZX458787:OZY458787 PJT458787:PJU458787 PTP458787:PTQ458787 QDL458787:QDM458787 QNH458787:QNI458787 QXD458787:QXE458787 RGZ458787:RHA458787 RQV458787:RQW458787 SAR458787:SAS458787 SKN458787:SKO458787 SUJ458787:SUK458787 TEF458787:TEG458787 TOB458787:TOC458787 TXX458787:TXY458787 UHT458787:UHU458787 URP458787:URQ458787 VBL458787:VBM458787 VLH458787:VLI458787 VVD458787:VVE458787 WEZ458787:WFA458787 WOV458787:WOW458787 WYR458787:WYS458787 MF524323:MG524323 WB524323:WC524323 AFX524323:AFY524323 APT524323:APU524323 AZP524323:AZQ524323 BJL524323:BJM524323 BTH524323:BTI524323 CDD524323:CDE524323 CMZ524323:CNA524323 CWV524323:CWW524323 DGR524323:DGS524323 DQN524323:DQO524323 EAJ524323:EAK524323 EKF524323:EKG524323 EUB524323:EUC524323 FDX524323:FDY524323 FNT524323:FNU524323 FXP524323:FXQ524323 GHL524323:GHM524323 GRH524323:GRI524323 HBD524323:HBE524323 HKZ524323:HLA524323 HUV524323:HUW524323 IER524323:IES524323 ION524323:IOO524323 IYJ524323:IYK524323 JIF524323:JIG524323 JSB524323:JSC524323 KBX524323:KBY524323 KLT524323:KLU524323 KVP524323:KVQ524323 LFL524323:LFM524323 LPH524323:LPI524323 LZD524323:LZE524323 MIZ524323:MJA524323 MSV524323:MSW524323 NCR524323:NCS524323 NMN524323:NMO524323 NWJ524323:NWK524323 OGF524323:OGG524323 OQB524323:OQC524323 OZX524323:OZY524323 PJT524323:PJU524323 PTP524323:PTQ524323 QDL524323:QDM524323 QNH524323:QNI524323 QXD524323:QXE524323 RGZ524323:RHA524323 RQV524323:RQW524323 SAR524323:SAS524323 SKN524323:SKO524323 SUJ524323:SUK524323 TEF524323:TEG524323 TOB524323:TOC524323 TXX524323:TXY524323 UHT524323:UHU524323 URP524323:URQ524323 VBL524323:VBM524323 VLH524323:VLI524323 VVD524323:VVE524323 WEZ524323:WFA524323 WOV524323:WOW524323 WYR524323:WYS524323 MF589859:MG589859 WB589859:WC589859 AFX589859:AFY589859 APT589859:APU589859 AZP589859:AZQ589859 BJL589859:BJM589859 BTH589859:BTI589859 CDD589859:CDE589859 CMZ589859:CNA589859 CWV589859:CWW589859 DGR589859:DGS589859 DQN589859:DQO589859 EAJ589859:EAK589859 EKF589859:EKG589859 EUB589859:EUC589859 FDX589859:FDY589859 FNT589859:FNU589859 FXP589859:FXQ589859 GHL589859:GHM589859 GRH589859:GRI589859 HBD589859:HBE589859 HKZ589859:HLA589859 HUV589859:HUW589859 IER589859:IES589859 ION589859:IOO589859 IYJ589859:IYK589859 JIF589859:JIG589859 JSB589859:JSC589859 KBX589859:KBY589859 KLT589859:KLU589859 KVP589859:KVQ589859 LFL589859:LFM589859 LPH589859:LPI589859 LZD589859:LZE589859 MIZ589859:MJA589859 MSV589859:MSW589859 NCR589859:NCS589859 NMN589859:NMO589859 NWJ589859:NWK589859 OGF589859:OGG589859 OQB589859:OQC589859 OZX589859:OZY589859 PJT589859:PJU589859 PTP589859:PTQ589859 QDL589859:QDM589859 QNH589859:QNI589859 QXD589859:QXE589859 RGZ589859:RHA589859 RQV589859:RQW589859 SAR589859:SAS589859 SKN589859:SKO589859 SUJ589859:SUK589859 TEF589859:TEG589859 TOB589859:TOC589859 TXX589859:TXY589859 UHT589859:UHU589859 URP589859:URQ589859 VBL589859:VBM589859 VLH589859:VLI589859 VVD589859:VVE589859 WEZ589859:WFA589859 WOV589859:WOW589859 WYR589859:WYS589859 MF655395:MG655395 WB655395:WC655395 AFX655395:AFY655395 APT655395:APU655395 AZP655395:AZQ655395 BJL655395:BJM655395 BTH655395:BTI655395 CDD655395:CDE655395 CMZ655395:CNA655395 CWV655395:CWW655395 DGR655395:DGS655395 DQN655395:DQO655395 EAJ655395:EAK655395 EKF655395:EKG655395 EUB655395:EUC655395 FDX655395:FDY655395 FNT655395:FNU655395 FXP655395:FXQ655395 GHL655395:GHM655395 GRH655395:GRI655395 HBD655395:HBE655395 HKZ655395:HLA655395 HUV655395:HUW655395 IER655395:IES655395 ION655395:IOO655395 IYJ655395:IYK655395 JIF655395:JIG655395 JSB655395:JSC655395 KBX655395:KBY655395 KLT655395:KLU655395 KVP655395:KVQ655395 LFL655395:LFM655395 LPH655395:LPI655395 LZD655395:LZE655395 MIZ655395:MJA655395 MSV655395:MSW655395 NCR655395:NCS655395 NMN655395:NMO655395 NWJ655395:NWK655395 OGF655395:OGG655395 OQB655395:OQC655395 OZX655395:OZY655395 PJT655395:PJU655395 PTP655395:PTQ655395 QDL655395:QDM655395 QNH655395:QNI655395 QXD655395:QXE655395 RGZ655395:RHA655395 RQV655395:RQW655395 SAR655395:SAS655395 SKN655395:SKO655395 SUJ655395:SUK655395 TEF655395:TEG655395 TOB655395:TOC655395 TXX655395:TXY655395 UHT655395:UHU655395 URP655395:URQ655395 VBL655395:VBM655395 VLH655395:VLI655395 VVD655395:VVE655395 WEZ655395:WFA655395 WOV655395:WOW655395 WYR655395:WYS655395 MF720931:MG720931 WB720931:WC720931 AFX720931:AFY720931 APT720931:APU720931 AZP720931:AZQ720931 BJL720931:BJM720931 BTH720931:BTI720931 CDD720931:CDE720931 CMZ720931:CNA720931 CWV720931:CWW720931 DGR720931:DGS720931 DQN720931:DQO720931 EAJ720931:EAK720931 EKF720931:EKG720931 EUB720931:EUC720931 FDX720931:FDY720931 FNT720931:FNU720931 FXP720931:FXQ720931 GHL720931:GHM720931 GRH720931:GRI720931 HBD720931:HBE720931 HKZ720931:HLA720931 HUV720931:HUW720931 IER720931:IES720931 ION720931:IOO720931 IYJ720931:IYK720931 JIF720931:JIG720931 JSB720931:JSC720931 KBX720931:KBY720931 KLT720931:KLU720931 KVP720931:KVQ720931 LFL720931:LFM720931 LPH720931:LPI720931 LZD720931:LZE720931 MIZ720931:MJA720931 MSV720931:MSW720931 NCR720931:NCS720931 NMN720931:NMO720931 NWJ720931:NWK720931 OGF720931:OGG720931 OQB720931:OQC720931 OZX720931:OZY720931 PJT720931:PJU720931 PTP720931:PTQ720931 QDL720931:QDM720931 QNH720931:QNI720931 QXD720931:QXE720931 RGZ720931:RHA720931 RQV720931:RQW720931 SAR720931:SAS720931 SKN720931:SKO720931 SUJ720931:SUK720931 TEF720931:TEG720931 TOB720931:TOC720931 TXX720931:TXY720931 UHT720931:UHU720931 URP720931:URQ720931 VBL720931:VBM720931 VLH720931:VLI720931 VVD720931:VVE720931 WEZ720931:WFA720931 WOV720931:WOW720931 WYR720931:WYS720931 MF786467:MG786467 WB786467:WC786467 AFX786467:AFY786467 APT786467:APU786467 AZP786467:AZQ786467 BJL786467:BJM786467 BTH786467:BTI786467 CDD786467:CDE786467 CMZ786467:CNA786467 CWV786467:CWW786467 DGR786467:DGS786467 DQN786467:DQO786467 EAJ786467:EAK786467 EKF786467:EKG786467 EUB786467:EUC786467 FDX786467:FDY786467 FNT786467:FNU786467 FXP786467:FXQ786467 GHL786467:GHM786467 GRH786467:GRI786467 HBD786467:HBE786467 HKZ786467:HLA786467 HUV786467:HUW786467 IER786467:IES786467 ION786467:IOO786467 IYJ786467:IYK786467 JIF786467:JIG786467 JSB786467:JSC786467 KBX786467:KBY786467 KLT786467:KLU786467 KVP786467:KVQ786467 LFL786467:LFM786467 LPH786467:LPI786467 LZD786467:LZE786467 MIZ786467:MJA786467 MSV786467:MSW786467 NCR786467:NCS786467 NMN786467:NMO786467 NWJ786467:NWK786467 OGF786467:OGG786467 OQB786467:OQC786467 OZX786467:OZY786467 PJT786467:PJU786467 PTP786467:PTQ786467 QDL786467:QDM786467 QNH786467:QNI786467 QXD786467:QXE786467 RGZ786467:RHA786467 RQV786467:RQW786467 SAR786467:SAS786467 SKN786467:SKO786467 SUJ786467:SUK786467 TEF786467:TEG786467 TOB786467:TOC786467 TXX786467:TXY786467 UHT786467:UHU786467 URP786467:URQ786467 VBL786467:VBM786467 VLH786467:VLI786467 VVD786467:VVE786467 WEZ786467:WFA786467 WOV786467:WOW786467 WYR786467:WYS786467 MF852003:MG852003 WB852003:WC852003 AFX852003:AFY852003 APT852003:APU852003 AZP852003:AZQ852003 BJL852003:BJM852003 BTH852003:BTI852003 CDD852003:CDE852003 CMZ852003:CNA852003 CWV852003:CWW852003 DGR852003:DGS852003 DQN852003:DQO852003 EAJ852003:EAK852003 EKF852003:EKG852003 EUB852003:EUC852003 FDX852003:FDY852003 FNT852003:FNU852003 FXP852003:FXQ852003 GHL852003:GHM852003 GRH852003:GRI852003 HBD852003:HBE852003 HKZ852003:HLA852003 HUV852003:HUW852003 IER852003:IES852003 ION852003:IOO852003 IYJ852003:IYK852003 JIF852003:JIG852003 JSB852003:JSC852003 KBX852003:KBY852003 KLT852003:KLU852003 KVP852003:KVQ852003 LFL852003:LFM852003 LPH852003:LPI852003 LZD852003:LZE852003 MIZ852003:MJA852003 MSV852003:MSW852003 NCR852003:NCS852003 NMN852003:NMO852003 NWJ852003:NWK852003 OGF852003:OGG852003 OQB852003:OQC852003 OZX852003:OZY852003 PJT852003:PJU852003 PTP852003:PTQ852003 QDL852003:QDM852003 QNH852003:QNI852003 QXD852003:QXE852003 RGZ852003:RHA852003 RQV852003:RQW852003 SAR852003:SAS852003 SKN852003:SKO852003 SUJ852003:SUK852003 TEF852003:TEG852003 TOB852003:TOC852003 TXX852003:TXY852003 UHT852003:UHU852003 URP852003:URQ852003 VBL852003:VBM852003 VLH852003:VLI852003 VVD852003:VVE852003 WEZ852003:WFA852003 WOV852003:WOW852003 WYR852003:WYS852003 MF917539:MG917539 WB917539:WC917539 AFX917539:AFY917539 APT917539:APU917539 AZP917539:AZQ917539 BJL917539:BJM917539 BTH917539:BTI917539 CDD917539:CDE917539 CMZ917539:CNA917539 CWV917539:CWW917539 DGR917539:DGS917539 DQN917539:DQO917539 EAJ917539:EAK917539 EKF917539:EKG917539 EUB917539:EUC917539 FDX917539:FDY917539 FNT917539:FNU917539 FXP917539:FXQ917539 GHL917539:GHM917539 GRH917539:GRI917539 HBD917539:HBE917539 HKZ917539:HLA917539 HUV917539:HUW917539 IER917539:IES917539 ION917539:IOO917539 IYJ917539:IYK917539 JIF917539:JIG917539 JSB917539:JSC917539 KBX917539:KBY917539 KLT917539:KLU917539 KVP917539:KVQ917539 LFL917539:LFM917539 LPH917539:LPI917539 LZD917539:LZE917539 MIZ917539:MJA917539 MSV917539:MSW917539 NCR917539:NCS917539 NMN917539:NMO917539 NWJ917539:NWK917539 OGF917539:OGG917539 OQB917539:OQC917539 OZX917539:OZY917539 PJT917539:PJU917539 PTP917539:PTQ917539 QDL917539:QDM917539 QNH917539:QNI917539 QXD917539:QXE917539 RGZ917539:RHA917539 RQV917539:RQW917539 SAR917539:SAS917539 SKN917539:SKO917539 SUJ917539:SUK917539 TEF917539:TEG917539 TOB917539:TOC917539 TXX917539:TXY917539 UHT917539:UHU917539 URP917539:URQ917539 VBL917539:VBM917539 VLH917539:VLI917539 VVD917539:VVE917539 WEZ917539:WFA917539 WOV917539:WOW917539 WYR917539:WYS917539 MF983075:MG983075 WB983075:WC983075 AFX983075:AFY983075 APT983075:APU983075 AZP983075:AZQ983075 BJL983075:BJM983075 BTH983075:BTI983075 CDD983075:CDE983075 CMZ983075:CNA983075 CWV983075:CWW983075 DGR983075:DGS983075 DQN983075:DQO983075 EAJ983075:EAK983075 EKF983075:EKG983075 EUB983075:EUC983075 FDX983075:FDY983075 FNT983075:FNU983075 FXP983075:FXQ983075 GHL983075:GHM983075 GRH983075:GRI983075 HBD983075:HBE983075 HKZ983075:HLA983075 HUV983075:HUW983075 IER983075:IES983075 ION983075:IOO983075 IYJ983075:IYK983075 JIF983075:JIG983075 JSB983075:JSC983075 KBX983075:KBY983075 KLT983075:KLU983075 KVP983075:KVQ983075 LFL983075:LFM983075 LPH983075:LPI983075 LZD983075:LZE983075 MIZ983075:MJA983075 MSV983075:MSW983075 NCR983075:NCS983075 NMN983075:NMO983075 NWJ983075:NWK983075 OGF983075:OGG983075 OQB983075:OQC983075 OZX983075:OZY983075 PJT983075:PJU983075 PTP983075:PTQ983075 QDL983075:QDM983075 QNH983075:QNI983075 QXD983075:QXE983075 RGZ983075:RHA983075 RQV983075:RQW983075 SAR983075:SAS983075 SKN983075:SKO983075 SUJ983075:SUK983075 TEF983075:TEG983075 TOB983075:TOC983075 TXX983075:TXY983075 UHT983075:UHU983075 URP983075:URQ983075 VBL983075:VBM983075 VLH983075:VLI983075 VVD983075:VVE983075 WEZ983075:WFA983075 WOV983075:WOW983075 WYR983075:WYS983075 MI65571:MJ65571 WE65571:WF65571 AGA65571:AGB65571 APW65571:APX65571 AZS65571:AZT65571 BJO65571:BJP65571 BTK65571:BTL65571 CDG65571:CDH65571 CNC65571:CND65571 CWY65571:CWZ65571 DGU65571:DGV65571 DQQ65571:DQR65571 EAM65571:EAN65571 EKI65571:EKJ65571 EUE65571:EUF65571 FEA65571:FEB65571 FNW65571:FNX65571 FXS65571:FXT65571 GHO65571:GHP65571 GRK65571:GRL65571 HBG65571:HBH65571 HLC65571:HLD65571 HUY65571:HUZ65571 IEU65571:IEV65571 IOQ65571:IOR65571 IYM65571:IYN65571 JII65571:JIJ65571 JSE65571:JSF65571 KCA65571:KCB65571 KLW65571:KLX65571 KVS65571:KVT65571 LFO65571:LFP65571 LPK65571:LPL65571 LZG65571:LZH65571 MJC65571:MJD65571 MSY65571:MSZ65571 NCU65571:NCV65571 NMQ65571:NMR65571 NWM65571:NWN65571 OGI65571:OGJ65571 OQE65571:OQF65571 PAA65571:PAB65571 PJW65571:PJX65571 PTS65571:PTT65571 QDO65571:QDP65571 QNK65571:QNL65571 QXG65571:QXH65571 RHC65571:RHD65571 RQY65571:RQZ65571 SAU65571:SAV65571 SKQ65571:SKR65571 SUM65571:SUN65571 TEI65571:TEJ65571 TOE65571:TOF65571 TYA65571:TYB65571 UHW65571:UHX65571 URS65571:URT65571 VBO65571:VBP65571 VLK65571:VLL65571 VVG65571:VVH65571 WFC65571:WFD65571 WOY65571:WOZ65571 WYU65571:WYV65571 MI131107:MJ131107 WE131107:WF131107 AGA131107:AGB131107 APW131107:APX131107 AZS131107:AZT131107 BJO131107:BJP131107 BTK131107:BTL131107 CDG131107:CDH131107 CNC131107:CND131107 CWY131107:CWZ131107 DGU131107:DGV131107 DQQ131107:DQR131107 EAM131107:EAN131107 EKI131107:EKJ131107 EUE131107:EUF131107 FEA131107:FEB131107 FNW131107:FNX131107 FXS131107:FXT131107 GHO131107:GHP131107 GRK131107:GRL131107 HBG131107:HBH131107 HLC131107:HLD131107 HUY131107:HUZ131107 IEU131107:IEV131107 IOQ131107:IOR131107 IYM131107:IYN131107 JII131107:JIJ131107 JSE131107:JSF131107 KCA131107:KCB131107 KLW131107:KLX131107 KVS131107:KVT131107 LFO131107:LFP131107 LPK131107:LPL131107 LZG131107:LZH131107 MJC131107:MJD131107 MSY131107:MSZ131107 NCU131107:NCV131107 NMQ131107:NMR131107 NWM131107:NWN131107 OGI131107:OGJ131107 OQE131107:OQF131107 PAA131107:PAB131107 PJW131107:PJX131107 PTS131107:PTT131107 QDO131107:QDP131107 QNK131107:QNL131107 QXG131107:QXH131107 RHC131107:RHD131107 RQY131107:RQZ131107 SAU131107:SAV131107 SKQ131107:SKR131107 SUM131107:SUN131107 TEI131107:TEJ131107 TOE131107:TOF131107 TYA131107:TYB131107 UHW131107:UHX131107 URS131107:URT131107 VBO131107:VBP131107 VLK131107:VLL131107 VVG131107:VVH131107 WFC131107:WFD131107 WOY131107:WOZ131107 WYU131107:WYV131107 MI196643:MJ196643 WE196643:WF196643 AGA196643:AGB196643 APW196643:APX196643 AZS196643:AZT196643 BJO196643:BJP196643 BTK196643:BTL196643 CDG196643:CDH196643 CNC196643:CND196643 CWY196643:CWZ196643 DGU196643:DGV196643 DQQ196643:DQR196643 EAM196643:EAN196643 EKI196643:EKJ196643 EUE196643:EUF196643 FEA196643:FEB196643 FNW196643:FNX196643 FXS196643:FXT196643 GHO196643:GHP196643 GRK196643:GRL196643 HBG196643:HBH196643 HLC196643:HLD196643 HUY196643:HUZ196643 IEU196643:IEV196643 IOQ196643:IOR196643 IYM196643:IYN196643 JII196643:JIJ196643 JSE196643:JSF196643 KCA196643:KCB196643 KLW196643:KLX196643 KVS196643:KVT196643 LFO196643:LFP196643 LPK196643:LPL196643 LZG196643:LZH196643 MJC196643:MJD196643 MSY196643:MSZ196643 NCU196643:NCV196643 NMQ196643:NMR196643 NWM196643:NWN196643 OGI196643:OGJ196643 OQE196643:OQF196643 PAA196643:PAB196643 PJW196643:PJX196643 PTS196643:PTT196643 QDO196643:QDP196643 QNK196643:QNL196643 QXG196643:QXH196643 RHC196643:RHD196643 RQY196643:RQZ196643 SAU196643:SAV196643 SKQ196643:SKR196643 SUM196643:SUN196643 TEI196643:TEJ196643 TOE196643:TOF196643 TYA196643:TYB196643 UHW196643:UHX196643 URS196643:URT196643 VBO196643:VBP196643 VLK196643:VLL196643 VVG196643:VVH196643 WFC196643:WFD196643 WOY196643:WOZ196643 WYU196643:WYV196643 MI262179:MJ262179 WE262179:WF262179 AGA262179:AGB262179 APW262179:APX262179 AZS262179:AZT262179 BJO262179:BJP262179 BTK262179:BTL262179 CDG262179:CDH262179 CNC262179:CND262179 CWY262179:CWZ262179 DGU262179:DGV262179 DQQ262179:DQR262179 EAM262179:EAN262179 EKI262179:EKJ262179 EUE262179:EUF262179 FEA262179:FEB262179 FNW262179:FNX262179 FXS262179:FXT262179 GHO262179:GHP262179 GRK262179:GRL262179 HBG262179:HBH262179 HLC262179:HLD262179 HUY262179:HUZ262179 IEU262179:IEV262179 IOQ262179:IOR262179 IYM262179:IYN262179 JII262179:JIJ262179 JSE262179:JSF262179 KCA262179:KCB262179 KLW262179:KLX262179 KVS262179:KVT262179 LFO262179:LFP262179 LPK262179:LPL262179 LZG262179:LZH262179 MJC262179:MJD262179 MSY262179:MSZ262179 NCU262179:NCV262179 NMQ262179:NMR262179 NWM262179:NWN262179 OGI262179:OGJ262179 OQE262179:OQF262179 PAA262179:PAB262179 PJW262179:PJX262179 PTS262179:PTT262179 QDO262179:QDP262179 QNK262179:QNL262179 QXG262179:QXH262179 RHC262179:RHD262179 RQY262179:RQZ262179 SAU262179:SAV262179 SKQ262179:SKR262179 SUM262179:SUN262179 TEI262179:TEJ262179 TOE262179:TOF262179 TYA262179:TYB262179 UHW262179:UHX262179 URS262179:URT262179 VBO262179:VBP262179 VLK262179:VLL262179 VVG262179:VVH262179 WFC262179:WFD262179 WOY262179:WOZ262179 WYU262179:WYV262179 MI327715:MJ327715 WE327715:WF327715 AGA327715:AGB327715 APW327715:APX327715 AZS327715:AZT327715 BJO327715:BJP327715 BTK327715:BTL327715 CDG327715:CDH327715 CNC327715:CND327715 CWY327715:CWZ327715 DGU327715:DGV327715 DQQ327715:DQR327715 EAM327715:EAN327715 EKI327715:EKJ327715 EUE327715:EUF327715 FEA327715:FEB327715 FNW327715:FNX327715 FXS327715:FXT327715 GHO327715:GHP327715 GRK327715:GRL327715 HBG327715:HBH327715 HLC327715:HLD327715 HUY327715:HUZ327715 IEU327715:IEV327715 IOQ327715:IOR327715 IYM327715:IYN327715 JII327715:JIJ327715 JSE327715:JSF327715 KCA327715:KCB327715 KLW327715:KLX327715 KVS327715:KVT327715 LFO327715:LFP327715 LPK327715:LPL327715 LZG327715:LZH327715 MJC327715:MJD327715 MSY327715:MSZ327715 NCU327715:NCV327715 NMQ327715:NMR327715 NWM327715:NWN327715 OGI327715:OGJ327715 OQE327715:OQF327715 PAA327715:PAB327715 PJW327715:PJX327715 PTS327715:PTT327715 QDO327715:QDP327715 QNK327715:QNL327715 QXG327715:QXH327715 RHC327715:RHD327715 RQY327715:RQZ327715 SAU327715:SAV327715 SKQ327715:SKR327715 SUM327715:SUN327715 TEI327715:TEJ327715 TOE327715:TOF327715 TYA327715:TYB327715 UHW327715:UHX327715 URS327715:URT327715 VBO327715:VBP327715 VLK327715:VLL327715 VVG327715:VVH327715 WFC327715:WFD327715 WOY327715:WOZ327715 WYU327715:WYV327715 MI393251:MJ393251 WE393251:WF393251 AGA393251:AGB393251 APW393251:APX393251 AZS393251:AZT393251 BJO393251:BJP393251 BTK393251:BTL393251 CDG393251:CDH393251 CNC393251:CND393251 CWY393251:CWZ393251 DGU393251:DGV393251 DQQ393251:DQR393251 EAM393251:EAN393251 EKI393251:EKJ393251 EUE393251:EUF393251 FEA393251:FEB393251 FNW393251:FNX393251 FXS393251:FXT393251 GHO393251:GHP393251 GRK393251:GRL393251 HBG393251:HBH393251 HLC393251:HLD393251 HUY393251:HUZ393251 IEU393251:IEV393251 IOQ393251:IOR393251 IYM393251:IYN393251 JII393251:JIJ393251 JSE393251:JSF393251 KCA393251:KCB393251 KLW393251:KLX393251 KVS393251:KVT393251 LFO393251:LFP393251 LPK393251:LPL393251 LZG393251:LZH393251 MJC393251:MJD393251 MSY393251:MSZ393251 NCU393251:NCV393251 NMQ393251:NMR393251 NWM393251:NWN393251 OGI393251:OGJ393251 OQE393251:OQF393251 PAA393251:PAB393251 PJW393251:PJX393251 PTS393251:PTT393251 QDO393251:QDP393251 QNK393251:QNL393251 QXG393251:QXH393251 RHC393251:RHD393251 RQY393251:RQZ393251 SAU393251:SAV393251 SKQ393251:SKR393251 SUM393251:SUN393251 TEI393251:TEJ393251 TOE393251:TOF393251 TYA393251:TYB393251 UHW393251:UHX393251 URS393251:URT393251 VBO393251:VBP393251 VLK393251:VLL393251 VVG393251:VVH393251 WFC393251:WFD393251 WOY393251:WOZ393251 WYU393251:WYV393251 MI458787:MJ458787 WE458787:WF458787 AGA458787:AGB458787 APW458787:APX458787 AZS458787:AZT458787 BJO458787:BJP458787 BTK458787:BTL458787 CDG458787:CDH458787 CNC458787:CND458787 CWY458787:CWZ458787 DGU458787:DGV458787 DQQ458787:DQR458787 EAM458787:EAN458787 EKI458787:EKJ458787 EUE458787:EUF458787 FEA458787:FEB458787 FNW458787:FNX458787 FXS458787:FXT458787 GHO458787:GHP458787 GRK458787:GRL458787 HBG458787:HBH458787 HLC458787:HLD458787 HUY458787:HUZ458787 IEU458787:IEV458787 IOQ458787:IOR458787 IYM458787:IYN458787 JII458787:JIJ458787 JSE458787:JSF458787 KCA458787:KCB458787 KLW458787:KLX458787 KVS458787:KVT458787 LFO458787:LFP458787 LPK458787:LPL458787 LZG458787:LZH458787 MJC458787:MJD458787 MSY458787:MSZ458787 NCU458787:NCV458787 NMQ458787:NMR458787 NWM458787:NWN458787 OGI458787:OGJ458787 OQE458787:OQF458787 PAA458787:PAB458787 PJW458787:PJX458787 PTS458787:PTT458787 QDO458787:QDP458787 QNK458787:QNL458787 QXG458787:QXH458787 RHC458787:RHD458787 RQY458787:RQZ458787 SAU458787:SAV458787 SKQ458787:SKR458787 SUM458787:SUN458787 TEI458787:TEJ458787 TOE458787:TOF458787 TYA458787:TYB458787 UHW458787:UHX458787 URS458787:URT458787 VBO458787:VBP458787 VLK458787:VLL458787 VVG458787:VVH458787 WFC458787:WFD458787 WOY458787:WOZ458787 WYU458787:WYV458787 MI524323:MJ524323 WE524323:WF524323 AGA524323:AGB524323 APW524323:APX524323 AZS524323:AZT524323 BJO524323:BJP524323 BTK524323:BTL524323 CDG524323:CDH524323 CNC524323:CND524323 CWY524323:CWZ524323 DGU524323:DGV524323 DQQ524323:DQR524323 EAM524323:EAN524323 EKI524323:EKJ524323 EUE524323:EUF524323 FEA524323:FEB524323 FNW524323:FNX524323 FXS524323:FXT524323 GHO524323:GHP524323 GRK524323:GRL524323 HBG524323:HBH524323 HLC524323:HLD524323 HUY524323:HUZ524323 IEU524323:IEV524323 IOQ524323:IOR524323 IYM524323:IYN524323 JII524323:JIJ524323 JSE524323:JSF524323 KCA524323:KCB524323 KLW524323:KLX524323 KVS524323:KVT524323 LFO524323:LFP524323 LPK524323:LPL524323 LZG524323:LZH524323 MJC524323:MJD524323 MSY524323:MSZ524323 NCU524323:NCV524323 NMQ524323:NMR524323 NWM524323:NWN524323 OGI524323:OGJ524323 OQE524323:OQF524323 PAA524323:PAB524323 PJW524323:PJX524323 PTS524323:PTT524323 QDO524323:QDP524323 QNK524323:QNL524323 QXG524323:QXH524323 RHC524323:RHD524323 RQY524323:RQZ524323 SAU524323:SAV524323 SKQ524323:SKR524323 SUM524323:SUN524323 TEI524323:TEJ524323 TOE524323:TOF524323 TYA524323:TYB524323 UHW524323:UHX524323 URS524323:URT524323 VBO524323:VBP524323 VLK524323:VLL524323 VVG524323:VVH524323 WFC524323:WFD524323 WOY524323:WOZ524323 WYU524323:WYV524323 MI589859:MJ589859 WE589859:WF589859 AGA589859:AGB589859 APW589859:APX589859 AZS589859:AZT589859 BJO589859:BJP589859 BTK589859:BTL589859 CDG589859:CDH589859 CNC589859:CND589859 CWY589859:CWZ589859 DGU589859:DGV589859 DQQ589859:DQR589859 EAM589859:EAN589859 EKI589859:EKJ589859 EUE589859:EUF589859 FEA589859:FEB589859 FNW589859:FNX589859 FXS589859:FXT589859 GHO589859:GHP589859 GRK589859:GRL589859 HBG589859:HBH589859 HLC589859:HLD589859 HUY589859:HUZ589859 IEU589859:IEV589859 IOQ589859:IOR589859 IYM589859:IYN589859 JII589859:JIJ589859 JSE589859:JSF589859 KCA589859:KCB589859 KLW589859:KLX589859 KVS589859:KVT589859 LFO589859:LFP589859 LPK589859:LPL589859 LZG589859:LZH589859 MJC589859:MJD589859 MSY589859:MSZ589859 NCU589859:NCV589859 NMQ589859:NMR589859 NWM589859:NWN589859 OGI589859:OGJ589859 OQE589859:OQF589859 PAA589859:PAB589859 PJW589859:PJX589859 PTS589859:PTT589859 QDO589859:QDP589859 QNK589859:QNL589859 QXG589859:QXH589859 RHC589859:RHD589859 RQY589859:RQZ589859 SAU589859:SAV589859 SKQ589859:SKR589859 SUM589859:SUN589859 TEI589859:TEJ589859 TOE589859:TOF589859 TYA589859:TYB589859 UHW589859:UHX589859 URS589859:URT589859 VBO589859:VBP589859 VLK589859:VLL589859 VVG589859:VVH589859 WFC589859:WFD589859 WOY589859:WOZ589859 WYU589859:WYV589859 MI655395:MJ655395 WE655395:WF655395 AGA655395:AGB655395 APW655395:APX655395 AZS655395:AZT655395 BJO655395:BJP655395 BTK655395:BTL655395 CDG655395:CDH655395 CNC655395:CND655395 CWY655395:CWZ655395 DGU655395:DGV655395 DQQ655395:DQR655395 EAM655395:EAN655395 EKI655395:EKJ655395 EUE655395:EUF655395 FEA655395:FEB655395 FNW655395:FNX655395 FXS655395:FXT655395 GHO655395:GHP655395 GRK655395:GRL655395 HBG655395:HBH655395 HLC655395:HLD655395 HUY655395:HUZ655395 IEU655395:IEV655395 IOQ655395:IOR655395 IYM655395:IYN655395 JII655395:JIJ655395 JSE655395:JSF655395 KCA655395:KCB655395 KLW655395:KLX655395 KVS655395:KVT655395 LFO655395:LFP655395 LPK655395:LPL655395 LZG655395:LZH655395 MJC655395:MJD655395 MSY655395:MSZ655395 NCU655395:NCV655395 NMQ655395:NMR655395 NWM655395:NWN655395 OGI655395:OGJ655395 OQE655395:OQF655395 PAA655395:PAB655395 PJW655395:PJX655395 PTS655395:PTT655395 QDO655395:QDP655395 QNK655395:QNL655395 QXG655395:QXH655395 RHC655395:RHD655395 RQY655395:RQZ655395 SAU655395:SAV655395 SKQ655395:SKR655395 SUM655395:SUN655395 TEI655395:TEJ655395 TOE655395:TOF655395 TYA655395:TYB655395 UHW655395:UHX655395 URS655395:URT655395 VBO655395:VBP655395 VLK655395:VLL655395 VVG655395:VVH655395 WFC655395:WFD655395 WOY655395:WOZ655395 WYU655395:WYV655395 MI720931:MJ720931 WE720931:WF720931 AGA720931:AGB720931 APW720931:APX720931 AZS720931:AZT720931 BJO720931:BJP720931 BTK720931:BTL720931 CDG720931:CDH720931 CNC720931:CND720931 CWY720931:CWZ720931 DGU720931:DGV720931 DQQ720931:DQR720931 EAM720931:EAN720931 EKI720931:EKJ720931 EUE720931:EUF720931 FEA720931:FEB720931 FNW720931:FNX720931 FXS720931:FXT720931 GHO720931:GHP720931 GRK720931:GRL720931 HBG720931:HBH720931 HLC720931:HLD720931 HUY720931:HUZ720931 IEU720931:IEV720931 IOQ720931:IOR720931 IYM720931:IYN720931 JII720931:JIJ720931 JSE720931:JSF720931 KCA720931:KCB720931 KLW720931:KLX720931 KVS720931:KVT720931 LFO720931:LFP720931 LPK720931:LPL720931 LZG720931:LZH720931 MJC720931:MJD720931 MSY720931:MSZ720931 NCU720931:NCV720931 NMQ720931:NMR720931 NWM720931:NWN720931 OGI720931:OGJ720931 OQE720931:OQF720931 PAA720931:PAB720931 PJW720931:PJX720931 PTS720931:PTT720931 QDO720931:QDP720931 QNK720931:QNL720931 QXG720931:QXH720931 RHC720931:RHD720931 RQY720931:RQZ720931 SAU720931:SAV720931 SKQ720931:SKR720931 SUM720931:SUN720931 TEI720931:TEJ720931 TOE720931:TOF720931 TYA720931:TYB720931 UHW720931:UHX720931 URS720931:URT720931 VBO720931:VBP720931 VLK720931:VLL720931 VVG720931:VVH720931 WFC720931:WFD720931 WOY720931:WOZ720931 WYU720931:WYV720931 MI786467:MJ786467 WE786467:WF786467 AGA786467:AGB786467 APW786467:APX786467 AZS786467:AZT786467 BJO786467:BJP786467 BTK786467:BTL786467 CDG786467:CDH786467 CNC786467:CND786467 CWY786467:CWZ786467 DGU786467:DGV786467 DQQ786467:DQR786467 EAM786467:EAN786467 EKI786467:EKJ786467 EUE786467:EUF786467 FEA786467:FEB786467 FNW786467:FNX786467 FXS786467:FXT786467 GHO786467:GHP786467 GRK786467:GRL786467 HBG786467:HBH786467 HLC786467:HLD786467 HUY786467:HUZ786467 IEU786467:IEV786467 IOQ786467:IOR786467 IYM786467:IYN786467 JII786467:JIJ786467 JSE786467:JSF786467 KCA786467:KCB786467 KLW786467:KLX786467 KVS786467:KVT786467 LFO786467:LFP786467 LPK786467:LPL786467 LZG786467:LZH786467 MJC786467:MJD786467 MSY786467:MSZ786467 NCU786467:NCV786467 NMQ786467:NMR786467 NWM786467:NWN786467 OGI786467:OGJ786467 OQE786467:OQF786467 PAA786467:PAB786467 PJW786467:PJX786467 PTS786467:PTT786467 QDO786467:QDP786467 QNK786467:QNL786467 QXG786467:QXH786467 RHC786467:RHD786467 RQY786467:RQZ786467 SAU786467:SAV786467 SKQ786467:SKR786467 SUM786467:SUN786467 TEI786467:TEJ786467 TOE786467:TOF786467 TYA786467:TYB786467 UHW786467:UHX786467 URS786467:URT786467 VBO786467:VBP786467 VLK786467:VLL786467 VVG786467:VVH786467 WFC786467:WFD786467 WOY786467:WOZ786467 WYU786467:WYV786467 MI852003:MJ852003 WE852003:WF852003 AGA852003:AGB852003 APW852003:APX852003 AZS852003:AZT852003 BJO852003:BJP852003 BTK852003:BTL852003 CDG852003:CDH852003 CNC852003:CND852003 CWY852003:CWZ852003 DGU852003:DGV852003 DQQ852003:DQR852003 EAM852003:EAN852003 EKI852003:EKJ852003 EUE852003:EUF852003 FEA852003:FEB852003 FNW852003:FNX852003 FXS852003:FXT852003 GHO852003:GHP852003 GRK852003:GRL852003 HBG852003:HBH852003 HLC852003:HLD852003 HUY852003:HUZ852003 IEU852003:IEV852003 IOQ852003:IOR852003 IYM852003:IYN852003 JII852003:JIJ852003 JSE852003:JSF852003 KCA852003:KCB852003 KLW852003:KLX852003 KVS852003:KVT852003 LFO852003:LFP852003 LPK852003:LPL852003 LZG852003:LZH852003 MJC852003:MJD852003 MSY852003:MSZ852003 NCU852003:NCV852003 NMQ852003:NMR852003 NWM852003:NWN852003 OGI852003:OGJ852003 OQE852003:OQF852003 PAA852003:PAB852003 PJW852003:PJX852003 PTS852003:PTT852003 QDO852003:QDP852003 QNK852003:QNL852003 QXG852003:QXH852003 RHC852003:RHD852003 RQY852003:RQZ852003 SAU852003:SAV852003 SKQ852003:SKR852003 SUM852003:SUN852003 TEI852003:TEJ852003 TOE852003:TOF852003 TYA852003:TYB852003 UHW852003:UHX852003 URS852003:URT852003 VBO852003:VBP852003 VLK852003:VLL852003 VVG852003:VVH852003 WFC852003:WFD852003 WOY852003:WOZ852003 WYU852003:WYV852003 MI917539:MJ917539 WE917539:WF917539 AGA917539:AGB917539 APW917539:APX917539 AZS917539:AZT917539 BJO917539:BJP917539 BTK917539:BTL917539 CDG917539:CDH917539 CNC917539:CND917539 CWY917539:CWZ917539 DGU917539:DGV917539 DQQ917539:DQR917539 EAM917539:EAN917539 EKI917539:EKJ917539 EUE917539:EUF917539 FEA917539:FEB917539 FNW917539:FNX917539 FXS917539:FXT917539 GHO917539:GHP917539 GRK917539:GRL917539 HBG917539:HBH917539 HLC917539:HLD917539 HUY917539:HUZ917539 IEU917539:IEV917539 IOQ917539:IOR917539 IYM917539:IYN917539 JII917539:JIJ917539 JSE917539:JSF917539 KCA917539:KCB917539 KLW917539:KLX917539 KVS917539:KVT917539 LFO917539:LFP917539 LPK917539:LPL917539 LZG917539:LZH917539 MJC917539:MJD917539 MSY917539:MSZ917539 NCU917539:NCV917539 NMQ917539:NMR917539 NWM917539:NWN917539 OGI917539:OGJ917539 OQE917539:OQF917539 PAA917539:PAB917539 PJW917539:PJX917539 PTS917539:PTT917539 QDO917539:QDP917539 QNK917539:QNL917539 QXG917539:QXH917539 RHC917539:RHD917539 RQY917539:RQZ917539 SAU917539:SAV917539 SKQ917539:SKR917539 SUM917539:SUN917539 TEI917539:TEJ917539 TOE917539:TOF917539 TYA917539:TYB917539 UHW917539:UHX917539 URS917539:URT917539 VBO917539:VBP917539 VLK917539:VLL917539 VVG917539:VVH917539 WFC917539:WFD917539 WOY917539:WOZ917539 WYU917539:WYV917539 MI983075:MJ983075 WE983075:WF983075 AGA983075:AGB983075 APW983075:APX983075 AZS983075:AZT983075 BJO983075:BJP983075 BTK983075:BTL983075 CDG983075:CDH983075 CNC983075:CND983075 CWY983075:CWZ983075 DGU983075:DGV983075 DQQ983075:DQR983075 EAM983075:EAN983075 EKI983075:EKJ983075 EUE983075:EUF983075 FEA983075:FEB983075 FNW983075:FNX983075 FXS983075:FXT983075 GHO983075:GHP983075 GRK983075:GRL983075 HBG983075:HBH983075 HLC983075:HLD983075 HUY983075:HUZ983075 IEU983075:IEV983075 IOQ983075:IOR983075 IYM983075:IYN983075 JII983075:JIJ983075 JSE983075:JSF983075 KCA983075:KCB983075 KLW983075:KLX983075 KVS983075:KVT983075 LFO983075:LFP983075 LPK983075:LPL983075 LZG983075:LZH983075 MJC983075:MJD983075 MSY983075:MSZ983075 NCU983075:NCV983075 NMQ983075:NMR983075 NWM983075:NWN983075 OGI983075:OGJ983075 OQE983075:OQF983075 PAA983075:PAB983075 PJW983075:PJX983075 PTS983075:PTT983075 QDO983075:QDP983075 QNK983075:QNL983075 QXG983075:QXH983075 RHC983075:RHD983075 RQY983075:RQZ983075 SAU983075:SAV983075 SKQ983075:SKR983075 SUM983075:SUN983075 TEI983075:TEJ983075 TOE983075:TOF983075 TYA983075:TYB983075 UHW983075:UHX983075 URS983075:URT983075 VBO983075:VBP983075 VLK983075:VLL983075 VVG983075:VVH983075 WFC983075:WFD983075 WOY983075:WOZ983075 WYU983075:WYV983075 LK34:LL34 VG34:VH34 WYU34:WYV34 WOY34:WOZ34 WFC34:WFD34 VVG34:VVH34 VLK34:VLL34 VBO34:VBP34 URS34:URT34 UHW34:UHX34 TYA34:TYB34 TOE34:TOF34 TEI34:TEJ34 SUM34:SUN34 SKQ34:SKR34 SAU34:SAV34 RQY34:RQZ34 RHC34:RHD34 QXG34:QXH34 QNK34:QNL34 QDO34:QDP34 PTS34:PTT34 PJW34:PJX34 PAA34:PAB34 OQE34:OQF34 OGI34:OGJ34 NWM34:NWN34 NMQ34:NMR34 NCU34:NCV34 MSY34:MSZ34 MJC34:MJD34 LZG34:LZH34 LPK34:LPL34 LFO34:LFP34 KVS34:KVT34 KLW34:KLX34 KCA34:KCB34 JSE34:JSF34 JII34:JIJ34 IYM34:IYN34 IOQ34:IOR34 IEU34:IEV34 HUY34:HUZ34 HLC34:HLD34 HBG34:HBH34 GRK34:GRL34 GHO34:GHP34 FXS34:FXT34 FNW34:FNX34 FEA34:FEB34 EUE34:EUF34 EKI34:EKJ34 EAM34:EAN34 DQQ34:DQR34 DGU34:DGV34 CWY34:CWZ34 CNC34:CND34 CDG34:CDH34 BTK34:BTL34 BJO34:BJP34 AZS34:AZT34 APW34:APX34 AGA34:AGB34 WE34:WF34 MI34:MJ34 WYR34:WYS34 WOV34:WOW34 WEZ34:WFA34 VVD34:VVE34 VLH34:VLI34 VBL34:VBM34 URP34:URQ34 UHT34:UHU34 TXX34:TXY34 TOB34:TOC34 TEF34:TEG34 SUJ34:SUK34 SKN34:SKO34 SAR34:SAS34 RQV34:RQW34 RGZ34:RHA34 QXD34:QXE34 QNH34:QNI34 QDL34:QDM34 PTP34:PTQ34 PJT34:PJU34 OZX34:OZY34 OQB34:OQC34 OGF34:OGG34 NWJ34:NWK34 NMN34:NMO34 NCR34:NCS34 MSV34:MSW34 MIZ34:MJA34 LZD34:LZE34 LPH34:LPI34 LFL34:LFM34 KVP34:KVQ34 KLT34:KLU34 KBX34:KBY34 JSB34:JSC34 JIF34:JIG34 IYJ34:IYK34 ION34:IOO34 IER34:IES34 HUV34:HUW34 HKZ34:HLA34 HBD34:HBE34 GRH34:GRI34 GHL34:GHM34 FXP34:FXQ34 FNT34:FNU34 FDX34:FDY34 EUB34:EUC34 EKF34:EKG34 EAJ34:EAK34 DQN34:DQO34 DGR34:DGS34 CWV34:CWW34 CMZ34:CNA34 CDD34:CDE34 BTH34:BTI34 BJL34:BJM34 AZP34:AZQ34 APT34:APU34 AFX34:AFY34 WB34:WC34 MF34:MG34 WYO34:WYP34 WOS34:WOT34 WEW34:WEX34 VVA34:VVB34 VLE34:VLF34 VBI34:VBJ34 URM34:URN34 UHQ34:UHR34 TXU34:TXV34 TNY34:TNZ34 TEC34:TED34 SUG34:SUH34 SKK34:SKL34 SAO34:SAP34 RQS34:RQT34 RGW34:RGX34 QXA34:QXB34 QNE34:QNF34 QDI34:QDJ34 PTM34:PTN34 PJQ34:PJR34 OZU34:OZV34 OPY34:OPZ34 OGC34:OGD34 NWG34:NWH34 NMK34:NML34 NCO34:NCP34 MSS34:MST34 MIW34:MIX34 LZA34:LZB34 LPE34:LPF34 LFI34:LFJ34 KVM34:KVN34 KLQ34:KLR34 KBU34:KBV34 JRY34:JRZ34 JIC34:JID34 IYG34:IYH34 IOK34:IOL34 IEO34:IEP34 HUS34:HUT34 HKW34:HKX34 HBA34:HBB34 GRE34:GRF34 GHI34:GHJ34 FXM34:FXN34 FNQ34:FNR34 FDU34:FDV34 ETY34:ETZ34 EKC34:EKD34 EAG34:EAH34 DQK34:DQL34 DGO34:DGP34 CWS34:CWT34 CMW34:CMX34 CDA34:CDB34 BTE34:BTF34 BJI34:BJJ34 AZM34:AZN34 APQ34:APR34 AFU34:AFV34 VY34:VZ34 MC34:MD34 WYI34:WYJ34 WOM34:WON34 WEQ34:WER34 VUU34:VUV34 VKY34:VKZ34 VBC34:VBD34 URG34:URH34 UHK34:UHL34 TXO34:TXP34 TNS34:TNT34 TDW34:TDX34 SUA34:SUB34 SKE34:SKF34 SAI34:SAJ34 RQM34:RQN34 RGQ34:RGR34 QWU34:QWV34 QMY34:QMZ34 QDC34:QDD34 PTG34:PTH34 PJK34:PJL34 OZO34:OZP34 OPS34:OPT34 OFW34:OFX34 NWA34:NWB34 NME34:NMF34 NCI34:NCJ34 MSM34:MSN34 MIQ34:MIR34 LYU34:LYV34 LOY34:LOZ34 LFC34:LFD34 KVG34:KVH34 KLK34:KLL34 KBO34:KBP34 JRS34:JRT34 JHW34:JHX34 IYA34:IYB34 IOE34:IOF34 IEI34:IEJ34 HUM34:HUN34 HKQ34:HKR34 HAU34:HAV34 GQY34:GQZ34 GHC34:GHD34 FXG34:FXH34 FNK34:FNL34 FDO34:FDP34 ETS34:ETT34 EJW34:EJX34 EAA34:EAB34 DQE34:DQF34 DGI34:DGJ34 CWM34:CWN34 CMQ34:CMR34 CCU34:CCV34 BSY34:BSZ34 BJC34:BJD34 AZG34:AZH34 APK34:APL34 AFO34:AFP34 VS34:VT34 LW34:LX34 WYF34:WYG34 WOJ34:WOK34 WEN34:WEO34 VUR34:VUS34 VKV34:VKW34 VAZ34:VBA34 URD34:URE34 UHH34:UHI34 TXL34:TXM34 TNP34:TNQ34 TDT34:TDU34 STX34:STY34 SKB34:SKC34 SAF34:SAG34 RQJ34:RQK34 RGN34:RGO34 QWR34:QWS34 QMV34:QMW34 QCZ34:QDA34 PTD34:PTE34 PJH34:PJI34 OZL34:OZM34 OPP34:OPQ34 OFT34:OFU34 NVX34:NVY34 NMB34:NMC34 NCF34:NCG34 MSJ34:MSK34 MIN34:MIO34 LYR34:LYS34 LOV34:LOW34 LEZ34:LFA34 KVD34:KVE34 KLH34:KLI34 KBL34:KBM34 JRP34:JRQ34 JHT34:JHU34 IXX34:IXY34 IOB34:IOC34 IEF34:IEG34 HUJ34:HUK34 HKN34:HKO34 HAR34:HAS34 GQV34:GQW34 GGZ34:GHA34 FXD34:FXE34 FNH34:FNI34 FDL34:FDM34 ETP34:ETQ34 EJT34:EJU34 DZX34:DZY34 DQB34:DQC34 DGF34:DGG34 CWJ34:CWK34 CMN34:CMO34 CCR34:CCS34 BSV34:BSW34 BIZ34:BJA34 AZD34:AZE34 APH34:API34 AFL34:AFM34 VP34:VQ34 LT34:LU34 WYC34:WYD34 WOG34:WOH34 WEK34:WEL34 VUO34:VUP34 VKS34:VKT34 VAW34:VAX34 URA34:URB34 UHE34:UHF34 TXI34:TXJ34 TNM34:TNN34 TDQ34:TDR34 STU34:STV34 SJY34:SJZ34 SAC34:SAD34 RQG34:RQH34 RGK34:RGL34 QWO34:QWP34 QMS34:QMT34 QCW34:QCX34 PTA34:PTB34 PJE34:PJF34 OZI34:OZJ34 OPM34:OPN34 OFQ34:OFR34 NVU34:NVV34 NLY34:NLZ34 NCC34:NCD34 MSG34:MSH34 MIK34:MIL34 LYO34:LYP34 LOS34:LOT34 LEW34:LEX34 KVA34:KVB34 KLE34:KLF34 KBI34:KBJ34 JRM34:JRN34 JHQ34:JHR34 IXU34:IXV34 INY34:INZ34 IEC34:IED34 HUG34:HUH34 HKK34:HKL34 HAO34:HAP34 GQS34:GQT34 GGW34:GGX34 FXA34:FXB34 FNE34:FNF34 FDI34:FDJ34 ETM34:ETN34 EJQ34:EJR34 DZU34:DZV34 DPY34:DPZ34 DGC34:DGD34 CWG34:CWH34 CMK34:CML34 CCO34:CCP34 BSS34:BST34 BIW34:BIX34 AZA34:AZB34 APE34:APF34 AFI34:AFJ34 VM34:VN34 LQ34:LR34 WXZ34:WYA34 WOD34:WOE34 WEH34:WEI34 VUL34:VUM34 VKP34:VKQ34 VAT34:VAU34 UQX34:UQY34 UHB34:UHC34 TXF34:TXG34 TNJ34:TNK34 TDN34:TDO34 STR34:STS34 SJV34:SJW34 RZZ34:SAA34 RQD34:RQE34 RGH34:RGI34 QWL34:QWM34 QMP34:QMQ34 QCT34:QCU34 PSX34:PSY34 PJB34:PJC34 OZF34:OZG34 OPJ34:OPK34 OFN34:OFO34 NVR34:NVS34 NLV34:NLW34 NBZ34:NCA34 MSD34:MSE34 MIH34:MII34 LYL34:LYM34 LOP34:LOQ34 LET34:LEU34 KUX34:KUY34 KLB34:KLC34 KBF34:KBG34 JRJ34:JRK34 JHN34:JHO34 IXR34:IXS34 INV34:INW34 IDZ34:IEA34 HUD34:HUE34 HKH34:HKI34 HAL34:HAM34 GQP34:GQQ34 GGT34:GGU34 FWX34:FWY34 FNB34:FNC34 FDF34:FDG34 ETJ34:ETK34 EJN34:EJO34 DZR34:DZS34 DPV34:DPW34 DFZ34:DGA34 CWD34:CWE34 CMH34:CMI34 CCL34:CCM34 BSP34:BSQ34 BIT34:BIU34 AYX34:AYY34 APB34:APC34 AFF34:AFG34 VJ34:VK34 LN34:LO34 WXW34:WXX34 WOA34:WOB34 WEE34:WEF34 VUI34:VUJ34 VKM34:VKN34 VAQ34:VAR34 UQU34:UQV34 UGY34:UGZ34 TXC34:TXD34 TNG34:TNH34 TDK34:TDL34 STO34:STP34 SJS34:SJT34 RZW34:RZX34 RQA34:RQB34 RGE34:RGF34 QWI34:QWJ34 QMM34:QMN34 QCQ34:QCR34 PSU34:PSV34 PIY34:PIZ34 OZC34:OZD34 OPG34:OPH34 OFK34:OFL34 NVO34:NVP34 NLS34:NLT34 NBW34:NBX34 MSA34:MSB34 MIE34:MIF34 LYI34:LYJ34 LOM34:LON34 LEQ34:LER34 KUU34:KUV34 KKY34:KKZ34 KBC34:KBD34 JRG34:JRH34 JHK34:JHL34 IXO34:IXP34 INS34:INT34 IDW34:IDX34 HUA34:HUB34 HKE34:HKF34 HAI34:HAJ34 GQM34:GQN34 GGQ34:GGR34 FWU34:FWV34 FMY34:FMZ34 FDC34:FDD34 ETG34:ETH34 EJK34:EJL34 DZO34:DZP34 DPS34:DPT34 DFW34:DFX34 CWA34:CWB34 CME34:CMF34 CCI34:CCJ34 BSM34:BSN34 BIQ34:BIR34 AYU34:AYV34 AOY34:AOZ34 AFC34:AFD34 E983075:L983075 E917539:L917539 E852003:L852003 E786467:L786467 E720931:L720931 E655395:L655395 E589859:L589859 E524323:L524323 E458787:L458787 E393251:L393251 E327715:L327715 E262179:L262179 E196643:L196643 E131107:L131107 E65571:L65571 N983075:U983075 N917539:U917539 N852003:U852003 N786467:U786467 N720931:U720931 N655395:U655395 N589859:U589859 N524323:U524323 N458787:U458787 N393251:U393251 N327715:U327715 N262179:U262179 N196643:U196643 N131107:U131107 N65571:U65571 W983075:AD983075 W917539:AD917539 W852003:AD852003 W786467:AD786467 W720931:AD720931 W655395:AD655395 W589859:AD589859 W524323:AD524323 W458787:AD458787 W393251:AD393251 W327715:AD327715 W262179:AD262179 W196643:AD196643 W131107:AD131107 W65571:AD65571 AF196643:AM196643 AF262179:AM262179 AF327715:AM327715 AF393251:AM393251 AF458787:AM458787 AF524323:AM524323 AF589859:AM589859 AF655395:AM655395 AF720931:AM720931 AF786467:AM786467 AF852003:AM852003 AF917539:AM917539 AF983075:AM983075 AF65571:AM65571 AF131107:AM131107 AO786467:AV786467 AO524323:AV524323 AO589859:AV589859 AO655395:AV655395 AO720931:AV720931 AO458787:AV458787 AO852003:AV852003 AO917539:AV917539 AO983075:AV983075 AO393251:AV393251 AO196643:AV196643 AO262179:AV262179 AO131107:AV131107 AO65571:AV65571 AO327715:AV327715 BG983075:BK983075 BG917539:BK917539 BG852003:BK852003 BG786467:BK786467 BG720931:BK720931 BG655395:BK655395 BG589859:BK589859 BG524323:BK524323 BG458787:BK458787 BG393251:BK393251 BG327715:BK327715 BG262179:BK262179 BG196643:BK196643 BG131107:BK131107 BG65571:BK65571">
      <formula1>E3</formula1>
    </dataValidation>
    <dataValidation type="whole" operator="lessThanOrEqual" allowBlank="1" showInputMessage="1" showErrorMessage="1" sqref="LK65570:LL65570 VG65570:VH65570 AFC65570:AFD65570 AOY65570:AOZ65570 AYU65570:AYV65570 BIQ65570:BIR65570 BSM65570:BSN65570 CCI65570:CCJ65570 CME65570:CMF65570 CWA65570:CWB65570 DFW65570:DFX65570 DPS65570:DPT65570 DZO65570:DZP65570 EJK65570:EJL65570 ETG65570:ETH65570 FDC65570:FDD65570 FMY65570:FMZ65570 FWU65570:FWV65570 GGQ65570:GGR65570 GQM65570:GQN65570 HAI65570:HAJ65570 HKE65570:HKF65570 HUA65570:HUB65570 IDW65570:IDX65570 INS65570:INT65570 IXO65570:IXP65570 JHK65570:JHL65570 JRG65570:JRH65570 KBC65570:KBD65570 KKY65570:KKZ65570 KUU65570:KUV65570 LEQ65570:LER65570 LOM65570:LON65570 LYI65570:LYJ65570 MIE65570:MIF65570 MSA65570:MSB65570 NBW65570:NBX65570 NLS65570:NLT65570 NVO65570:NVP65570 OFK65570:OFL65570 OPG65570:OPH65570 OZC65570:OZD65570 PIY65570:PIZ65570 PSU65570:PSV65570 QCQ65570:QCR65570 QMM65570:QMN65570 QWI65570:QWJ65570 RGE65570:RGF65570 RQA65570:RQB65570 RZW65570:RZX65570 SJS65570:SJT65570 STO65570:STP65570 TDK65570:TDL65570 TNG65570:TNH65570 TXC65570:TXD65570 UGY65570:UGZ65570 UQU65570:UQV65570 VAQ65570:VAR65570 VKM65570:VKN65570 VUI65570:VUJ65570 WEE65570:WEF65570 WOA65570:WOB65570 WXW65570:WXX65570 LK131106:LL131106 VG131106:VH131106 AFC131106:AFD131106 AOY131106:AOZ131106 AYU131106:AYV131106 BIQ131106:BIR131106 BSM131106:BSN131106 CCI131106:CCJ131106 CME131106:CMF131106 CWA131106:CWB131106 DFW131106:DFX131106 DPS131106:DPT131106 DZO131106:DZP131106 EJK131106:EJL131106 ETG131106:ETH131106 FDC131106:FDD131106 FMY131106:FMZ131106 FWU131106:FWV131106 GGQ131106:GGR131106 GQM131106:GQN131106 HAI131106:HAJ131106 HKE131106:HKF131106 HUA131106:HUB131106 IDW131106:IDX131106 INS131106:INT131106 IXO131106:IXP131106 JHK131106:JHL131106 JRG131106:JRH131106 KBC131106:KBD131106 KKY131106:KKZ131106 KUU131106:KUV131106 LEQ131106:LER131106 LOM131106:LON131106 LYI131106:LYJ131106 MIE131106:MIF131106 MSA131106:MSB131106 NBW131106:NBX131106 NLS131106:NLT131106 NVO131106:NVP131106 OFK131106:OFL131106 OPG131106:OPH131106 OZC131106:OZD131106 PIY131106:PIZ131106 PSU131106:PSV131106 QCQ131106:QCR131106 QMM131106:QMN131106 QWI131106:QWJ131106 RGE131106:RGF131106 RQA131106:RQB131106 RZW131106:RZX131106 SJS131106:SJT131106 STO131106:STP131106 TDK131106:TDL131106 TNG131106:TNH131106 TXC131106:TXD131106 UGY131106:UGZ131106 UQU131106:UQV131106 VAQ131106:VAR131106 VKM131106:VKN131106 VUI131106:VUJ131106 WEE131106:WEF131106 WOA131106:WOB131106 WXW131106:WXX131106 LK196642:LL196642 VG196642:VH196642 AFC196642:AFD196642 AOY196642:AOZ196642 AYU196642:AYV196642 BIQ196642:BIR196642 BSM196642:BSN196642 CCI196642:CCJ196642 CME196642:CMF196642 CWA196642:CWB196642 DFW196642:DFX196642 DPS196642:DPT196642 DZO196642:DZP196642 EJK196642:EJL196642 ETG196642:ETH196642 FDC196642:FDD196642 FMY196642:FMZ196642 FWU196642:FWV196642 GGQ196642:GGR196642 GQM196642:GQN196642 HAI196642:HAJ196642 HKE196642:HKF196642 HUA196642:HUB196642 IDW196642:IDX196642 INS196642:INT196642 IXO196642:IXP196642 JHK196642:JHL196642 JRG196642:JRH196642 KBC196642:KBD196642 KKY196642:KKZ196642 KUU196642:KUV196642 LEQ196642:LER196642 LOM196642:LON196642 LYI196642:LYJ196642 MIE196642:MIF196642 MSA196642:MSB196642 NBW196642:NBX196642 NLS196642:NLT196642 NVO196642:NVP196642 OFK196642:OFL196642 OPG196642:OPH196642 OZC196642:OZD196642 PIY196642:PIZ196642 PSU196642:PSV196642 QCQ196642:QCR196642 QMM196642:QMN196642 QWI196642:QWJ196642 RGE196642:RGF196642 RQA196642:RQB196642 RZW196642:RZX196642 SJS196642:SJT196642 STO196642:STP196642 TDK196642:TDL196642 TNG196642:TNH196642 TXC196642:TXD196642 UGY196642:UGZ196642 UQU196642:UQV196642 VAQ196642:VAR196642 VKM196642:VKN196642 VUI196642:VUJ196642 WEE196642:WEF196642 WOA196642:WOB196642 WXW196642:WXX196642 LK262178:LL262178 VG262178:VH262178 AFC262178:AFD262178 AOY262178:AOZ262178 AYU262178:AYV262178 BIQ262178:BIR262178 BSM262178:BSN262178 CCI262178:CCJ262178 CME262178:CMF262178 CWA262178:CWB262178 DFW262178:DFX262178 DPS262178:DPT262178 DZO262178:DZP262178 EJK262178:EJL262178 ETG262178:ETH262178 FDC262178:FDD262178 FMY262178:FMZ262178 FWU262178:FWV262178 GGQ262178:GGR262178 GQM262178:GQN262178 HAI262178:HAJ262178 HKE262178:HKF262178 HUA262178:HUB262178 IDW262178:IDX262178 INS262178:INT262178 IXO262178:IXP262178 JHK262178:JHL262178 JRG262178:JRH262178 KBC262178:KBD262178 KKY262178:KKZ262178 KUU262178:KUV262178 LEQ262178:LER262178 LOM262178:LON262178 LYI262178:LYJ262178 MIE262178:MIF262178 MSA262178:MSB262178 NBW262178:NBX262178 NLS262178:NLT262178 NVO262178:NVP262178 OFK262178:OFL262178 OPG262178:OPH262178 OZC262178:OZD262178 PIY262178:PIZ262178 PSU262178:PSV262178 QCQ262178:QCR262178 QMM262178:QMN262178 QWI262178:QWJ262178 RGE262178:RGF262178 RQA262178:RQB262178 RZW262178:RZX262178 SJS262178:SJT262178 STO262178:STP262178 TDK262178:TDL262178 TNG262178:TNH262178 TXC262178:TXD262178 UGY262178:UGZ262178 UQU262178:UQV262178 VAQ262178:VAR262178 VKM262178:VKN262178 VUI262178:VUJ262178 WEE262178:WEF262178 WOA262178:WOB262178 WXW262178:WXX262178 LK327714:LL327714 VG327714:VH327714 AFC327714:AFD327714 AOY327714:AOZ327714 AYU327714:AYV327714 BIQ327714:BIR327714 BSM327714:BSN327714 CCI327714:CCJ327714 CME327714:CMF327714 CWA327714:CWB327714 DFW327714:DFX327714 DPS327714:DPT327714 DZO327714:DZP327714 EJK327714:EJL327714 ETG327714:ETH327714 FDC327714:FDD327714 FMY327714:FMZ327714 FWU327714:FWV327714 GGQ327714:GGR327714 GQM327714:GQN327714 HAI327714:HAJ327714 HKE327714:HKF327714 HUA327714:HUB327714 IDW327714:IDX327714 INS327714:INT327714 IXO327714:IXP327714 JHK327714:JHL327714 JRG327714:JRH327714 KBC327714:KBD327714 KKY327714:KKZ327714 KUU327714:KUV327714 LEQ327714:LER327714 LOM327714:LON327714 LYI327714:LYJ327714 MIE327714:MIF327714 MSA327714:MSB327714 NBW327714:NBX327714 NLS327714:NLT327714 NVO327714:NVP327714 OFK327714:OFL327714 OPG327714:OPH327714 OZC327714:OZD327714 PIY327714:PIZ327714 PSU327714:PSV327714 QCQ327714:QCR327714 QMM327714:QMN327714 QWI327714:QWJ327714 RGE327714:RGF327714 RQA327714:RQB327714 RZW327714:RZX327714 SJS327714:SJT327714 STO327714:STP327714 TDK327714:TDL327714 TNG327714:TNH327714 TXC327714:TXD327714 UGY327714:UGZ327714 UQU327714:UQV327714 VAQ327714:VAR327714 VKM327714:VKN327714 VUI327714:VUJ327714 WEE327714:WEF327714 WOA327714:WOB327714 WXW327714:WXX327714 LK393250:LL393250 VG393250:VH393250 AFC393250:AFD393250 AOY393250:AOZ393250 AYU393250:AYV393250 BIQ393250:BIR393250 BSM393250:BSN393250 CCI393250:CCJ393250 CME393250:CMF393250 CWA393250:CWB393250 DFW393250:DFX393250 DPS393250:DPT393250 DZO393250:DZP393250 EJK393250:EJL393250 ETG393250:ETH393250 FDC393250:FDD393250 FMY393250:FMZ393250 FWU393250:FWV393250 GGQ393250:GGR393250 GQM393250:GQN393250 HAI393250:HAJ393250 HKE393250:HKF393250 HUA393250:HUB393250 IDW393250:IDX393250 INS393250:INT393250 IXO393250:IXP393250 JHK393250:JHL393250 JRG393250:JRH393250 KBC393250:KBD393250 KKY393250:KKZ393250 KUU393250:KUV393250 LEQ393250:LER393250 LOM393250:LON393250 LYI393250:LYJ393250 MIE393250:MIF393250 MSA393250:MSB393250 NBW393250:NBX393250 NLS393250:NLT393250 NVO393250:NVP393250 OFK393250:OFL393250 OPG393250:OPH393250 OZC393250:OZD393250 PIY393250:PIZ393250 PSU393250:PSV393250 QCQ393250:QCR393250 QMM393250:QMN393250 QWI393250:QWJ393250 RGE393250:RGF393250 RQA393250:RQB393250 RZW393250:RZX393250 SJS393250:SJT393250 STO393250:STP393250 TDK393250:TDL393250 TNG393250:TNH393250 TXC393250:TXD393250 UGY393250:UGZ393250 UQU393250:UQV393250 VAQ393250:VAR393250 VKM393250:VKN393250 VUI393250:VUJ393250 WEE393250:WEF393250 WOA393250:WOB393250 WXW393250:WXX393250 LK458786:LL458786 VG458786:VH458786 AFC458786:AFD458786 AOY458786:AOZ458786 AYU458786:AYV458786 BIQ458786:BIR458786 BSM458786:BSN458786 CCI458786:CCJ458786 CME458786:CMF458786 CWA458786:CWB458786 DFW458786:DFX458786 DPS458786:DPT458786 DZO458786:DZP458786 EJK458786:EJL458786 ETG458786:ETH458786 FDC458786:FDD458786 FMY458786:FMZ458786 FWU458786:FWV458786 GGQ458786:GGR458786 GQM458786:GQN458786 HAI458786:HAJ458786 HKE458786:HKF458786 HUA458786:HUB458786 IDW458786:IDX458786 INS458786:INT458786 IXO458786:IXP458786 JHK458786:JHL458786 JRG458786:JRH458786 KBC458786:KBD458786 KKY458786:KKZ458786 KUU458786:KUV458786 LEQ458786:LER458786 LOM458786:LON458786 LYI458786:LYJ458786 MIE458786:MIF458786 MSA458786:MSB458786 NBW458786:NBX458786 NLS458786:NLT458786 NVO458786:NVP458786 OFK458786:OFL458786 OPG458786:OPH458786 OZC458786:OZD458786 PIY458786:PIZ458786 PSU458786:PSV458786 QCQ458786:QCR458786 QMM458786:QMN458786 QWI458786:QWJ458786 RGE458786:RGF458786 RQA458786:RQB458786 RZW458786:RZX458786 SJS458786:SJT458786 STO458786:STP458786 TDK458786:TDL458786 TNG458786:TNH458786 TXC458786:TXD458786 UGY458786:UGZ458786 UQU458786:UQV458786 VAQ458786:VAR458786 VKM458786:VKN458786 VUI458786:VUJ458786 WEE458786:WEF458786 WOA458786:WOB458786 WXW458786:WXX458786 LK524322:LL524322 VG524322:VH524322 AFC524322:AFD524322 AOY524322:AOZ524322 AYU524322:AYV524322 BIQ524322:BIR524322 BSM524322:BSN524322 CCI524322:CCJ524322 CME524322:CMF524322 CWA524322:CWB524322 DFW524322:DFX524322 DPS524322:DPT524322 DZO524322:DZP524322 EJK524322:EJL524322 ETG524322:ETH524322 FDC524322:FDD524322 FMY524322:FMZ524322 FWU524322:FWV524322 GGQ524322:GGR524322 GQM524322:GQN524322 HAI524322:HAJ524322 HKE524322:HKF524322 HUA524322:HUB524322 IDW524322:IDX524322 INS524322:INT524322 IXO524322:IXP524322 JHK524322:JHL524322 JRG524322:JRH524322 KBC524322:KBD524322 KKY524322:KKZ524322 KUU524322:KUV524322 LEQ524322:LER524322 LOM524322:LON524322 LYI524322:LYJ524322 MIE524322:MIF524322 MSA524322:MSB524322 NBW524322:NBX524322 NLS524322:NLT524322 NVO524322:NVP524322 OFK524322:OFL524322 OPG524322:OPH524322 OZC524322:OZD524322 PIY524322:PIZ524322 PSU524322:PSV524322 QCQ524322:QCR524322 QMM524322:QMN524322 QWI524322:QWJ524322 RGE524322:RGF524322 RQA524322:RQB524322 RZW524322:RZX524322 SJS524322:SJT524322 STO524322:STP524322 TDK524322:TDL524322 TNG524322:TNH524322 TXC524322:TXD524322 UGY524322:UGZ524322 UQU524322:UQV524322 VAQ524322:VAR524322 VKM524322:VKN524322 VUI524322:VUJ524322 WEE524322:WEF524322 WOA524322:WOB524322 WXW524322:WXX524322 LK589858:LL589858 VG589858:VH589858 AFC589858:AFD589858 AOY589858:AOZ589858 AYU589858:AYV589858 BIQ589858:BIR589858 BSM589858:BSN589858 CCI589858:CCJ589858 CME589858:CMF589858 CWA589858:CWB589858 DFW589858:DFX589858 DPS589858:DPT589858 DZO589858:DZP589858 EJK589858:EJL589858 ETG589858:ETH589858 FDC589858:FDD589858 FMY589858:FMZ589858 FWU589858:FWV589858 GGQ589858:GGR589858 GQM589858:GQN589858 HAI589858:HAJ589858 HKE589858:HKF589858 HUA589858:HUB589858 IDW589858:IDX589858 INS589858:INT589858 IXO589858:IXP589858 JHK589858:JHL589858 JRG589858:JRH589858 KBC589858:KBD589858 KKY589858:KKZ589858 KUU589858:KUV589858 LEQ589858:LER589858 LOM589858:LON589858 LYI589858:LYJ589858 MIE589858:MIF589858 MSA589858:MSB589858 NBW589858:NBX589858 NLS589858:NLT589858 NVO589858:NVP589858 OFK589858:OFL589858 OPG589858:OPH589858 OZC589858:OZD589858 PIY589858:PIZ589858 PSU589858:PSV589858 QCQ589858:QCR589858 QMM589858:QMN589858 QWI589858:QWJ589858 RGE589858:RGF589858 RQA589858:RQB589858 RZW589858:RZX589858 SJS589858:SJT589858 STO589858:STP589858 TDK589858:TDL589858 TNG589858:TNH589858 TXC589858:TXD589858 UGY589858:UGZ589858 UQU589858:UQV589858 VAQ589858:VAR589858 VKM589858:VKN589858 VUI589858:VUJ589858 WEE589858:WEF589858 WOA589858:WOB589858 WXW589858:WXX589858 LK655394:LL655394 VG655394:VH655394 AFC655394:AFD655394 AOY655394:AOZ655394 AYU655394:AYV655394 BIQ655394:BIR655394 BSM655394:BSN655394 CCI655394:CCJ655394 CME655394:CMF655394 CWA655394:CWB655394 DFW655394:DFX655394 DPS655394:DPT655394 DZO655394:DZP655394 EJK655394:EJL655394 ETG655394:ETH655394 FDC655394:FDD655394 FMY655394:FMZ655394 FWU655394:FWV655394 GGQ655394:GGR655394 GQM655394:GQN655394 HAI655394:HAJ655394 HKE655394:HKF655394 HUA655394:HUB655394 IDW655394:IDX655394 INS655394:INT655394 IXO655394:IXP655394 JHK655394:JHL655394 JRG655394:JRH655394 KBC655394:KBD655394 KKY655394:KKZ655394 KUU655394:KUV655394 LEQ655394:LER655394 LOM655394:LON655394 LYI655394:LYJ655394 MIE655394:MIF655394 MSA655394:MSB655394 NBW655394:NBX655394 NLS655394:NLT655394 NVO655394:NVP655394 OFK655394:OFL655394 OPG655394:OPH655394 OZC655394:OZD655394 PIY655394:PIZ655394 PSU655394:PSV655394 QCQ655394:QCR655394 QMM655394:QMN655394 QWI655394:QWJ655394 RGE655394:RGF655394 RQA655394:RQB655394 RZW655394:RZX655394 SJS655394:SJT655394 STO655394:STP655394 TDK655394:TDL655394 TNG655394:TNH655394 TXC655394:TXD655394 UGY655394:UGZ655394 UQU655394:UQV655394 VAQ655394:VAR655394 VKM655394:VKN655394 VUI655394:VUJ655394 WEE655394:WEF655394 WOA655394:WOB655394 WXW655394:WXX655394 LK720930:LL720930 VG720930:VH720930 AFC720930:AFD720930 AOY720930:AOZ720930 AYU720930:AYV720930 BIQ720930:BIR720930 BSM720930:BSN720930 CCI720930:CCJ720930 CME720930:CMF720930 CWA720930:CWB720930 DFW720930:DFX720930 DPS720930:DPT720930 DZO720930:DZP720930 EJK720930:EJL720930 ETG720930:ETH720930 FDC720930:FDD720930 FMY720930:FMZ720930 FWU720930:FWV720930 GGQ720930:GGR720930 GQM720930:GQN720930 HAI720930:HAJ720930 HKE720930:HKF720930 HUA720930:HUB720930 IDW720930:IDX720930 INS720930:INT720930 IXO720930:IXP720930 JHK720930:JHL720930 JRG720930:JRH720930 KBC720930:KBD720930 KKY720930:KKZ720930 KUU720930:KUV720930 LEQ720930:LER720930 LOM720930:LON720930 LYI720930:LYJ720930 MIE720930:MIF720930 MSA720930:MSB720930 NBW720930:NBX720930 NLS720930:NLT720930 NVO720930:NVP720930 OFK720930:OFL720930 OPG720930:OPH720930 OZC720930:OZD720930 PIY720930:PIZ720930 PSU720930:PSV720930 QCQ720930:QCR720930 QMM720930:QMN720930 QWI720930:QWJ720930 RGE720930:RGF720930 RQA720930:RQB720930 RZW720930:RZX720930 SJS720930:SJT720930 STO720930:STP720930 TDK720930:TDL720930 TNG720930:TNH720930 TXC720930:TXD720930 UGY720930:UGZ720930 UQU720930:UQV720930 VAQ720930:VAR720930 VKM720930:VKN720930 VUI720930:VUJ720930 WEE720930:WEF720930 WOA720930:WOB720930 WXW720930:WXX720930 LK786466:LL786466 VG786466:VH786466 AFC786466:AFD786466 AOY786466:AOZ786466 AYU786466:AYV786466 BIQ786466:BIR786466 BSM786466:BSN786466 CCI786466:CCJ786466 CME786466:CMF786466 CWA786466:CWB786466 DFW786466:DFX786466 DPS786466:DPT786466 DZO786466:DZP786466 EJK786466:EJL786466 ETG786466:ETH786466 FDC786466:FDD786466 FMY786466:FMZ786466 FWU786466:FWV786466 GGQ786466:GGR786466 GQM786466:GQN786466 HAI786466:HAJ786466 HKE786466:HKF786466 HUA786466:HUB786466 IDW786466:IDX786466 INS786466:INT786466 IXO786466:IXP786466 JHK786466:JHL786466 JRG786466:JRH786466 KBC786466:KBD786466 KKY786466:KKZ786466 KUU786466:KUV786466 LEQ786466:LER786466 LOM786466:LON786466 LYI786466:LYJ786466 MIE786466:MIF786466 MSA786466:MSB786466 NBW786466:NBX786466 NLS786466:NLT786466 NVO786466:NVP786466 OFK786466:OFL786466 OPG786466:OPH786466 OZC786466:OZD786466 PIY786466:PIZ786466 PSU786466:PSV786466 QCQ786466:QCR786466 QMM786466:QMN786466 QWI786466:QWJ786466 RGE786466:RGF786466 RQA786466:RQB786466 RZW786466:RZX786466 SJS786466:SJT786466 STO786466:STP786466 TDK786466:TDL786466 TNG786466:TNH786466 TXC786466:TXD786466 UGY786466:UGZ786466 UQU786466:UQV786466 VAQ786466:VAR786466 VKM786466:VKN786466 VUI786466:VUJ786466 WEE786466:WEF786466 WOA786466:WOB786466 WXW786466:WXX786466 LK852002:LL852002 VG852002:VH852002 AFC852002:AFD852002 AOY852002:AOZ852002 AYU852002:AYV852002 BIQ852002:BIR852002 BSM852002:BSN852002 CCI852002:CCJ852002 CME852002:CMF852002 CWA852002:CWB852002 DFW852002:DFX852002 DPS852002:DPT852002 DZO852002:DZP852002 EJK852002:EJL852002 ETG852002:ETH852002 FDC852002:FDD852002 FMY852002:FMZ852002 FWU852002:FWV852002 GGQ852002:GGR852002 GQM852002:GQN852002 HAI852002:HAJ852002 HKE852002:HKF852002 HUA852002:HUB852002 IDW852002:IDX852002 INS852002:INT852002 IXO852002:IXP852002 JHK852002:JHL852002 JRG852002:JRH852002 KBC852002:KBD852002 KKY852002:KKZ852002 KUU852002:KUV852002 LEQ852002:LER852002 LOM852002:LON852002 LYI852002:LYJ852002 MIE852002:MIF852002 MSA852002:MSB852002 NBW852002:NBX852002 NLS852002:NLT852002 NVO852002:NVP852002 OFK852002:OFL852002 OPG852002:OPH852002 OZC852002:OZD852002 PIY852002:PIZ852002 PSU852002:PSV852002 QCQ852002:QCR852002 QMM852002:QMN852002 QWI852002:QWJ852002 RGE852002:RGF852002 RQA852002:RQB852002 RZW852002:RZX852002 SJS852002:SJT852002 STO852002:STP852002 TDK852002:TDL852002 TNG852002:TNH852002 TXC852002:TXD852002 UGY852002:UGZ852002 UQU852002:UQV852002 VAQ852002:VAR852002 VKM852002:VKN852002 VUI852002:VUJ852002 WEE852002:WEF852002 WOA852002:WOB852002 WXW852002:WXX852002 LK917538:LL917538 VG917538:VH917538 AFC917538:AFD917538 AOY917538:AOZ917538 AYU917538:AYV917538 BIQ917538:BIR917538 BSM917538:BSN917538 CCI917538:CCJ917538 CME917538:CMF917538 CWA917538:CWB917538 DFW917538:DFX917538 DPS917538:DPT917538 DZO917538:DZP917538 EJK917538:EJL917538 ETG917538:ETH917538 FDC917538:FDD917538 FMY917538:FMZ917538 FWU917538:FWV917538 GGQ917538:GGR917538 GQM917538:GQN917538 HAI917538:HAJ917538 HKE917538:HKF917538 HUA917538:HUB917538 IDW917538:IDX917538 INS917538:INT917538 IXO917538:IXP917538 JHK917538:JHL917538 JRG917538:JRH917538 KBC917538:KBD917538 KKY917538:KKZ917538 KUU917538:KUV917538 LEQ917538:LER917538 LOM917538:LON917538 LYI917538:LYJ917538 MIE917538:MIF917538 MSA917538:MSB917538 NBW917538:NBX917538 NLS917538:NLT917538 NVO917538:NVP917538 OFK917538:OFL917538 OPG917538:OPH917538 OZC917538:OZD917538 PIY917538:PIZ917538 PSU917538:PSV917538 QCQ917538:QCR917538 QMM917538:QMN917538 QWI917538:QWJ917538 RGE917538:RGF917538 RQA917538:RQB917538 RZW917538:RZX917538 SJS917538:SJT917538 STO917538:STP917538 TDK917538:TDL917538 TNG917538:TNH917538 TXC917538:TXD917538 UGY917538:UGZ917538 UQU917538:UQV917538 VAQ917538:VAR917538 VKM917538:VKN917538 VUI917538:VUJ917538 WEE917538:WEF917538 WOA917538:WOB917538 WXW917538:WXX917538 LK983074:LL983074 VG983074:VH983074 AFC983074:AFD983074 AOY983074:AOZ983074 AYU983074:AYV983074 BIQ983074:BIR983074 BSM983074:BSN983074 CCI983074:CCJ983074 CME983074:CMF983074 CWA983074:CWB983074 DFW983074:DFX983074 DPS983074:DPT983074 DZO983074:DZP983074 EJK983074:EJL983074 ETG983074:ETH983074 FDC983074:FDD983074 FMY983074:FMZ983074 FWU983074:FWV983074 GGQ983074:GGR983074 GQM983074:GQN983074 HAI983074:HAJ983074 HKE983074:HKF983074 HUA983074:HUB983074 IDW983074:IDX983074 INS983074:INT983074 IXO983074:IXP983074 JHK983074:JHL983074 JRG983074:JRH983074 KBC983074:KBD983074 KKY983074:KKZ983074 KUU983074:KUV983074 LEQ983074:LER983074 LOM983074:LON983074 LYI983074:LYJ983074 MIE983074:MIF983074 MSA983074:MSB983074 NBW983074:NBX983074 NLS983074:NLT983074 NVO983074:NVP983074 OFK983074:OFL983074 OPG983074:OPH983074 OZC983074:OZD983074 PIY983074:PIZ983074 PSU983074:PSV983074 QCQ983074:QCR983074 QMM983074:QMN983074 QWI983074:QWJ983074 RGE983074:RGF983074 RQA983074:RQB983074 RZW983074:RZX983074 SJS983074:SJT983074 STO983074:STP983074 TDK983074:TDL983074 TNG983074:TNH983074 TXC983074:TXD983074 UGY983074:UGZ983074 UQU983074:UQV983074 VAQ983074:VAR983074 VKM983074:VKN983074 VUI983074:VUJ983074 WEE983074:WEF983074 WOA983074:WOB983074 WXW983074:WXX983074 LN65570:LO65570 VJ65570:VK65570 AFF65570:AFG65570 APB65570:APC65570 AYX65570:AYY65570 BIT65570:BIU65570 BSP65570:BSQ65570 CCL65570:CCM65570 CMH65570:CMI65570 CWD65570:CWE65570 DFZ65570:DGA65570 DPV65570:DPW65570 DZR65570:DZS65570 EJN65570:EJO65570 ETJ65570:ETK65570 FDF65570:FDG65570 FNB65570:FNC65570 FWX65570:FWY65570 GGT65570:GGU65570 GQP65570:GQQ65570 HAL65570:HAM65570 HKH65570:HKI65570 HUD65570:HUE65570 IDZ65570:IEA65570 INV65570:INW65570 IXR65570:IXS65570 JHN65570:JHO65570 JRJ65570:JRK65570 KBF65570:KBG65570 KLB65570:KLC65570 KUX65570:KUY65570 LET65570:LEU65570 LOP65570:LOQ65570 LYL65570:LYM65570 MIH65570:MII65570 MSD65570:MSE65570 NBZ65570:NCA65570 NLV65570:NLW65570 NVR65570:NVS65570 OFN65570:OFO65570 OPJ65570:OPK65570 OZF65570:OZG65570 PJB65570:PJC65570 PSX65570:PSY65570 QCT65570:QCU65570 QMP65570:QMQ65570 QWL65570:QWM65570 RGH65570:RGI65570 RQD65570:RQE65570 RZZ65570:SAA65570 SJV65570:SJW65570 STR65570:STS65570 TDN65570:TDO65570 TNJ65570:TNK65570 TXF65570:TXG65570 UHB65570:UHC65570 UQX65570:UQY65570 VAT65570:VAU65570 VKP65570:VKQ65570 VUL65570:VUM65570 WEH65570:WEI65570 WOD65570:WOE65570 WXZ65570:WYA65570 LN131106:LO131106 VJ131106:VK131106 AFF131106:AFG131106 APB131106:APC131106 AYX131106:AYY131106 BIT131106:BIU131106 BSP131106:BSQ131106 CCL131106:CCM131106 CMH131106:CMI131106 CWD131106:CWE131106 DFZ131106:DGA131106 DPV131106:DPW131106 DZR131106:DZS131106 EJN131106:EJO131106 ETJ131106:ETK131106 FDF131106:FDG131106 FNB131106:FNC131106 FWX131106:FWY131106 GGT131106:GGU131106 GQP131106:GQQ131106 HAL131106:HAM131106 HKH131106:HKI131106 HUD131106:HUE131106 IDZ131106:IEA131106 INV131106:INW131106 IXR131106:IXS131106 JHN131106:JHO131106 JRJ131106:JRK131106 KBF131106:KBG131106 KLB131106:KLC131106 KUX131106:KUY131106 LET131106:LEU131106 LOP131106:LOQ131106 LYL131106:LYM131106 MIH131106:MII131106 MSD131106:MSE131106 NBZ131106:NCA131106 NLV131106:NLW131106 NVR131106:NVS131106 OFN131106:OFO131106 OPJ131106:OPK131106 OZF131106:OZG131106 PJB131106:PJC131106 PSX131106:PSY131106 QCT131106:QCU131106 QMP131106:QMQ131106 QWL131106:QWM131106 RGH131106:RGI131106 RQD131106:RQE131106 RZZ131106:SAA131106 SJV131106:SJW131106 STR131106:STS131106 TDN131106:TDO131106 TNJ131106:TNK131106 TXF131106:TXG131106 UHB131106:UHC131106 UQX131106:UQY131106 VAT131106:VAU131106 VKP131106:VKQ131106 VUL131106:VUM131106 WEH131106:WEI131106 WOD131106:WOE131106 WXZ131106:WYA131106 LN196642:LO196642 VJ196642:VK196642 AFF196642:AFG196642 APB196642:APC196642 AYX196642:AYY196642 BIT196642:BIU196642 BSP196642:BSQ196642 CCL196642:CCM196642 CMH196642:CMI196642 CWD196642:CWE196642 DFZ196642:DGA196642 DPV196642:DPW196642 DZR196642:DZS196642 EJN196642:EJO196642 ETJ196642:ETK196642 FDF196642:FDG196642 FNB196642:FNC196642 FWX196642:FWY196642 GGT196642:GGU196642 GQP196642:GQQ196642 HAL196642:HAM196642 HKH196642:HKI196642 HUD196642:HUE196642 IDZ196642:IEA196642 INV196642:INW196642 IXR196642:IXS196642 JHN196642:JHO196642 JRJ196642:JRK196642 KBF196642:KBG196642 KLB196642:KLC196642 KUX196642:KUY196642 LET196642:LEU196642 LOP196642:LOQ196642 LYL196642:LYM196642 MIH196642:MII196642 MSD196642:MSE196642 NBZ196642:NCA196642 NLV196642:NLW196642 NVR196642:NVS196642 OFN196642:OFO196642 OPJ196642:OPK196642 OZF196642:OZG196642 PJB196642:PJC196642 PSX196642:PSY196642 QCT196642:QCU196642 QMP196642:QMQ196642 QWL196642:QWM196642 RGH196642:RGI196642 RQD196642:RQE196642 RZZ196642:SAA196642 SJV196642:SJW196642 STR196642:STS196642 TDN196642:TDO196642 TNJ196642:TNK196642 TXF196642:TXG196642 UHB196642:UHC196642 UQX196642:UQY196642 VAT196642:VAU196642 VKP196642:VKQ196642 VUL196642:VUM196642 WEH196642:WEI196642 WOD196642:WOE196642 WXZ196642:WYA196642 LN262178:LO262178 VJ262178:VK262178 AFF262178:AFG262178 APB262178:APC262178 AYX262178:AYY262178 BIT262178:BIU262178 BSP262178:BSQ262178 CCL262178:CCM262178 CMH262178:CMI262178 CWD262178:CWE262178 DFZ262178:DGA262178 DPV262178:DPW262178 DZR262178:DZS262178 EJN262178:EJO262178 ETJ262178:ETK262178 FDF262178:FDG262178 FNB262178:FNC262178 FWX262178:FWY262178 GGT262178:GGU262178 GQP262178:GQQ262178 HAL262178:HAM262178 HKH262178:HKI262178 HUD262178:HUE262178 IDZ262178:IEA262178 INV262178:INW262178 IXR262178:IXS262178 JHN262178:JHO262178 JRJ262178:JRK262178 KBF262178:KBG262178 KLB262178:KLC262178 KUX262178:KUY262178 LET262178:LEU262178 LOP262178:LOQ262178 LYL262178:LYM262178 MIH262178:MII262178 MSD262178:MSE262178 NBZ262178:NCA262178 NLV262178:NLW262178 NVR262178:NVS262178 OFN262178:OFO262178 OPJ262178:OPK262178 OZF262178:OZG262178 PJB262178:PJC262178 PSX262178:PSY262178 QCT262178:QCU262178 QMP262178:QMQ262178 QWL262178:QWM262178 RGH262178:RGI262178 RQD262178:RQE262178 RZZ262178:SAA262178 SJV262178:SJW262178 STR262178:STS262178 TDN262178:TDO262178 TNJ262178:TNK262178 TXF262178:TXG262178 UHB262178:UHC262178 UQX262178:UQY262178 VAT262178:VAU262178 VKP262178:VKQ262178 VUL262178:VUM262178 WEH262178:WEI262178 WOD262178:WOE262178 WXZ262178:WYA262178 LN327714:LO327714 VJ327714:VK327714 AFF327714:AFG327714 APB327714:APC327714 AYX327714:AYY327714 BIT327714:BIU327714 BSP327714:BSQ327714 CCL327714:CCM327714 CMH327714:CMI327714 CWD327714:CWE327714 DFZ327714:DGA327714 DPV327714:DPW327714 DZR327714:DZS327714 EJN327714:EJO327714 ETJ327714:ETK327714 FDF327714:FDG327714 FNB327714:FNC327714 FWX327714:FWY327714 GGT327714:GGU327714 GQP327714:GQQ327714 HAL327714:HAM327714 HKH327714:HKI327714 HUD327714:HUE327714 IDZ327714:IEA327714 INV327714:INW327714 IXR327714:IXS327714 JHN327714:JHO327714 JRJ327714:JRK327714 KBF327714:KBG327714 KLB327714:KLC327714 KUX327714:KUY327714 LET327714:LEU327714 LOP327714:LOQ327714 LYL327714:LYM327714 MIH327714:MII327714 MSD327714:MSE327714 NBZ327714:NCA327714 NLV327714:NLW327714 NVR327714:NVS327714 OFN327714:OFO327714 OPJ327714:OPK327714 OZF327714:OZG327714 PJB327714:PJC327714 PSX327714:PSY327714 QCT327714:QCU327714 QMP327714:QMQ327714 QWL327714:QWM327714 RGH327714:RGI327714 RQD327714:RQE327714 RZZ327714:SAA327714 SJV327714:SJW327714 STR327714:STS327714 TDN327714:TDO327714 TNJ327714:TNK327714 TXF327714:TXG327714 UHB327714:UHC327714 UQX327714:UQY327714 VAT327714:VAU327714 VKP327714:VKQ327714 VUL327714:VUM327714 WEH327714:WEI327714 WOD327714:WOE327714 WXZ327714:WYA327714 LN393250:LO393250 VJ393250:VK393250 AFF393250:AFG393250 APB393250:APC393250 AYX393250:AYY393250 BIT393250:BIU393250 BSP393250:BSQ393250 CCL393250:CCM393250 CMH393250:CMI393250 CWD393250:CWE393250 DFZ393250:DGA393250 DPV393250:DPW393250 DZR393250:DZS393250 EJN393250:EJO393250 ETJ393250:ETK393250 FDF393250:FDG393250 FNB393250:FNC393250 FWX393250:FWY393250 GGT393250:GGU393250 GQP393250:GQQ393250 HAL393250:HAM393250 HKH393250:HKI393250 HUD393250:HUE393250 IDZ393250:IEA393250 INV393250:INW393250 IXR393250:IXS393250 JHN393250:JHO393250 JRJ393250:JRK393250 KBF393250:KBG393250 KLB393250:KLC393250 KUX393250:KUY393250 LET393250:LEU393250 LOP393250:LOQ393250 LYL393250:LYM393250 MIH393250:MII393250 MSD393250:MSE393250 NBZ393250:NCA393250 NLV393250:NLW393250 NVR393250:NVS393250 OFN393250:OFO393250 OPJ393250:OPK393250 OZF393250:OZG393250 PJB393250:PJC393250 PSX393250:PSY393250 QCT393250:QCU393250 QMP393250:QMQ393250 QWL393250:QWM393250 RGH393250:RGI393250 RQD393250:RQE393250 RZZ393250:SAA393250 SJV393250:SJW393250 STR393250:STS393250 TDN393250:TDO393250 TNJ393250:TNK393250 TXF393250:TXG393250 UHB393250:UHC393250 UQX393250:UQY393250 VAT393250:VAU393250 VKP393250:VKQ393250 VUL393250:VUM393250 WEH393250:WEI393250 WOD393250:WOE393250 WXZ393250:WYA393250 LN458786:LO458786 VJ458786:VK458786 AFF458786:AFG458786 APB458786:APC458786 AYX458786:AYY458786 BIT458786:BIU458786 BSP458786:BSQ458786 CCL458786:CCM458786 CMH458786:CMI458786 CWD458786:CWE458786 DFZ458786:DGA458786 DPV458786:DPW458786 DZR458786:DZS458786 EJN458786:EJO458786 ETJ458786:ETK458786 FDF458786:FDG458786 FNB458786:FNC458786 FWX458786:FWY458786 GGT458786:GGU458786 GQP458786:GQQ458786 HAL458786:HAM458786 HKH458786:HKI458786 HUD458786:HUE458786 IDZ458786:IEA458786 INV458786:INW458786 IXR458786:IXS458786 JHN458786:JHO458786 JRJ458786:JRK458786 KBF458786:KBG458786 KLB458786:KLC458786 KUX458786:KUY458786 LET458786:LEU458786 LOP458786:LOQ458786 LYL458786:LYM458786 MIH458786:MII458786 MSD458786:MSE458786 NBZ458786:NCA458786 NLV458786:NLW458786 NVR458786:NVS458786 OFN458786:OFO458786 OPJ458786:OPK458786 OZF458786:OZG458786 PJB458786:PJC458786 PSX458786:PSY458786 QCT458786:QCU458786 QMP458786:QMQ458786 QWL458786:QWM458786 RGH458786:RGI458786 RQD458786:RQE458786 RZZ458786:SAA458786 SJV458786:SJW458786 STR458786:STS458786 TDN458786:TDO458786 TNJ458786:TNK458786 TXF458786:TXG458786 UHB458786:UHC458786 UQX458786:UQY458786 VAT458786:VAU458786 VKP458786:VKQ458786 VUL458786:VUM458786 WEH458786:WEI458786 WOD458786:WOE458786 WXZ458786:WYA458786 LN524322:LO524322 VJ524322:VK524322 AFF524322:AFG524322 APB524322:APC524322 AYX524322:AYY524322 BIT524322:BIU524322 BSP524322:BSQ524322 CCL524322:CCM524322 CMH524322:CMI524322 CWD524322:CWE524322 DFZ524322:DGA524322 DPV524322:DPW524322 DZR524322:DZS524322 EJN524322:EJO524322 ETJ524322:ETK524322 FDF524322:FDG524322 FNB524322:FNC524322 FWX524322:FWY524322 GGT524322:GGU524322 GQP524322:GQQ524322 HAL524322:HAM524322 HKH524322:HKI524322 HUD524322:HUE524322 IDZ524322:IEA524322 INV524322:INW524322 IXR524322:IXS524322 JHN524322:JHO524322 JRJ524322:JRK524322 KBF524322:KBG524322 KLB524322:KLC524322 KUX524322:KUY524322 LET524322:LEU524322 LOP524322:LOQ524322 LYL524322:LYM524322 MIH524322:MII524322 MSD524322:MSE524322 NBZ524322:NCA524322 NLV524322:NLW524322 NVR524322:NVS524322 OFN524322:OFO524322 OPJ524322:OPK524322 OZF524322:OZG524322 PJB524322:PJC524322 PSX524322:PSY524322 QCT524322:QCU524322 QMP524322:QMQ524322 QWL524322:QWM524322 RGH524322:RGI524322 RQD524322:RQE524322 RZZ524322:SAA524322 SJV524322:SJW524322 STR524322:STS524322 TDN524322:TDO524322 TNJ524322:TNK524322 TXF524322:TXG524322 UHB524322:UHC524322 UQX524322:UQY524322 VAT524322:VAU524322 VKP524322:VKQ524322 VUL524322:VUM524322 WEH524322:WEI524322 WOD524322:WOE524322 WXZ524322:WYA524322 LN589858:LO589858 VJ589858:VK589858 AFF589858:AFG589858 APB589858:APC589858 AYX589858:AYY589858 BIT589858:BIU589858 BSP589858:BSQ589858 CCL589858:CCM589858 CMH589858:CMI589858 CWD589858:CWE589858 DFZ589858:DGA589858 DPV589858:DPW589858 DZR589858:DZS589858 EJN589858:EJO589858 ETJ589858:ETK589858 FDF589858:FDG589858 FNB589858:FNC589858 FWX589858:FWY589858 GGT589858:GGU589858 GQP589858:GQQ589858 HAL589858:HAM589858 HKH589858:HKI589858 HUD589858:HUE589858 IDZ589858:IEA589858 INV589858:INW589858 IXR589858:IXS589858 JHN589858:JHO589858 JRJ589858:JRK589858 KBF589858:KBG589858 KLB589858:KLC589858 KUX589858:KUY589858 LET589858:LEU589858 LOP589858:LOQ589858 LYL589858:LYM589858 MIH589858:MII589858 MSD589858:MSE589858 NBZ589858:NCA589858 NLV589858:NLW589858 NVR589858:NVS589858 OFN589858:OFO589858 OPJ589858:OPK589858 OZF589858:OZG589858 PJB589858:PJC589858 PSX589858:PSY589858 QCT589858:QCU589858 QMP589858:QMQ589858 QWL589858:QWM589858 RGH589858:RGI589858 RQD589858:RQE589858 RZZ589858:SAA589858 SJV589858:SJW589858 STR589858:STS589858 TDN589858:TDO589858 TNJ589858:TNK589858 TXF589858:TXG589858 UHB589858:UHC589858 UQX589858:UQY589858 VAT589858:VAU589858 VKP589858:VKQ589858 VUL589858:VUM589858 WEH589858:WEI589858 WOD589858:WOE589858 WXZ589858:WYA589858 LN655394:LO655394 VJ655394:VK655394 AFF655394:AFG655394 APB655394:APC655394 AYX655394:AYY655394 BIT655394:BIU655394 BSP655394:BSQ655394 CCL655394:CCM655394 CMH655394:CMI655394 CWD655394:CWE655394 DFZ655394:DGA655394 DPV655394:DPW655394 DZR655394:DZS655394 EJN655394:EJO655394 ETJ655394:ETK655394 FDF655394:FDG655394 FNB655394:FNC655394 FWX655394:FWY655394 GGT655394:GGU655394 GQP655394:GQQ655394 HAL655394:HAM655394 HKH655394:HKI655394 HUD655394:HUE655394 IDZ655394:IEA655394 INV655394:INW655394 IXR655394:IXS655394 JHN655394:JHO655394 JRJ655394:JRK655394 KBF655394:KBG655394 KLB655394:KLC655394 KUX655394:KUY655394 LET655394:LEU655394 LOP655394:LOQ655394 LYL655394:LYM655394 MIH655394:MII655394 MSD655394:MSE655394 NBZ655394:NCA655394 NLV655394:NLW655394 NVR655394:NVS655394 OFN655394:OFO655394 OPJ655394:OPK655394 OZF655394:OZG655394 PJB655394:PJC655394 PSX655394:PSY655394 QCT655394:QCU655394 QMP655394:QMQ655394 QWL655394:QWM655394 RGH655394:RGI655394 RQD655394:RQE655394 RZZ655394:SAA655394 SJV655394:SJW655394 STR655394:STS655394 TDN655394:TDO655394 TNJ655394:TNK655394 TXF655394:TXG655394 UHB655394:UHC655394 UQX655394:UQY655394 VAT655394:VAU655394 VKP655394:VKQ655394 VUL655394:VUM655394 WEH655394:WEI655394 WOD655394:WOE655394 WXZ655394:WYA655394 LN720930:LO720930 VJ720930:VK720930 AFF720930:AFG720930 APB720930:APC720930 AYX720930:AYY720930 BIT720930:BIU720930 BSP720930:BSQ720930 CCL720930:CCM720930 CMH720930:CMI720930 CWD720930:CWE720930 DFZ720930:DGA720930 DPV720930:DPW720930 DZR720930:DZS720930 EJN720930:EJO720930 ETJ720930:ETK720930 FDF720930:FDG720930 FNB720930:FNC720930 FWX720930:FWY720930 GGT720930:GGU720930 GQP720930:GQQ720930 HAL720930:HAM720930 HKH720930:HKI720930 HUD720930:HUE720930 IDZ720930:IEA720930 INV720930:INW720930 IXR720930:IXS720930 JHN720930:JHO720930 JRJ720930:JRK720930 KBF720930:KBG720930 KLB720930:KLC720930 KUX720930:KUY720930 LET720930:LEU720930 LOP720930:LOQ720930 LYL720930:LYM720930 MIH720930:MII720930 MSD720930:MSE720930 NBZ720930:NCA720930 NLV720930:NLW720930 NVR720930:NVS720930 OFN720930:OFO720930 OPJ720930:OPK720930 OZF720930:OZG720930 PJB720930:PJC720930 PSX720930:PSY720930 QCT720930:QCU720930 QMP720930:QMQ720930 QWL720930:QWM720930 RGH720930:RGI720930 RQD720930:RQE720930 RZZ720930:SAA720930 SJV720930:SJW720930 STR720930:STS720930 TDN720930:TDO720930 TNJ720930:TNK720930 TXF720930:TXG720930 UHB720930:UHC720930 UQX720930:UQY720930 VAT720930:VAU720930 VKP720930:VKQ720930 VUL720930:VUM720930 WEH720930:WEI720930 WOD720930:WOE720930 WXZ720930:WYA720930 LN786466:LO786466 VJ786466:VK786466 AFF786466:AFG786466 APB786466:APC786466 AYX786466:AYY786466 BIT786466:BIU786466 BSP786466:BSQ786466 CCL786466:CCM786466 CMH786466:CMI786466 CWD786466:CWE786466 DFZ786466:DGA786466 DPV786466:DPW786466 DZR786466:DZS786466 EJN786466:EJO786466 ETJ786466:ETK786466 FDF786466:FDG786466 FNB786466:FNC786466 FWX786466:FWY786466 GGT786466:GGU786466 GQP786466:GQQ786466 HAL786466:HAM786466 HKH786466:HKI786466 HUD786466:HUE786466 IDZ786466:IEA786466 INV786466:INW786466 IXR786466:IXS786466 JHN786466:JHO786466 JRJ786466:JRK786466 KBF786466:KBG786466 KLB786466:KLC786466 KUX786466:KUY786466 LET786466:LEU786466 LOP786466:LOQ786466 LYL786466:LYM786466 MIH786466:MII786466 MSD786466:MSE786466 NBZ786466:NCA786466 NLV786466:NLW786466 NVR786466:NVS786466 OFN786466:OFO786466 OPJ786466:OPK786466 OZF786466:OZG786466 PJB786466:PJC786466 PSX786466:PSY786466 QCT786466:QCU786466 QMP786466:QMQ786466 QWL786466:QWM786466 RGH786466:RGI786466 RQD786466:RQE786466 RZZ786466:SAA786466 SJV786466:SJW786466 STR786466:STS786466 TDN786466:TDO786466 TNJ786466:TNK786466 TXF786466:TXG786466 UHB786466:UHC786466 UQX786466:UQY786466 VAT786466:VAU786466 VKP786466:VKQ786466 VUL786466:VUM786466 WEH786466:WEI786466 WOD786466:WOE786466 WXZ786466:WYA786466 LN852002:LO852002 VJ852002:VK852002 AFF852002:AFG852002 APB852002:APC852002 AYX852002:AYY852002 BIT852002:BIU852002 BSP852002:BSQ852002 CCL852002:CCM852002 CMH852002:CMI852002 CWD852002:CWE852002 DFZ852002:DGA852002 DPV852002:DPW852002 DZR852002:DZS852002 EJN852002:EJO852002 ETJ852002:ETK852002 FDF852002:FDG852002 FNB852002:FNC852002 FWX852002:FWY852002 GGT852002:GGU852002 GQP852002:GQQ852002 HAL852002:HAM852002 HKH852002:HKI852002 HUD852002:HUE852002 IDZ852002:IEA852002 INV852002:INW852002 IXR852002:IXS852002 JHN852002:JHO852002 JRJ852002:JRK852002 KBF852002:KBG852002 KLB852002:KLC852002 KUX852002:KUY852002 LET852002:LEU852002 LOP852002:LOQ852002 LYL852002:LYM852002 MIH852002:MII852002 MSD852002:MSE852002 NBZ852002:NCA852002 NLV852002:NLW852002 NVR852002:NVS852002 OFN852002:OFO852002 OPJ852002:OPK852002 OZF852002:OZG852002 PJB852002:PJC852002 PSX852002:PSY852002 QCT852002:QCU852002 QMP852002:QMQ852002 QWL852002:QWM852002 RGH852002:RGI852002 RQD852002:RQE852002 RZZ852002:SAA852002 SJV852002:SJW852002 STR852002:STS852002 TDN852002:TDO852002 TNJ852002:TNK852002 TXF852002:TXG852002 UHB852002:UHC852002 UQX852002:UQY852002 VAT852002:VAU852002 VKP852002:VKQ852002 VUL852002:VUM852002 WEH852002:WEI852002 WOD852002:WOE852002 WXZ852002:WYA852002 LN917538:LO917538 VJ917538:VK917538 AFF917538:AFG917538 APB917538:APC917538 AYX917538:AYY917538 BIT917538:BIU917538 BSP917538:BSQ917538 CCL917538:CCM917538 CMH917538:CMI917538 CWD917538:CWE917538 DFZ917538:DGA917538 DPV917538:DPW917538 DZR917538:DZS917538 EJN917538:EJO917538 ETJ917538:ETK917538 FDF917538:FDG917538 FNB917538:FNC917538 FWX917538:FWY917538 GGT917538:GGU917538 GQP917538:GQQ917538 HAL917538:HAM917538 HKH917538:HKI917538 HUD917538:HUE917538 IDZ917538:IEA917538 INV917538:INW917538 IXR917538:IXS917538 JHN917538:JHO917538 JRJ917538:JRK917538 KBF917538:KBG917538 KLB917538:KLC917538 KUX917538:KUY917538 LET917538:LEU917538 LOP917538:LOQ917538 LYL917538:LYM917538 MIH917538:MII917538 MSD917538:MSE917538 NBZ917538:NCA917538 NLV917538:NLW917538 NVR917538:NVS917538 OFN917538:OFO917538 OPJ917538:OPK917538 OZF917538:OZG917538 PJB917538:PJC917538 PSX917538:PSY917538 QCT917538:QCU917538 QMP917538:QMQ917538 QWL917538:QWM917538 RGH917538:RGI917538 RQD917538:RQE917538 RZZ917538:SAA917538 SJV917538:SJW917538 STR917538:STS917538 TDN917538:TDO917538 TNJ917538:TNK917538 TXF917538:TXG917538 UHB917538:UHC917538 UQX917538:UQY917538 VAT917538:VAU917538 VKP917538:VKQ917538 VUL917538:VUM917538 WEH917538:WEI917538 WOD917538:WOE917538 WXZ917538:WYA917538 LN983074:LO983074 VJ983074:VK983074 AFF983074:AFG983074 APB983074:APC983074 AYX983074:AYY983074 BIT983074:BIU983074 BSP983074:BSQ983074 CCL983074:CCM983074 CMH983074:CMI983074 CWD983074:CWE983074 DFZ983074:DGA983074 DPV983074:DPW983074 DZR983074:DZS983074 EJN983074:EJO983074 ETJ983074:ETK983074 FDF983074:FDG983074 FNB983074:FNC983074 FWX983074:FWY983074 GGT983074:GGU983074 GQP983074:GQQ983074 HAL983074:HAM983074 HKH983074:HKI983074 HUD983074:HUE983074 IDZ983074:IEA983074 INV983074:INW983074 IXR983074:IXS983074 JHN983074:JHO983074 JRJ983074:JRK983074 KBF983074:KBG983074 KLB983074:KLC983074 KUX983074:KUY983074 LET983074:LEU983074 LOP983074:LOQ983074 LYL983074:LYM983074 MIH983074:MII983074 MSD983074:MSE983074 NBZ983074:NCA983074 NLV983074:NLW983074 NVR983074:NVS983074 OFN983074:OFO983074 OPJ983074:OPK983074 OZF983074:OZG983074 PJB983074:PJC983074 PSX983074:PSY983074 QCT983074:QCU983074 QMP983074:QMQ983074 QWL983074:QWM983074 RGH983074:RGI983074 RQD983074:RQE983074 RZZ983074:SAA983074 SJV983074:SJW983074 STR983074:STS983074 TDN983074:TDO983074 TNJ983074:TNK983074 TXF983074:TXG983074 UHB983074:UHC983074 UQX983074:UQY983074 VAT983074:VAU983074 VKP983074:VKQ983074 VUL983074:VUM983074 WEH983074:WEI983074 WOD983074:WOE983074 WXZ983074:WYA983074 LQ65570:LR65570 VM65570:VN65570 AFI65570:AFJ65570 APE65570:APF65570 AZA65570:AZB65570 BIW65570:BIX65570 BSS65570:BST65570 CCO65570:CCP65570 CMK65570:CML65570 CWG65570:CWH65570 DGC65570:DGD65570 DPY65570:DPZ65570 DZU65570:DZV65570 EJQ65570:EJR65570 ETM65570:ETN65570 FDI65570:FDJ65570 FNE65570:FNF65570 FXA65570:FXB65570 GGW65570:GGX65570 GQS65570:GQT65570 HAO65570:HAP65570 HKK65570:HKL65570 HUG65570:HUH65570 IEC65570:IED65570 INY65570:INZ65570 IXU65570:IXV65570 JHQ65570:JHR65570 JRM65570:JRN65570 KBI65570:KBJ65570 KLE65570:KLF65570 KVA65570:KVB65570 LEW65570:LEX65570 LOS65570:LOT65570 LYO65570:LYP65570 MIK65570:MIL65570 MSG65570:MSH65570 NCC65570:NCD65570 NLY65570:NLZ65570 NVU65570:NVV65570 OFQ65570:OFR65570 OPM65570:OPN65570 OZI65570:OZJ65570 PJE65570:PJF65570 PTA65570:PTB65570 QCW65570:QCX65570 QMS65570:QMT65570 QWO65570:QWP65570 RGK65570:RGL65570 RQG65570:RQH65570 SAC65570:SAD65570 SJY65570:SJZ65570 STU65570:STV65570 TDQ65570:TDR65570 TNM65570:TNN65570 TXI65570:TXJ65570 UHE65570:UHF65570 URA65570:URB65570 VAW65570:VAX65570 VKS65570:VKT65570 VUO65570:VUP65570 WEK65570:WEL65570 WOG65570:WOH65570 WYC65570:WYD65570 LQ131106:LR131106 VM131106:VN131106 AFI131106:AFJ131106 APE131106:APF131106 AZA131106:AZB131106 BIW131106:BIX131106 BSS131106:BST131106 CCO131106:CCP131106 CMK131106:CML131106 CWG131106:CWH131106 DGC131106:DGD131106 DPY131106:DPZ131106 DZU131106:DZV131106 EJQ131106:EJR131106 ETM131106:ETN131106 FDI131106:FDJ131106 FNE131106:FNF131106 FXA131106:FXB131106 GGW131106:GGX131106 GQS131106:GQT131106 HAO131106:HAP131106 HKK131106:HKL131106 HUG131106:HUH131106 IEC131106:IED131106 INY131106:INZ131106 IXU131106:IXV131106 JHQ131106:JHR131106 JRM131106:JRN131106 KBI131106:KBJ131106 KLE131106:KLF131106 KVA131106:KVB131106 LEW131106:LEX131106 LOS131106:LOT131106 LYO131106:LYP131106 MIK131106:MIL131106 MSG131106:MSH131106 NCC131106:NCD131106 NLY131106:NLZ131106 NVU131106:NVV131106 OFQ131106:OFR131106 OPM131106:OPN131106 OZI131106:OZJ131106 PJE131106:PJF131106 PTA131106:PTB131106 QCW131106:QCX131106 QMS131106:QMT131106 QWO131106:QWP131106 RGK131106:RGL131106 RQG131106:RQH131106 SAC131106:SAD131106 SJY131106:SJZ131106 STU131106:STV131106 TDQ131106:TDR131106 TNM131106:TNN131106 TXI131106:TXJ131106 UHE131106:UHF131106 URA131106:URB131106 VAW131106:VAX131106 VKS131106:VKT131106 VUO131106:VUP131106 WEK131106:WEL131106 WOG131106:WOH131106 WYC131106:WYD131106 LQ196642:LR196642 VM196642:VN196642 AFI196642:AFJ196642 APE196642:APF196642 AZA196642:AZB196642 BIW196642:BIX196642 BSS196642:BST196642 CCO196642:CCP196642 CMK196642:CML196642 CWG196642:CWH196642 DGC196642:DGD196642 DPY196642:DPZ196642 DZU196642:DZV196642 EJQ196642:EJR196642 ETM196642:ETN196642 FDI196642:FDJ196642 FNE196642:FNF196642 FXA196642:FXB196642 GGW196642:GGX196642 GQS196642:GQT196642 HAO196642:HAP196642 HKK196642:HKL196642 HUG196642:HUH196642 IEC196642:IED196642 INY196642:INZ196642 IXU196642:IXV196642 JHQ196642:JHR196642 JRM196642:JRN196642 KBI196642:KBJ196642 KLE196642:KLF196642 KVA196642:KVB196642 LEW196642:LEX196642 LOS196642:LOT196642 LYO196642:LYP196642 MIK196642:MIL196642 MSG196642:MSH196642 NCC196642:NCD196642 NLY196642:NLZ196642 NVU196642:NVV196642 OFQ196642:OFR196642 OPM196642:OPN196642 OZI196642:OZJ196642 PJE196642:PJF196642 PTA196642:PTB196642 QCW196642:QCX196642 QMS196642:QMT196642 QWO196642:QWP196642 RGK196642:RGL196642 RQG196642:RQH196642 SAC196642:SAD196642 SJY196642:SJZ196642 STU196642:STV196642 TDQ196642:TDR196642 TNM196642:TNN196642 TXI196642:TXJ196642 UHE196642:UHF196642 URA196642:URB196642 VAW196642:VAX196642 VKS196642:VKT196642 VUO196642:VUP196642 WEK196642:WEL196642 WOG196642:WOH196642 WYC196642:WYD196642 LQ262178:LR262178 VM262178:VN262178 AFI262178:AFJ262178 APE262178:APF262178 AZA262178:AZB262178 BIW262178:BIX262178 BSS262178:BST262178 CCO262178:CCP262178 CMK262178:CML262178 CWG262178:CWH262178 DGC262178:DGD262178 DPY262178:DPZ262178 DZU262178:DZV262178 EJQ262178:EJR262178 ETM262178:ETN262178 FDI262178:FDJ262178 FNE262178:FNF262178 FXA262178:FXB262178 GGW262178:GGX262178 GQS262178:GQT262178 HAO262178:HAP262178 HKK262178:HKL262178 HUG262178:HUH262178 IEC262178:IED262178 INY262178:INZ262178 IXU262178:IXV262178 JHQ262178:JHR262178 JRM262178:JRN262178 KBI262178:KBJ262178 KLE262178:KLF262178 KVA262178:KVB262178 LEW262178:LEX262178 LOS262178:LOT262178 LYO262178:LYP262178 MIK262178:MIL262178 MSG262178:MSH262178 NCC262178:NCD262178 NLY262178:NLZ262178 NVU262178:NVV262178 OFQ262178:OFR262178 OPM262178:OPN262178 OZI262178:OZJ262178 PJE262178:PJF262178 PTA262178:PTB262178 QCW262178:QCX262178 QMS262178:QMT262178 QWO262178:QWP262178 RGK262178:RGL262178 RQG262178:RQH262178 SAC262178:SAD262178 SJY262178:SJZ262178 STU262178:STV262178 TDQ262178:TDR262178 TNM262178:TNN262178 TXI262178:TXJ262178 UHE262178:UHF262178 URA262178:URB262178 VAW262178:VAX262178 VKS262178:VKT262178 VUO262178:VUP262178 WEK262178:WEL262178 WOG262178:WOH262178 WYC262178:WYD262178 LQ327714:LR327714 VM327714:VN327714 AFI327714:AFJ327714 APE327714:APF327714 AZA327714:AZB327714 BIW327714:BIX327714 BSS327714:BST327714 CCO327714:CCP327714 CMK327714:CML327714 CWG327714:CWH327714 DGC327714:DGD327714 DPY327714:DPZ327714 DZU327714:DZV327714 EJQ327714:EJR327714 ETM327714:ETN327714 FDI327714:FDJ327714 FNE327714:FNF327714 FXA327714:FXB327714 GGW327714:GGX327714 GQS327714:GQT327714 HAO327714:HAP327714 HKK327714:HKL327714 HUG327714:HUH327714 IEC327714:IED327714 INY327714:INZ327714 IXU327714:IXV327714 JHQ327714:JHR327714 JRM327714:JRN327714 KBI327714:KBJ327714 KLE327714:KLF327714 KVA327714:KVB327714 LEW327714:LEX327714 LOS327714:LOT327714 LYO327714:LYP327714 MIK327714:MIL327714 MSG327714:MSH327714 NCC327714:NCD327714 NLY327714:NLZ327714 NVU327714:NVV327714 OFQ327714:OFR327714 OPM327714:OPN327714 OZI327714:OZJ327714 PJE327714:PJF327714 PTA327714:PTB327714 QCW327714:QCX327714 QMS327714:QMT327714 QWO327714:QWP327714 RGK327714:RGL327714 RQG327714:RQH327714 SAC327714:SAD327714 SJY327714:SJZ327714 STU327714:STV327714 TDQ327714:TDR327714 TNM327714:TNN327714 TXI327714:TXJ327714 UHE327714:UHF327714 URA327714:URB327714 VAW327714:VAX327714 VKS327714:VKT327714 VUO327714:VUP327714 WEK327714:WEL327714 WOG327714:WOH327714 WYC327714:WYD327714 LQ393250:LR393250 VM393250:VN393250 AFI393250:AFJ393250 APE393250:APF393250 AZA393250:AZB393250 BIW393250:BIX393250 BSS393250:BST393250 CCO393250:CCP393250 CMK393250:CML393250 CWG393250:CWH393250 DGC393250:DGD393250 DPY393250:DPZ393250 DZU393250:DZV393250 EJQ393250:EJR393250 ETM393250:ETN393250 FDI393250:FDJ393250 FNE393250:FNF393250 FXA393250:FXB393250 GGW393250:GGX393250 GQS393250:GQT393250 HAO393250:HAP393250 HKK393250:HKL393250 HUG393250:HUH393250 IEC393250:IED393250 INY393250:INZ393250 IXU393250:IXV393250 JHQ393250:JHR393250 JRM393250:JRN393250 KBI393250:KBJ393250 KLE393250:KLF393250 KVA393250:KVB393250 LEW393250:LEX393250 LOS393250:LOT393250 LYO393250:LYP393250 MIK393250:MIL393250 MSG393250:MSH393250 NCC393250:NCD393250 NLY393250:NLZ393250 NVU393250:NVV393250 OFQ393250:OFR393250 OPM393250:OPN393250 OZI393250:OZJ393250 PJE393250:PJF393250 PTA393250:PTB393250 QCW393250:QCX393250 QMS393250:QMT393250 QWO393250:QWP393250 RGK393250:RGL393250 RQG393250:RQH393250 SAC393250:SAD393250 SJY393250:SJZ393250 STU393250:STV393250 TDQ393250:TDR393250 TNM393250:TNN393250 TXI393250:TXJ393250 UHE393250:UHF393250 URA393250:URB393250 VAW393250:VAX393250 VKS393250:VKT393250 VUO393250:VUP393250 WEK393250:WEL393250 WOG393250:WOH393250 WYC393250:WYD393250 LQ458786:LR458786 VM458786:VN458786 AFI458786:AFJ458786 APE458786:APF458786 AZA458786:AZB458786 BIW458786:BIX458786 BSS458786:BST458786 CCO458786:CCP458786 CMK458786:CML458786 CWG458786:CWH458786 DGC458786:DGD458786 DPY458786:DPZ458786 DZU458786:DZV458786 EJQ458786:EJR458786 ETM458786:ETN458786 FDI458786:FDJ458786 FNE458786:FNF458786 FXA458786:FXB458786 GGW458786:GGX458786 GQS458786:GQT458786 HAO458786:HAP458786 HKK458786:HKL458786 HUG458786:HUH458786 IEC458786:IED458786 INY458786:INZ458786 IXU458786:IXV458786 JHQ458786:JHR458786 JRM458786:JRN458786 KBI458786:KBJ458786 KLE458786:KLF458786 KVA458786:KVB458786 LEW458786:LEX458786 LOS458786:LOT458786 LYO458786:LYP458786 MIK458786:MIL458786 MSG458786:MSH458786 NCC458786:NCD458786 NLY458786:NLZ458786 NVU458786:NVV458786 OFQ458786:OFR458786 OPM458786:OPN458786 OZI458786:OZJ458786 PJE458786:PJF458786 PTA458786:PTB458786 QCW458786:QCX458786 QMS458786:QMT458786 QWO458786:QWP458786 RGK458786:RGL458786 RQG458786:RQH458786 SAC458786:SAD458786 SJY458786:SJZ458786 STU458786:STV458786 TDQ458786:TDR458786 TNM458786:TNN458786 TXI458786:TXJ458786 UHE458786:UHF458786 URA458786:URB458786 VAW458786:VAX458786 VKS458786:VKT458786 VUO458786:VUP458786 WEK458786:WEL458786 WOG458786:WOH458786 WYC458786:WYD458786 LQ524322:LR524322 VM524322:VN524322 AFI524322:AFJ524322 APE524322:APF524322 AZA524322:AZB524322 BIW524322:BIX524322 BSS524322:BST524322 CCO524322:CCP524322 CMK524322:CML524322 CWG524322:CWH524322 DGC524322:DGD524322 DPY524322:DPZ524322 DZU524322:DZV524322 EJQ524322:EJR524322 ETM524322:ETN524322 FDI524322:FDJ524322 FNE524322:FNF524322 FXA524322:FXB524322 GGW524322:GGX524322 GQS524322:GQT524322 HAO524322:HAP524322 HKK524322:HKL524322 HUG524322:HUH524322 IEC524322:IED524322 INY524322:INZ524322 IXU524322:IXV524322 JHQ524322:JHR524322 JRM524322:JRN524322 KBI524322:KBJ524322 KLE524322:KLF524322 KVA524322:KVB524322 LEW524322:LEX524322 LOS524322:LOT524322 LYO524322:LYP524322 MIK524322:MIL524322 MSG524322:MSH524322 NCC524322:NCD524322 NLY524322:NLZ524322 NVU524322:NVV524322 OFQ524322:OFR524322 OPM524322:OPN524322 OZI524322:OZJ524322 PJE524322:PJF524322 PTA524322:PTB524322 QCW524322:QCX524322 QMS524322:QMT524322 QWO524322:QWP524322 RGK524322:RGL524322 RQG524322:RQH524322 SAC524322:SAD524322 SJY524322:SJZ524322 STU524322:STV524322 TDQ524322:TDR524322 TNM524322:TNN524322 TXI524322:TXJ524322 UHE524322:UHF524322 URA524322:URB524322 VAW524322:VAX524322 VKS524322:VKT524322 VUO524322:VUP524322 WEK524322:WEL524322 WOG524322:WOH524322 WYC524322:WYD524322 LQ589858:LR589858 VM589858:VN589858 AFI589858:AFJ589858 APE589858:APF589858 AZA589858:AZB589858 BIW589858:BIX589858 BSS589858:BST589858 CCO589858:CCP589858 CMK589858:CML589858 CWG589858:CWH589858 DGC589858:DGD589858 DPY589858:DPZ589858 DZU589858:DZV589858 EJQ589858:EJR589858 ETM589858:ETN589858 FDI589858:FDJ589858 FNE589858:FNF589858 FXA589858:FXB589858 GGW589858:GGX589858 GQS589858:GQT589858 HAO589858:HAP589858 HKK589858:HKL589858 HUG589858:HUH589858 IEC589858:IED589858 INY589858:INZ589858 IXU589858:IXV589858 JHQ589858:JHR589858 JRM589858:JRN589858 KBI589858:KBJ589858 KLE589858:KLF589858 KVA589858:KVB589858 LEW589858:LEX589858 LOS589858:LOT589858 LYO589858:LYP589858 MIK589858:MIL589858 MSG589858:MSH589858 NCC589858:NCD589858 NLY589858:NLZ589858 NVU589858:NVV589858 OFQ589858:OFR589858 OPM589858:OPN589858 OZI589858:OZJ589858 PJE589858:PJF589858 PTA589858:PTB589858 QCW589858:QCX589858 QMS589858:QMT589858 QWO589858:QWP589858 RGK589858:RGL589858 RQG589858:RQH589858 SAC589858:SAD589858 SJY589858:SJZ589858 STU589858:STV589858 TDQ589858:TDR589858 TNM589858:TNN589858 TXI589858:TXJ589858 UHE589858:UHF589858 URA589858:URB589858 VAW589858:VAX589858 VKS589858:VKT589858 VUO589858:VUP589858 WEK589858:WEL589858 WOG589858:WOH589858 WYC589858:WYD589858 LQ655394:LR655394 VM655394:VN655394 AFI655394:AFJ655394 APE655394:APF655394 AZA655394:AZB655394 BIW655394:BIX655394 BSS655394:BST655394 CCO655394:CCP655394 CMK655394:CML655394 CWG655394:CWH655394 DGC655394:DGD655394 DPY655394:DPZ655394 DZU655394:DZV655394 EJQ655394:EJR655394 ETM655394:ETN655394 FDI655394:FDJ655394 FNE655394:FNF655394 FXA655394:FXB655394 GGW655394:GGX655394 GQS655394:GQT655394 HAO655394:HAP655394 HKK655394:HKL655394 HUG655394:HUH655394 IEC655394:IED655394 INY655394:INZ655394 IXU655394:IXV655394 JHQ655394:JHR655394 JRM655394:JRN655394 KBI655394:KBJ655394 KLE655394:KLF655394 KVA655394:KVB655394 LEW655394:LEX655394 LOS655394:LOT655394 LYO655394:LYP655394 MIK655394:MIL655394 MSG655394:MSH655394 NCC655394:NCD655394 NLY655394:NLZ655394 NVU655394:NVV655394 OFQ655394:OFR655394 OPM655394:OPN655394 OZI655394:OZJ655394 PJE655394:PJF655394 PTA655394:PTB655394 QCW655394:QCX655394 QMS655394:QMT655394 QWO655394:QWP655394 RGK655394:RGL655394 RQG655394:RQH655394 SAC655394:SAD655394 SJY655394:SJZ655394 STU655394:STV655394 TDQ655394:TDR655394 TNM655394:TNN655394 TXI655394:TXJ655394 UHE655394:UHF655394 URA655394:URB655394 VAW655394:VAX655394 VKS655394:VKT655394 VUO655394:VUP655394 WEK655394:WEL655394 WOG655394:WOH655394 WYC655394:WYD655394 LQ720930:LR720930 VM720930:VN720930 AFI720930:AFJ720930 APE720930:APF720930 AZA720930:AZB720930 BIW720930:BIX720930 BSS720930:BST720930 CCO720930:CCP720930 CMK720930:CML720930 CWG720930:CWH720930 DGC720930:DGD720930 DPY720930:DPZ720930 DZU720930:DZV720930 EJQ720930:EJR720930 ETM720930:ETN720930 FDI720930:FDJ720930 FNE720930:FNF720930 FXA720930:FXB720930 GGW720930:GGX720930 GQS720930:GQT720930 HAO720930:HAP720930 HKK720930:HKL720930 HUG720930:HUH720930 IEC720930:IED720930 INY720930:INZ720930 IXU720930:IXV720930 JHQ720930:JHR720930 JRM720930:JRN720930 KBI720930:KBJ720930 KLE720930:KLF720930 KVA720930:KVB720930 LEW720930:LEX720930 LOS720930:LOT720930 LYO720930:LYP720930 MIK720930:MIL720930 MSG720930:MSH720930 NCC720930:NCD720930 NLY720930:NLZ720930 NVU720930:NVV720930 OFQ720930:OFR720930 OPM720930:OPN720930 OZI720930:OZJ720930 PJE720930:PJF720930 PTA720930:PTB720930 QCW720930:QCX720930 QMS720930:QMT720930 QWO720930:QWP720930 RGK720930:RGL720930 RQG720930:RQH720930 SAC720930:SAD720930 SJY720930:SJZ720930 STU720930:STV720930 TDQ720930:TDR720930 TNM720930:TNN720930 TXI720930:TXJ720930 UHE720930:UHF720930 URA720930:URB720930 VAW720930:VAX720930 VKS720930:VKT720930 VUO720930:VUP720930 WEK720930:WEL720930 WOG720930:WOH720930 WYC720930:WYD720930 LQ786466:LR786466 VM786466:VN786466 AFI786466:AFJ786466 APE786466:APF786466 AZA786466:AZB786466 BIW786466:BIX786466 BSS786466:BST786466 CCO786466:CCP786466 CMK786466:CML786466 CWG786466:CWH786466 DGC786466:DGD786466 DPY786466:DPZ786466 DZU786466:DZV786466 EJQ786466:EJR786466 ETM786466:ETN786466 FDI786466:FDJ786466 FNE786466:FNF786466 FXA786466:FXB786466 GGW786466:GGX786466 GQS786466:GQT786466 HAO786466:HAP786466 HKK786466:HKL786466 HUG786466:HUH786466 IEC786466:IED786466 INY786466:INZ786466 IXU786466:IXV786466 JHQ786466:JHR786466 JRM786466:JRN786466 KBI786466:KBJ786466 KLE786466:KLF786466 KVA786466:KVB786466 LEW786466:LEX786466 LOS786466:LOT786466 LYO786466:LYP786466 MIK786466:MIL786466 MSG786466:MSH786466 NCC786466:NCD786466 NLY786466:NLZ786466 NVU786466:NVV786466 OFQ786466:OFR786466 OPM786466:OPN786466 OZI786466:OZJ786466 PJE786466:PJF786466 PTA786466:PTB786466 QCW786466:QCX786466 QMS786466:QMT786466 QWO786466:QWP786466 RGK786466:RGL786466 RQG786466:RQH786466 SAC786466:SAD786466 SJY786466:SJZ786466 STU786466:STV786466 TDQ786466:TDR786466 TNM786466:TNN786466 TXI786466:TXJ786466 UHE786466:UHF786466 URA786466:URB786466 VAW786466:VAX786466 VKS786466:VKT786466 VUO786466:VUP786466 WEK786466:WEL786466 WOG786466:WOH786466 WYC786466:WYD786466 LQ852002:LR852002 VM852002:VN852002 AFI852002:AFJ852002 APE852002:APF852002 AZA852002:AZB852002 BIW852002:BIX852002 BSS852002:BST852002 CCO852002:CCP852002 CMK852002:CML852002 CWG852002:CWH852002 DGC852002:DGD852002 DPY852002:DPZ852002 DZU852002:DZV852002 EJQ852002:EJR852002 ETM852002:ETN852002 FDI852002:FDJ852002 FNE852002:FNF852002 FXA852002:FXB852002 GGW852002:GGX852002 GQS852002:GQT852002 HAO852002:HAP852002 HKK852002:HKL852002 HUG852002:HUH852002 IEC852002:IED852002 INY852002:INZ852002 IXU852002:IXV852002 JHQ852002:JHR852002 JRM852002:JRN852002 KBI852002:KBJ852002 KLE852002:KLF852002 KVA852002:KVB852002 LEW852002:LEX852002 LOS852002:LOT852002 LYO852002:LYP852002 MIK852002:MIL852002 MSG852002:MSH852002 NCC852002:NCD852002 NLY852002:NLZ852002 NVU852002:NVV852002 OFQ852002:OFR852002 OPM852002:OPN852002 OZI852002:OZJ852002 PJE852002:PJF852002 PTA852002:PTB852002 QCW852002:QCX852002 QMS852002:QMT852002 QWO852002:QWP852002 RGK852002:RGL852002 RQG852002:RQH852002 SAC852002:SAD852002 SJY852002:SJZ852002 STU852002:STV852002 TDQ852002:TDR852002 TNM852002:TNN852002 TXI852002:TXJ852002 UHE852002:UHF852002 URA852002:URB852002 VAW852002:VAX852002 VKS852002:VKT852002 VUO852002:VUP852002 WEK852002:WEL852002 WOG852002:WOH852002 WYC852002:WYD852002 LQ917538:LR917538 VM917538:VN917538 AFI917538:AFJ917538 APE917538:APF917538 AZA917538:AZB917538 BIW917538:BIX917538 BSS917538:BST917538 CCO917538:CCP917538 CMK917538:CML917538 CWG917538:CWH917538 DGC917538:DGD917538 DPY917538:DPZ917538 DZU917538:DZV917538 EJQ917538:EJR917538 ETM917538:ETN917538 FDI917538:FDJ917538 FNE917538:FNF917538 FXA917538:FXB917538 GGW917538:GGX917538 GQS917538:GQT917538 HAO917538:HAP917538 HKK917538:HKL917538 HUG917538:HUH917538 IEC917538:IED917538 INY917538:INZ917538 IXU917538:IXV917538 JHQ917538:JHR917538 JRM917538:JRN917538 KBI917538:KBJ917538 KLE917538:KLF917538 KVA917538:KVB917538 LEW917538:LEX917538 LOS917538:LOT917538 LYO917538:LYP917538 MIK917538:MIL917538 MSG917538:MSH917538 NCC917538:NCD917538 NLY917538:NLZ917538 NVU917538:NVV917538 OFQ917538:OFR917538 OPM917538:OPN917538 OZI917538:OZJ917538 PJE917538:PJF917538 PTA917538:PTB917538 QCW917538:QCX917538 QMS917538:QMT917538 QWO917538:QWP917538 RGK917538:RGL917538 RQG917538:RQH917538 SAC917538:SAD917538 SJY917538:SJZ917538 STU917538:STV917538 TDQ917538:TDR917538 TNM917538:TNN917538 TXI917538:TXJ917538 UHE917538:UHF917538 URA917538:URB917538 VAW917538:VAX917538 VKS917538:VKT917538 VUO917538:VUP917538 WEK917538:WEL917538 WOG917538:WOH917538 WYC917538:WYD917538 LQ983074:LR983074 VM983074:VN983074 AFI983074:AFJ983074 APE983074:APF983074 AZA983074:AZB983074 BIW983074:BIX983074 BSS983074:BST983074 CCO983074:CCP983074 CMK983074:CML983074 CWG983074:CWH983074 DGC983074:DGD983074 DPY983074:DPZ983074 DZU983074:DZV983074 EJQ983074:EJR983074 ETM983074:ETN983074 FDI983074:FDJ983074 FNE983074:FNF983074 FXA983074:FXB983074 GGW983074:GGX983074 GQS983074:GQT983074 HAO983074:HAP983074 HKK983074:HKL983074 HUG983074:HUH983074 IEC983074:IED983074 INY983074:INZ983074 IXU983074:IXV983074 JHQ983074:JHR983074 JRM983074:JRN983074 KBI983074:KBJ983074 KLE983074:KLF983074 KVA983074:KVB983074 LEW983074:LEX983074 LOS983074:LOT983074 LYO983074:LYP983074 MIK983074:MIL983074 MSG983074:MSH983074 NCC983074:NCD983074 NLY983074:NLZ983074 NVU983074:NVV983074 OFQ983074:OFR983074 OPM983074:OPN983074 OZI983074:OZJ983074 PJE983074:PJF983074 PTA983074:PTB983074 QCW983074:QCX983074 QMS983074:QMT983074 QWO983074:QWP983074 RGK983074:RGL983074 RQG983074:RQH983074 SAC983074:SAD983074 SJY983074:SJZ983074 STU983074:STV983074 TDQ983074:TDR983074 TNM983074:TNN983074 TXI983074:TXJ983074 UHE983074:UHF983074 URA983074:URB983074 VAW983074:VAX983074 VKS983074:VKT983074 VUO983074:VUP983074 WEK983074:WEL983074 WOG983074:WOH983074 WYC983074:WYD983074 LT65570:LU65570 VP65570:VQ65570 AFL65570:AFM65570 APH65570:API65570 AZD65570:AZE65570 BIZ65570:BJA65570 BSV65570:BSW65570 CCR65570:CCS65570 CMN65570:CMO65570 CWJ65570:CWK65570 DGF65570:DGG65570 DQB65570:DQC65570 DZX65570:DZY65570 EJT65570:EJU65570 ETP65570:ETQ65570 FDL65570:FDM65570 FNH65570:FNI65570 FXD65570:FXE65570 GGZ65570:GHA65570 GQV65570:GQW65570 HAR65570:HAS65570 HKN65570:HKO65570 HUJ65570:HUK65570 IEF65570:IEG65570 IOB65570:IOC65570 IXX65570:IXY65570 JHT65570:JHU65570 JRP65570:JRQ65570 KBL65570:KBM65570 KLH65570:KLI65570 KVD65570:KVE65570 LEZ65570:LFA65570 LOV65570:LOW65570 LYR65570:LYS65570 MIN65570:MIO65570 MSJ65570:MSK65570 NCF65570:NCG65570 NMB65570:NMC65570 NVX65570:NVY65570 OFT65570:OFU65570 OPP65570:OPQ65570 OZL65570:OZM65570 PJH65570:PJI65570 PTD65570:PTE65570 QCZ65570:QDA65570 QMV65570:QMW65570 QWR65570:QWS65570 RGN65570:RGO65570 RQJ65570:RQK65570 SAF65570:SAG65570 SKB65570:SKC65570 STX65570:STY65570 TDT65570:TDU65570 TNP65570:TNQ65570 TXL65570:TXM65570 UHH65570:UHI65570 URD65570:URE65570 VAZ65570:VBA65570 VKV65570:VKW65570 VUR65570:VUS65570 WEN65570:WEO65570 WOJ65570:WOK65570 WYF65570:WYG65570 LT131106:LU131106 VP131106:VQ131106 AFL131106:AFM131106 APH131106:API131106 AZD131106:AZE131106 BIZ131106:BJA131106 BSV131106:BSW131106 CCR131106:CCS131106 CMN131106:CMO131106 CWJ131106:CWK131106 DGF131106:DGG131106 DQB131106:DQC131106 DZX131106:DZY131106 EJT131106:EJU131106 ETP131106:ETQ131106 FDL131106:FDM131106 FNH131106:FNI131106 FXD131106:FXE131106 GGZ131106:GHA131106 GQV131106:GQW131106 HAR131106:HAS131106 HKN131106:HKO131106 HUJ131106:HUK131106 IEF131106:IEG131106 IOB131106:IOC131106 IXX131106:IXY131106 JHT131106:JHU131106 JRP131106:JRQ131106 KBL131106:KBM131106 KLH131106:KLI131106 KVD131106:KVE131106 LEZ131106:LFA131106 LOV131106:LOW131106 LYR131106:LYS131106 MIN131106:MIO131106 MSJ131106:MSK131106 NCF131106:NCG131106 NMB131106:NMC131106 NVX131106:NVY131106 OFT131106:OFU131106 OPP131106:OPQ131106 OZL131106:OZM131106 PJH131106:PJI131106 PTD131106:PTE131106 QCZ131106:QDA131106 QMV131106:QMW131106 QWR131106:QWS131106 RGN131106:RGO131106 RQJ131106:RQK131106 SAF131106:SAG131106 SKB131106:SKC131106 STX131106:STY131106 TDT131106:TDU131106 TNP131106:TNQ131106 TXL131106:TXM131106 UHH131106:UHI131106 URD131106:URE131106 VAZ131106:VBA131106 VKV131106:VKW131106 VUR131106:VUS131106 WEN131106:WEO131106 WOJ131106:WOK131106 WYF131106:WYG131106 LT196642:LU196642 VP196642:VQ196642 AFL196642:AFM196642 APH196642:API196642 AZD196642:AZE196642 BIZ196642:BJA196642 BSV196642:BSW196642 CCR196642:CCS196642 CMN196642:CMO196642 CWJ196642:CWK196642 DGF196642:DGG196642 DQB196642:DQC196642 DZX196642:DZY196642 EJT196642:EJU196642 ETP196642:ETQ196642 FDL196642:FDM196642 FNH196642:FNI196642 FXD196642:FXE196642 GGZ196642:GHA196642 GQV196642:GQW196642 HAR196642:HAS196642 HKN196642:HKO196642 HUJ196642:HUK196642 IEF196642:IEG196642 IOB196642:IOC196642 IXX196642:IXY196642 JHT196642:JHU196642 JRP196642:JRQ196642 KBL196642:KBM196642 KLH196642:KLI196642 KVD196642:KVE196642 LEZ196642:LFA196642 LOV196642:LOW196642 LYR196642:LYS196642 MIN196642:MIO196642 MSJ196642:MSK196642 NCF196642:NCG196642 NMB196642:NMC196642 NVX196642:NVY196642 OFT196642:OFU196642 OPP196642:OPQ196642 OZL196642:OZM196642 PJH196642:PJI196642 PTD196642:PTE196642 QCZ196642:QDA196642 QMV196642:QMW196642 QWR196642:QWS196642 RGN196642:RGO196642 RQJ196642:RQK196642 SAF196642:SAG196642 SKB196642:SKC196642 STX196642:STY196642 TDT196642:TDU196642 TNP196642:TNQ196642 TXL196642:TXM196642 UHH196642:UHI196642 URD196642:URE196642 VAZ196642:VBA196642 VKV196642:VKW196642 VUR196642:VUS196642 WEN196642:WEO196642 WOJ196642:WOK196642 WYF196642:WYG196642 LT262178:LU262178 VP262178:VQ262178 AFL262178:AFM262178 APH262178:API262178 AZD262178:AZE262178 BIZ262178:BJA262178 BSV262178:BSW262178 CCR262178:CCS262178 CMN262178:CMO262178 CWJ262178:CWK262178 DGF262178:DGG262178 DQB262178:DQC262178 DZX262178:DZY262178 EJT262178:EJU262178 ETP262178:ETQ262178 FDL262178:FDM262178 FNH262178:FNI262178 FXD262178:FXE262178 GGZ262178:GHA262178 GQV262178:GQW262178 HAR262178:HAS262178 HKN262178:HKO262178 HUJ262178:HUK262178 IEF262178:IEG262178 IOB262178:IOC262178 IXX262178:IXY262178 JHT262178:JHU262178 JRP262178:JRQ262178 KBL262178:KBM262178 KLH262178:KLI262178 KVD262178:KVE262178 LEZ262178:LFA262178 LOV262178:LOW262178 LYR262178:LYS262178 MIN262178:MIO262178 MSJ262178:MSK262178 NCF262178:NCG262178 NMB262178:NMC262178 NVX262178:NVY262178 OFT262178:OFU262178 OPP262178:OPQ262178 OZL262178:OZM262178 PJH262178:PJI262178 PTD262178:PTE262178 QCZ262178:QDA262178 QMV262178:QMW262178 QWR262178:QWS262178 RGN262178:RGO262178 RQJ262178:RQK262178 SAF262178:SAG262178 SKB262178:SKC262178 STX262178:STY262178 TDT262178:TDU262178 TNP262178:TNQ262178 TXL262178:TXM262178 UHH262178:UHI262178 URD262178:URE262178 VAZ262178:VBA262178 VKV262178:VKW262178 VUR262178:VUS262178 WEN262178:WEO262178 WOJ262178:WOK262178 WYF262178:WYG262178 LT327714:LU327714 VP327714:VQ327714 AFL327714:AFM327714 APH327714:API327714 AZD327714:AZE327714 BIZ327714:BJA327714 BSV327714:BSW327714 CCR327714:CCS327714 CMN327714:CMO327714 CWJ327714:CWK327714 DGF327714:DGG327714 DQB327714:DQC327714 DZX327714:DZY327714 EJT327714:EJU327714 ETP327714:ETQ327714 FDL327714:FDM327714 FNH327714:FNI327714 FXD327714:FXE327714 GGZ327714:GHA327714 GQV327714:GQW327714 HAR327714:HAS327714 HKN327714:HKO327714 HUJ327714:HUK327714 IEF327714:IEG327714 IOB327714:IOC327714 IXX327714:IXY327714 JHT327714:JHU327714 JRP327714:JRQ327714 KBL327714:KBM327714 KLH327714:KLI327714 KVD327714:KVE327714 LEZ327714:LFA327714 LOV327714:LOW327714 LYR327714:LYS327714 MIN327714:MIO327714 MSJ327714:MSK327714 NCF327714:NCG327714 NMB327714:NMC327714 NVX327714:NVY327714 OFT327714:OFU327714 OPP327714:OPQ327714 OZL327714:OZM327714 PJH327714:PJI327714 PTD327714:PTE327714 QCZ327714:QDA327714 QMV327714:QMW327714 QWR327714:QWS327714 RGN327714:RGO327714 RQJ327714:RQK327714 SAF327714:SAG327714 SKB327714:SKC327714 STX327714:STY327714 TDT327714:TDU327714 TNP327714:TNQ327714 TXL327714:TXM327714 UHH327714:UHI327714 URD327714:URE327714 VAZ327714:VBA327714 VKV327714:VKW327714 VUR327714:VUS327714 WEN327714:WEO327714 WOJ327714:WOK327714 WYF327714:WYG327714 LT393250:LU393250 VP393250:VQ393250 AFL393250:AFM393250 APH393250:API393250 AZD393250:AZE393250 BIZ393250:BJA393250 BSV393250:BSW393250 CCR393250:CCS393250 CMN393250:CMO393250 CWJ393250:CWK393250 DGF393250:DGG393250 DQB393250:DQC393250 DZX393250:DZY393250 EJT393250:EJU393250 ETP393250:ETQ393250 FDL393250:FDM393250 FNH393250:FNI393250 FXD393250:FXE393250 GGZ393250:GHA393250 GQV393250:GQW393250 HAR393250:HAS393250 HKN393250:HKO393250 HUJ393250:HUK393250 IEF393250:IEG393250 IOB393250:IOC393250 IXX393250:IXY393250 JHT393250:JHU393250 JRP393250:JRQ393250 KBL393250:KBM393250 KLH393250:KLI393250 KVD393250:KVE393250 LEZ393250:LFA393250 LOV393250:LOW393250 LYR393250:LYS393250 MIN393250:MIO393250 MSJ393250:MSK393250 NCF393250:NCG393250 NMB393250:NMC393250 NVX393250:NVY393250 OFT393250:OFU393250 OPP393250:OPQ393250 OZL393250:OZM393250 PJH393250:PJI393250 PTD393250:PTE393250 QCZ393250:QDA393250 QMV393250:QMW393250 QWR393250:QWS393250 RGN393250:RGO393250 RQJ393250:RQK393250 SAF393250:SAG393250 SKB393250:SKC393250 STX393250:STY393250 TDT393250:TDU393250 TNP393250:TNQ393250 TXL393250:TXM393250 UHH393250:UHI393250 URD393250:URE393250 VAZ393250:VBA393250 VKV393250:VKW393250 VUR393250:VUS393250 WEN393250:WEO393250 WOJ393250:WOK393250 WYF393250:WYG393250 LT458786:LU458786 VP458786:VQ458786 AFL458786:AFM458786 APH458786:API458786 AZD458786:AZE458786 BIZ458786:BJA458786 BSV458786:BSW458786 CCR458786:CCS458786 CMN458786:CMO458786 CWJ458786:CWK458786 DGF458786:DGG458786 DQB458786:DQC458786 DZX458786:DZY458786 EJT458786:EJU458786 ETP458786:ETQ458786 FDL458786:FDM458786 FNH458786:FNI458786 FXD458786:FXE458786 GGZ458786:GHA458786 GQV458786:GQW458786 HAR458786:HAS458786 HKN458786:HKO458786 HUJ458786:HUK458786 IEF458786:IEG458786 IOB458786:IOC458786 IXX458786:IXY458786 JHT458786:JHU458786 JRP458786:JRQ458786 KBL458786:KBM458786 KLH458786:KLI458786 KVD458786:KVE458786 LEZ458786:LFA458786 LOV458786:LOW458786 LYR458786:LYS458786 MIN458786:MIO458786 MSJ458786:MSK458786 NCF458786:NCG458786 NMB458786:NMC458786 NVX458786:NVY458786 OFT458786:OFU458786 OPP458786:OPQ458786 OZL458786:OZM458786 PJH458786:PJI458786 PTD458786:PTE458786 QCZ458786:QDA458786 QMV458786:QMW458786 QWR458786:QWS458786 RGN458786:RGO458786 RQJ458786:RQK458786 SAF458786:SAG458786 SKB458786:SKC458786 STX458786:STY458786 TDT458786:TDU458786 TNP458786:TNQ458786 TXL458786:TXM458786 UHH458786:UHI458786 URD458786:URE458786 VAZ458786:VBA458786 VKV458786:VKW458786 VUR458786:VUS458786 WEN458786:WEO458786 WOJ458786:WOK458786 WYF458786:WYG458786 LT524322:LU524322 VP524322:VQ524322 AFL524322:AFM524322 APH524322:API524322 AZD524322:AZE524322 BIZ524322:BJA524322 BSV524322:BSW524322 CCR524322:CCS524322 CMN524322:CMO524322 CWJ524322:CWK524322 DGF524322:DGG524322 DQB524322:DQC524322 DZX524322:DZY524322 EJT524322:EJU524322 ETP524322:ETQ524322 FDL524322:FDM524322 FNH524322:FNI524322 FXD524322:FXE524322 GGZ524322:GHA524322 GQV524322:GQW524322 HAR524322:HAS524322 HKN524322:HKO524322 HUJ524322:HUK524322 IEF524322:IEG524322 IOB524322:IOC524322 IXX524322:IXY524322 JHT524322:JHU524322 JRP524322:JRQ524322 KBL524322:KBM524322 KLH524322:KLI524322 KVD524322:KVE524322 LEZ524322:LFA524322 LOV524322:LOW524322 LYR524322:LYS524322 MIN524322:MIO524322 MSJ524322:MSK524322 NCF524322:NCG524322 NMB524322:NMC524322 NVX524322:NVY524322 OFT524322:OFU524322 OPP524322:OPQ524322 OZL524322:OZM524322 PJH524322:PJI524322 PTD524322:PTE524322 QCZ524322:QDA524322 QMV524322:QMW524322 QWR524322:QWS524322 RGN524322:RGO524322 RQJ524322:RQK524322 SAF524322:SAG524322 SKB524322:SKC524322 STX524322:STY524322 TDT524322:TDU524322 TNP524322:TNQ524322 TXL524322:TXM524322 UHH524322:UHI524322 URD524322:URE524322 VAZ524322:VBA524322 VKV524322:VKW524322 VUR524322:VUS524322 WEN524322:WEO524322 WOJ524322:WOK524322 WYF524322:WYG524322 LT589858:LU589858 VP589858:VQ589858 AFL589858:AFM589858 APH589858:API589858 AZD589858:AZE589858 BIZ589858:BJA589858 BSV589858:BSW589858 CCR589858:CCS589858 CMN589858:CMO589858 CWJ589858:CWK589858 DGF589858:DGG589858 DQB589858:DQC589858 DZX589858:DZY589858 EJT589858:EJU589858 ETP589858:ETQ589858 FDL589858:FDM589858 FNH589858:FNI589858 FXD589858:FXE589858 GGZ589858:GHA589858 GQV589858:GQW589858 HAR589858:HAS589858 HKN589858:HKO589858 HUJ589858:HUK589858 IEF589858:IEG589858 IOB589858:IOC589858 IXX589858:IXY589858 JHT589858:JHU589858 JRP589858:JRQ589858 KBL589858:KBM589858 KLH589858:KLI589858 KVD589858:KVE589858 LEZ589858:LFA589858 LOV589858:LOW589858 LYR589858:LYS589858 MIN589858:MIO589858 MSJ589858:MSK589858 NCF589858:NCG589858 NMB589858:NMC589858 NVX589858:NVY589858 OFT589858:OFU589858 OPP589858:OPQ589858 OZL589858:OZM589858 PJH589858:PJI589858 PTD589858:PTE589858 QCZ589858:QDA589858 QMV589858:QMW589858 QWR589858:QWS589858 RGN589858:RGO589858 RQJ589858:RQK589858 SAF589858:SAG589858 SKB589858:SKC589858 STX589858:STY589858 TDT589858:TDU589858 TNP589858:TNQ589858 TXL589858:TXM589858 UHH589858:UHI589858 URD589858:URE589858 VAZ589858:VBA589858 VKV589858:VKW589858 VUR589858:VUS589858 WEN589858:WEO589858 WOJ589858:WOK589858 WYF589858:WYG589858 LT655394:LU655394 VP655394:VQ655394 AFL655394:AFM655394 APH655394:API655394 AZD655394:AZE655394 BIZ655394:BJA655394 BSV655394:BSW655394 CCR655394:CCS655394 CMN655394:CMO655394 CWJ655394:CWK655394 DGF655394:DGG655394 DQB655394:DQC655394 DZX655394:DZY655394 EJT655394:EJU655394 ETP655394:ETQ655394 FDL655394:FDM655394 FNH655394:FNI655394 FXD655394:FXE655394 GGZ655394:GHA655394 GQV655394:GQW655394 HAR655394:HAS655394 HKN655394:HKO655394 HUJ655394:HUK655394 IEF655394:IEG655394 IOB655394:IOC655394 IXX655394:IXY655394 JHT655394:JHU655394 JRP655394:JRQ655394 KBL655394:KBM655394 KLH655394:KLI655394 KVD655394:KVE655394 LEZ655394:LFA655394 LOV655394:LOW655394 LYR655394:LYS655394 MIN655394:MIO655394 MSJ655394:MSK655394 NCF655394:NCG655394 NMB655394:NMC655394 NVX655394:NVY655394 OFT655394:OFU655394 OPP655394:OPQ655394 OZL655394:OZM655394 PJH655394:PJI655394 PTD655394:PTE655394 QCZ655394:QDA655394 QMV655394:QMW655394 QWR655394:QWS655394 RGN655394:RGO655394 RQJ655394:RQK655394 SAF655394:SAG655394 SKB655394:SKC655394 STX655394:STY655394 TDT655394:TDU655394 TNP655394:TNQ655394 TXL655394:TXM655394 UHH655394:UHI655394 URD655394:URE655394 VAZ655394:VBA655394 VKV655394:VKW655394 VUR655394:VUS655394 WEN655394:WEO655394 WOJ655394:WOK655394 WYF655394:WYG655394 LT720930:LU720930 VP720930:VQ720930 AFL720930:AFM720930 APH720930:API720930 AZD720930:AZE720930 BIZ720930:BJA720930 BSV720930:BSW720930 CCR720930:CCS720930 CMN720930:CMO720930 CWJ720930:CWK720930 DGF720930:DGG720930 DQB720930:DQC720930 DZX720930:DZY720930 EJT720930:EJU720930 ETP720930:ETQ720930 FDL720930:FDM720930 FNH720930:FNI720930 FXD720930:FXE720930 GGZ720930:GHA720930 GQV720930:GQW720930 HAR720930:HAS720930 HKN720930:HKO720930 HUJ720930:HUK720930 IEF720930:IEG720930 IOB720930:IOC720930 IXX720930:IXY720930 JHT720930:JHU720930 JRP720930:JRQ720930 KBL720930:KBM720930 KLH720930:KLI720930 KVD720930:KVE720930 LEZ720930:LFA720930 LOV720930:LOW720930 LYR720930:LYS720930 MIN720930:MIO720930 MSJ720930:MSK720930 NCF720930:NCG720930 NMB720930:NMC720930 NVX720930:NVY720930 OFT720930:OFU720930 OPP720930:OPQ720930 OZL720930:OZM720930 PJH720930:PJI720930 PTD720930:PTE720930 QCZ720930:QDA720930 QMV720930:QMW720930 QWR720930:QWS720930 RGN720930:RGO720930 RQJ720930:RQK720930 SAF720930:SAG720930 SKB720930:SKC720930 STX720930:STY720930 TDT720930:TDU720930 TNP720930:TNQ720930 TXL720930:TXM720930 UHH720930:UHI720930 URD720930:URE720930 VAZ720930:VBA720930 VKV720930:VKW720930 VUR720930:VUS720930 WEN720930:WEO720930 WOJ720930:WOK720930 WYF720930:WYG720930 LT786466:LU786466 VP786466:VQ786466 AFL786466:AFM786466 APH786466:API786466 AZD786466:AZE786466 BIZ786466:BJA786466 BSV786466:BSW786466 CCR786466:CCS786466 CMN786466:CMO786466 CWJ786466:CWK786466 DGF786466:DGG786466 DQB786466:DQC786466 DZX786466:DZY786466 EJT786466:EJU786466 ETP786466:ETQ786466 FDL786466:FDM786466 FNH786466:FNI786466 FXD786466:FXE786466 GGZ786466:GHA786466 GQV786466:GQW786466 HAR786466:HAS786466 HKN786466:HKO786466 HUJ786466:HUK786466 IEF786466:IEG786466 IOB786466:IOC786466 IXX786466:IXY786466 JHT786466:JHU786466 JRP786466:JRQ786466 KBL786466:KBM786466 KLH786466:KLI786466 KVD786466:KVE786466 LEZ786466:LFA786466 LOV786466:LOW786466 LYR786466:LYS786466 MIN786466:MIO786466 MSJ786466:MSK786466 NCF786466:NCG786466 NMB786466:NMC786466 NVX786466:NVY786466 OFT786466:OFU786466 OPP786466:OPQ786466 OZL786466:OZM786466 PJH786466:PJI786466 PTD786466:PTE786466 QCZ786466:QDA786466 QMV786466:QMW786466 QWR786466:QWS786466 RGN786466:RGO786466 RQJ786466:RQK786466 SAF786466:SAG786466 SKB786466:SKC786466 STX786466:STY786466 TDT786466:TDU786466 TNP786466:TNQ786466 TXL786466:TXM786466 UHH786466:UHI786466 URD786466:URE786466 VAZ786466:VBA786466 VKV786466:VKW786466 VUR786466:VUS786466 WEN786466:WEO786466 WOJ786466:WOK786466 WYF786466:WYG786466 LT852002:LU852002 VP852002:VQ852002 AFL852002:AFM852002 APH852002:API852002 AZD852002:AZE852002 BIZ852002:BJA852002 BSV852002:BSW852002 CCR852002:CCS852002 CMN852002:CMO852002 CWJ852002:CWK852002 DGF852002:DGG852002 DQB852002:DQC852002 DZX852002:DZY852002 EJT852002:EJU852002 ETP852002:ETQ852002 FDL852002:FDM852002 FNH852002:FNI852002 FXD852002:FXE852002 GGZ852002:GHA852002 GQV852002:GQW852002 HAR852002:HAS852002 HKN852002:HKO852002 HUJ852002:HUK852002 IEF852002:IEG852002 IOB852002:IOC852002 IXX852002:IXY852002 JHT852002:JHU852002 JRP852002:JRQ852002 KBL852002:KBM852002 KLH852002:KLI852002 KVD852002:KVE852002 LEZ852002:LFA852002 LOV852002:LOW852002 LYR852002:LYS852002 MIN852002:MIO852002 MSJ852002:MSK852002 NCF852002:NCG852002 NMB852002:NMC852002 NVX852002:NVY852002 OFT852002:OFU852002 OPP852002:OPQ852002 OZL852002:OZM852002 PJH852002:PJI852002 PTD852002:PTE852002 QCZ852002:QDA852002 QMV852002:QMW852002 QWR852002:QWS852002 RGN852002:RGO852002 RQJ852002:RQK852002 SAF852002:SAG852002 SKB852002:SKC852002 STX852002:STY852002 TDT852002:TDU852002 TNP852002:TNQ852002 TXL852002:TXM852002 UHH852002:UHI852002 URD852002:URE852002 VAZ852002:VBA852002 VKV852002:VKW852002 VUR852002:VUS852002 WEN852002:WEO852002 WOJ852002:WOK852002 WYF852002:WYG852002 LT917538:LU917538 VP917538:VQ917538 AFL917538:AFM917538 APH917538:API917538 AZD917538:AZE917538 BIZ917538:BJA917538 BSV917538:BSW917538 CCR917538:CCS917538 CMN917538:CMO917538 CWJ917538:CWK917538 DGF917538:DGG917538 DQB917538:DQC917538 DZX917538:DZY917538 EJT917538:EJU917538 ETP917538:ETQ917538 FDL917538:FDM917538 FNH917538:FNI917538 FXD917538:FXE917538 GGZ917538:GHA917538 GQV917538:GQW917538 HAR917538:HAS917538 HKN917538:HKO917538 HUJ917538:HUK917538 IEF917538:IEG917538 IOB917538:IOC917538 IXX917538:IXY917538 JHT917538:JHU917538 JRP917538:JRQ917538 KBL917538:KBM917538 KLH917538:KLI917538 KVD917538:KVE917538 LEZ917538:LFA917538 LOV917538:LOW917538 LYR917538:LYS917538 MIN917538:MIO917538 MSJ917538:MSK917538 NCF917538:NCG917538 NMB917538:NMC917538 NVX917538:NVY917538 OFT917538:OFU917538 OPP917538:OPQ917538 OZL917538:OZM917538 PJH917538:PJI917538 PTD917538:PTE917538 QCZ917538:QDA917538 QMV917538:QMW917538 QWR917538:QWS917538 RGN917538:RGO917538 RQJ917538:RQK917538 SAF917538:SAG917538 SKB917538:SKC917538 STX917538:STY917538 TDT917538:TDU917538 TNP917538:TNQ917538 TXL917538:TXM917538 UHH917538:UHI917538 URD917538:URE917538 VAZ917538:VBA917538 VKV917538:VKW917538 VUR917538:VUS917538 WEN917538:WEO917538 WOJ917538:WOK917538 WYF917538:WYG917538 LT983074:LU983074 VP983074:VQ983074 AFL983074:AFM983074 APH983074:API983074 AZD983074:AZE983074 BIZ983074:BJA983074 BSV983074:BSW983074 CCR983074:CCS983074 CMN983074:CMO983074 CWJ983074:CWK983074 DGF983074:DGG983074 DQB983074:DQC983074 DZX983074:DZY983074 EJT983074:EJU983074 ETP983074:ETQ983074 FDL983074:FDM983074 FNH983074:FNI983074 FXD983074:FXE983074 GGZ983074:GHA983074 GQV983074:GQW983074 HAR983074:HAS983074 HKN983074:HKO983074 HUJ983074:HUK983074 IEF983074:IEG983074 IOB983074:IOC983074 IXX983074:IXY983074 JHT983074:JHU983074 JRP983074:JRQ983074 KBL983074:KBM983074 KLH983074:KLI983074 KVD983074:KVE983074 LEZ983074:LFA983074 LOV983074:LOW983074 LYR983074:LYS983074 MIN983074:MIO983074 MSJ983074:MSK983074 NCF983074:NCG983074 NMB983074:NMC983074 NVX983074:NVY983074 OFT983074:OFU983074 OPP983074:OPQ983074 OZL983074:OZM983074 PJH983074:PJI983074 PTD983074:PTE983074 QCZ983074:QDA983074 QMV983074:QMW983074 QWR983074:QWS983074 RGN983074:RGO983074 RQJ983074:RQK983074 SAF983074:SAG983074 SKB983074:SKC983074 STX983074:STY983074 TDT983074:TDU983074 TNP983074:TNQ983074 TXL983074:TXM983074 UHH983074:UHI983074 URD983074:URE983074 VAZ983074:VBA983074 VKV983074:VKW983074 VUR983074:VUS983074 WEN983074:WEO983074 WOJ983074:WOK983074 WYF983074:WYG983074 LW65570:LX65570 VS65570:VT65570 AFO65570:AFP65570 APK65570:APL65570 AZG65570:AZH65570 BJC65570:BJD65570 BSY65570:BSZ65570 CCU65570:CCV65570 CMQ65570:CMR65570 CWM65570:CWN65570 DGI65570:DGJ65570 DQE65570:DQF65570 EAA65570:EAB65570 EJW65570:EJX65570 ETS65570:ETT65570 FDO65570:FDP65570 FNK65570:FNL65570 FXG65570:FXH65570 GHC65570:GHD65570 GQY65570:GQZ65570 HAU65570:HAV65570 HKQ65570:HKR65570 HUM65570:HUN65570 IEI65570:IEJ65570 IOE65570:IOF65570 IYA65570:IYB65570 JHW65570:JHX65570 JRS65570:JRT65570 KBO65570:KBP65570 KLK65570:KLL65570 KVG65570:KVH65570 LFC65570:LFD65570 LOY65570:LOZ65570 LYU65570:LYV65570 MIQ65570:MIR65570 MSM65570:MSN65570 NCI65570:NCJ65570 NME65570:NMF65570 NWA65570:NWB65570 OFW65570:OFX65570 OPS65570:OPT65570 OZO65570:OZP65570 PJK65570:PJL65570 PTG65570:PTH65570 QDC65570:QDD65570 QMY65570:QMZ65570 QWU65570:QWV65570 RGQ65570:RGR65570 RQM65570:RQN65570 SAI65570:SAJ65570 SKE65570:SKF65570 SUA65570:SUB65570 TDW65570:TDX65570 TNS65570:TNT65570 TXO65570:TXP65570 UHK65570:UHL65570 URG65570:URH65570 VBC65570:VBD65570 VKY65570:VKZ65570 VUU65570:VUV65570 WEQ65570:WER65570 WOM65570:WON65570 WYI65570:WYJ65570 LW131106:LX131106 VS131106:VT131106 AFO131106:AFP131106 APK131106:APL131106 AZG131106:AZH131106 BJC131106:BJD131106 BSY131106:BSZ131106 CCU131106:CCV131106 CMQ131106:CMR131106 CWM131106:CWN131106 DGI131106:DGJ131106 DQE131106:DQF131106 EAA131106:EAB131106 EJW131106:EJX131106 ETS131106:ETT131106 FDO131106:FDP131106 FNK131106:FNL131106 FXG131106:FXH131106 GHC131106:GHD131106 GQY131106:GQZ131106 HAU131106:HAV131106 HKQ131106:HKR131106 HUM131106:HUN131106 IEI131106:IEJ131106 IOE131106:IOF131106 IYA131106:IYB131106 JHW131106:JHX131106 JRS131106:JRT131106 KBO131106:KBP131106 KLK131106:KLL131106 KVG131106:KVH131106 LFC131106:LFD131106 LOY131106:LOZ131106 LYU131106:LYV131106 MIQ131106:MIR131106 MSM131106:MSN131106 NCI131106:NCJ131106 NME131106:NMF131106 NWA131106:NWB131106 OFW131106:OFX131106 OPS131106:OPT131106 OZO131106:OZP131106 PJK131106:PJL131106 PTG131106:PTH131106 QDC131106:QDD131106 QMY131106:QMZ131106 QWU131106:QWV131106 RGQ131106:RGR131106 RQM131106:RQN131106 SAI131106:SAJ131106 SKE131106:SKF131106 SUA131106:SUB131106 TDW131106:TDX131106 TNS131106:TNT131106 TXO131106:TXP131106 UHK131106:UHL131106 URG131106:URH131106 VBC131106:VBD131106 VKY131106:VKZ131106 VUU131106:VUV131106 WEQ131106:WER131106 WOM131106:WON131106 WYI131106:WYJ131106 LW196642:LX196642 VS196642:VT196642 AFO196642:AFP196642 APK196642:APL196642 AZG196642:AZH196642 BJC196642:BJD196642 BSY196642:BSZ196642 CCU196642:CCV196642 CMQ196642:CMR196642 CWM196642:CWN196642 DGI196642:DGJ196642 DQE196642:DQF196642 EAA196642:EAB196642 EJW196642:EJX196642 ETS196642:ETT196642 FDO196642:FDP196642 FNK196642:FNL196642 FXG196642:FXH196642 GHC196642:GHD196642 GQY196642:GQZ196642 HAU196642:HAV196642 HKQ196642:HKR196642 HUM196642:HUN196642 IEI196642:IEJ196642 IOE196642:IOF196642 IYA196642:IYB196642 JHW196642:JHX196642 JRS196642:JRT196642 KBO196642:KBP196642 KLK196642:KLL196642 KVG196642:KVH196642 LFC196642:LFD196642 LOY196642:LOZ196642 LYU196642:LYV196642 MIQ196642:MIR196642 MSM196642:MSN196642 NCI196642:NCJ196642 NME196642:NMF196642 NWA196642:NWB196642 OFW196642:OFX196642 OPS196642:OPT196642 OZO196642:OZP196642 PJK196642:PJL196642 PTG196642:PTH196642 QDC196642:QDD196642 QMY196642:QMZ196642 QWU196642:QWV196642 RGQ196642:RGR196642 RQM196642:RQN196642 SAI196642:SAJ196642 SKE196642:SKF196642 SUA196642:SUB196642 TDW196642:TDX196642 TNS196642:TNT196642 TXO196642:TXP196642 UHK196642:UHL196642 URG196642:URH196642 VBC196642:VBD196642 VKY196642:VKZ196642 VUU196642:VUV196642 WEQ196642:WER196642 WOM196642:WON196642 WYI196642:WYJ196642 LW262178:LX262178 VS262178:VT262178 AFO262178:AFP262178 APK262178:APL262178 AZG262178:AZH262178 BJC262178:BJD262178 BSY262178:BSZ262178 CCU262178:CCV262178 CMQ262178:CMR262178 CWM262178:CWN262178 DGI262178:DGJ262178 DQE262178:DQF262178 EAA262178:EAB262178 EJW262178:EJX262178 ETS262178:ETT262178 FDO262178:FDP262178 FNK262178:FNL262178 FXG262178:FXH262178 GHC262178:GHD262178 GQY262178:GQZ262178 HAU262178:HAV262178 HKQ262178:HKR262178 HUM262178:HUN262178 IEI262178:IEJ262178 IOE262178:IOF262178 IYA262178:IYB262178 JHW262178:JHX262178 JRS262178:JRT262178 KBO262178:KBP262178 KLK262178:KLL262178 KVG262178:KVH262178 LFC262178:LFD262178 LOY262178:LOZ262178 LYU262178:LYV262178 MIQ262178:MIR262178 MSM262178:MSN262178 NCI262178:NCJ262178 NME262178:NMF262178 NWA262178:NWB262178 OFW262178:OFX262178 OPS262178:OPT262178 OZO262178:OZP262178 PJK262178:PJL262178 PTG262178:PTH262178 QDC262178:QDD262178 QMY262178:QMZ262178 QWU262178:QWV262178 RGQ262178:RGR262178 RQM262178:RQN262178 SAI262178:SAJ262178 SKE262178:SKF262178 SUA262178:SUB262178 TDW262178:TDX262178 TNS262178:TNT262178 TXO262178:TXP262178 UHK262178:UHL262178 URG262178:URH262178 VBC262178:VBD262178 VKY262178:VKZ262178 VUU262178:VUV262178 WEQ262178:WER262178 WOM262178:WON262178 WYI262178:WYJ262178 LW327714:LX327714 VS327714:VT327714 AFO327714:AFP327714 APK327714:APL327714 AZG327714:AZH327714 BJC327714:BJD327714 BSY327714:BSZ327714 CCU327714:CCV327714 CMQ327714:CMR327714 CWM327714:CWN327714 DGI327714:DGJ327714 DQE327714:DQF327714 EAA327714:EAB327714 EJW327714:EJX327714 ETS327714:ETT327714 FDO327714:FDP327714 FNK327714:FNL327714 FXG327714:FXH327714 GHC327714:GHD327714 GQY327714:GQZ327714 HAU327714:HAV327714 HKQ327714:HKR327714 HUM327714:HUN327714 IEI327714:IEJ327714 IOE327714:IOF327714 IYA327714:IYB327714 JHW327714:JHX327714 JRS327714:JRT327714 KBO327714:KBP327714 KLK327714:KLL327714 KVG327714:KVH327714 LFC327714:LFD327714 LOY327714:LOZ327714 LYU327714:LYV327714 MIQ327714:MIR327714 MSM327714:MSN327714 NCI327714:NCJ327714 NME327714:NMF327714 NWA327714:NWB327714 OFW327714:OFX327714 OPS327714:OPT327714 OZO327714:OZP327714 PJK327714:PJL327714 PTG327714:PTH327714 QDC327714:QDD327714 QMY327714:QMZ327714 QWU327714:QWV327714 RGQ327714:RGR327714 RQM327714:RQN327714 SAI327714:SAJ327714 SKE327714:SKF327714 SUA327714:SUB327714 TDW327714:TDX327714 TNS327714:TNT327714 TXO327714:TXP327714 UHK327714:UHL327714 URG327714:URH327714 VBC327714:VBD327714 VKY327714:VKZ327714 VUU327714:VUV327714 WEQ327714:WER327714 WOM327714:WON327714 WYI327714:WYJ327714 LW393250:LX393250 VS393250:VT393250 AFO393250:AFP393250 APK393250:APL393250 AZG393250:AZH393250 BJC393250:BJD393250 BSY393250:BSZ393250 CCU393250:CCV393250 CMQ393250:CMR393250 CWM393250:CWN393250 DGI393250:DGJ393250 DQE393250:DQF393250 EAA393250:EAB393250 EJW393250:EJX393250 ETS393250:ETT393250 FDO393250:FDP393250 FNK393250:FNL393250 FXG393250:FXH393250 GHC393250:GHD393250 GQY393250:GQZ393250 HAU393250:HAV393250 HKQ393250:HKR393250 HUM393250:HUN393250 IEI393250:IEJ393250 IOE393250:IOF393250 IYA393250:IYB393250 JHW393250:JHX393250 JRS393250:JRT393250 KBO393250:KBP393250 KLK393250:KLL393250 KVG393250:KVH393250 LFC393250:LFD393250 LOY393250:LOZ393250 LYU393250:LYV393250 MIQ393250:MIR393250 MSM393250:MSN393250 NCI393250:NCJ393250 NME393250:NMF393250 NWA393250:NWB393250 OFW393250:OFX393250 OPS393250:OPT393250 OZO393250:OZP393250 PJK393250:PJL393250 PTG393250:PTH393250 QDC393250:QDD393250 QMY393250:QMZ393250 QWU393250:QWV393250 RGQ393250:RGR393250 RQM393250:RQN393250 SAI393250:SAJ393250 SKE393250:SKF393250 SUA393250:SUB393250 TDW393250:TDX393250 TNS393250:TNT393250 TXO393250:TXP393250 UHK393250:UHL393250 URG393250:URH393250 VBC393250:VBD393250 VKY393250:VKZ393250 VUU393250:VUV393250 WEQ393250:WER393250 WOM393250:WON393250 WYI393250:WYJ393250 LW458786:LX458786 VS458786:VT458786 AFO458786:AFP458786 APK458786:APL458786 AZG458786:AZH458786 BJC458786:BJD458786 BSY458786:BSZ458786 CCU458786:CCV458786 CMQ458786:CMR458786 CWM458786:CWN458786 DGI458786:DGJ458786 DQE458786:DQF458786 EAA458786:EAB458786 EJW458786:EJX458786 ETS458786:ETT458786 FDO458786:FDP458786 FNK458786:FNL458786 FXG458786:FXH458786 GHC458786:GHD458786 GQY458786:GQZ458786 HAU458786:HAV458786 HKQ458786:HKR458786 HUM458786:HUN458786 IEI458786:IEJ458786 IOE458786:IOF458786 IYA458786:IYB458786 JHW458786:JHX458786 JRS458786:JRT458786 KBO458786:KBP458786 KLK458786:KLL458786 KVG458786:KVH458786 LFC458786:LFD458786 LOY458786:LOZ458786 LYU458786:LYV458786 MIQ458786:MIR458786 MSM458786:MSN458786 NCI458786:NCJ458786 NME458786:NMF458786 NWA458786:NWB458786 OFW458786:OFX458786 OPS458786:OPT458786 OZO458786:OZP458786 PJK458786:PJL458786 PTG458786:PTH458786 QDC458786:QDD458786 QMY458786:QMZ458786 QWU458786:QWV458786 RGQ458786:RGR458786 RQM458786:RQN458786 SAI458786:SAJ458786 SKE458786:SKF458786 SUA458786:SUB458786 TDW458786:TDX458786 TNS458786:TNT458786 TXO458786:TXP458786 UHK458786:UHL458786 URG458786:URH458786 VBC458786:VBD458786 VKY458786:VKZ458786 VUU458786:VUV458786 WEQ458786:WER458786 WOM458786:WON458786 WYI458786:WYJ458786 LW524322:LX524322 VS524322:VT524322 AFO524322:AFP524322 APK524322:APL524322 AZG524322:AZH524322 BJC524322:BJD524322 BSY524322:BSZ524322 CCU524322:CCV524322 CMQ524322:CMR524322 CWM524322:CWN524322 DGI524322:DGJ524322 DQE524322:DQF524322 EAA524322:EAB524322 EJW524322:EJX524322 ETS524322:ETT524322 FDO524322:FDP524322 FNK524322:FNL524322 FXG524322:FXH524322 GHC524322:GHD524322 GQY524322:GQZ524322 HAU524322:HAV524322 HKQ524322:HKR524322 HUM524322:HUN524322 IEI524322:IEJ524322 IOE524322:IOF524322 IYA524322:IYB524322 JHW524322:JHX524322 JRS524322:JRT524322 KBO524322:KBP524322 KLK524322:KLL524322 KVG524322:KVH524322 LFC524322:LFD524322 LOY524322:LOZ524322 LYU524322:LYV524322 MIQ524322:MIR524322 MSM524322:MSN524322 NCI524322:NCJ524322 NME524322:NMF524322 NWA524322:NWB524322 OFW524322:OFX524322 OPS524322:OPT524322 OZO524322:OZP524322 PJK524322:PJL524322 PTG524322:PTH524322 QDC524322:QDD524322 QMY524322:QMZ524322 QWU524322:QWV524322 RGQ524322:RGR524322 RQM524322:RQN524322 SAI524322:SAJ524322 SKE524322:SKF524322 SUA524322:SUB524322 TDW524322:TDX524322 TNS524322:TNT524322 TXO524322:TXP524322 UHK524322:UHL524322 URG524322:URH524322 VBC524322:VBD524322 VKY524322:VKZ524322 VUU524322:VUV524322 WEQ524322:WER524322 WOM524322:WON524322 WYI524322:WYJ524322 LW589858:LX589858 VS589858:VT589858 AFO589858:AFP589858 APK589858:APL589858 AZG589858:AZH589858 BJC589858:BJD589858 BSY589858:BSZ589858 CCU589858:CCV589858 CMQ589858:CMR589858 CWM589858:CWN589858 DGI589858:DGJ589858 DQE589858:DQF589858 EAA589858:EAB589858 EJW589858:EJX589858 ETS589858:ETT589858 FDO589858:FDP589858 FNK589858:FNL589858 FXG589858:FXH589858 GHC589858:GHD589858 GQY589858:GQZ589858 HAU589858:HAV589858 HKQ589858:HKR589858 HUM589858:HUN589858 IEI589858:IEJ589858 IOE589858:IOF589858 IYA589858:IYB589858 JHW589858:JHX589858 JRS589858:JRT589858 KBO589858:KBP589858 KLK589858:KLL589858 KVG589858:KVH589858 LFC589858:LFD589858 LOY589858:LOZ589858 LYU589858:LYV589858 MIQ589858:MIR589858 MSM589858:MSN589858 NCI589858:NCJ589858 NME589858:NMF589858 NWA589858:NWB589858 OFW589858:OFX589858 OPS589858:OPT589858 OZO589858:OZP589858 PJK589858:PJL589858 PTG589858:PTH589858 QDC589858:QDD589858 QMY589858:QMZ589858 QWU589858:QWV589858 RGQ589858:RGR589858 RQM589858:RQN589858 SAI589858:SAJ589858 SKE589858:SKF589858 SUA589858:SUB589858 TDW589858:TDX589858 TNS589858:TNT589858 TXO589858:TXP589858 UHK589858:UHL589858 URG589858:URH589858 VBC589858:VBD589858 VKY589858:VKZ589858 VUU589858:VUV589858 WEQ589858:WER589858 WOM589858:WON589858 WYI589858:WYJ589858 LW655394:LX655394 VS655394:VT655394 AFO655394:AFP655394 APK655394:APL655394 AZG655394:AZH655394 BJC655394:BJD655394 BSY655394:BSZ655394 CCU655394:CCV655394 CMQ655394:CMR655394 CWM655394:CWN655394 DGI655394:DGJ655394 DQE655394:DQF655394 EAA655394:EAB655394 EJW655394:EJX655394 ETS655394:ETT655394 FDO655394:FDP655394 FNK655394:FNL655394 FXG655394:FXH655394 GHC655394:GHD655394 GQY655394:GQZ655394 HAU655394:HAV655394 HKQ655394:HKR655394 HUM655394:HUN655394 IEI655394:IEJ655394 IOE655394:IOF655394 IYA655394:IYB655394 JHW655394:JHX655394 JRS655394:JRT655394 KBO655394:KBP655394 KLK655394:KLL655394 KVG655394:KVH655394 LFC655394:LFD655394 LOY655394:LOZ655394 LYU655394:LYV655394 MIQ655394:MIR655394 MSM655394:MSN655394 NCI655394:NCJ655394 NME655394:NMF655394 NWA655394:NWB655394 OFW655394:OFX655394 OPS655394:OPT655394 OZO655394:OZP655394 PJK655394:PJL655394 PTG655394:PTH655394 QDC655394:QDD655394 QMY655394:QMZ655394 QWU655394:QWV655394 RGQ655394:RGR655394 RQM655394:RQN655394 SAI655394:SAJ655394 SKE655394:SKF655394 SUA655394:SUB655394 TDW655394:TDX655394 TNS655394:TNT655394 TXO655394:TXP655394 UHK655394:UHL655394 URG655394:URH655394 VBC655394:VBD655394 VKY655394:VKZ655394 VUU655394:VUV655394 WEQ655394:WER655394 WOM655394:WON655394 WYI655394:WYJ655394 LW720930:LX720930 VS720930:VT720930 AFO720930:AFP720930 APK720930:APL720930 AZG720930:AZH720930 BJC720930:BJD720930 BSY720930:BSZ720930 CCU720930:CCV720930 CMQ720930:CMR720930 CWM720930:CWN720930 DGI720930:DGJ720930 DQE720930:DQF720930 EAA720930:EAB720930 EJW720930:EJX720930 ETS720930:ETT720930 FDO720930:FDP720930 FNK720930:FNL720930 FXG720930:FXH720930 GHC720930:GHD720930 GQY720930:GQZ720930 HAU720930:HAV720930 HKQ720930:HKR720930 HUM720930:HUN720930 IEI720930:IEJ720930 IOE720930:IOF720930 IYA720930:IYB720930 JHW720930:JHX720930 JRS720930:JRT720930 KBO720930:KBP720930 KLK720930:KLL720930 KVG720930:KVH720930 LFC720930:LFD720930 LOY720930:LOZ720930 LYU720930:LYV720930 MIQ720930:MIR720930 MSM720930:MSN720930 NCI720930:NCJ720930 NME720930:NMF720930 NWA720930:NWB720930 OFW720930:OFX720930 OPS720930:OPT720930 OZO720930:OZP720930 PJK720930:PJL720930 PTG720930:PTH720930 QDC720930:QDD720930 QMY720930:QMZ720930 QWU720930:QWV720930 RGQ720930:RGR720930 RQM720930:RQN720930 SAI720930:SAJ720930 SKE720930:SKF720930 SUA720930:SUB720930 TDW720930:TDX720930 TNS720930:TNT720930 TXO720930:TXP720930 UHK720930:UHL720930 URG720930:URH720930 VBC720930:VBD720930 VKY720930:VKZ720930 VUU720930:VUV720930 WEQ720930:WER720930 WOM720930:WON720930 WYI720930:WYJ720930 LW786466:LX786466 VS786466:VT786466 AFO786466:AFP786466 APK786466:APL786466 AZG786466:AZH786466 BJC786466:BJD786466 BSY786466:BSZ786466 CCU786466:CCV786466 CMQ786466:CMR786466 CWM786466:CWN786466 DGI786466:DGJ786466 DQE786466:DQF786466 EAA786466:EAB786466 EJW786466:EJX786466 ETS786466:ETT786466 FDO786466:FDP786466 FNK786466:FNL786466 FXG786466:FXH786466 GHC786466:GHD786466 GQY786466:GQZ786466 HAU786466:HAV786466 HKQ786466:HKR786466 HUM786466:HUN786466 IEI786466:IEJ786466 IOE786466:IOF786466 IYA786466:IYB786466 JHW786466:JHX786466 JRS786466:JRT786466 KBO786466:KBP786466 KLK786466:KLL786466 KVG786466:KVH786466 LFC786466:LFD786466 LOY786466:LOZ786466 LYU786466:LYV786466 MIQ786466:MIR786466 MSM786466:MSN786466 NCI786466:NCJ786466 NME786466:NMF786466 NWA786466:NWB786466 OFW786466:OFX786466 OPS786466:OPT786466 OZO786466:OZP786466 PJK786466:PJL786466 PTG786466:PTH786466 QDC786466:QDD786466 QMY786466:QMZ786466 QWU786466:QWV786466 RGQ786466:RGR786466 RQM786466:RQN786466 SAI786466:SAJ786466 SKE786466:SKF786466 SUA786466:SUB786466 TDW786466:TDX786466 TNS786466:TNT786466 TXO786466:TXP786466 UHK786466:UHL786466 URG786466:URH786466 VBC786466:VBD786466 VKY786466:VKZ786466 VUU786466:VUV786466 WEQ786466:WER786466 WOM786466:WON786466 WYI786466:WYJ786466 LW852002:LX852002 VS852002:VT852002 AFO852002:AFP852002 APK852002:APL852002 AZG852002:AZH852002 BJC852002:BJD852002 BSY852002:BSZ852002 CCU852002:CCV852002 CMQ852002:CMR852002 CWM852002:CWN852002 DGI852002:DGJ852002 DQE852002:DQF852002 EAA852002:EAB852002 EJW852002:EJX852002 ETS852002:ETT852002 FDO852002:FDP852002 FNK852002:FNL852002 FXG852002:FXH852002 GHC852002:GHD852002 GQY852002:GQZ852002 HAU852002:HAV852002 HKQ852002:HKR852002 HUM852002:HUN852002 IEI852002:IEJ852002 IOE852002:IOF852002 IYA852002:IYB852002 JHW852002:JHX852002 JRS852002:JRT852002 KBO852002:KBP852002 KLK852002:KLL852002 KVG852002:KVH852002 LFC852002:LFD852002 LOY852002:LOZ852002 LYU852002:LYV852002 MIQ852002:MIR852002 MSM852002:MSN852002 NCI852002:NCJ852002 NME852002:NMF852002 NWA852002:NWB852002 OFW852002:OFX852002 OPS852002:OPT852002 OZO852002:OZP852002 PJK852002:PJL852002 PTG852002:PTH852002 QDC852002:QDD852002 QMY852002:QMZ852002 QWU852002:QWV852002 RGQ852002:RGR852002 RQM852002:RQN852002 SAI852002:SAJ852002 SKE852002:SKF852002 SUA852002:SUB852002 TDW852002:TDX852002 TNS852002:TNT852002 TXO852002:TXP852002 UHK852002:UHL852002 URG852002:URH852002 VBC852002:VBD852002 VKY852002:VKZ852002 VUU852002:VUV852002 WEQ852002:WER852002 WOM852002:WON852002 WYI852002:WYJ852002 LW917538:LX917538 VS917538:VT917538 AFO917538:AFP917538 APK917538:APL917538 AZG917538:AZH917538 BJC917538:BJD917538 BSY917538:BSZ917538 CCU917538:CCV917538 CMQ917538:CMR917538 CWM917538:CWN917538 DGI917538:DGJ917538 DQE917538:DQF917538 EAA917538:EAB917538 EJW917538:EJX917538 ETS917538:ETT917538 FDO917538:FDP917538 FNK917538:FNL917538 FXG917538:FXH917538 GHC917538:GHD917538 GQY917538:GQZ917538 HAU917538:HAV917538 HKQ917538:HKR917538 HUM917538:HUN917538 IEI917538:IEJ917538 IOE917538:IOF917538 IYA917538:IYB917538 JHW917538:JHX917538 JRS917538:JRT917538 KBO917538:KBP917538 KLK917538:KLL917538 KVG917538:KVH917538 LFC917538:LFD917538 LOY917538:LOZ917538 LYU917538:LYV917538 MIQ917538:MIR917538 MSM917538:MSN917538 NCI917538:NCJ917538 NME917538:NMF917538 NWA917538:NWB917538 OFW917538:OFX917538 OPS917538:OPT917538 OZO917538:OZP917538 PJK917538:PJL917538 PTG917538:PTH917538 QDC917538:QDD917538 QMY917538:QMZ917538 QWU917538:QWV917538 RGQ917538:RGR917538 RQM917538:RQN917538 SAI917538:SAJ917538 SKE917538:SKF917538 SUA917538:SUB917538 TDW917538:TDX917538 TNS917538:TNT917538 TXO917538:TXP917538 UHK917538:UHL917538 URG917538:URH917538 VBC917538:VBD917538 VKY917538:VKZ917538 VUU917538:VUV917538 WEQ917538:WER917538 WOM917538:WON917538 WYI917538:WYJ917538 LW983074:LX983074 VS983074:VT983074 AFO983074:AFP983074 APK983074:APL983074 AZG983074:AZH983074 BJC983074:BJD983074 BSY983074:BSZ983074 CCU983074:CCV983074 CMQ983074:CMR983074 CWM983074:CWN983074 DGI983074:DGJ983074 DQE983074:DQF983074 EAA983074:EAB983074 EJW983074:EJX983074 ETS983074:ETT983074 FDO983074:FDP983074 FNK983074:FNL983074 FXG983074:FXH983074 GHC983074:GHD983074 GQY983074:GQZ983074 HAU983074:HAV983074 HKQ983074:HKR983074 HUM983074:HUN983074 IEI983074:IEJ983074 IOE983074:IOF983074 IYA983074:IYB983074 JHW983074:JHX983074 JRS983074:JRT983074 KBO983074:KBP983074 KLK983074:KLL983074 KVG983074:KVH983074 LFC983074:LFD983074 LOY983074:LOZ983074 LYU983074:LYV983074 MIQ983074:MIR983074 MSM983074:MSN983074 NCI983074:NCJ983074 NME983074:NMF983074 NWA983074:NWB983074 OFW983074:OFX983074 OPS983074:OPT983074 OZO983074:OZP983074 PJK983074:PJL983074 PTG983074:PTH983074 QDC983074:QDD983074 QMY983074:QMZ983074 QWU983074:QWV983074 RGQ983074:RGR983074 RQM983074:RQN983074 SAI983074:SAJ983074 SKE983074:SKF983074 SUA983074:SUB983074 TDW983074:TDX983074 TNS983074:TNT983074 TXO983074:TXP983074 UHK983074:UHL983074 URG983074:URH983074 VBC983074:VBD983074 VKY983074:VKZ983074 VUU983074:VUV983074 WEQ983074:WER983074 WOM983074:WON983074 WYI983074:WYJ983074 MC65570:MD65570 VY65570:VZ65570 AFU65570:AFV65570 APQ65570:APR65570 AZM65570:AZN65570 BJI65570:BJJ65570 BTE65570:BTF65570 CDA65570:CDB65570 CMW65570:CMX65570 CWS65570:CWT65570 DGO65570:DGP65570 DQK65570:DQL65570 EAG65570:EAH65570 EKC65570:EKD65570 ETY65570:ETZ65570 FDU65570:FDV65570 FNQ65570:FNR65570 FXM65570:FXN65570 GHI65570:GHJ65570 GRE65570:GRF65570 HBA65570:HBB65570 HKW65570:HKX65570 HUS65570:HUT65570 IEO65570:IEP65570 IOK65570:IOL65570 IYG65570:IYH65570 JIC65570:JID65570 JRY65570:JRZ65570 KBU65570:KBV65570 KLQ65570:KLR65570 KVM65570:KVN65570 LFI65570:LFJ65570 LPE65570:LPF65570 LZA65570:LZB65570 MIW65570:MIX65570 MSS65570:MST65570 NCO65570:NCP65570 NMK65570:NML65570 NWG65570:NWH65570 OGC65570:OGD65570 OPY65570:OPZ65570 OZU65570:OZV65570 PJQ65570:PJR65570 PTM65570:PTN65570 QDI65570:QDJ65570 QNE65570:QNF65570 QXA65570:QXB65570 RGW65570:RGX65570 RQS65570:RQT65570 SAO65570:SAP65570 SKK65570:SKL65570 SUG65570:SUH65570 TEC65570:TED65570 TNY65570:TNZ65570 TXU65570:TXV65570 UHQ65570:UHR65570 URM65570:URN65570 VBI65570:VBJ65570 VLE65570:VLF65570 VVA65570:VVB65570 WEW65570:WEX65570 WOS65570:WOT65570 WYO65570:WYP65570 MC131106:MD131106 VY131106:VZ131106 AFU131106:AFV131106 APQ131106:APR131106 AZM131106:AZN131106 BJI131106:BJJ131106 BTE131106:BTF131106 CDA131106:CDB131106 CMW131106:CMX131106 CWS131106:CWT131106 DGO131106:DGP131106 DQK131106:DQL131106 EAG131106:EAH131106 EKC131106:EKD131106 ETY131106:ETZ131106 FDU131106:FDV131106 FNQ131106:FNR131106 FXM131106:FXN131106 GHI131106:GHJ131106 GRE131106:GRF131106 HBA131106:HBB131106 HKW131106:HKX131106 HUS131106:HUT131106 IEO131106:IEP131106 IOK131106:IOL131106 IYG131106:IYH131106 JIC131106:JID131106 JRY131106:JRZ131106 KBU131106:KBV131106 KLQ131106:KLR131106 KVM131106:KVN131106 LFI131106:LFJ131106 LPE131106:LPF131106 LZA131106:LZB131106 MIW131106:MIX131106 MSS131106:MST131106 NCO131106:NCP131106 NMK131106:NML131106 NWG131106:NWH131106 OGC131106:OGD131106 OPY131106:OPZ131106 OZU131106:OZV131106 PJQ131106:PJR131106 PTM131106:PTN131106 QDI131106:QDJ131106 QNE131106:QNF131106 QXA131106:QXB131106 RGW131106:RGX131106 RQS131106:RQT131106 SAO131106:SAP131106 SKK131106:SKL131106 SUG131106:SUH131106 TEC131106:TED131106 TNY131106:TNZ131106 TXU131106:TXV131106 UHQ131106:UHR131106 URM131106:URN131106 VBI131106:VBJ131106 VLE131106:VLF131106 VVA131106:VVB131106 WEW131106:WEX131106 WOS131106:WOT131106 WYO131106:WYP131106 MC196642:MD196642 VY196642:VZ196642 AFU196642:AFV196642 APQ196642:APR196642 AZM196642:AZN196642 BJI196642:BJJ196642 BTE196642:BTF196642 CDA196642:CDB196642 CMW196642:CMX196642 CWS196642:CWT196642 DGO196642:DGP196642 DQK196642:DQL196642 EAG196642:EAH196642 EKC196642:EKD196642 ETY196642:ETZ196642 FDU196642:FDV196642 FNQ196642:FNR196642 FXM196642:FXN196642 GHI196642:GHJ196642 GRE196642:GRF196642 HBA196642:HBB196642 HKW196642:HKX196642 HUS196642:HUT196642 IEO196642:IEP196642 IOK196642:IOL196642 IYG196642:IYH196642 JIC196642:JID196642 JRY196642:JRZ196642 KBU196642:KBV196642 KLQ196642:KLR196642 KVM196642:KVN196642 LFI196642:LFJ196642 LPE196642:LPF196642 LZA196642:LZB196642 MIW196642:MIX196642 MSS196642:MST196642 NCO196642:NCP196642 NMK196642:NML196642 NWG196642:NWH196642 OGC196642:OGD196642 OPY196642:OPZ196642 OZU196642:OZV196642 PJQ196642:PJR196642 PTM196642:PTN196642 QDI196642:QDJ196642 QNE196642:QNF196642 QXA196642:QXB196642 RGW196642:RGX196642 RQS196642:RQT196642 SAO196642:SAP196642 SKK196642:SKL196642 SUG196642:SUH196642 TEC196642:TED196642 TNY196642:TNZ196642 TXU196642:TXV196642 UHQ196642:UHR196642 URM196642:URN196642 VBI196642:VBJ196642 VLE196642:VLF196642 VVA196642:VVB196642 WEW196642:WEX196642 WOS196642:WOT196642 WYO196642:WYP196642 MC262178:MD262178 VY262178:VZ262178 AFU262178:AFV262178 APQ262178:APR262178 AZM262178:AZN262178 BJI262178:BJJ262178 BTE262178:BTF262178 CDA262178:CDB262178 CMW262178:CMX262178 CWS262178:CWT262178 DGO262178:DGP262178 DQK262178:DQL262178 EAG262178:EAH262178 EKC262178:EKD262178 ETY262178:ETZ262178 FDU262178:FDV262178 FNQ262178:FNR262178 FXM262178:FXN262178 GHI262178:GHJ262178 GRE262178:GRF262178 HBA262178:HBB262178 HKW262178:HKX262178 HUS262178:HUT262178 IEO262178:IEP262178 IOK262178:IOL262178 IYG262178:IYH262178 JIC262178:JID262178 JRY262178:JRZ262178 KBU262178:KBV262178 KLQ262178:KLR262178 KVM262178:KVN262178 LFI262178:LFJ262178 LPE262178:LPF262178 LZA262178:LZB262178 MIW262178:MIX262178 MSS262178:MST262178 NCO262178:NCP262178 NMK262178:NML262178 NWG262178:NWH262178 OGC262178:OGD262178 OPY262178:OPZ262178 OZU262178:OZV262178 PJQ262178:PJR262178 PTM262178:PTN262178 QDI262178:QDJ262178 QNE262178:QNF262178 QXA262178:QXB262178 RGW262178:RGX262178 RQS262178:RQT262178 SAO262178:SAP262178 SKK262178:SKL262178 SUG262178:SUH262178 TEC262178:TED262178 TNY262178:TNZ262178 TXU262178:TXV262178 UHQ262178:UHR262178 URM262178:URN262178 VBI262178:VBJ262178 VLE262178:VLF262178 VVA262178:VVB262178 WEW262178:WEX262178 WOS262178:WOT262178 WYO262178:WYP262178 MC327714:MD327714 VY327714:VZ327714 AFU327714:AFV327714 APQ327714:APR327714 AZM327714:AZN327714 BJI327714:BJJ327714 BTE327714:BTF327714 CDA327714:CDB327714 CMW327714:CMX327714 CWS327714:CWT327714 DGO327714:DGP327714 DQK327714:DQL327714 EAG327714:EAH327714 EKC327714:EKD327714 ETY327714:ETZ327714 FDU327714:FDV327714 FNQ327714:FNR327714 FXM327714:FXN327714 GHI327714:GHJ327714 GRE327714:GRF327714 HBA327714:HBB327714 HKW327714:HKX327714 HUS327714:HUT327714 IEO327714:IEP327714 IOK327714:IOL327714 IYG327714:IYH327714 JIC327714:JID327714 JRY327714:JRZ327714 KBU327714:KBV327714 KLQ327714:KLR327714 KVM327714:KVN327714 LFI327714:LFJ327714 LPE327714:LPF327714 LZA327714:LZB327714 MIW327714:MIX327714 MSS327714:MST327714 NCO327714:NCP327714 NMK327714:NML327714 NWG327714:NWH327714 OGC327714:OGD327714 OPY327714:OPZ327714 OZU327714:OZV327714 PJQ327714:PJR327714 PTM327714:PTN327714 QDI327714:QDJ327714 QNE327714:QNF327714 QXA327714:QXB327714 RGW327714:RGX327714 RQS327714:RQT327714 SAO327714:SAP327714 SKK327714:SKL327714 SUG327714:SUH327714 TEC327714:TED327714 TNY327714:TNZ327714 TXU327714:TXV327714 UHQ327714:UHR327714 URM327714:URN327714 VBI327714:VBJ327714 VLE327714:VLF327714 VVA327714:VVB327714 WEW327714:WEX327714 WOS327714:WOT327714 WYO327714:WYP327714 MC393250:MD393250 VY393250:VZ393250 AFU393250:AFV393250 APQ393250:APR393250 AZM393250:AZN393250 BJI393250:BJJ393250 BTE393250:BTF393250 CDA393250:CDB393250 CMW393250:CMX393250 CWS393250:CWT393250 DGO393250:DGP393250 DQK393250:DQL393250 EAG393250:EAH393250 EKC393250:EKD393250 ETY393250:ETZ393250 FDU393250:FDV393250 FNQ393250:FNR393250 FXM393250:FXN393250 GHI393250:GHJ393250 GRE393250:GRF393250 HBA393250:HBB393250 HKW393250:HKX393250 HUS393250:HUT393250 IEO393250:IEP393250 IOK393250:IOL393250 IYG393250:IYH393250 JIC393250:JID393250 JRY393250:JRZ393250 KBU393250:KBV393250 KLQ393250:KLR393250 KVM393250:KVN393250 LFI393250:LFJ393250 LPE393250:LPF393250 LZA393250:LZB393250 MIW393250:MIX393250 MSS393250:MST393250 NCO393250:NCP393250 NMK393250:NML393250 NWG393250:NWH393250 OGC393250:OGD393250 OPY393250:OPZ393250 OZU393250:OZV393250 PJQ393250:PJR393250 PTM393250:PTN393250 QDI393250:QDJ393250 QNE393250:QNF393250 QXA393250:QXB393250 RGW393250:RGX393250 RQS393250:RQT393250 SAO393250:SAP393250 SKK393250:SKL393250 SUG393250:SUH393250 TEC393250:TED393250 TNY393250:TNZ393250 TXU393250:TXV393250 UHQ393250:UHR393250 URM393250:URN393250 VBI393250:VBJ393250 VLE393250:VLF393250 VVA393250:VVB393250 WEW393250:WEX393250 WOS393250:WOT393250 WYO393250:WYP393250 MC458786:MD458786 VY458786:VZ458786 AFU458786:AFV458786 APQ458786:APR458786 AZM458786:AZN458786 BJI458786:BJJ458786 BTE458786:BTF458786 CDA458786:CDB458786 CMW458786:CMX458786 CWS458786:CWT458786 DGO458786:DGP458786 DQK458786:DQL458786 EAG458786:EAH458786 EKC458786:EKD458786 ETY458786:ETZ458786 FDU458786:FDV458786 FNQ458786:FNR458786 FXM458786:FXN458786 GHI458786:GHJ458786 GRE458786:GRF458786 HBA458786:HBB458786 HKW458786:HKX458786 HUS458786:HUT458786 IEO458786:IEP458786 IOK458786:IOL458786 IYG458786:IYH458786 JIC458786:JID458786 JRY458786:JRZ458786 KBU458786:KBV458786 KLQ458786:KLR458786 KVM458786:KVN458786 LFI458786:LFJ458786 LPE458786:LPF458786 LZA458786:LZB458786 MIW458786:MIX458786 MSS458786:MST458786 NCO458786:NCP458786 NMK458786:NML458786 NWG458786:NWH458786 OGC458786:OGD458786 OPY458786:OPZ458786 OZU458786:OZV458786 PJQ458786:PJR458786 PTM458786:PTN458786 QDI458786:QDJ458786 QNE458786:QNF458786 QXA458786:QXB458786 RGW458786:RGX458786 RQS458786:RQT458786 SAO458786:SAP458786 SKK458786:SKL458786 SUG458786:SUH458786 TEC458786:TED458786 TNY458786:TNZ458786 TXU458786:TXV458786 UHQ458786:UHR458786 URM458786:URN458786 VBI458786:VBJ458786 VLE458786:VLF458786 VVA458786:VVB458786 WEW458786:WEX458786 WOS458786:WOT458786 WYO458786:WYP458786 MC524322:MD524322 VY524322:VZ524322 AFU524322:AFV524322 APQ524322:APR524322 AZM524322:AZN524322 BJI524322:BJJ524322 BTE524322:BTF524322 CDA524322:CDB524322 CMW524322:CMX524322 CWS524322:CWT524322 DGO524322:DGP524322 DQK524322:DQL524322 EAG524322:EAH524322 EKC524322:EKD524322 ETY524322:ETZ524322 FDU524322:FDV524322 FNQ524322:FNR524322 FXM524322:FXN524322 GHI524322:GHJ524322 GRE524322:GRF524322 HBA524322:HBB524322 HKW524322:HKX524322 HUS524322:HUT524322 IEO524322:IEP524322 IOK524322:IOL524322 IYG524322:IYH524322 JIC524322:JID524322 JRY524322:JRZ524322 KBU524322:KBV524322 KLQ524322:KLR524322 KVM524322:KVN524322 LFI524322:LFJ524322 LPE524322:LPF524322 LZA524322:LZB524322 MIW524322:MIX524322 MSS524322:MST524322 NCO524322:NCP524322 NMK524322:NML524322 NWG524322:NWH524322 OGC524322:OGD524322 OPY524322:OPZ524322 OZU524322:OZV524322 PJQ524322:PJR524322 PTM524322:PTN524322 QDI524322:QDJ524322 QNE524322:QNF524322 QXA524322:QXB524322 RGW524322:RGX524322 RQS524322:RQT524322 SAO524322:SAP524322 SKK524322:SKL524322 SUG524322:SUH524322 TEC524322:TED524322 TNY524322:TNZ524322 TXU524322:TXV524322 UHQ524322:UHR524322 URM524322:URN524322 VBI524322:VBJ524322 VLE524322:VLF524322 VVA524322:VVB524322 WEW524322:WEX524322 WOS524322:WOT524322 WYO524322:WYP524322 MC589858:MD589858 VY589858:VZ589858 AFU589858:AFV589858 APQ589858:APR589858 AZM589858:AZN589858 BJI589858:BJJ589858 BTE589858:BTF589858 CDA589858:CDB589858 CMW589858:CMX589858 CWS589858:CWT589858 DGO589858:DGP589858 DQK589858:DQL589858 EAG589858:EAH589858 EKC589858:EKD589858 ETY589858:ETZ589858 FDU589858:FDV589858 FNQ589858:FNR589858 FXM589858:FXN589858 GHI589858:GHJ589858 GRE589858:GRF589858 HBA589858:HBB589858 HKW589858:HKX589858 HUS589858:HUT589858 IEO589858:IEP589858 IOK589858:IOL589858 IYG589858:IYH589858 JIC589858:JID589858 JRY589858:JRZ589858 KBU589858:KBV589858 KLQ589858:KLR589858 KVM589858:KVN589858 LFI589858:LFJ589858 LPE589858:LPF589858 LZA589858:LZB589858 MIW589858:MIX589858 MSS589858:MST589858 NCO589858:NCP589858 NMK589858:NML589858 NWG589858:NWH589858 OGC589858:OGD589858 OPY589858:OPZ589858 OZU589858:OZV589858 PJQ589858:PJR589858 PTM589858:PTN589858 QDI589858:QDJ589858 QNE589858:QNF589858 QXA589858:QXB589858 RGW589858:RGX589858 RQS589858:RQT589858 SAO589858:SAP589858 SKK589858:SKL589858 SUG589858:SUH589858 TEC589858:TED589858 TNY589858:TNZ589858 TXU589858:TXV589858 UHQ589858:UHR589858 URM589858:URN589858 VBI589858:VBJ589858 VLE589858:VLF589858 VVA589858:VVB589858 WEW589858:WEX589858 WOS589858:WOT589858 WYO589858:WYP589858 MC655394:MD655394 VY655394:VZ655394 AFU655394:AFV655394 APQ655394:APR655394 AZM655394:AZN655394 BJI655394:BJJ655394 BTE655394:BTF655394 CDA655394:CDB655394 CMW655394:CMX655394 CWS655394:CWT655394 DGO655394:DGP655394 DQK655394:DQL655394 EAG655394:EAH655394 EKC655394:EKD655394 ETY655394:ETZ655394 FDU655394:FDV655394 FNQ655394:FNR655394 FXM655394:FXN655394 GHI655394:GHJ655394 GRE655394:GRF655394 HBA655394:HBB655394 HKW655394:HKX655394 HUS655394:HUT655394 IEO655394:IEP655394 IOK655394:IOL655394 IYG655394:IYH655394 JIC655394:JID655394 JRY655394:JRZ655394 KBU655394:KBV655394 KLQ655394:KLR655394 KVM655394:KVN655394 LFI655394:LFJ655394 LPE655394:LPF655394 LZA655394:LZB655394 MIW655394:MIX655394 MSS655394:MST655394 NCO655394:NCP655394 NMK655394:NML655394 NWG655394:NWH655394 OGC655394:OGD655394 OPY655394:OPZ655394 OZU655394:OZV655394 PJQ655394:PJR655394 PTM655394:PTN655394 QDI655394:QDJ655394 QNE655394:QNF655394 QXA655394:QXB655394 RGW655394:RGX655394 RQS655394:RQT655394 SAO655394:SAP655394 SKK655394:SKL655394 SUG655394:SUH655394 TEC655394:TED655394 TNY655394:TNZ655394 TXU655394:TXV655394 UHQ655394:UHR655394 URM655394:URN655394 VBI655394:VBJ655394 VLE655394:VLF655394 VVA655394:VVB655394 WEW655394:WEX655394 WOS655394:WOT655394 WYO655394:WYP655394 MC720930:MD720930 VY720930:VZ720930 AFU720930:AFV720930 APQ720930:APR720930 AZM720930:AZN720930 BJI720930:BJJ720930 BTE720930:BTF720930 CDA720930:CDB720930 CMW720930:CMX720930 CWS720930:CWT720930 DGO720930:DGP720930 DQK720930:DQL720930 EAG720930:EAH720930 EKC720930:EKD720930 ETY720930:ETZ720930 FDU720930:FDV720930 FNQ720930:FNR720930 FXM720930:FXN720930 GHI720930:GHJ720930 GRE720930:GRF720930 HBA720930:HBB720930 HKW720930:HKX720930 HUS720930:HUT720930 IEO720930:IEP720930 IOK720930:IOL720930 IYG720930:IYH720930 JIC720930:JID720930 JRY720930:JRZ720930 KBU720930:KBV720930 KLQ720930:KLR720930 KVM720930:KVN720930 LFI720930:LFJ720930 LPE720930:LPF720930 LZA720930:LZB720930 MIW720930:MIX720930 MSS720930:MST720930 NCO720930:NCP720930 NMK720930:NML720930 NWG720930:NWH720930 OGC720930:OGD720930 OPY720930:OPZ720930 OZU720930:OZV720930 PJQ720930:PJR720930 PTM720930:PTN720930 QDI720930:QDJ720930 QNE720930:QNF720930 QXA720930:QXB720930 RGW720930:RGX720930 RQS720930:RQT720930 SAO720930:SAP720930 SKK720930:SKL720930 SUG720930:SUH720930 TEC720930:TED720930 TNY720930:TNZ720930 TXU720930:TXV720930 UHQ720930:UHR720930 URM720930:URN720930 VBI720930:VBJ720930 VLE720930:VLF720930 VVA720930:VVB720930 WEW720930:WEX720930 WOS720930:WOT720930 WYO720930:WYP720930 MC786466:MD786466 VY786466:VZ786466 AFU786466:AFV786466 APQ786466:APR786466 AZM786466:AZN786466 BJI786466:BJJ786466 BTE786466:BTF786466 CDA786466:CDB786466 CMW786466:CMX786466 CWS786466:CWT786466 DGO786466:DGP786466 DQK786466:DQL786466 EAG786466:EAH786466 EKC786466:EKD786466 ETY786466:ETZ786466 FDU786466:FDV786466 FNQ786466:FNR786466 FXM786466:FXN786466 GHI786466:GHJ786466 GRE786466:GRF786466 HBA786466:HBB786466 HKW786466:HKX786466 HUS786466:HUT786466 IEO786466:IEP786466 IOK786466:IOL786466 IYG786466:IYH786466 JIC786466:JID786466 JRY786466:JRZ786466 KBU786466:KBV786466 KLQ786466:KLR786466 KVM786466:KVN786466 LFI786466:LFJ786466 LPE786466:LPF786466 LZA786466:LZB786466 MIW786466:MIX786466 MSS786466:MST786466 NCO786466:NCP786466 NMK786466:NML786466 NWG786466:NWH786466 OGC786466:OGD786466 OPY786466:OPZ786466 OZU786466:OZV786466 PJQ786466:PJR786466 PTM786466:PTN786466 QDI786466:QDJ786466 QNE786466:QNF786466 QXA786466:QXB786466 RGW786466:RGX786466 RQS786466:RQT786466 SAO786466:SAP786466 SKK786466:SKL786466 SUG786466:SUH786466 TEC786466:TED786466 TNY786466:TNZ786466 TXU786466:TXV786466 UHQ786466:UHR786466 URM786466:URN786466 VBI786466:VBJ786466 VLE786466:VLF786466 VVA786466:VVB786466 WEW786466:WEX786466 WOS786466:WOT786466 WYO786466:WYP786466 MC852002:MD852002 VY852002:VZ852002 AFU852002:AFV852002 APQ852002:APR852002 AZM852002:AZN852002 BJI852002:BJJ852002 BTE852002:BTF852002 CDA852002:CDB852002 CMW852002:CMX852002 CWS852002:CWT852002 DGO852002:DGP852002 DQK852002:DQL852002 EAG852002:EAH852002 EKC852002:EKD852002 ETY852002:ETZ852002 FDU852002:FDV852002 FNQ852002:FNR852002 FXM852002:FXN852002 GHI852002:GHJ852002 GRE852002:GRF852002 HBA852002:HBB852002 HKW852002:HKX852002 HUS852002:HUT852002 IEO852002:IEP852002 IOK852002:IOL852002 IYG852002:IYH852002 JIC852002:JID852002 JRY852002:JRZ852002 KBU852002:KBV852002 KLQ852002:KLR852002 KVM852002:KVN852002 LFI852002:LFJ852002 LPE852002:LPF852002 LZA852002:LZB852002 MIW852002:MIX852002 MSS852002:MST852002 NCO852002:NCP852002 NMK852002:NML852002 NWG852002:NWH852002 OGC852002:OGD852002 OPY852002:OPZ852002 OZU852002:OZV852002 PJQ852002:PJR852002 PTM852002:PTN852002 QDI852002:QDJ852002 QNE852002:QNF852002 QXA852002:QXB852002 RGW852002:RGX852002 RQS852002:RQT852002 SAO852002:SAP852002 SKK852002:SKL852002 SUG852002:SUH852002 TEC852002:TED852002 TNY852002:TNZ852002 TXU852002:TXV852002 UHQ852002:UHR852002 URM852002:URN852002 VBI852002:VBJ852002 VLE852002:VLF852002 VVA852002:VVB852002 WEW852002:WEX852002 WOS852002:WOT852002 WYO852002:WYP852002 MC917538:MD917538 VY917538:VZ917538 AFU917538:AFV917538 APQ917538:APR917538 AZM917538:AZN917538 BJI917538:BJJ917538 BTE917538:BTF917538 CDA917538:CDB917538 CMW917538:CMX917538 CWS917538:CWT917538 DGO917538:DGP917538 DQK917538:DQL917538 EAG917538:EAH917538 EKC917538:EKD917538 ETY917538:ETZ917538 FDU917538:FDV917538 FNQ917538:FNR917538 FXM917538:FXN917538 GHI917538:GHJ917538 GRE917538:GRF917538 HBA917538:HBB917538 HKW917538:HKX917538 HUS917538:HUT917538 IEO917538:IEP917538 IOK917538:IOL917538 IYG917538:IYH917538 JIC917538:JID917538 JRY917538:JRZ917538 KBU917538:KBV917538 KLQ917538:KLR917538 KVM917538:KVN917538 LFI917538:LFJ917538 LPE917538:LPF917538 LZA917538:LZB917538 MIW917538:MIX917538 MSS917538:MST917538 NCO917538:NCP917538 NMK917538:NML917538 NWG917538:NWH917538 OGC917538:OGD917538 OPY917538:OPZ917538 OZU917538:OZV917538 PJQ917538:PJR917538 PTM917538:PTN917538 QDI917538:QDJ917538 QNE917538:QNF917538 QXA917538:QXB917538 RGW917538:RGX917538 RQS917538:RQT917538 SAO917538:SAP917538 SKK917538:SKL917538 SUG917538:SUH917538 TEC917538:TED917538 TNY917538:TNZ917538 TXU917538:TXV917538 UHQ917538:UHR917538 URM917538:URN917538 VBI917538:VBJ917538 VLE917538:VLF917538 VVA917538:VVB917538 WEW917538:WEX917538 WOS917538:WOT917538 WYO917538:WYP917538 MC983074:MD983074 VY983074:VZ983074 AFU983074:AFV983074 APQ983074:APR983074 AZM983074:AZN983074 BJI983074:BJJ983074 BTE983074:BTF983074 CDA983074:CDB983074 CMW983074:CMX983074 CWS983074:CWT983074 DGO983074:DGP983074 DQK983074:DQL983074 EAG983074:EAH983074 EKC983074:EKD983074 ETY983074:ETZ983074 FDU983074:FDV983074 FNQ983074:FNR983074 FXM983074:FXN983074 GHI983074:GHJ983074 GRE983074:GRF983074 HBA983074:HBB983074 HKW983074:HKX983074 HUS983074:HUT983074 IEO983074:IEP983074 IOK983074:IOL983074 IYG983074:IYH983074 JIC983074:JID983074 JRY983074:JRZ983074 KBU983074:KBV983074 KLQ983074:KLR983074 KVM983074:KVN983074 LFI983074:LFJ983074 LPE983074:LPF983074 LZA983074:LZB983074 MIW983074:MIX983074 MSS983074:MST983074 NCO983074:NCP983074 NMK983074:NML983074 NWG983074:NWH983074 OGC983074:OGD983074 OPY983074:OPZ983074 OZU983074:OZV983074 PJQ983074:PJR983074 PTM983074:PTN983074 QDI983074:QDJ983074 QNE983074:QNF983074 QXA983074:QXB983074 RGW983074:RGX983074 RQS983074:RQT983074 SAO983074:SAP983074 SKK983074:SKL983074 SUG983074:SUH983074 TEC983074:TED983074 TNY983074:TNZ983074 TXU983074:TXV983074 UHQ983074:UHR983074 URM983074:URN983074 VBI983074:VBJ983074 VLE983074:VLF983074 VVA983074:VVB983074 WEW983074:WEX983074 WOS983074:WOT983074 WYO983074:WYP983074 MF65570:MG65570 WB65570:WC65570 AFX65570:AFY65570 APT65570:APU65570 AZP65570:AZQ65570 BJL65570:BJM65570 BTH65570:BTI65570 CDD65570:CDE65570 CMZ65570:CNA65570 CWV65570:CWW65570 DGR65570:DGS65570 DQN65570:DQO65570 EAJ65570:EAK65570 EKF65570:EKG65570 EUB65570:EUC65570 FDX65570:FDY65570 FNT65570:FNU65570 FXP65570:FXQ65570 GHL65570:GHM65570 GRH65570:GRI65570 HBD65570:HBE65570 HKZ65570:HLA65570 HUV65570:HUW65570 IER65570:IES65570 ION65570:IOO65570 IYJ65570:IYK65570 JIF65570:JIG65570 JSB65570:JSC65570 KBX65570:KBY65570 KLT65570:KLU65570 KVP65570:KVQ65570 LFL65570:LFM65570 LPH65570:LPI65570 LZD65570:LZE65570 MIZ65570:MJA65570 MSV65570:MSW65570 NCR65570:NCS65570 NMN65570:NMO65570 NWJ65570:NWK65570 OGF65570:OGG65570 OQB65570:OQC65570 OZX65570:OZY65570 PJT65570:PJU65570 PTP65570:PTQ65570 QDL65570:QDM65570 QNH65570:QNI65570 QXD65570:QXE65570 RGZ65570:RHA65570 RQV65570:RQW65570 SAR65570:SAS65570 SKN65570:SKO65570 SUJ65570:SUK65570 TEF65570:TEG65570 TOB65570:TOC65570 TXX65570:TXY65570 UHT65570:UHU65570 URP65570:URQ65570 VBL65570:VBM65570 VLH65570:VLI65570 VVD65570:VVE65570 WEZ65570:WFA65570 WOV65570:WOW65570 WYR65570:WYS65570 MF131106:MG131106 WB131106:WC131106 AFX131106:AFY131106 APT131106:APU131106 AZP131106:AZQ131106 BJL131106:BJM131106 BTH131106:BTI131106 CDD131106:CDE131106 CMZ131106:CNA131106 CWV131106:CWW131106 DGR131106:DGS131106 DQN131106:DQO131106 EAJ131106:EAK131106 EKF131106:EKG131106 EUB131106:EUC131106 FDX131106:FDY131106 FNT131106:FNU131106 FXP131106:FXQ131106 GHL131106:GHM131106 GRH131106:GRI131106 HBD131106:HBE131106 HKZ131106:HLA131106 HUV131106:HUW131106 IER131106:IES131106 ION131106:IOO131106 IYJ131106:IYK131106 JIF131106:JIG131106 JSB131106:JSC131106 KBX131106:KBY131106 KLT131106:KLU131106 KVP131106:KVQ131106 LFL131106:LFM131106 LPH131106:LPI131106 LZD131106:LZE131106 MIZ131106:MJA131106 MSV131106:MSW131106 NCR131106:NCS131106 NMN131106:NMO131106 NWJ131106:NWK131106 OGF131106:OGG131106 OQB131106:OQC131106 OZX131106:OZY131106 PJT131106:PJU131106 PTP131106:PTQ131106 QDL131106:QDM131106 QNH131106:QNI131106 QXD131106:QXE131106 RGZ131106:RHA131106 RQV131106:RQW131106 SAR131106:SAS131106 SKN131106:SKO131106 SUJ131106:SUK131106 TEF131106:TEG131106 TOB131106:TOC131106 TXX131106:TXY131106 UHT131106:UHU131106 URP131106:URQ131106 VBL131106:VBM131106 VLH131106:VLI131106 VVD131106:VVE131106 WEZ131106:WFA131106 WOV131106:WOW131106 WYR131106:WYS131106 MF196642:MG196642 WB196642:WC196642 AFX196642:AFY196642 APT196642:APU196642 AZP196642:AZQ196642 BJL196642:BJM196642 BTH196642:BTI196642 CDD196642:CDE196642 CMZ196642:CNA196642 CWV196642:CWW196642 DGR196642:DGS196642 DQN196642:DQO196642 EAJ196642:EAK196642 EKF196642:EKG196642 EUB196642:EUC196642 FDX196642:FDY196642 FNT196642:FNU196642 FXP196642:FXQ196642 GHL196642:GHM196642 GRH196642:GRI196642 HBD196642:HBE196642 HKZ196642:HLA196642 HUV196642:HUW196642 IER196642:IES196642 ION196642:IOO196642 IYJ196642:IYK196642 JIF196642:JIG196642 JSB196642:JSC196642 KBX196642:KBY196642 KLT196642:KLU196642 KVP196642:KVQ196642 LFL196642:LFM196642 LPH196642:LPI196642 LZD196642:LZE196642 MIZ196642:MJA196642 MSV196642:MSW196642 NCR196642:NCS196642 NMN196642:NMO196642 NWJ196642:NWK196642 OGF196642:OGG196642 OQB196642:OQC196642 OZX196642:OZY196642 PJT196642:PJU196642 PTP196642:PTQ196642 QDL196642:QDM196642 QNH196642:QNI196642 QXD196642:QXE196642 RGZ196642:RHA196642 RQV196642:RQW196642 SAR196642:SAS196642 SKN196642:SKO196642 SUJ196642:SUK196642 TEF196642:TEG196642 TOB196642:TOC196642 TXX196642:TXY196642 UHT196642:UHU196642 URP196642:URQ196642 VBL196642:VBM196642 VLH196642:VLI196642 VVD196642:VVE196642 WEZ196642:WFA196642 WOV196642:WOW196642 WYR196642:WYS196642 MF262178:MG262178 WB262178:WC262178 AFX262178:AFY262178 APT262178:APU262178 AZP262178:AZQ262178 BJL262178:BJM262178 BTH262178:BTI262178 CDD262178:CDE262178 CMZ262178:CNA262178 CWV262178:CWW262178 DGR262178:DGS262178 DQN262178:DQO262178 EAJ262178:EAK262178 EKF262178:EKG262178 EUB262178:EUC262178 FDX262178:FDY262178 FNT262178:FNU262178 FXP262178:FXQ262178 GHL262178:GHM262178 GRH262178:GRI262178 HBD262178:HBE262178 HKZ262178:HLA262178 HUV262178:HUW262178 IER262178:IES262178 ION262178:IOO262178 IYJ262178:IYK262178 JIF262178:JIG262178 JSB262178:JSC262178 KBX262178:KBY262178 KLT262178:KLU262178 KVP262178:KVQ262178 LFL262178:LFM262178 LPH262178:LPI262178 LZD262178:LZE262178 MIZ262178:MJA262178 MSV262178:MSW262178 NCR262178:NCS262178 NMN262178:NMO262178 NWJ262178:NWK262178 OGF262178:OGG262178 OQB262178:OQC262178 OZX262178:OZY262178 PJT262178:PJU262178 PTP262178:PTQ262178 QDL262178:QDM262178 QNH262178:QNI262178 QXD262178:QXE262178 RGZ262178:RHA262178 RQV262178:RQW262178 SAR262178:SAS262178 SKN262178:SKO262178 SUJ262178:SUK262178 TEF262178:TEG262178 TOB262178:TOC262178 TXX262178:TXY262178 UHT262178:UHU262178 URP262178:URQ262178 VBL262178:VBM262178 VLH262178:VLI262178 VVD262178:VVE262178 WEZ262178:WFA262178 WOV262178:WOW262178 WYR262178:WYS262178 MF327714:MG327714 WB327714:WC327714 AFX327714:AFY327714 APT327714:APU327714 AZP327714:AZQ327714 BJL327714:BJM327714 BTH327714:BTI327714 CDD327714:CDE327714 CMZ327714:CNA327714 CWV327714:CWW327714 DGR327714:DGS327714 DQN327714:DQO327714 EAJ327714:EAK327714 EKF327714:EKG327714 EUB327714:EUC327714 FDX327714:FDY327714 FNT327714:FNU327714 FXP327714:FXQ327714 GHL327714:GHM327714 GRH327714:GRI327714 HBD327714:HBE327714 HKZ327714:HLA327714 HUV327714:HUW327714 IER327714:IES327714 ION327714:IOO327714 IYJ327714:IYK327714 JIF327714:JIG327714 JSB327714:JSC327714 KBX327714:KBY327714 KLT327714:KLU327714 KVP327714:KVQ327714 LFL327714:LFM327714 LPH327714:LPI327714 LZD327714:LZE327714 MIZ327714:MJA327714 MSV327714:MSW327714 NCR327714:NCS327714 NMN327714:NMO327714 NWJ327714:NWK327714 OGF327714:OGG327714 OQB327714:OQC327714 OZX327714:OZY327714 PJT327714:PJU327714 PTP327714:PTQ327714 QDL327714:QDM327714 QNH327714:QNI327714 QXD327714:QXE327714 RGZ327714:RHA327714 RQV327714:RQW327714 SAR327714:SAS327714 SKN327714:SKO327714 SUJ327714:SUK327714 TEF327714:TEG327714 TOB327714:TOC327714 TXX327714:TXY327714 UHT327714:UHU327714 URP327714:URQ327714 VBL327714:VBM327714 VLH327714:VLI327714 VVD327714:VVE327714 WEZ327714:WFA327714 WOV327714:WOW327714 WYR327714:WYS327714 MF393250:MG393250 WB393250:WC393250 AFX393250:AFY393250 APT393250:APU393250 AZP393250:AZQ393250 BJL393250:BJM393250 BTH393250:BTI393250 CDD393250:CDE393250 CMZ393250:CNA393250 CWV393250:CWW393250 DGR393250:DGS393250 DQN393250:DQO393250 EAJ393250:EAK393250 EKF393250:EKG393250 EUB393250:EUC393250 FDX393250:FDY393250 FNT393250:FNU393250 FXP393250:FXQ393250 GHL393250:GHM393250 GRH393250:GRI393250 HBD393250:HBE393250 HKZ393250:HLA393250 HUV393250:HUW393250 IER393250:IES393250 ION393250:IOO393250 IYJ393250:IYK393250 JIF393250:JIG393250 JSB393250:JSC393250 KBX393250:KBY393250 KLT393250:KLU393250 KVP393250:KVQ393250 LFL393250:LFM393250 LPH393250:LPI393250 LZD393250:LZE393250 MIZ393250:MJA393250 MSV393250:MSW393250 NCR393250:NCS393250 NMN393250:NMO393250 NWJ393250:NWK393250 OGF393250:OGG393250 OQB393250:OQC393250 OZX393250:OZY393250 PJT393250:PJU393250 PTP393250:PTQ393250 QDL393250:QDM393250 QNH393250:QNI393250 QXD393250:QXE393250 RGZ393250:RHA393250 RQV393250:RQW393250 SAR393250:SAS393250 SKN393250:SKO393250 SUJ393250:SUK393250 TEF393250:TEG393250 TOB393250:TOC393250 TXX393250:TXY393250 UHT393250:UHU393250 URP393250:URQ393250 VBL393250:VBM393250 VLH393250:VLI393250 VVD393250:VVE393250 WEZ393250:WFA393250 WOV393250:WOW393250 WYR393250:WYS393250 MF458786:MG458786 WB458786:WC458786 AFX458786:AFY458786 APT458786:APU458786 AZP458786:AZQ458786 BJL458786:BJM458786 BTH458786:BTI458786 CDD458786:CDE458786 CMZ458786:CNA458786 CWV458786:CWW458786 DGR458786:DGS458786 DQN458786:DQO458786 EAJ458786:EAK458786 EKF458786:EKG458786 EUB458786:EUC458786 FDX458786:FDY458786 FNT458786:FNU458786 FXP458786:FXQ458786 GHL458786:GHM458786 GRH458786:GRI458786 HBD458786:HBE458786 HKZ458786:HLA458786 HUV458786:HUW458786 IER458786:IES458786 ION458786:IOO458786 IYJ458786:IYK458786 JIF458786:JIG458786 JSB458786:JSC458786 KBX458786:KBY458786 KLT458786:KLU458786 KVP458786:KVQ458786 LFL458786:LFM458786 LPH458786:LPI458786 LZD458786:LZE458786 MIZ458786:MJA458786 MSV458786:MSW458786 NCR458786:NCS458786 NMN458786:NMO458786 NWJ458786:NWK458786 OGF458786:OGG458786 OQB458786:OQC458786 OZX458786:OZY458786 PJT458786:PJU458786 PTP458786:PTQ458786 QDL458786:QDM458786 QNH458786:QNI458786 QXD458786:QXE458786 RGZ458786:RHA458786 RQV458786:RQW458786 SAR458786:SAS458786 SKN458786:SKO458786 SUJ458786:SUK458786 TEF458786:TEG458786 TOB458786:TOC458786 TXX458786:TXY458786 UHT458786:UHU458786 URP458786:URQ458786 VBL458786:VBM458786 VLH458786:VLI458786 VVD458786:VVE458786 WEZ458786:WFA458786 WOV458786:WOW458786 WYR458786:WYS458786 MF524322:MG524322 WB524322:WC524322 AFX524322:AFY524322 APT524322:APU524322 AZP524322:AZQ524322 BJL524322:BJM524322 BTH524322:BTI524322 CDD524322:CDE524322 CMZ524322:CNA524322 CWV524322:CWW524322 DGR524322:DGS524322 DQN524322:DQO524322 EAJ524322:EAK524322 EKF524322:EKG524322 EUB524322:EUC524322 FDX524322:FDY524322 FNT524322:FNU524322 FXP524322:FXQ524322 GHL524322:GHM524322 GRH524322:GRI524322 HBD524322:HBE524322 HKZ524322:HLA524322 HUV524322:HUW524322 IER524322:IES524322 ION524322:IOO524322 IYJ524322:IYK524322 JIF524322:JIG524322 JSB524322:JSC524322 KBX524322:KBY524322 KLT524322:KLU524322 KVP524322:KVQ524322 LFL524322:LFM524322 LPH524322:LPI524322 LZD524322:LZE524322 MIZ524322:MJA524322 MSV524322:MSW524322 NCR524322:NCS524322 NMN524322:NMO524322 NWJ524322:NWK524322 OGF524322:OGG524322 OQB524322:OQC524322 OZX524322:OZY524322 PJT524322:PJU524322 PTP524322:PTQ524322 QDL524322:QDM524322 QNH524322:QNI524322 QXD524322:QXE524322 RGZ524322:RHA524322 RQV524322:RQW524322 SAR524322:SAS524322 SKN524322:SKO524322 SUJ524322:SUK524322 TEF524322:TEG524322 TOB524322:TOC524322 TXX524322:TXY524322 UHT524322:UHU524322 URP524322:URQ524322 VBL524322:VBM524322 VLH524322:VLI524322 VVD524322:VVE524322 WEZ524322:WFA524322 WOV524322:WOW524322 WYR524322:WYS524322 MF589858:MG589858 WB589858:WC589858 AFX589858:AFY589858 APT589858:APU589858 AZP589858:AZQ589858 BJL589858:BJM589858 BTH589858:BTI589858 CDD589858:CDE589858 CMZ589858:CNA589858 CWV589858:CWW589858 DGR589858:DGS589858 DQN589858:DQO589858 EAJ589858:EAK589858 EKF589858:EKG589858 EUB589858:EUC589858 FDX589858:FDY589858 FNT589858:FNU589858 FXP589858:FXQ589858 GHL589858:GHM589858 GRH589858:GRI589858 HBD589858:HBE589858 HKZ589858:HLA589858 HUV589858:HUW589858 IER589858:IES589858 ION589858:IOO589858 IYJ589858:IYK589858 JIF589858:JIG589858 JSB589858:JSC589858 KBX589858:KBY589858 KLT589858:KLU589858 KVP589858:KVQ589858 LFL589858:LFM589858 LPH589858:LPI589858 LZD589858:LZE589858 MIZ589858:MJA589858 MSV589858:MSW589858 NCR589858:NCS589858 NMN589858:NMO589858 NWJ589858:NWK589858 OGF589858:OGG589858 OQB589858:OQC589858 OZX589858:OZY589858 PJT589858:PJU589858 PTP589858:PTQ589858 QDL589858:QDM589858 QNH589858:QNI589858 QXD589858:QXE589858 RGZ589858:RHA589858 RQV589858:RQW589858 SAR589858:SAS589858 SKN589858:SKO589858 SUJ589858:SUK589858 TEF589858:TEG589858 TOB589858:TOC589858 TXX589858:TXY589858 UHT589858:UHU589858 URP589858:URQ589858 VBL589858:VBM589858 VLH589858:VLI589858 VVD589858:VVE589858 WEZ589858:WFA589858 WOV589858:WOW589858 WYR589858:WYS589858 MF655394:MG655394 WB655394:WC655394 AFX655394:AFY655394 APT655394:APU655394 AZP655394:AZQ655394 BJL655394:BJM655394 BTH655394:BTI655394 CDD655394:CDE655394 CMZ655394:CNA655394 CWV655394:CWW655394 DGR655394:DGS655394 DQN655394:DQO655394 EAJ655394:EAK655394 EKF655394:EKG655394 EUB655394:EUC655394 FDX655394:FDY655394 FNT655394:FNU655394 FXP655394:FXQ655394 GHL655394:GHM655394 GRH655394:GRI655394 HBD655394:HBE655394 HKZ655394:HLA655394 HUV655394:HUW655394 IER655394:IES655394 ION655394:IOO655394 IYJ655394:IYK655394 JIF655394:JIG655394 JSB655394:JSC655394 KBX655394:KBY655394 KLT655394:KLU655394 KVP655394:KVQ655394 LFL655394:LFM655394 LPH655394:LPI655394 LZD655394:LZE655394 MIZ655394:MJA655394 MSV655394:MSW655394 NCR655394:NCS655394 NMN655394:NMO655394 NWJ655394:NWK655394 OGF655394:OGG655394 OQB655394:OQC655394 OZX655394:OZY655394 PJT655394:PJU655394 PTP655394:PTQ655394 QDL655394:QDM655394 QNH655394:QNI655394 QXD655394:QXE655394 RGZ655394:RHA655394 RQV655394:RQW655394 SAR655394:SAS655394 SKN655394:SKO655394 SUJ655394:SUK655394 TEF655394:TEG655394 TOB655394:TOC655394 TXX655394:TXY655394 UHT655394:UHU655394 URP655394:URQ655394 VBL655394:VBM655394 VLH655394:VLI655394 VVD655394:VVE655394 WEZ655394:WFA655394 WOV655394:WOW655394 WYR655394:WYS655394 MF720930:MG720930 WB720930:WC720930 AFX720930:AFY720930 APT720930:APU720930 AZP720930:AZQ720930 BJL720930:BJM720930 BTH720930:BTI720930 CDD720930:CDE720930 CMZ720930:CNA720930 CWV720930:CWW720930 DGR720930:DGS720930 DQN720930:DQO720930 EAJ720930:EAK720930 EKF720930:EKG720930 EUB720930:EUC720930 FDX720930:FDY720930 FNT720930:FNU720930 FXP720930:FXQ720930 GHL720930:GHM720930 GRH720930:GRI720930 HBD720930:HBE720930 HKZ720930:HLA720930 HUV720930:HUW720930 IER720930:IES720930 ION720930:IOO720930 IYJ720930:IYK720930 JIF720930:JIG720930 JSB720930:JSC720930 KBX720930:KBY720930 KLT720930:KLU720930 KVP720930:KVQ720930 LFL720930:LFM720930 LPH720930:LPI720930 LZD720930:LZE720930 MIZ720930:MJA720930 MSV720930:MSW720930 NCR720930:NCS720930 NMN720930:NMO720930 NWJ720930:NWK720930 OGF720930:OGG720930 OQB720930:OQC720930 OZX720930:OZY720930 PJT720930:PJU720930 PTP720930:PTQ720930 QDL720930:QDM720930 QNH720930:QNI720930 QXD720930:QXE720930 RGZ720930:RHA720930 RQV720930:RQW720930 SAR720930:SAS720930 SKN720930:SKO720930 SUJ720930:SUK720930 TEF720930:TEG720930 TOB720930:TOC720930 TXX720930:TXY720930 UHT720930:UHU720930 URP720930:URQ720930 VBL720930:VBM720930 VLH720930:VLI720930 VVD720930:VVE720930 WEZ720930:WFA720930 WOV720930:WOW720930 WYR720930:WYS720930 MF786466:MG786466 WB786466:WC786466 AFX786466:AFY786466 APT786466:APU786466 AZP786466:AZQ786466 BJL786466:BJM786466 BTH786466:BTI786466 CDD786466:CDE786466 CMZ786466:CNA786466 CWV786466:CWW786466 DGR786466:DGS786466 DQN786466:DQO786466 EAJ786466:EAK786466 EKF786466:EKG786466 EUB786466:EUC786466 FDX786466:FDY786466 FNT786466:FNU786466 FXP786466:FXQ786466 GHL786466:GHM786466 GRH786466:GRI786466 HBD786466:HBE786466 HKZ786466:HLA786466 HUV786466:HUW786466 IER786466:IES786466 ION786466:IOO786466 IYJ786466:IYK786466 JIF786466:JIG786466 JSB786466:JSC786466 KBX786466:KBY786466 KLT786466:KLU786466 KVP786466:KVQ786466 LFL786466:LFM786466 LPH786466:LPI786466 LZD786466:LZE786466 MIZ786466:MJA786466 MSV786466:MSW786466 NCR786466:NCS786466 NMN786466:NMO786466 NWJ786466:NWK786466 OGF786466:OGG786466 OQB786466:OQC786466 OZX786466:OZY786466 PJT786466:PJU786466 PTP786466:PTQ786466 QDL786466:QDM786466 QNH786466:QNI786466 QXD786466:QXE786466 RGZ786466:RHA786466 RQV786466:RQW786466 SAR786466:SAS786466 SKN786466:SKO786466 SUJ786466:SUK786466 TEF786466:TEG786466 TOB786466:TOC786466 TXX786466:TXY786466 UHT786466:UHU786466 URP786466:URQ786466 VBL786466:VBM786466 VLH786466:VLI786466 VVD786466:VVE786466 WEZ786466:WFA786466 WOV786466:WOW786466 WYR786466:WYS786466 MF852002:MG852002 WB852002:WC852002 AFX852002:AFY852002 APT852002:APU852002 AZP852002:AZQ852002 BJL852002:BJM852002 BTH852002:BTI852002 CDD852002:CDE852002 CMZ852002:CNA852002 CWV852002:CWW852002 DGR852002:DGS852002 DQN852002:DQO852002 EAJ852002:EAK852002 EKF852002:EKG852002 EUB852002:EUC852002 FDX852002:FDY852002 FNT852002:FNU852002 FXP852002:FXQ852002 GHL852002:GHM852002 GRH852002:GRI852002 HBD852002:HBE852002 HKZ852002:HLA852002 HUV852002:HUW852002 IER852002:IES852002 ION852002:IOO852002 IYJ852002:IYK852002 JIF852002:JIG852002 JSB852002:JSC852002 KBX852002:KBY852002 KLT852002:KLU852002 KVP852002:KVQ852002 LFL852002:LFM852002 LPH852002:LPI852002 LZD852002:LZE852002 MIZ852002:MJA852002 MSV852002:MSW852002 NCR852002:NCS852002 NMN852002:NMO852002 NWJ852002:NWK852002 OGF852002:OGG852002 OQB852002:OQC852002 OZX852002:OZY852002 PJT852002:PJU852002 PTP852002:PTQ852002 QDL852002:QDM852002 QNH852002:QNI852002 QXD852002:QXE852002 RGZ852002:RHA852002 RQV852002:RQW852002 SAR852002:SAS852002 SKN852002:SKO852002 SUJ852002:SUK852002 TEF852002:TEG852002 TOB852002:TOC852002 TXX852002:TXY852002 UHT852002:UHU852002 URP852002:URQ852002 VBL852002:VBM852002 VLH852002:VLI852002 VVD852002:VVE852002 WEZ852002:WFA852002 WOV852002:WOW852002 WYR852002:WYS852002 MF917538:MG917538 WB917538:WC917538 AFX917538:AFY917538 APT917538:APU917538 AZP917538:AZQ917538 BJL917538:BJM917538 BTH917538:BTI917538 CDD917538:CDE917538 CMZ917538:CNA917538 CWV917538:CWW917538 DGR917538:DGS917538 DQN917538:DQO917538 EAJ917538:EAK917538 EKF917538:EKG917538 EUB917538:EUC917538 FDX917538:FDY917538 FNT917538:FNU917538 FXP917538:FXQ917538 GHL917538:GHM917538 GRH917538:GRI917538 HBD917538:HBE917538 HKZ917538:HLA917538 HUV917538:HUW917538 IER917538:IES917538 ION917538:IOO917538 IYJ917538:IYK917538 JIF917538:JIG917538 JSB917538:JSC917538 KBX917538:KBY917538 KLT917538:KLU917538 KVP917538:KVQ917538 LFL917538:LFM917538 LPH917538:LPI917538 LZD917538:LZE917538 MIZ917538:MJA917538 MSV917538:MSW917538 NCR917538:NCS917538 NMN917538:NMO917538 NWJ917538:NWK917538 OGF917538:OGG917538 OQB917538:OQC917538 OZX917538:OZY917538 PJT917538:PJU917538 PTP917538:PTQ917538 QDL917538:QDM917538 QNH917538:QNI917538 QXD917538:QXE917538 RGZ917538:RHA917538 RQV917538:RQW917538 SAR917538:SAS917538 SKN917538:SKO917538 SUJ917538:SUK917538 TEF917538:TEG917538 TOB917538:TOC917538 TXX917538:TXY917538 UHT917538:UHU917538 URP917538:URQ917538 VBL917538:VBM917538 VLH917538:VLI917538 VVD917538:VVE917538 WEZ917538:WFA917538 WOV917538:WOW917538 WYR917538:WYS917538 MF983074:MG983074 WB983074:WC983074 AFX983074:AFY983074 APT983074:APU983074 AZP983074:AZQ983074 BJL983074:BJM983074 BTH983074:BTI983074 CDD983074:CDE983074 CMZ983074:CNA983074 CWV983074:CWW983074 DGR983074:DGS983074 DQN983074:DQO983074 EAJ983074:EAK983074 EKF983074:EKG983074 EUB983074:EUC983074 FDX983074:FDY983074 FNT983074:FNU983074 FXP983074:FXQ983074 GHL983074:GHM983074 GRH983074:GRI983074 HBD983074:HBE983074 HKZ983074:HLA983074 HUV983074:HUW983074 IER983074:IES983074 ION983074:IOO983074 IYJ983074:IYK983074 JIF983074:JIG983074 JSB983074:JSC983074 KBX983074:KBY983074 KLT983074:KLU983074 KVP983074:KVQ983074 LFL983074:LFM983074 LPH983074:LPI983074 LZD983074:LZE983074 MIZ983074:MJA983074 MSV983074:MSW983074 NCR983074:NCS983074 NMN983074:NMO983074 NWJ983074:NWK983074 OGF983074:OGG983074 OQB983074:OQC983074 OZX983074:OZY983074 PJT983074:PJU983074 PTP983074:PTQ983074 QDL983074:QDM983074 QNH983074:QNI983074 QXD983074:QXE983074 RGZ983074:RHA983074 RQV983074:RQW983074 SAR983074:SAS983074 SKN983074:SKO983074 SUJ983074:SUK983074 TEF983074:TEG983074 TOB983074:TOC983074 TXX983074:TXY983074 UHT983074:UHU983074 URP983074:URQ983074 VBL983074:VBM983074 VLH983074:VLI983074 VVD983074:VVE983074 WEZ983074:WFA983074 WOV983074:WOW983074 WYR983074:WYS983074 MI65570:MJ65570 WE65570:WF65570 AGA65570:AGB65570 APW65570:APX65570 AZS65570:AZT65570 BJO65570:BJP65570 BTK65570:BTL65570 CDG65570:CDH65570 CNC65570:CND65570 CWY65570:CWZ65570 DGU65570:DGV65570 DQQ65570:DQR65570 EAM65570:EAN65570 EKI65570:EKJ65570 EUE65570:EUF65570 FEA65570:FEB65570 FNW65570:FNX65570 FXS65570:FXT65570 GHO65570:GHP65570 GRK65570:GRL65570 HBG65570:HBH65570 HLC65570:HLD65570 HUY65570:HUZ65570 IEU65570:IEV65570 IOQ65570:IOR65570 IYM65570:IYN65570 JII65570:JIJ65570 JSE65570:JSF65570 KCA65570:KCB65570 KLW65570:KLX65570 KVS65570:KVT65570 LFO65570:LFP65570 LPK65570:LPL65570 LZG65570:LZH65570 MJC65570:MJD65570 MSY65570:MSZ65570 NCU65570:NCV65570 NMQ65570:NMR65570 NWM65570:NWN65570 OGI65570:OGJ65570 OQE65570:OQF65570 PAA65570:PAB65570 PJW65570:PJX65570 PTS65570:PTT65570 QDO65570:QDP65570 QNK65570:QNL65570 QXG65570:QXH65570 RHC65570:RHD65570 RQY65570:RQZ65570 SAU65570:SAV65570 SKQ65570:SKR65570 SUM65570:SUN65570 TEI65570:TEJ65570 TOE65570:TOF65570 TYA65570:TYB65570 UHW65570:UHX65570 URS65570:URT65570 VBO65570:VBP65570 VLK65570:VLL65570 VVG65570:VVH65570 WFC65570:WFD65570 WOY65570:WOZ65570 WYU65570:WYV65570 MI131106:MJ131106 WE131106:WF131106 AGA131106:AGB131106 APW131106:APX131106 AZS131106:AZT131106 BJO131106:BJP131106 BTK131106:BTL131106 CDG131106:CDH131106 CNC131106:CND131106 CWY131106:CWZ131106 DGU131106:DGV131106 DQQ131106:DQR131106 EAM131106:EAN131106 EKI131106:EKJ131106 EUE131106:EUF131106 FEA131106:FEB131106 FNW131106:FNX131106 FXS131106:FXT131106 GHO131106:GHP131106 GRK131106:GRL131106 HBG131106:HBH131106 HLC131106:HLD131106 HUY131106:HUZ131106 IEU131106:IEV131106 IOQ131106:IOR131106 IYM131106:IYN131106 JII131106:JIJ131106 JSE131106:JSF131106 KCA131106:KCB131106 KLW131106:KLX131106 KVS131106:KVT131106 LFO131106:LFP131106 LPK131106:LPL131106 LZG131106:LZH131106 MJC131106:MJD131106 MSY131106:MSZ131106 NCU131106:NCV131106 NMQ131106:NMR131106 NWM131106:NWN131106 OGI131106:OGJ131106 OQE131106:OQF131106 PAA131106:PAB131106 PJW131106:PJX131106 PTS131106:PTT131106 QDO131106:QDP131106 QNK131106:QNL131106 QXG131106:QXH131106 RHC131106:RHD131106 RQY131106:RQZ131106 SAU131106:SAV131106 SKQ131106:SKR131106 SUM131106:SUN131106 TEI131106:TEJ131106 TOE131106:TOF131106 TYA131106:TYB131106 UHW131106:UHX131106 URS131106:URT131106 VBO131106:VBP131106 VLK131106:VLL131106 VVG131106:VVH131106 WFC131106:WFD131106 WOY131106:WOZ131106 WYU131106:WYV131106 MI196642:MJ196642 WE196642:WF196642 AGA196642:AGB196642 APW196642:APX196642 AZS196642:AZT196642 BJO196642:BJP196642 BTK196642:BTL196642 CDG196642:CDH196642 CNC196642:CND196642 CWY196642:CWZ196642 DGU196642:DGV196642 DQQ196642:DQR196642 EAM196642:EAN196642 EKI196642:EKJ196642 EUE196642:EUF196642 FEA196642:FEB196642 FNW196642:FNX196642 FXS196642:FXT196642 GHO196642:GHP196642 GRK196642:GRL196642 HBG196642:HBH196642 HLC196642:HLD196642 HUY196642:HUZ196642 IEU196642:IEV196642 IOQ196642:IOR196642 IYM196642:IYN196642 JII196642:JIJ196642 JSE196642:JSF196642 KCA196642:KCB196642 KLW196642:KLX196642 KVS196642:KVT196642 LFO196642:LFP196642 LPK196642:LPL196642 LZG196642:LZH196642 MJC196642:MJD196642 MSY196642:MSZ196642 NCU196642:NCV196642 NMQ196642:NMR196642 NWM196642:NWN196642 OGI196642:OGJ196642 OQE196642:OQF196642 PAA196642:PAB196642 PJW196642:PJX196642 PTS196642:PTT196642 QDO196642:QDP196642 QNK196642:QNL196642 QXG196642:QXH196642 RHC196642:RHD196642 RQY196642:RQZ196642 SAU196642:SAV196642 SKQ196642:SKR196642 SUM196642:SUN196642 TEI196642:TEJ196642 TOE196642:TOF196642 TYA196642:TYB196642 UHW196642:UHX196642 URS196642:URT196642 VBO196642:VBP196642 VLK196642:VLL196642 VVG196642:VVH196642 WFC196642:WFD196642 WOY196642:WOZ196642 WYU196642:WYV196642 MI262178:MJ262178 WE262178:WF262178 AGA262178:AGB262178 APW262178:APX262178 AZS262178:AZT262178 BJO262178:BJP262178 BTK262178:BTL262178 CDG262178:CDH262178 CNC262178:CND262178 CWY262178:CWZ262178 DGU262178:DGV262178 DQQ262178:DQR262178 EAM262178:EAN262178 EKI262178:EKJ262178 EUE262178:EUF262178 FEA262178:FEB262178 FNW262178:FNX262178 FXS262178:FXT262178 GHO262178:GHP262178 GRK262178:GRL262178 HBG262178:HBH262178 HLC262178:HLD262178 HUY262178:HUZ262178 IEU262178:IEV262178 IOQ262178:IOR262178 IYM262178:IYN262178 JII262178:JIJ262178 JSE262178:JSF262178 KCA262178:KCB262178 KLW262178:KLX262178 KVS262178:KVT262178 LFO262178:LFP262178 LPK262178:LPL262178 LZG262178:LZH262178 MJC262178:MJD262178 MSY262178:MSZ262178 NCU262178:NCV262178 NMQ262178:NMR262178 NWM262178:NWN262178 OGI262178:OGJ262178 OQE262178:OQF262178 PAA262178:PAB262178 PJW262178:PJX262178 PTS262178:PTT262178 QDO262178:QDP262178 QNK262178:QNL262178 QXG262178:QXH262178 RHC262178:RHD262178 RQY262178:RQZ262178 SAU262178:SAV262178 SKQ262178:SKR262178 SUM262178:SUN262178 TEI262178:TEJ262178 TOE262178:TOF262178 TYA262178:TYB262178 UHW262178:UHX262178 URS262178:URT262178 VBO262178:VBP262178 VLK262178:VLL262178 VVG262178:VVH262178 WFC262178:WFD262178 WOY262178:WOZ262178 WYU262178:WYV262178 MI327714:MJ327714 WE327714:WF327714 AGA327714:AGB327714 APW327714:APX327714 AZS327714:AZT327714 BJO327714:BJP327714 BTK327714:BTL327714 CDG327714:CDH327714 CNC327714:CND327714 CWY327714:CWZ327714 DGU327714:DGV327714 DQQ327714:DQR327714 EAM327714:EAN327714 EKI327714:EKJ327714 EUE327714:EUF327714 FEA327714:FEB327714 FNW327714:FNX327714 FXS327714:FXT327714 GHO327714:GHP327714 GRK327714:GRL327714 HBG327714:HBH327714 HLC327714:HLD327714 HUY327714:HUZ327714 IEU327714:IEV327714 IOQ327714:IOR327714 IYM327714:IYN327714 JII327714:JIJ327714 JSE327714:JSF327714 KCA327714:KCB327714 KLW327714:KLX327714 KVS327714:KVT327714 LFO327714:LFP327714 LPK327714:LPL327714 LZG327714:LZH327714 MJC327714:MJD327714 MSY327714:MSZ327714 NCU327714:NCV327714 NMQ327714:NMR327714 NWM327714:NWN327714 OGI327714:OGJ327714 OQE327714:OQF327714 PAA327714:PAB327714 PJW327714:PJX327714 PTS327714:PTT327714 QDO327714:QDP327714 QNK327714:QNL327714 QXG327714:QXH327714 RHC327714:RHD327714 RQY327714:RQZ327714 SAU327714:SAV327714 SKQ327714:SKR327714 SUM327714:SUN327714 TEI327714:TEJ327714 TOE327714:TOF327714 TYA327714:TYB327714 UHW327714:UHX327714 URS327714:URT327714 VBO327714:VBP327714 VLK327714:VLL327714 VVG327714:VVH327714 WFC327714:WFD327714 WOY327714:WOZ327714 WYU327714:WYV327714 MI393250:MJ393250 WE393250:WF393250 AGA393250:AGB393250 APW393250:APX393250 AZS393250:AZT393250 BJO393250:BJP393250 BTK393250:BTL393250 CDG393250:CDH393250 CNC393250:CND393250 CWY393250:CWZ393250 DGU393250:DGV393250 DQQ393250:DQR393250 EAM393250:EAN393250 EKI393250:EKJ393250 EUE393250:EUF393250 FEA393250:FEB393250 FNW393250:FNX393250 FXS393250:FXT393250 GHO393250:GHP393250 GRK393250:GRL393250 HBG393250:HBH393250 HLC393250:HLD393250 HUY393250:HUZ393250 IEU393250:IEV393250 IOQ393250:IOR393250 IYM393250:IYN393250 JII393250:JIJ393250 JSE393250:JSF393250 KCA393250:KCB393250 KLW393250:KLX393250 KVS393250:KVT393250 LFO393250:LFP393250 LPK393250:LPL393250 LZG393250:LZH393250 MJC393250:MJD393250 MSY393250:MSZ393250 NCU393250:NCV393250 NMQ393250:NMR393250 NWM393250:NWN393250 OGI393250:OGJ393250 OQE393250:OQF393250 PAA393250:PAB393250 PJW393250:PJX393250 PTS393250:PTT393250 QDO393250:QDP393250 QNK393250:QNL393250 QXG393250:QXH393250 RHC393250:RHD393250 RQY393250:RQZ393250 SAU393250:SAV393250 SKQ393250:SKR393250 SUM393250:SUN393250 TEI393250:TEJ393250 TOE393250:TOF393250 TYA393250:TYB393250 UHW393250:UHX393250 URS393250:URT393250 VBO393250:VBP393250 VLK393250:VLL393250 VVG393250:VVH393250 WFC393250:WFD393250 WOY393250:WOZ393250 WYU393250:WYV393250 MI458786:MJ458786 WE458786:WF458786 AGA458786:AGB458786 APW458786:APX458786 AZS458786:AZT458786 BJO458786:BJP458786 BTK458786:BTL458786 CDG458786:CDH458786 CNC458786:CND458786 CWY458786:CWZ458786 DGU458786:DGV458786 DQQ458786:DQR458786 EAM458786:EAN458786 EKI458786:EKJ458786 EUE458786:EUF458786 FEA458786:FEB458786 FNW458786:FNX458786 FXS458786:FXT458786 GHO458786:GHP458786 GRK458786:GRL458786 HBG458786:HBH458786 HLC458786:HLD458786 HUY458786:HUZ458786 IEU458786:IEV458786 IOQ458786:IOR458786 IYM458786:IYN458786 JII458786:JIJ458786 JSE458786:JSF458786 KCA458786:KCB458786 KLW458786:KLX458786 KVS458786:KVT458786 LFO458786:LFP458786 LPK458786:LPL458786 LZG458786:LZH458786 MJC458786:MJD458786 MSY458786:MSZ458786 NCU458786:NCV458786 NMQ458786:NMR458786 NWM458786:NWN458786 OGI458786:OGJ458786 OQE458786:OQF458786 PAA458786:PAB458786 PJW458786:PJX458786 PTS458786:PTT458786 QDO458786:QDP458786 QNK458786:QNL458786 QXG458786:QXH458786 RHC458786:RHD458786 RQY458786:RQZ458786 SAU458786:SAV458786 SKQ458786:SKR458786 SUM458786:SUN458786 TEI458786:TEJ458786 TOE458786:TOF458786 TYA458786:TYB458786 UHW458786:UHX458786 URS458786:URT458786 VBO458786:VBP458786 VLK458786:VLL458786 VVG458786:VVH458786 WFC458786:WFD458786 WOY458786:WOZ458786 WYU458786:WYV458786 MI524322:MJ524322 WE524322:WF524322 AGA524322:AGB524322 APW524322:APX524322 AZS524322:AZT524322 BJO524322:BJP524322 BTK524322:BTL524322 CDG524322:CDH524322 CNC524322:CND524322 CWY524322:CWZ524322 DGU524322:DGV524322 DQQ524322:DQR524322 EAM524322:EAN524322 EKI524322:EKJ524322 EUE524322:EUF524322 FEA524322:FEB524322 FNW524322:FNX524322 FXS524322:FXT524322 GHO524322:GHP524322 GRK524322:GRL524322 HBG524322:HBH524322 HLC524322:HLD524322 HUY524322:HUZ524322 IEU524322:IEV524322 IOQ524322:IOR524322 IYM524322:IYN524322 JII524322:JIJ524322 JSE524322:JSF524322 KCA524322:KCB524322 KLW524322:KLX524322 KVS524322:KVT524322 LFO524322:LFP524322 LPK524322:LPL524322 LZG524322:LZH524322 MJC524322:MJD524322 MSY524322:MSZ524322 NCU524322:NCV524322 NMQ524322:NMR524322 NWM524322:NWN524322 OGI524322:OGJ524322 OQE524322:OQF524322 PAA524322:PAB524322 PJW524322:PJX524322 PTS524322:PTT524322 QDO524322:QDP524322 QNK524322:QNL524322 QXG524322:QXH524322 RHC524322:RHD524322 RQY524322:RQZ524322 SAU524322:SAV524322 SKQ524322:SKR524322 SUM524322:SUN524322 TEI524322:TEJ524322 TOE524322:TOF524322 TYA524322:TYB524322 UHW524322:UHX524322 URS524322:URT524322 VBO524322:VBP524322 VLK524322:VLL524322 VVG524322:VVH524322 WFC524322:WFD524322 WOY524322:WOZ524322 WYU524322:WYV524322 MI589858:MJ589858 WE589858:WF589858 AGA589858:AGB589858 APW589858:APX589858 AZS589858:AZT589858 BJO589858:BJP589858 BTK589858:BTL589858 CDG589858:CDH589858 CNC589858:CND589858 CWY589858:CWZ589858 DGU589858:DGV589858 DQQ589858:DQR589858 EAM589858:EAN589858 EKI589858:EKJ589858 EUE589858:EUF589858 FEA589858:FEB589858 FNW589858:FNX589858 FXS589858:FXT589858 GHO589858:GHP589858 GRK589858:GRL589858 HBG589858:HBH589858 HLC589858:HLD589858 HUY589858:HUZ589858 IEU589858:IEV589858 IOQ589858:IOR589858 IYM589858:IYN589858 JII589858:JIJ589858 JSE589858:JSF589858 KCA589858:KCB589858 KLW589858:KLX589858 KVS589858:KVT589858 LFO589858:LFP589858 LPK589858:LPL589858 LZG589858:LZH589858 MJC589858:MJD589858 MSY589858:MSZ589858 NCU589858:NCV589858 NMQ589858:NMR589858 NWM589858:NWN589858 OGI589858:OGJ589858 OQE589858:OQF589858 PAA589858:PAB589858 PJW589858:PJX589858 PTS589858:PTT589858 QDO589858:QDP589858 QNK589858:QNL589858 QXG589858:QXH589858 RHC589858:RHD589858 RQY589858:RQZ589858 SAU589858:SAV589858 SKQ589858:SKR589858 SUM589858:SUN589858 TEI589858:TEJ589858 TOE589858:TOF589858 TYA589858:TYB589858 UHW589858:UHX589858 URS589858:URT589858 VBO589858:VBP589858 VLK589858:VLL589858 VVG589858:VVH589858 WFC589858:WFD589858 WOY589858:WOZ589858 WYU589858:WYV589858 MI655394:MJ655394 WE655394:WF655394 AGA655394:AGB655394 APW655394:APX655394 AZS655394:AZT655394 BJO655394:BJP655394 BTK655394:BTL655394 CDG655394:CDH655394 CNC655394:CND655394 CWY655394:CWZ655394 DGU655394:DGV655394 DQQ655394:DQR655394 EAM655394:EAN655394 EKI655394:EKJ655394 EUE655394:EUF655394 FEA655394:FEB655394 FNW655394:FNX655394 FXS655394:FXT655394 GHO655394:GHP655394 GRK655394:GRL655394 HBG655394:HBH655394 HLC655394:HLD655394 HUY655394:HUZ655394 IEU655394:IEV655394 IOQ655394:IOR655394 IYM655394:IYN655394 JII655394:JIJ655394 JSE655394:JSF655394 KCA655394:KCB655394 KLW655394:KLX655394 KVS655394:KVT655394 LFO655394:LFP655394 LPK655394:LPL655394 LZG655394:LZH655394 MJC655394:MJD655394 MSY655394:MSZ655394 NCU655394:NCV655394 NMQ655394:NMR655394 NWM655394:NWN655394 OGI655394:OGJ655394 OQE655394:OQF655394 PAA655394:PAB655394 PJW655394:PJX655394 PTS655394:PTT655394 QDO655394:QDP655394 QNK655394:QNL655394 QXG655394:QXH655394 RHC655394:RHD655394 RQY655394:RQZ655394 SAU655394:SAV655394 SKQ655394:SKR655394 SUM655394:SUN655394 TEI655394:TEJ655394 TOE655394:TOF655394 TYA655394:TYB655394 UHW655394:UHX655394 URS655394:URT655394 VBO655394:VBP655394 VLK655394:VLL655394 VVG655394:VVH655394 WFC655394:WFD655394 WOY655394:WOZ655394 WYU655394:WYV655394 MI720930:MJ720930 WE720930:WF720930 AGA720930:AGB720930 APW720930:APX720930 AZS720930:AZT720930 BJO720930:BJP720930 BTK720930:BTL720930 CDG720930:CDH720930 CNC720930:CND720930 CWY720930:CWZ720930 DGU720930:DGV720930 DQQ720930:DQR720930 EAM720930:EAN720930 EKI720930:EKJ720930 EUE720930:EUF720930 FEA720930:FEB720930 FNW720930:FNX720930 FXS720930:FXT720930 GHO720930:GHP720930 GRK720930:GRL720930 HBG720930:HBH720930 HLC720930:HLD720930 HUY720930:HUZ720930 IEU720930:IEV720930 IOQ720930:IOR720930 IYM720930:IYN720930 JII720930:JIJ720930 JSE720930:JSF720930 KCA720930:KCB720930 KLW720930:KLX720930 KVS720930:KVT720930 LFO720930:LFP720930 LPK720930:LPL720930 LZG720930:LZH720930 MJC720930:MJD720930 MSY720930:MSZ720930 NCU720930:NCV720930 NMQ720930:NMR720930 NWM720930:NWN720930 OGI720930:OGJ720930 OQE720930:OQF720930 PAA720930:PAB720930 PJW720930:PJX720930 PTS720930:PTT720930 QDO720930:QDP720930 QNK720930:QNL720930 QXG720930:QXH720930 RHC720930:RHD720930 RQY720930:RQZ720930 SAU720930:SAV720930 SKQ720930:SKR720930 SUM720930:SUN720930 TEI720930:TEJ720930 TOE720930:TOF720930 TYA720930:TYB720930 UHW720930:UHX720930 URS720930:URT720930 VBO720930:VBP720930 VLK720930:VLL720930 VVG720930:VVH720930 WFC720930:WFD720930 WOY720930:WOZ720930 WYU720930:WYV720930 MI786466:MJ786466 WE786466:WF786466 AGA786466:AGB786466 APW786466:APX786466 AZS786466:AZT786466 BJO786466:BJP786466 BTK786466:BTL786466 CDG786466:CDH786466 CNC786466:CND786466 CWY786466:CWZ786466 DGU786466:DGV786466 DQQ786466:DQR786466 EAM786466:EAN786466 EKI786466:EKJ786466 EUE786466:EUF786466 FEA786466:FEB786466 FNW786466:FNX786466 FXS786466:FXT786466 GHO786466:GHP786466 GRK786466:GRL786466 HBG786466:HBH786466 HLC786466:HLD786466 HUY786466:HUZ786466 IEU786466:IEV786466 IOQ786466:IOR786466 IYM786466:IYN786466 JII786466:JIJ786466 JSE786466:JSF786466 KCA786466:KCB786466 KLW786466:KLX786466 KVS786466:KVT786466 LFO786466:LFP786466 LPK786466:LPL786466 LZG786466:LZH786466 MJC786466:MJD786466 MSY786466:MSZ786466 NCU786466:NCV786466 NMQ786466:NMR786466 NWM786466:NWN786466 OGI786466:OGJ786466 OQE786466:OQF786466 PAA786466:PAB786466 PJW786466:PJX786466 PTS786466:PTT786466 QDO786466:QDP786466 QNK786466:QNL786466 QXG786466:QXH786466 RHC786466:RHD786466 RQY786466:RQZ786466 SAU786466:SAV786466 SKQ786466:SKR786466 SUM786466:SUN786466 TEI786466:TEJ786466 TOE786466:TOF786466 TYA786466:TYB786466 UHW786466:UHX786466 URS786466:URT786466 VBO786466:VBP786466 VLK786466:VLL786466 VVG786466:VVH786466 WFC786466:WFD786466 WOY786466:WOZ786466 WYU786466:WYV786466 MI852002:MJ852002 WE852002:WF852002 AGA852002:AGB852002 APW852002:APX852002 AZS852002:AZT852002 BJO852002:BJP852002 BTK852002:BTL852002 CDG852002:CDH852002 CNC852002:CND852002 CWY852002:CWZ852002 DGU852002:DGV852002 DQQ852002:DQR852002 EAM852002:EAN852002 EKI852002:EKJ852002 EUE852002:EUF852002 FEA852002:FEB852002 FNW852002:FNX852002 FXS852002:FXT852002 GHO852002:GHP852002 GRK852002:GRL852002 HBG852002:HBH852002 HLC852002:HLD852002 HUY852002:HUZ852002 IEU852002:IEV852002 IOQ852002:IOR852002 IYM852002:IYN852002 JII852002:JIJ852002 JSE852002:JSF852002 KCA852002:KCB852002 KLW852002:KLX852002 KVS852002:KVT852002 LFO852002:LFP852002 LPK852002:LPL852002 LZG852002:LZH852002 MJC852002:MJD852002 MSY852002:MSZ852002 NCU852002:NCV852002 NMQ852002:NMR852002 NWM852002:NWN852002 OGI852002:OGJ852002 OQE852002:OQF852002 PAA852002:PAB852002 PJW852002:PJX852002 PTS852002:PTT852002 QDO852002:QDP852002 QNK852002:QNL852002 QXG852002:QXH852002 RHC852002:RHD852002 RQY852002:RQZ852002 SAU852002:SAV852002 SKQ852002:SKR852002 SUM852002:SUN852002 TEI852002:TEJ852002 TOE852002:TOF852002 TYA852002:TYB852002 UHW852002:UHX852002 URS852002:URT852002 VBO852002:VBP852002 VLK852002:VLL852002 VVG852002:VVH852002 WFC852002:WFD852002 WOY852002:WOZ852002 WYU852002:WYV852002 MI917538:MJ917538 WE917538:WF917538 AGA917538:AGB917538 APW917538:APX917538 AZS917538:AZT917538 BJO917538:BJP917538 BTK917538:BTL917538 CDG917538:CDH917538 CNC917538:CND917538 CWY917538:CWZ917538 DGU917538:DGV917538 DQQ917538:DQR917538 EAM917538:EAN917538 EKI917538:EKJ917538 EUE917538:EUF917538 FEA917538:FEB917538 FNW917538:FNX917538 FXS917538:FXT917538 GHO917538:GHP917538 GRK917538:GRL917538 HBG917538:HBH917538 HLC917538:HLD917538 HUY917538:HUZ917538 IEU917538:IEV917538 IOQ917538:IOR917538 IYM917538:IYN917538 JII917538:JIJ917538 JSE917538:JSF917538 KCA917538:KCB917538 KLW917538:KLX917538 KVS917538:KVT917538 LFO917538:LFP917538 LPK917538:LPL917538 LZG917538:LZH917538 MJC917538:MJD917538 MSY917538:MSZ917538 NCU917538:NCV917538 NMQ917538:NMR917538 NWM917538:NWN917538 OGI917538:OGJ917538 OQE917538:OQF917538 PAA917538:PAB917538 PJW917538:PJX917538 PTS917538:PTT917538 QDO917538:QDP917538 QNK917538:QNL917538 QXG917538:QXH917538 RHC917538:RHD917538 RQY917538:RQZ917538 SAU917538:SAV917538 SKQ917538:SKR917538 SUM917538:SUN917538 TEI917538:TEJ917538 TOE917538:TOF917538 TYA917538:TYB917538 UHW917538:UHX917538 URS917538:URT917538 VBO917538:VBP917538 VLK917538:VLL917538 VVG917538:VVH917538 WFC917538:WFD917538 WOY917538:WOZ917538 WYU917538:WYV917538 MI983074:MJ983074 WE983074:WF983074 AGA983074:AGB983074 APW983074:APX983074 AZS983074:AZT983074 BJO983074:BJP983074 BTK983074:BTL983074 CDG983074:CDH983074 CNC983074:CND983074 CWY983074:CWZ983074 DGU983074:DGV983074 DQQ983074:DQR983074 EAM983074:EAN983074 EKI983074:EKJ983074 EUE983074:EUF983074 FEA983074:FEB983074 FNW983074:FNX983074 FXS983074:FXT983074 GHO983074:GHP983074 GRK983074:GRL983074 HBG983074:HBH983074 HLC983074:HLD983074 HUY983074:HUZ983074 IEU983074:IEV983074 IOQ983074:IOR983074 IYM983074:IYN983074 JII983074:JIJ983074 JSE983074:JSF983074 KCA983074:KCB983074 KLW983074:KLX983074 KVS983074:KVT983074 LFO983074:LFP983074 LPK983074:LPL983074 LZG983074:LZH983074 MJC983074:MJD983074 MSY983074:MSZ983074 NCU983074:NCV983074 NMQ983074:NMR983074 NWM983074:NWN983074 OGI983074:OGJ983074 OQE983074:OQF983074 PAA983074:PAB983074 PJW983074:PJX983074 PTS983074:PTT983074 QDO983074:QDP983074 QNK983074:QNL983074 QXG983074:QXH983074 RHC983074:RHD983074 RQY983074:RQZ983074 SAU983074:SAV983074 SKQ983074:SKR983074 SUM983074:SUN983074 TEI983074:TEJ983074 TOE983074:TOF983074 TYA983074:TYB983074 UHW983074:UHX983074 URS983074:URT983074 VBO983074:VBP983074 VLK983074:VLL983074 VVG983074:VVH983074 WFC983074:WFD983074 WOY983074:WOZ983074 WYU983074:WYV983074 LK33:LL33 VG33:VH33 WYU33:WYV33 WOY33:WOZ33 WFC33:WFD33 VVG33:VVH33 VLK33:VLL33 VBO33:VBP33 URS33:URT33 UHW33:UHX33 TYA33:TYB33 TOE33:TOF33 TEI33:TEJ33 SUM33:SUN33 SKQ33:SKR33 SAU33:SAV33 RQY33:RQZ33 RHC33:RHD33 QXG33:QXH33 QNK33:QNL33 QDO33:QDP33 PTS33:PTT33 PJW33:PJX33 PAA33:PAB33 OQE33:OQF33 OGI33:OGJ33 NWM33:NWN33 NMQ33:NMR33 NCU33:NCV33 MSY33:MSZ33 MJC33:MJD33 LZG33:LZH33 LPK33:LPL33 LFO33:LFP33 KVS33:KVT33 KLW33:KLX33 KCA33:KCB33 JSE33:JSF33 JII33:JIJ33 IYM33:IYN33 IOQ33:IOR33 IEU33:IEV33 HUY33:HUZ33 HLC33:HLD33 HBG33:HBH33 GRK33:GRL33 GHO33:GHP33 FXS33:FXT33 FNW33:FNX33 FEA33:FEB33 EUE33:EUF33 EKI33:EKJ33 EAM33:EAN33 DQQ33:DQR33 DGU33:DGV33 CWY33:CWZ33 CNC33:CND33 CDG33:CDH33 BTK33:BTL33 BJO33:BJP33 AZS33:AZT33 APW33:APX33 AGA33:AGB33 WE33:WF33 MI33:MJ33 WYR33:WYS33 WOV33:WOW33 WEZ33:WFA33 VVD33:VVE33 VLH33:VLI33 VBL33:VBM33 URP33:URQ33 UHT33:UHU33 TXX33:TXY33 TOB33:TOC33 TEF33:TEG33 SUJ33:SUK33 SKN33:SKO33 SAR33:SAS33 RQV33:RQW33 RGZ33:RHA33 QXD33:QXE33 QNH33:QNI33 QDL33:QDM33 PTP33:PTQ33 PJT33:PJU33 OZX33:OZY33 OQB33:OQC33 OGF33:OGG33 NWJ33:NWK33 NMN33:NMO33 NCR33:NCS33 MSV33:MSW33 MIZ33:MJA33 LZD33:LZE33 LPH33:LPI33 LFL33:LFM33 KVP33:KVQ33 KLT33:KLU33 KBX33:KBY33 JSB33:JSC33 JIF33:JIG33 IYJ33:IYK33 ION33:IOO33 IER33:IES33 HUV33:HUW33 HKZ33:HLA33 HBD33:HBE33 GRH33:GRI33 GHL33:GHM33 FXP33:FXQ33 FNT33:FNU33 FDX33:FDY33 EUB33:EUC33 EKF33:EKG33 EAJ33:EAK33 DQN33:DQO33 DGR33:DGS33 CWV33:CWW33 CMZ33:CNA33 CDD33:CDE33 BTH33:BTI33 BJL33:BJM33 AZP33:AZQ33 APT33:APU33 AFX33:AFY33 WB33:WC33 MF33:MG33 WYO33:WYP33 WOS33:WOT33 WEW33:WEX33 VVA33:VVB33 VLE33:VLF33 VBI33:VBJ33 URM33:URN33 UHQ33:UHR33 TXU33:TXV33 TNY33:TNZ33 TEC33:TED33 SUG33:SUH33 SKK33:SKL33 SAO33:SAP33 RQS33:RQT33 RGW33:RGX33 QXA33:QXB33 QNE33:QNF33 QDI33:QDJ33 PTM33:PTN33 PJQ33:PJR33 OZU33:OZV33 OPY33:OPZ33 OGC33:OGD33 NWG33:NWH33 NMK33:NML33 NCO33:NCP33 MSS33:MST33 MIW33:MIX33 LZA33:LZB33 LPE33:LPF33 LFI33:LFJ33 KVM33:KVN33 KLQ33:KLR33 KBU33:KBV33 JRY33:JRZ33 JIC33:JID33 IYG33:IYH33 IOK33:IOL33 IEO33:IEP33 HUS33:HUT33 HKW33:HKX33 HBA33:HBB33 GRE33:GRF33 GHI33:GHJ33 FXM33:FXN33 FNQ33:FNR33 FDU33:FDV33 ETY33:ETZ33 EKC33:EKD33 EAG33:EAH33 DQK33:DQL33 DGO33:DGP33 CWS33:CWT33 CMW33:CMX33 CDA33:CDB33 BTE33:BTF33 BJI33:BJJ33 AZM33:AZN33 APQ33:APR33 AFU33:AFV33 VY33:VZ33 MC33:MD33 WYI33:WYJ33 WOM33:WON33 WEQ33:WER33 VUU33:VUV33 VKY33:VKZ33 VBC33:VBD33 URG33:URH33 UHK33:UHL33 TXO33:TXP33 TNS33:TNT33 TDW33:TDX33 SUA33:SUB33 SKE33:SKF33 SAI33:SAJ33 RQM33:RQN33 RGQ33:RGR33 QWU33:QWV33 QMY33:QMZ33 QDC33:QDD33 PTG33:PTH33 PJK33:PJL33 OZO33:OZP33 OPS33:OPT33 OFW33:OFX33 NWA33:NWB33 NME33:NMF33 NCI33:NCJ33 MSM33:MSN33 MIQ33:MIR33 LYU33:LYV33 LOY33:LOZ33 LFC33:LFD33 KVG33:KVH33 KLK33:KLL33 KBO33:KBP33 JRS33:JRT33 JHW33:JHX33 IYA33:IYB33 IOE33:IOF33 IEI33:IEJ33 HUM33:HUN33 HKQ33:HKR33 HAU33:HAV33 GQY33:GQZ33 GHC33:GHD33 FXG33:FXH33 FNK33:FNL33 FDO33:FDP33 ETS33:ETT33 EJW33:EJX33 EAA33:EAB33 DQE33:DQF33 DGI33:DGJ33 CWM33:CWN33 CMQ33:CMR33 CCU33:CCV33 BSY33:BSZ33 BJC33:BJD33 AZG33:AZH33 APK33:APL33 AFO33:AFP33 VS33:VT33 LW33:LX33 WYF33:WYG33 WOJ33:WOK33 WEN33:WEO33 VUR33:VUS33 VKV33:VKW33 VAZ33:VBA33 URD33:URE33 UHH33:UHI33 TXL33:TXM33 TNP33:TNQ33 TDT33:TDU33 STX33:STY33 SKB33:SKC33 SAF33:SAG33 RQJ33:RQK33 RGN33:RGO33 QWR33:QWS33 QMV33:QMW33 QCZ33:QDA33 PTD33:PTE33 PJH33:PJI33 OZL33:OZM33 OPP33:OPQ33 OFT33:OFU33 NVX33:NVY33 NMB33:NMC33 NCF33:NCG33 MSJ33:MSK33 MIN33:MIO33 LYR33:LYS33 LOV33:LOW33 LEZ33:LFA33 KVD33:KVE33 KLH33:KLI33 KBL33:KBM33 JRP33:JRQ33 JHT33:JHU33 IXX33:IXY33 IOB33:IOC33 IEF33:IEG33 HUJ33:HUK33 HKN33:HKO33 HAR33:HAS33 GQV33:GQW33 GGZ33:GHA33 FXD33:FXE33 FNH33:FNI33 FDL33:FDM33 ETP33:ETQ33 EJT33:EJU33 DZX33:DZY33 DQB33:DQC33 DGF33:DGG33 CWJ33:CWK33 CMN33:CMO33 CCR33:CCS33 BSV33:BSW33 BIZ33:BJA33 AZD33:AZE33 APH33:API33 AFL33:AFM33 VP33:VQ33 LT33:LU33 WYC33:WYD33 WOG33:WOH33 WEK33:WEL33 VUO33:VUP33 VKS33:VKT33 VAW33:VAX33 URA33:URB33 UHE33:UHF33 TXI33:TXJ33 TNM33:TNN33 TDQ33:TDR33 STU33:STV33 SJY33:SJZ33 SAC33:SAD33 RQG33:RQH33 RGK33:RGL33 QWO33:QWP33 QMS33:QMT33 QCW33:QCX33 PTA33:PTB33 PJE33:PJF33 OZI33:OZJ33 OPM33:OPN33 OFQ33:OFR33 NVU33:NVV33 NLY33:NLZ33 NCC33:NCD33 MSG33:MSH33 MIK33:MIL33 LYO33:LYP33 LOS33:LOT33 LEW33:LEX33 KVA33:KVB33 KLE33:KLF33 KBI33:KBJ33 JRM33:JRN33 JHQ33:JHR33 IXU33:IXV33 INY33:INZ33 IEC33:IED33 HUG33:HUH33 HKK33:HKL33 HAO33:HAP33 GQS33:GQT33 GGW33:GGX33 FXA33:FXB33 FNE33:FNF33 FDI33:FDJ33 ETM33:ETN33 EJQ33:EJR33 DZU33:DZV33 DPY33:DPZ33 DGC33:DGD33 CWG33:CWH33 CMK33:CML33 CCO33:CCP33 BSS33:BST33 BIW33:BIX33 AZA33:AZB33 APE33:APF33 AFI33:AFJ33 VM33:VN33 LQ33:LR33 WXZ33:WYA33 WOD33:WOE33 WEH33:WEI33 VUL33:VUM33 VKP33:VKQ33 VAT33:VAU33 UQX33:UQY33 UHB33:UHC33 TXF33:TXG33 TNJ33:TNK33 TDN33:TDO33 STR33:STS33 SJV33:SJW33 RZZ33:SAA33 RQD33:RQE33 RGH33:RGI33 QWL33:QWM33 QMP33:QMQ33 QCT33:QCU33 PSX33:PSY33 PJB33:PJC33 OZF33:OZG33 OPJ33:OPK33 OFN33:OFO33 NVR33:NVS33 NLV33:NLW33 NBZ33:NCA33 MSD33:MSE33 MIH33:MII33 LYL33:LYM33 LOP33:LOQ33 LET33:LEU33 KUX33:KUY33 KLB33:KLC33 KBF33:KBG33 JRJ33:JRK33 JHN33:JHO33 IXR33:IXS33 INV33:INW33 IDZ33:IEA33 HUD33:HUE33 HKH33:HKI33 HAL33:HAM33 GQP33:GQQ33 GGT33:GGU33 FWX33:FWY33 FNB33:FNC33 FDF33:FDG33 ETJ33:ETK33 EJN33:EJO33 DZR33:DZS33 DPV33:DPW33 DFZ33:DGA33 CWD33:CWE33 CMH33:CMI33 CCL33:CCM33 BSP33:BSQ33 BIT33:BIU33 AYX33:AYY33 APB33:APC33 AFF33:AFG33 VJ33:VK33 LN33:LO33 WXW33:WXX33 WOA33:WOB33 WEE33:WEF33 VUI33:VUJ33 VKM33:VKN33 VAQ33:VAR33 UQU33:UQV33 UGY33:UGZ33 TXC33:TXD33 TNG33:TNH33 TDK33:TDL33 STO33:STP33 SJS33:SJT33 RZW33:RZX33 RQA33:RQB33 RGE33:RGF33 QWI33:QWJ33 QMM33:QMN33 QCQ33:QCR33 PSU33:PSV33 PIY33:PIZ33 OZC33:OZD33 OPG33:OPH33 OFK33:OFL33 NVO33:NVP33 NLS33:NLT33 NBW33:NBX33 MSA33:MSB33 MIE33:MIF33 LYI33:LYJ33 LOM33:LON33 LEQ33:LER33 KUU33:KUV33 KKY33:KKZ33 KBC33:KBD33 JRG33:JRH33 JHK33:JHL33 IXO33:IXP33 INS33:INT33 IDW33:IDX33 HUA33:HUB33 HKE33:HKF33 HAI33:HAJ33 GQM33:GQN33 GGQ33:GGR33 FWU33:FWV33 FMY33:FMZ33 FDC33:FDD33 ETG33:ETH33 EJK33:EJL33 DZO33:DZP33 DPS33:DPT33 DFW33:DFX33 CWA33:CWB33 CME33:CMF33 CCI33:CCJ33 BSM33:BSN33 BIQ33:BIR33 AYU33:AYV33 AOY33:AOZ33 AFC33:AFD33 E983074:L983074 E917538:L917538 E852002:L852002 E786466:L786466 E720930:L720930 E655394:L655394 E589858:L589858 E524322:L524322 E458786:L458786 E393250:L393250 E327714:L327714 E262178:L262178 E196642:L196642 E131106:L131106 E65570:L65570 N983074:U983074 N917538:U917538 N852002:U852002 N786466:U786466 N720930:U720930 N655394:U655394 N589858:U589858 N524322:U524322 N458786:U458786 N393250:U393250 N327714:U327714 N262178:U262178 N196642:U196642 N131106:U131106 N65570:U65570 W983074:AD983074 W917538:AD917538 W852002:AD852002 W786466:AD786466 W720930:AD720930 W655394:AD655394 W589858:AD589858 W524322:AD524322 W458786:AD458786 W393250:AD393250 W327714:AD327714 W262178:AD262178 W196642:AD196642 W131106:AD131106 W65570:AD65570 AF196642:AM196642 AF262178:AM262178 AF327714:AM327714 AF393250:AM393250 AF458786:AM458786 AF524322:AM524322 AF589858:AM589858 AF655394:AM655394 AF720930:AM720930 AF786466:AM786466 AF852002:AM852002 AF917538:AM917538 AF983074:AM983074 AF65570:AM65570 AF131106:AM131106 AO786466:AV786466 AO524322:AV524322 AO589858:AV589858 AO655394:AV655394 AO720930:AV720930 AO458786:AV458786 AO852002:AV852002 AO917538:AV917538 AO983074:AV983074 AO393250:AV393250 AO196642:AV196642 AO262178:AV262178 AO131106:AV131106 AO65570:AV65570 AO327714:AV327714 BG983074:BK983074 BG917538:BK917538 BG852002:BK852002 BG786466:BK786466 BG720930:BK720930 BG655394:BK655394 BG589858:BK589858 BG524322:BK524322 BG458786:BK458786 BG393250:BK393250 BG327714:BK327714 BG262178:BK262178 BG196642:BK196642 BG131106:BK131106 BG65570:BK65570">
      <formula1>E3</formula1>
    </dataValidation>
    <dataValidation type="whole" operator="lessThanOrEqual" allowBlank="1" showInputMessage="1" showErrorMessage="1" sqref="LK65569:LL65569 VG65569:VH65569 AFC65569:AFD65569 AOY65569:AOZ65569 AYU65569:AYV65569 BIQ65569:BIR65569 BSM65569:BSN65569 CCI65569:CCJ65569 CME65569:CMF65569 CWA65569:CWB65569 DFW65569:DFX65569 DPS65569:DPT65569 DZO65569:DZP65569 EJK65569:EJL65569 ETG65569:ETH65569 FDC65569:FDD65569 FMY65569:FMZ65569 FWU65569:FWV65569 GGQ65569:GGR65569 GQM65569:GQN65569 HAI65569:HAJ65569 HKE65569:HKF65569 HUA65569:HUB65569 IDW65569:IDX65569 INS65569:INT65569 IXO65569:IXP65569 JHK65569:JHL65569 JRG65569:JRH65569 KBC65569:KBD65569 KKY65569:KKZ65569 KUU65569:KUV65569 LEQ65569:LER65569 LOM65569:LON65569 LYI65569:LYJ65569 MIE65569:MIF65569 MSA65569:MSB65569 NBW65569:NBX65569 NLS65569:NLT65569 NVO65569:NVP65569 OFK65569:OFL65569 OPG65569:OPH65569 OZC65569:OZD65569 PIY65569:PIZ65569 PSU65569:PSV65569 QCQ65569:QCR65569 QMM65569:QMN65569 QWI65569:QWJ65569 RGE65569:RGF65569 RQA65569:RQB65569 RZW65569:RZX65569 SJS65569:SJT65569 STO65569:STP65569 TDK65569:TDL65569 TNG65569:TNH65569 TXC65569:TXD65569 UGY65569:UGZ65569 UQU65569:UQV65569 VAQ65569:VAR65569 VKM65569:VKN65569 VUI65569:VUJ65569 WEE65569:WEF65569 WOA65569:WOB65569 WXW65569:WXX65569 LK131105:LL131105 VG131105:VH131105 AFC131105:AFD131105 AOY131105:AOZ131105 AYU131105:AYV131105 BIQ131105:BIR131105 BSM131105:BSN131105 CCI131105:CCJ131105 CME131105:CMF131105 CWA131105:CWB131105 DFW131105:DFX131105 DPS131105:DPT131105 DZO131105:DZP131105 EJK131105:EJL131105 ETG131105:ETH131105 FDC131105:FDD131105 FMY131105:FMZ131105 FWU131105:FWV131105 GGQ131105:GGR131105 GQM131105:GQN131105 HAI131105:HAJ131105 HKE131105:HKF131105 HUA131105:HUB131105 IDW131105:IDX131105 INS131105:INT131105 IXO131105:IXP131105 JHK131105:JHL131105 JRG131105:JRH131105 KBC131105:KBD131105 KKY131105:KKZ131105 KUU131105:KUV131105 LEQ131105:LER131105 LOM131105:LON131105 LYI131105:LYJ131105 MIE131105:MIF131105 MSA131105:MSB131105 NBW131105:NBX131105 NLS131105:NLT131105 NVO131105:NVP131105 OFK131105:OFL131105 OPG131105:OPH131105 OZC131105:OZD131105 PIY131105:PIZ131105 PSU131105:PSV131105 QCQ131105:QCR131105 QMM131105:QMN131105 QWI131105:QWJ131105 RGE131105:RGF131105 RQA131105:RQB131105 RZW131105:RZX131105 SJS131105:SJT131105 STO131105:STP131105 TDK131105:TDL131105 TNG131105:TNH131105 TXC131105:TXD131105 UGY131105:UGZ131105 UQU131105:UQV131105 VAQ131105:VAR131105 VKM131105:VKN131105 VUI131105:VUJ131105 WEE131105:WEF131105 WOA131105:WOB131105 WXW131105:WXX131105 LK196641:LL196641 VG196641:VH196641 AFC196641:AFD196641 AOY196641:AOZ196641 AYU196641:AYV196641 BIQ196641:BIR196641 BSM196641:BSN196641 CCI196641:CCJ196641 CME196641:CMF196641 CWA196641:CWB196641 DFW196641:DFX196641 DPS196641:DPT196641 DZO196641:DZP196641 EJK196641:EJL196641 ETG196641:ETH196641 FDC196641:FDD196641 FMY196641:FMZ196641 FWU196641:FWV196641 GGQ196641:GGR196641 GQM196641:GQN196641 HAI196641:HAJ196641 HKE196641:HKF196641 HUA196641:HUB196641 IDW196641:IDX196641 INS196641:INT196641 IXO196641:IXP196641 JHK196641:JHL196641 JRG196641:JRH196641 KBC196641:KBD196641 KKY196641:KKZ196641 KUU196641:KUV196641 LEQ196641:LER196641 LOM196641:LON196641 LYI196641:LYJ196641 MIE196641:MIF196641 MSA196641:MSB196641 NBW196641:NBX196641 NLS196641:NLT196641 NVO196641:NVP196641 OFK196641:OFL196641 OPG196641:OPH196641 OZC196641:OZD196641 PIY196641:PIZ196641 PSU196641:PSV196641 QCQ196641:QCR196641 QMM196641:QMN196641 QWI196641:QWJ196641 RGE196641:RGF196641 RQA196641:RQB196641 RZW196641:RZX196641 SJS196641:SJT196641 STO196641:STP196641 TDK196641:TDL196641 TNG196641:TNH196641 TXC196641:TXD196641 UGY196641:UGZ196641 UQU196641:UQV196641 VAQ196641:VAR196641 VKM196641:VKN196641 VUI196641:VUJ196641 WEE196641:WEF196641 WOA196641:WOB196641 WXW196641:WXX196641 LK262177:LL262177 VG262177:VH262177 AFC262177:AFD262177 AOY262177:AOZ262177 AYU262177:AYV262177 BIQ262177:BIR262177 BSM262177:BSN262177 CCI262177:CCJ262177 CME262177:CMF262177 CWA262177:CWB262177 DFW262177:DFX262177 DPS262177:DPT262177 DZO262177:DZP262177 EJK262177:EJL262177 ETG262177:ETH262177 FDC262177:FDD262177 FMY262177:FMZ262177 FWU262177:FWV262177 GGQ262177:GGR262177 GQM262177:GQN262177 HAI262177:HAJ262177 HKE262177:HKF262177 HUA262177:HUB262177 IDW262177:IDX262177 INS262177:INT262177 IXO262177:IXP262177 JHK262177:JHL262177 JRG262177:JRH262177 KBC262177:KBD262177 KKY262177:KKZ262177 KUU262177:KUV262177 LEQ262177:LER262177 LOM262177:LON262177 LYI262177:LYJ262177 MIE262177:MIF262177 MSA262177:MSB262177 NBW262177:NBX262177 NLS262177:NLT262177 NVO262177:NVP262177 OFK262177:OFL262177 OPG262177:OPH262177 OZC262177:OZD262177 PIY262177:PIZ262177 PSU262177:PSV262177 QCQ262177:QCR262177 QMM262177:QMN262177 QWI262177:QWJ262177 RGE262177:RGF262177 RQA262177:RQB262177 RZW262177:RZX262177 SJS262177:SJT262177 STO262177:STP262177 TDK262177:TDL262177 TNG262177:TNH262177 TXC262177:TXD262177 UGY262177:UGZ262177 UQU262177:UQV262177 VAQ262177:VAR262177 VKM262177:VKN262177 VUI262177:VUJ262177 WEE262177:WEF262177 WOA262177:WOB262177 WXW262177:WXX262177 LK327713:LL327713 VG327713:VH327713 AFC327713:AFD327713 AOY327713:AOZ327713 AYU327713:AYV327713 BIQ327713:BIR327713 BSM327713:BSN327713 CCI327713:CCJ327713 CME327713:CMF327713 CWA327713:CWB327713 DFW327713:DFX327713 DPS327713:DPT327713 DZO327713:DZP327713 EJK327713:EJL327713 ETG327713:ETH327713 FDC327713:FDD327713 FMY327713:FMZ327713 FWU327713:FWV327713 GGQ327713:GGR327713 GQM327713:GQN327713 HAI327713:HAJ327713 HKE327713:HKF327713 HUA327713:HUB327713 IDW327713:IDX327713 INS327713:INT327713 IXO327713:IXP327713 JHK327713:JHL327713 JRG327713:JRH327713 KBC327713:KBD327713 KKY327713:KKZ327713 KUU327713:KUV327713 LEQ327713:LER327713 LOM327713:LON327713 LYI327713:LYJ327713 MIE327713:MIF327713 MSA327713:MSB327713 NBW327713:NBX327713 NLS327713:NLT327713 NVO327713:NVP327713 OFK327713:OFL327713 OPG327713:OPH327713 OZC327713:OZD327713 PIY327713:PIZ327713 PSU327713:PSV327713 QCQ327713:QCR327713 QMM327713:QMN327713 QWI327713:QWJ327713 RGE327713:RGF327713 RQA327713:RQB327713 RZW327713:RZX327713 SJS327713:SJT327713 STO327713:STP327713 TDK327713:TDL327713 TNG327713:TNH327713 TXC327713:TXD327713 UGY327713:UGZ327713 UQU327713:UQV327713 VAQ327713:VAR327713 VKM327713:VKN327713 VUI327713:VUJ327713 WEE327713:WEF327713 WOA327713:WOB327713 WXW327713:WXX327713 LK393249:LL393249 VG393249:VH393249 AFC393249:AFD393249 AOY393249:AOZ393249 AYU393249:AYV393249 BIQ393249:BIR393249 BSM393249:BSN393249 CCI393249:CCJ393249 CME393249:CMF393249 CWA393249:CWB393249 DFW393249:DFX393249 DPS393249:DPT393249 DZO393249:DZP393249 EJK393249:EJL393249 ETG393249:ETH393249 FDC393249:FDD393249 FMY393249:FMZ393249 FWU393249:FWV393249 GGQ393249:GGR393249 GQM393249:GQN393249 HAI393249:HAJ393249 HKE393249:HKF393249 HUA393249:HUB393249 IDW393249:IDX393249 INS393249:INT393249 IXO393249:IXP393249 JHK393249:JHL393249 JRG393249:JRH393249 KBC393249:KBD393249 KKY393249:KKZ393249 KUU393249:KUV393249 LEQ393249:LER393249 LOM393249:LON393249 LYI393249:LYJ393249 MIE393249:MIF393249 MSA393249:MSB393249 NBW393249:NBX393249 NLS393249:NLT393249 NVO393249:NVP393249 OFK393249:OFL393249 OPG393249:OPH393249 OZC393249:OZD393249 PIY393249:PIZ393249 PSU393249:PSV393249 QCQ393249:QCR393249 QMM393249:QMN393249 QWI393249:QWJ393249 RGE393249:RGF393249 RQA393249:RQB393249 RZW393249:RZX393249 SJS393249:SJT393249 STO393249:STP393249 TDK393249:TDL393249 TNG393249:TNH393249 TXC393249:TXD393249 UGY393249:UGZ393249 UQU393249:UQV393249 VAQ393249:VAR393249 VKM393249:VKN393249 VUI393249:VUJ393249 WEE393249:WEF393249 WOA393249:WOB393249 WXW393249:WXX393249 LK458785:LL458785 VG458785:VH458785 AFC458785:AFD458785 AOY458785:AOZ458785 AYU458785:AYV458785 BIQ458785:BIR458785 BSM458785:BSN458785 CCI458785:CCJ458785 CME458785:CMF458785 CWA458785:CWB458785 DFW458785:DFX458785 DPS458785:DPT458785 DZO458785:DZP458785 EJK458785:EJL458785 ETG458785:ETH458785 FDC458785:FDD458785 FMY458785:FMZ458785 FWU458785:FWV458785 GGQ458785:GGR458785 GQM458785:GQN458785 HAI458785:HAJ458785 HKE458785:HKF458785 HUA458785:HUB458785 IDW458785:IDX458785 INS458785:INT458785 IXO458785:IXP458785 JHK458785:JHL458785 JRG458785:JRH458785 KBC458785:KBD458785 KKY458785:KKZ458785 KUU458785:KUV458785 LEQ458785:LER458785 LOM458785:LON458785 LYI458785:LYJ458785 MIE458785:MIF458785 MSA458785:MSB458785 NBW458785:NBX458785 NLS458785:NLT458785 NVO458785:NVP458785 OFK458785:OFL458785 OPG458785:OPH458785 OZC458785:OZD458785 PIY458785:PIZ458785 PSU458785:PSV458785 QCQ458785:QCR458785 QMM458785:QMN458785 QWI458785:QWJ458785 RGE458785:RGF458785 RQA458785:RQB458785 RZW458785:RZX458785 SJS458785:SJT458785 STO458785:STP458785 TDK458785:TDL458785 TNG458785:TNH458785 TXC458785:TXD458785 UGY458785:UGZ458785 UQU458785:UQV458785 VAQ458785:VAR458785 VKM458785:VKN458785 VUI458785:VUJ458785 WEE458785:WEF458785 WOA458785:WOB458785 WXW458785:WXX458785 LK524321:LL524321 VG524321:VH524321 AFC524321:AFD524321 AOY524321:AOZ524321 AYU524321:AYV524321 BIQ524321:BIR524321 BSM524321:BSN524321 CCI524321:CCJ524321 CME524321:CMF524321 CWA524321:CWB524321 DFW524321:DFX524321 DPS524321:DPT524321 DZO524321:DZP524321 EJK524321:EJL524321 ETG524321:ETH524321 FDC524321:FDD524321 FMY524321:FMZ524321 FWU524321:FWV524321 GGQ524321:GGR524321 GQM524321:GQN524321 HAI524321:HAJ524321 HKE524321:HKF524321 HUA524321:HUB524321 IDW524321:IDX524321 INS524321:INT524321 IXO524321:IXP524321 JHK524321:JHL524321 JRG524321:JRH524321 KBC524321:KBD524321 KKY524321:KKZ524321 KUU524321:KUV524321 LEQ524321:LER524321 LOM524321:LON524321 LYI524321:LYJ524321 MIE524321:MIF524321 MSA524321:MSB524321 NBW524321:NBX524321 NLS524321:NLT524321 NVO524321:NVP524321 OFK524321:OFL524321 OPG524321:OPH524321 OZC524321:OZD524321 PIY524321:PIZ524321 PSU524321:PSV524321 QCQ524321:QCR524321 QMM524321:QMN524321 QWI524321:QWJ524321 RGE524321:RGF524321 RQA524321:RQB524321 RZW524321:RZX524321 SJS524321:SJT524321 STO524321:STP524321 TDK524321:TDL524321 TNG524321:TNH524321 TXC524321:TXD524321 UGY524321:UGZ524321 UQU524321:UQV524321 VAQ524321:VAR524321 VKM524321:VKN524321 VUI524321:VUJ524321 WEE524321:WEF524321 WOA524321:WOB524321 WXW524321:WXX524321 LK589857:LL589857 VG589857:VH589857 AFC589857:AFD589857 AOY589857:AOZ589857 AYU589857:AYV589857 BIQ589857:BIR589857 BSM589857:BSN589857 CCI589857:CCJ589857 CME589857:CMF589857 CWA589857:CWB589857 DFW589857:DFX589857 DPS589857:DPT589857 DZO589857:DZP589857 EJK589857:EJL589857 ETG589857:ETH589857 FDC589857:FDD589857 FMY589857:FMZ589857 FWU589857:FWV589857 GGQ589857:GGR589857 GQM589857:GQN589857 HAI589857:HAJ589857 HKE589857:HKF589857 HUA589857:HUB589857 IDW589857:IDX589857 INS589857:INT589857 IXO589857:IXP589857 JHK589857:JHL589857 JRG589857:JRH589857 KBC589857:KBD589857 KKY589857:KKZ589857 KUU589857:KUV589857 LEQ589857:LER589857 LOM589857:LON589857 LYI589857:LYJ589857 MIE589857:MIF589857 MSA589857:MSB589857 NBW589857:NBX589857 NLS589857:NLT589857 NVO589857:NVP589857 OFK589857:OFL589857 OPG589857:OPH589857 OZC589857:OZD589857 PIY589857:PIZ589857 PSU589857:PSV589857 QCQ589857:QCR589857 QMM589857:QMN589857 QWI589857:QWJ589857 RGE589857:RGF589857 RQA589857:RQB589857 RZW589857:RZX589857 SJS589857:SJT589857 STO589857:STP589857 TDK589857:TDL589857 TNG589857:TNH589857 TXC589857:TXD589857 UGY589857:UGZ589857 UQU589857:UQV589857 VAQ589857:VAR589857 VKM589857:VKN589857 VUI589857:VUJ589857 WEE589857:WEF589857 WOA589857:WOB589857 WXW589857:WXX589857 LK655393:LL655393 VG655393:VH655393 AFC655393:AFD655393 AOY655393:AOZ655393 AYU655393:AYV655393 BIQ655393:BIR655393 BSM655393:BSN655393 CCI655393:CCJ655393 CME655393:CMF655393 CWA655393:CWB655393 DFW655393:DFX655393 DPS655393:DPT655393 DZO655393:DZP655393 EJK655393:EJL655393 ETG655393:ETH655393 FDC655393:FDD655393 FMY655393:FMZ655393 FWU655393:FWV655393 GGQ655393:GGR655393 GQM655393:GQN655393 HAI655393:HAJ655393 HKE655393:HKF655393 HUA655393:HUB655393 IDW655393:IDX655393 INS655393:INT655393 IXO655393:IXP655393 JHK655393:JHL655393 JRG655393:JRH655393 KBC655393:KBD655393 KKY655393:KKZ655393 KUU655393:KUV655393 LEQ655393:LER655393 LOM655393:LON655393 LYI655393:LYJ655393 MIE655393:MIF655393 MSA655393:MSB655393 NBW655393:NBX655393 NLS655393:NLT655393 NVO655393:NVP655393 OFK655393:OFL655393 OPG655393:OPH655393 OZC655393:OZD655393 PIY655393:PIZ655393 PSU655393:PSV655393 QCQ655393:QCR655393 QMM655393:QMN655393 QWI655393:QWJ655393 RGE655393:RGF655393 RQA655393:RQB655393 RZW655393:RZX655393 SJS655393:SJT655393 STO655393:STP655393 TDK655393:TDL655393 TNG655393:TNH655393 TXC655393:TXD655393 UGY655393:UGZ655393 UQU655393:UQV655393 VAQ655393:VAR655393 VKM655393:VKN655393 VUI655393:VUJ655393 WEE655393:WEF655393 WOA655393:WOB655393 WXW655393:WXX655393 LK720929:LL720929 VG720929:VH720929 AFC720929:AFD720929 AOY720929:AOZ720929 AYU720929:AYV720929 BIQ720929:BIR720929 BSM720929:BSN720929 CCI720929:CCJ720929 CME720929:CMF720929 CWA720929:CWB720929 DFW720929:DFX720929 DPS720929:DPT720929 DZO720929:DZP720929 EJK720929:EJL720929 ETG720929:ETH720929 FDC720929:FDD720929 FMY720929:FMZ720929 FWU720929:FWV720929 GGQ720929:GGR720929 GQM720929:GQN720929 HAI720929:HAJ720929 HKE720929:HKF720929 HUA720929:HUB720929 IDW720929:IDX720929 INS720929:INT720929 IXO720929:IXP720929 JHK720929:JHL720929 JRG720929:JRH720929 KBC720929:KBD720929 KKY720929:KKZ720929 KUU720929:KUV720929 LEQ720929:LER720929 LOM720929:LON720929 LYI720929:LYJ720929 MIE720929:MIF720929 MSA720929:MSB720929 NBW720929:NBX720929 NLS720929:NLT720929 NVO720929:NVP720929 OFK720929:OFL720929 OPG720929:OPH720929 OZC720929:OZD720929 PIY720929:PIZ720929 PSU720929:PSV720929 QCQ720929:QCR720929 QMM720929:QMN720929 QWI720929:QWJ720929 RGE720929:RGF720929 RQA720929:RQB720929 RZW720929:RZX720929 SJS720929:SJT720929 STO720929:STP720929 TDK720929:TDL720929 TNG720929:TNH720929 TXC720929:TXD720929 UGY720929:UGZ720929 UQU720929:UQV720929 VAQ720929:VAR720929 VKM720929:VKN720929 VUI720929:VUJ720929 WEE720929:WEF720929 WOA720929:WOB720929 WXW720929:WXX720929 LK786465:LL786465 VG786465:VH786465 AFC786465:AFD786465 AOY786465:AOZ786465 AYU786465:AYV786465 BIQ786465:BIR786465 BSM786465:BSN786465 CCI786465:CCJ786465 CME786465:CMF786465 CWA786465:CWB786465 DFW786465:DFX786465 DPS786465:DPT786465 DZO786465:DZP786465 EJK786465:EJL786465 ETG786465:ETH786465 FDC786465:FDD786465 FMY786465:FMZ786465 FWU786465:FWV786465 GGQ786465:GGR786465 GQM786465:GQN786465 HAI786465:HAJ786465 HKE786465:HKF786465 HUA786465:HUB786465 IDW786465:IDX786465 INS786465:INT786465 IXO786465:IXP786465 JHK786465:JHL786465 JRG786465:JRH786465 KBC786465:KBD786465 KKY786465:KKZ786465 KUU786465:KUV786465 LEQ786465:LER786465 LOM786465:LON786465 LYI786465:LYJ786465 MIE786465:MIF786465 MSA786465:MSB786465 NBW786465:NBX786465 NLS786465:NLT786465 NVO786465:NVP786465 OFK786465:OFL786465 OPG786465:OPH786465 OZC786465:OZD786465 PIY786465:PIZ786465 PSU786465:PSV786465 QCQ786465:QCR786465 QMM786465:QMN786465 QWI786465:QWJ786465 RGE786465:RGF786465 RQA786465:RQB786465 RZW786465:RZX786465 SJS786465:SJT786465 STO786465:STP786465 TDK786465:TDL786465 TNG786465:TNH786465 TXC786465:TXD786465 UGY786465:UGZ786465 UQU786465:UQV786465 VAQ786465:VAR786465 VKM786465:VKN786465 VUI786465:VUJ786465 WEE786465:WEF786465 WOA786465:WOB786465 WXW786465:WXX786465 LK852001:LL852001 VG852001:VH852001 AFC852001:AFD852001 AOY852001:AOZ852001 AYU852001:AYV852001 BIQ852001:BIR852001 BSM852001:BSN852001 CCI852001:CCJ852001 CME852001:CMF852001 CWA852001:CWB852001 DFW852001:DFX852001 DPS852001:DPT852001 DZO852001:DZP852001 EJK852001:EJL852001 ETG852001:ETH852001 FDC852001:FDD852001 FMY852001:FMZ852001 FWU852001:FWV852001 GGQ852001:GGR852001 GQM852001:GQN852001 HAI852001:HAJ852001 HKE852001:HKF852001 HUA852001:HUB852001 IDW852001:IDX852001 INS852001:INT852001 IXO852001:IXP852001 JHK852001:JHL852001 JRG852001:JRH852001 KBC852001:KBD852001 KKY852001:KKZ852001 KUU852001:KUV852001 LEQ852001:LER852001 LOM852001:LON852001 LYI852001:LYJ852001 MIE852001:MIF852001 MSA852001:MSB852001 NBW852001:NBX852001 NLS852001:NLT852001 NVO852001:NVP852001 OFK852001:OFL852001 OPG852001:OPH852001 OZC852001:OZD852001 PIY852001:PIZ852001 PSU852001:PSV852001 QCQ852001:QCR852001 QMM852001:QMN852001 QWI852001:QWJ852001 RGE852001:RGF852001 RQA852001:RQB852001 RZW852001:RZX852001 SJS852001:SJT852001 STO852001:STP852001 TDK852001:TDL852001 TNG852001:TNH852001 TXC852001:TXD852001 UGY852001:UGZ852001 UQU852001:UQV852001 VAQ852001:VAR852001 VKM852001:VKN852001 VUI852001:VUJ852001 WEE852001:WEF852001 WOA852001:WOB852001 WXW852001:WXX852001 LK917537:LL917537 VG917537:VH917537 AFC917537:AFD917537 AOY917537:AOZ917537 AYU917537:AYV917537 BIQ917537:BIR917537 BSM917537:BSN917537 CCI917537:CCJ917537 CME917537:CMF917537 CWA917537:CWB917537 DFW917537:DFX917537 DPS917537:DPT917537 DZO917537:DZP917537 EJK917537:EJL917537 ETG917537:ETH917537 FDC917537:FDD917537 FMY917537:FMZ917537 FWU917537:FWV917537 GGQ917537:GGR917537 GQM917537:GQN917537 HAI917537:HAJ917537 HKE917537:HKF917537 HUA917537:HUB917537 IDW917537:IDX917537 INS917537:INT917537 IXO917537:IXP917537 JHK917537:JHL917537 JRG917537:JRH917537 KBC917537:KBD917537 KKY917537:KKZ917537 KUU917537:KUV917537 LEQ917537:LER917537 LOM917537:LON917537 LYI917537:LYJ917537 MIE917537:MIF917537 MSA917537:MSB917537 NBW917537:NBX917537 NLS917537:NLT917537 NVO917537:NVP917537 OFK917537:OFL917537 OPG917537:OPH917537 OZC917537:OZD917537 PIY917537:PIZ917537 PSU917537:PSV917537 QCQ917537:QCR917537 QMM917537:QMN917537 QWI917537:QWJ917537 RGE917537:RGF917537 RQA917537:RQB917537 RZW917537:RZX917537 SJS917537:SJT917537 STO917537:STP917537 TDK917537:TDL917537 TNG917537:TNH917537 TXC917537:TXD917537 UGY917537:UGZ917537 UQU917537:UQV917537 VAQ917537:VAR917537 VKM917537:VKN917537 VUI917537:VUJ917537 WEE917537:WEF917537 WOA917537:WOB917537 WXW917537:WXX917537 LK983073:LL983073 VG983073:VH983073 AFC983073:AFD983073 AOY983073:AOZ983073 AYU983073:AYV983073 BIQ983073:BIR983073 BSM983073:BSN983073 CCI983073:CCJ983073 CME983073:CMF983073 CWA983073:CWB983073 DFW983073:DFX983073 DPS983073:DPT983073 DZO983073:DZP983073 EJK983073:EJL983073 ETG983073:ETH983073 FDC983073:FDD983073 FMY983073:FMZ983073 FWU983073:FWV983073 GGQ983073:GGR983073 GQM983073:GQN983073 HAI983073:HAJ983073 HKE983073:HKF983073 HUA983073:HUB983073 IDW983073:IDX983073 INS983073:INT983073 IXO983073:IXP983073 JHK983073:JHL983073 JRG983073:JRH983073 KBC983073:KBD983073 KKY983073:KKZ983073 KUU983073:KUV983073 LEQ983073:LER983073 LOM983073:LON983073 LYI983073:LYJ983073 MIE983073:MIF983073 MSA983073:MSB983073 NBW983073:NBX983073 NLS983073:NLT983073 NVO983073:NVP983073 OFK983073:OFL983073 OPG983073:OPH983073 OZC983073:OZD983073 PIY983073:PIZ983073 PSU983073:PSV983073 QCQ983073:QCR983073 QMM983073:QMN983073 QWI983073:QWJ983073 RGE983073:RGF983073 RQA983073:RQB983073 RZW983073:RZX983073 SJS983073:SJT983073 STO983073:STP983073 TDK983073:TDL983073 TNG983073:TNH983073 TXC983073:TXD983073 UGY983073:UGZ983073 UQU983073:UQV983073 VAQ983073:VAR983073 VKM983073:VKN983073 VUI983073:VUJ983073 WEE983073:WEF983073 WOA983073:WOB983073 WXW983073:WXX983073 LN65569:LO65569 VJ65569:VK65569 AFF65569:AFG65569 APB65569:APC65569 AYX65569:AYY65569 BIT65569:BIU65569 BSP65569:BSQ65569 CCL65569:CCM65569 CMH65569:CMI65569 CWD65569:CWE65569 DFZ65569:DGA65569 DPV65569:DPW65569 DZR65569:DZS65569 EJN65569:EJO65569 ETJ65569:ETK65569 FDF65569:FDG65569 FNB65569:FNC65569 FWX65569:FWY65569 GGT65569:GGU65569 GQP65569:GQQ65569 HAL65569:HAM65569 HKH65569:HKI65569 HUD65569:HUE65569 IDZ65569:IEA65569 INV65569:INW65569 IXR65569:IXS65569 JHN65569:JHO65569 JRJ65569:JRK65569 KBF65569:KBG65569 KLB65569:KLC65569 KUX65569:KUY65569 LET65569:LEU65569 LOP65569:LOQ65569 LYL65569:LYM65569 MIH65569:MII65569 MSD65569:MSE65569 NBZ65569:NCA65569 NLV65569:NLW65569 NVR65569:NVS65569 OFN65569:OFO65569 OPJ65569:OPK65569 OZF65569:OZG65569 PJB65569:PJC65569 PSX65569:PSY65569 QCT65569:QCU65569 QMP65569:QMQ65569 QWL65569:QWM65569 RGH65569:RGI65569 RQD65569:RQE65569 RZZ65569:SAA65569 SJV65569:SJW65569 STR65569:STS65569 TDN65569:TDO65569 TNJ65569:TNK65569 TXF65569:TXG65569 UHB65569:UHC65569 UQX65569:UQY65569 VAT65569:VAU65569 VKP65569:VKQ65569 VUL65569:VUM65569 WEH65569:WEI65569 WOD65569:WOE65569 WXZ65569:WYA65569 LN131105:LO131105 VJ131105:VK131105 AFF131105:AFG131105 APB131105:APC131105 AYX131105:AYY131105 BIT131105:BIU131105 BSP131105:BSQ131105 CCL131105:CCM131105 CMH131105:CMI131105 CWD131105:CWE131105 DFZ131105:DGA131105 DPV131105:DPW131105 DZR131105:DZS131105 EJN131105:EJO131105 ETJ131105:ETK131105 FDF131105:FDG131105 FNB131105:FNC131105 FWX131105:FWY131105 GGT131105:GGU131105 GQP131105:GQQ131105 HAL131105:HAM131105 HKH131105:HKI131105 HUD131105:HUE131105 IDZ131105:IEA131105 INV131105:INW131105 IXR131105:IXS131105 JHN131105:JHO131105 JRJ131105:JRK131105 KBF131105:KBG131105 KLB131105:KLC131105 KUX131105:KUY131105 LET131105:LEU131105 LOP131105:LOQ131105 LYL131105:LYM131105 MIH131105:MII131105 MSD131105:MSE131105 NBZ131105:NCA131105 NLV131105:NLW131105 NVR131105:NVS131105 OFN131105:OFO131105 OPJ131105:OPK131105 OZF131105:OZG131105 PJB131105:PJC131105 PSX131105:PSY131105 QCT131105:QCU131105 QMP131105:QMQ131105 QWL131105:QWM131105 RGH131105:RGI131105 RQD131105:RQE131105 RZZ131105:SAA131105 SJV131105:SJW131105 STR131105:STS131105 TDN131105:TDO131105 TNJ131105:TNK131105 TXF131105:TXG131105 UHB131105:UHC131105 UQX131105:UQY131105 VAT131105:VAU131105 VKP131105:VKQ131105 VUL131105:VUM131105 WEH131105:WEI131105 WOD131105:WOE131105 WXZ131105:WYA131105 LN196641:LO196641 VJ196641:VK196641 AFF196641:AFG196641 APB196641:APC196641 AYX196641:AYY196641 BIT196641:BIU196641 BSP196641:BSQ196641 CCL196641:CCM196641 CMH196641:CMI196641 CWD196641:CWE196641 DFZ196641:DGA196641 DPV196641:DPW196641 DZR196641:DZS196641 EJN196641:EJO196641 ETJ196641:ETK196641 FDF196641:FDG196641 FNB196641:FNC196641 FWX196641:FWY196641 GGT196641:GGU196641 GQP196641:GQQ196641 HAL196641:HAM196641 HKH196641:HKI196641 HUD196641:HUE196641 IDZ196641:IEA196641 INV196641:INW196641 IXR196641:IXS196641 JHN196641:JHO196641 JRJ196641:JRK196641 KBF196641:KBG196641 KLB196641:KLC196641 KUX196641:KUY196641 LET196641:LEU196641 LOP196641:LOQ196641 LYL196641:LYM196641 MIH196641:MII196641 MSD196641:MSE196641 NBZ196641:NCA196641 NLV196641:NLW196641 NVR196641:NVS196641 OFN196641:OFO196641 OPJ196641:OPK196641 OZF196641:OZG196641 PJB196641:PJC196641 PSX196641:PSY196641 QCT196641:QCU196641 QMP196641:QMQ196641 QWL196641:QWM196641 RGH196641:RGI196641 RQD196641:RQE196641 RZZ196641:SAA196641 SJV196641:SJW196641 STR196641:STS196641 TDN196641:TDO196641 TNJ196641:TNK196641 TXF196641:TXG196641 UHB196641:UHC196641 UQX196641:UQY196641 VAT196641:VAU196641 VKP196641:VKQ196641 VUL196641:VUM196641 WEH196641:WEI196641 WOD196641:WOE196641 WXZ196641:WYA196641 LN262177:LO262177 VJ262177:VK262177 AFF262177:AFG262177 APB262177:APC262177 AYX262177:AYY262177 BIT262177:BIU262177 BSP262177:BSQ262177 CCL262177:CCM262177 CMH262177:CMI262177 CWD262177:CWE262177 DFZ262177:DGA262177 DPV262177:DPW262177 DZR262177:DZS262177 EJN262177:EJO262177 ETJ262177:ETK262177 FDF262177:FDG262177 FNB262177:FNC262177 FWX262177:FWY262177 GGT262177:GGU262177 GQP262177:GQQ262177 HAL262177:HAM262177 HKH262177:HKI262177 HUD262177:HUE262177 IDZ262177:IEA262177 INV262177:INW262177 IXR262177:IXS262177 JHN262177:JHO262177 JRJ262177:JRK262177 KBF262177:KBG262177 KLB262177:KLC262177 KUX262177:KUY262177 LET262177:LEU262177 LOP262177:LOQ262177 LYL262177:LYM262177 MIH262177:MII262177 MSD262177:MSE262177 NBZ262177:NCA262177 NLV262177:NLW262177 NVR262177:NVS262177 OFN262177:OFO262177 OPJ262177:OPK262177 OZF262177:OZG262177 PJB262177:PJC262177 PSX262177:PSY262177 QCT262177:QCU262177 QMP262177:QMQ262177 QWL262177:QWM262177 RGH262177:RGI262177 RQD262177:RQE262177 RZZ262177:SAA262177 SJV262177:SJW262177 STR262177:STS262177 TDN262177:TDO262177 TNJ262177:TNK262177 TXF262177:TXG262177 UHB262177:UHC262177 UQX262177:UQY262177 VAT262177:VAU262177 VKP262177:VKQ262177 VUL262177:VUM262177 WEH262177:WEI262177 WOD262177:WOE262177 WXZ262177:WYA262177 LN327713:LO327713 VJ327713:VK327713 AFF327713:AFG327713 APB327713:APC327713 AYX327713:AYY327713 BIT327713:BIU327713 BSP327713:BSQ327713 CCL327713:CCM327713 CMH327713:CMI327713 CWD327713:CWE327713 DFZ327713:DGA327713 DPV327713:DPW327713 DZR327713:DZS327713 EJN327713:EJO327713 ETJ327713:ETK327713 FDF327713:FDG327713 FNB327713:FNC327713 FWX327713:FWY327713 GGT327713:GGU327713 GQP327713:GQQ327713 HAL327713:HAM327713 HKH327713:HKI327713 HUD327713:HUE327713 IDZ327713:IEA327713 INV327713:INW327713 IXR327713:IXS327713 JHN327713:JHO327713 JRJ327713:JRK327713 KBF327713:KBG327713 KLB327713:KLC327713 KUX327713:KUY327713 LET327713:LEU327713 LOP327713:LOQ327713 LYL327713:LYM327713 MIH327713:MII327713 MSD327713:MSE327713 NBZ327713:NCA327713 NLV327713:NLW327713 NVR327713:NVS327713 OFN327713:OFO327713 OPJ327713:OPK327713 OZF327713:OZG327713 PJB327713:PJC327713 PSX327713:PSY327713 QCT327713:QCU327713 QMP327713:QMQ327713 QWL327713:QWM327713 RGH327713:RGI327713 RQD327713:RQE327713 RZZ327713:SAA327713 SJV327713:SJW327713 STR327713:STS327713 TDN327713:TDO327713 TNJ327713:TNK327713 TXF327713:TXG327713 UHB327713:UHC327713 UQX327713:UQY327713 VAT327713:VAU327713 VKP327713:VKQ327713 VUL327713:VUM327713 WEH327713:WEI327713 WOD327713:WOE327713 WXZ327713:WYA327713 LN393249:LO393249 VJ393249:VK393249 AFF393249:AFG393249 APB393249:APC393249 AYX393249:AYY393249 BIT393249:BIU393249 BSP393249:BSQ393249 CCL393249:CCM393249 CMH393249:CMI393249 CWD393249:CWE393249 DFZ393249:DGA393249 DPV393249:DPW393249 DZR393249:DZS393249 EJN393249:EJO393249 ETJ393249:ETK393249 FDF393249:FDG393249 FNB393249:FNC393249 FWX393249:FWY393249 GGT393249:GGU393249 GQP393249:GQQ393249 HAL393249:HAM393249 HKH393249:HKI393249 HUD393249:HUE393249 IDZ393249:IEA393249 INV393249:INW393249 IXR393249:IXS393249 JHN393249:JHO393249 JRJ393249:JRK393249 KBF393249:KBG393249 KLB393249:KLC393249 KUX393249:KUY393249 LET393249:LEU393249 LOP393249:LOQ393249 LYL393249:LYM393249 MIH393249:MII393249 MSD393249:MSE393249 NBZ393249:NCA393249 NLV393249:NLW393249 NVR393249:NVS393249 OFN393249:OFO393249 OPJ393249:OPK393249 OZF393249:OZG393249 PJB393249:PJC393249 PSX393249:PSY393249 QCT393249:QCU393249 QMP393249:QMQ393249 QWL393249:QWM393249 RGH393249:RGI393249 RQD393249:RQE393249 RZZ393249:SAA393249 SJV393249:SJW393249 STR393249:STS393249 TDN393249:TDO393249 TNJ393249:TNK393249 TXF393249:TXG393249 UHB393249:UHC393249 UQX393249:UQY393249 VAT393249:VAU393249 VKP393249:VKQ393249 VUL393249:VUM393249 WEH393249:WEI393249 WOD393249:WOE393249 WXZ393249:WYA393249 LN458785:LO458785 VJ458785:VK458785 AFF458785:AFG458785 APB458785:APC458785 AYX458785:AYY458785 BIT458785:BIU458785 BSP458785:BSQ458785 CCL458785:CCM458785 CMH458785:CMI458785 CWD458785:CWE458785 DFZ458785:DGA458785 DPV458785:DPW458785 DZR458785:DZS458785 EJN458785:EJO458785 ETJ458785:ETK458785 FDF458785:FDG458785 FNB458785:FNC458785 FWX458785:FWY458785 GGT458785:GGU458785 GQP458785:GQQ458785 HAL458785:HAM458785 HKH458785:HKI458785 HUD458785:HUE458785 IDZ458785:IEA458785 INV458785:INW458785 IXR458785:IXS458785 JHN458785:JHO458785 JRJ458785:JRK458785 KBF458785:KBG458785 KLB458785:KLC458785 KUX458785:KUY458785 LET458785:LEU458785 LOP458785:LOQ458785 LYL458785:LYM458785 MIH458785:MII458785 MSD458785:MSE458785 NBZ458785:NCA458785 NLV458785:NLW458785 NVR458785:NVS458785 OFN458785:OFO458785 OPJ458785:OPK458785 OZF458785:OZG458785 PJB458785:PJC458785 PSX458785:PSY458785 QCT458785:QCU458785 QMP458785:QMQ458785 QWL458785:QWM458785 RGH458785:RGI458785 RQD458785:RQE458785 RZZ458785:SAA458785 SJV458785:SJW458785 STR458785:STS458785 TDN458785:TDO458785 TNJ458785:TNK458785 TXF458785:TXG458785 UHB458785:UHC458785 UQX458785:UQY458785 VAT458785:VAU458785 VKP458785:VKQ458785 VUL458785:VUM458785 WEH458785:WEI458785 WOD458785:WOE458785 WXZ458785:WYA458785 LN524321:LO524321 VJ524321:VK524321 AFF524321:AFG524321 APB524321:APC524321 AYX524321:AYY524321 BIT524321:BIU524321 BSP524321:BSQ524321 CCL524321:CCM524321 CMH524321:CMI524321 CWD524321:CWE524321 DFZ524321:DGA524321 DPV524321:DPW524321 DZR524321:DZS524321 EJN524321:EJO524321 ETJ524321:ETK524321 FDF524321:FDG524321 FNB524321:FNC524321 FWX524321:FWY524321 GGT524321:GGU524321 GQP524321:GQQ524321 HAL524321:HAM524321 HKH524321:HKI524321 HUD524321:HUE524321 IDZ524321:IEA524321 INV524321:INW524321 IXR524321:IXS524321 JHN524321:JHO524321 JRJ524321:JRK524321 KBF524321:KBG524321 KLB524321:KLC524321 KUX524321:KUY524321 LET524321:LEU524321 LOP524321:LOQ524321 LYL524321:LYM524321 MIH524321:MII524321 MSD524321:MSE524321 NBZ524321:NCA524321 NLV524321:NLW524321 NVR524321:NVS524321 OFN524321:OFO524321 OPJ524321:OPK524321 OZF524321:OZG524321 PJB524321:PJC524321 PSX524321:PSY524321 QCT524321:QCU524321 QMP524321:QMQ524321 QWL524321:QWM524321 RGH524321:RGI524321 RQD524321:RQE524321 RZZ524321:SAA524321 SJV524321:SJW524321 STR524321:STS524321 TDN524321:TDO524321 TNJ524321:TNK524321 TXF524321:TXG524321 UHB524321:UHC524321 UQX524321:UQY524321 VAT524321:VAU524321 VKP524321:VKQ524321 VUL524321:VUM524321 WEH524321:WEI524321 WOD524321:WOE524321 WXZ524321:WYA524321 LN589857:LO589857 VJ589857:VK589857 AFF589857:AFG589857 APB589857:APC589857 AYX589857:AYY589857 BIT589857:BIU589857 BSP589857:BSQ589857 CCL589857:CCM589857 CMH589857:CMI589857 CWD589857:CWE589857 DFZ589857:DGA589857 DPV589857:DPW589857 DZR589857:DZS589857 EJN589857:EJO589857 ETJ589857:ETK589857 FDF589857:FDG589857 FNB589857:FNC589857 FWX589857:FWY589857 GGT589857:GGU589857 GQP589857:GQQ589857 HAL589857:HAM589857 HKH589857:HKI589857 HUD589857:HUE589857 IDZ589857:IEA589857 INV589857:INW589857 IXR589857:IXS589857 JHN589857:JHO589857 JRJ589857:JRK589857 KBF589857:KBG589857 KLB589857:KLC589857 KUX589857:KUY589857 LET589857:LEU589857 LOP589857:LOQ589857 LYL589857:LYM589857 MIH589857:MII589857 MSD589857:MSE589857 NBZ589857:NCA589857 NLV589857:NLW589857 NVR589857:NVS589857 OFN589857:OFO589857 OPJ589857:OPK589857 OZF589857:OZG589857 PJB589857:PJC589857 PSX589857:PSY589857 QCT589857:QCU589857 QMP589857:QMQ589857 QWL589857:QWM589857 RGH589857:RGI589857 RQD589857:RQE589857 RZZ589857:SAA589857 SJV589857:SJW589857 STR589857:STS589857 TDN589857:TDO589857 TNJ589857:TNK589857 TXF589857:TXG589857 UHB589857:UHC589857 UQX589857:UQY589857 VAT589857:VAU589857 VKP589857:VKQ589857 VUL589857:VUM589857 WEH589857:WEI589857 WOD589857:WOE589857 WXZ589857:WYA589857 LN655393:LO655393 VJ655393:VK655393 AFF655393:AFG655393 APB655393:APC655393 AYX655393:AYY655393 BIT655393:BIU655393 BSP655393:BSQ655393 CCL655393:CCM655393 CMH655393:CMI655393 CWD655393:CWE655393 DFZ655393:DGA655393 DPV655393:DPW655393 DZR655393:DZS655393 EJN655393:EJO655393 ETJ655393:ETK655393 FDF655393:FDG655393 FNB655393:FNC655393 FWX655393:FWY655393 GGT655393:GGU655393 GQP655393:GQQ655393 HAL655393:HAM655393 HKH655393:HKI655393 HUD655393:HUE655393 IDZ655393:IEA655393 INV655393:INW655393 IXR655393:IXS655393 JHN655393:JHO655393 JRJ655393:JRK655393 KBF655393:KBG655393 KLB655393:KLC655393 KUX655393:KUY655393 LET655393:LEU655393 LOP655393:LOQ655393 LYL655393:LYM655393 MIH655393:MII655393 MSD655393:MSE655393 NBZ655393:NCA655393 NLV655393:NLW655393 NVR655393:NVS655393 OFN655393:OFO655393 OPJ655393:OPK655393 OZF655393:OZG655393 PJB655393:PJC655393 PSX655393:PSY655393 QCT655393:QCU655393 QMP655393:QMQ655393 QWL655393:QWM655393 RGH655393:RGI655393 RQD655393:RQE655393 RZZ655393:SAA655393 SJV655393:SJW655393 STR655393:STS655393 TDN655393:TDO655393 TNJ655393:TNK655393 TXF655393:TXG655393 UHB655393:UHC655393 UQX655393:UQY655393 VAT655393:VAU655393 VKP655393:VKQ655393 VUL655393:VUM655393 WEH655393:WEI655393 WOD655393:WOE655393 WXZ655393:WYA655393 LN720929:LO720929 VJ720929:VK720929 AFF720929:AFG720929 APB720929:APC720929 AYX720929:AYY720929 BIT720929:BIU720929 BSP720929:BSQ720929 CCL720929:CCM720929 CMH720929:CMI720929 CWD720929:CWE720929 DFZ720929:DGA720929 DPV720929:DPW720929 DZR720929:DZS720929 EJN720929:EJO720929 ETJ720929:ETK720929 FDF720929:FDG720929 FNB720929:FNC720929 FWX720929:FWY720929 GGT720929:GGU720929 GQP720929:GQQ720929 HAL720929:HAM720929 HKH720929:HKI720929 HUD720929:HUE720929 IDZ720929:IEA720929 INV720929:INW720929 IXR720929:IXS720929 JHN720929:JHO720929 JRJ720929:JRK720929 KBF720929:KBG720929 KLB720929:KLC720929 KUX720929:KUY720929 LET720929:LEU720929 LOP720929:LOQ720929 LYL720929:LYM720929 MIH720929:MII720929 MSD720929:MSE720929 NBZ720929:NCA720929 NLV720929:NLW720929 NVR720929:NVS720929 OFN720929:OFO720929 OPJ720929:OPK720929 OZF720929:OZG720929 PJB720929:PJC720929 PSX720929:PSY720929 QCT720929:QCU720929 QMP720929:QMQ720929 QWL720929:QWM720929 RGH720929:RGI720929 RQD720929:RQE720929 RZZ720929:SAA720929 SJV720929:SJW720929 STR720929:STS720929 TDN720929:TDO720929 TNJ720929:TNK720929 TXF720929:TXG720929 UHB720929:UHC720929 UQX720929:UQY720929 VAT720929:VAU720929 VKP720929:VKQ720929 VUL720929:VUM720929 WEH720929:WEI720929 WOD720929:WOE720929 WXZ720929:WYA720929 LN786465:LO786465 VJ786465:VK786465 AFF786465:AFG786465 APB786465:APC786465 AYX786465:AYY786465 BIT786465:BIU786465 BSP786465:BSQ786465 CCL786465:CCM786465 CMH786465:CMI786465 CWD786465:CWE786465 DFZ786465:DGA786465 DPV786465:DPW786465 DZR786465:DZS786465 EJN786465:EJO786465 ETJ786465:ETK786465 FDF786465:FDG786465 FNB786465:FNC786465 FWX786465:FWY786465 GGT786465:GGU786465 GQP786465:GQQ786465 HAL786465:HAM786465 HKH786465:HKI786465 HUD786465:HUE786465 IDZ786465:IEA786465 INV786465:INW786465 IXR786465:IXS786465 JHN786465:JHO786465 JRJ786465:JRK786465 KBF786465:KBG786465 KLB786465:KLC786465 KUX786465:KUY786465 LET786465:LEU786465 LOP786465:LOQ786465 LYL786465:LYM786465 MIH786465:MII786465 MSD786465:MSE786465 NBZ786465:NCA786465 NLV786465:NLW786465 NVR786465:NVS786465 OFN786465:OFO786465 OPJ786465:OPK786465 OZF786465:OZG786465 PJB786465:PJC786465 PSX786465:PSY786465 QCT786465:QCU786465 QMP786465:QMQ786465 QWL786465:QWM786465 RGH786465:RGI786465 RQD786465:RQE786465 RZZ786465:SAA786465 SJV786465:SJW786465 STR786465:STS786465 TDN786465:TDO786465 TNJ786465:TNK786465 TXF786465:TXG786465 UHB786465:UHC786465 UQX786465:UQY786465 VAT786465:VAU786465 VKP786465:VKQ786465 VUL786465:VUM786465 WEH786465:WEI786465 WOD786465:WOE786465 WXZ786465:WYA786465 LN852001:LO852001 VJ852001:VK852001 AFF852001:AFG852001 APB852001:APC852001 AYX852001:AYY852001 BIT852001:BIU852001 BSP852001:BSQ852001 CCL852001:CCM852001 CMH852001:CMI852001 CWD852001:CWE852001 DFZ852001:DGA852001 DPV852001:DPW852001 DZR852001:DZS852001 EJN852001:EJO852001 ETJ852001:ETK852001 FDF852001:FDG852001 FNB852001:FNC852001 FWX852001:FWY852001 GGT852001:GGU852001 GQP852001:GQQ852001 HAL852001:HAM852001 HKH852001:HKI852001 HUD852001:HUE852001 IDZ852001:IEA852001 INV852001:INW852001 IXR852001:IXS852001 JHN852001:JHO852001 JRJ852001:JRK852001 KBF852001:KBG852001 KLB852001:KLC852001 KUX852001:KUY852001 LET852001:LEU852001 LOP852001:LOQ852001 LYL852001:LYM852001 MIH852001:MII852001 MSD852001:MSE852001 NBZ852001:NCA852001 NLV852001:NLW852001 NVR852001:NVS852001 OFN852001:OFO852001 OPJ852001:OPK852001 OZF852001:OZG852001 PJB852001:PJC852001 PSX852001:PSY852001 QCT852001:QCU852001 QMP852001:QMQ852001 QWL852001:QWM852001 RGH852001:RGI852001 RQD852001:RQE852001 RZZ852001:SAA852001 SJV852001:SJW852001 STR852001:STS852001 TDN852001:TDO852001 TNJ852001:TNK852001 TXF852001:TXG852001 UHB852001:UHC852001 UQX852001:UQY852001 VAT852001:VAU852001 VKP852001:VKQ852001 VUL852001:VUM852001 WEH852001:WEI852001 WOD852001:WOE852001 WXZ852001:WYA852001 LN917537:LO917537 VJ917537:VK917537 AFF917537:AFG917537 APB917537:APC917537 AYX917537:AYY917537 BIT917537:BIU917537 BSP917537:BSQ917537 CCL917537:CCM917537 CMH917537:CMI917537 CWD917537:CWE917537 DFZ917537:DGA917537 DPV917537:DPW917537 DZR917537:DZS917537 EJN917537:EJO917537 ETJ917537:ETK917537 FDF917537:FDG917537 FNB917537:FNC917537 FWX917537:FWY917537 GGT917537:GGU917537 GQP917537:GQQ917537 HAL917537:HAM917537 HKH917537:HKI917537 HUD917537:HUE917537 IDZ917537:IEA917537 INV917537:INW917537 IXR917537:IXS917537 JHN917537:JHO917537 JRJ917537:JRK917537 KBF917537:KBG917537 KLB917537:KLC917537 KUX917537:KUY917537 LET917537:LEU917537 LOP917537:LOQ917537 LYL917537:LYM917537 MIH917537:MII917537 MSD917537:MSE917537 NBZ917537:NCA917537 NLV917537:NLW917537 NVR917537:NVS917537 OFN917537:OFO917537 OPJ917537:OPK917537 OZF917537:OZG917537 PJB917537:PJC917537 PSX917537:PSY917537 QCT917537:QCU917537 QMP917537:QMQ917537 QWL917537:QWM917537 RGH917537:RGI917537 RQD917537:RQE917537 RZZ917537:SAA917537 SJV917537:SJW917537 STR917537:STS917537 TDN917537:TDO917537 TNJ917537:TNK917537 TXF917537:TXG917537 UHB917537:UHC917537 UQX917537:UQY917537 VAT917537:VAU917537 VKP917537:VKQ917537 VUL917537:VUM917537 WEH917537:WEI917537 WOD917537:WOE917537 WXZ917537:WYA917537 LN983073:LO983073 VJ983073:VK983073 AFF983073:AFG983073 APB983073:APC983073 AYX983073:AYY983073 BIT983073:BIU983073 BSP983073:BSQ983073 CCL983073:CCM983073 CMH983073:CMI983073 CWD983073:CWE983073 DFZ983073:DGA983073 DPV983073:DPW983073 DZR983073:DZS983073 EJN983073:EJO983073 ETJ983073:ETK983073 FDF983073:FDG983073 FNB983073:FNC983073 FWX983073:FWY983073 GGT983073:GGU983073 GQP983073:GQQ983073 HAL983073:HAM983073 HKH983073:HKI983073 HUD983073:HUE983073 IDZ983073:IEA983073 INV983073:INW983073 IXR983073:IXS983073 JHN983073:JHO983073 JRJ983073:JRK983073 KBF983073:KBG983073 KLB983073:KLC983073 KUX983073:KUY983073 LET983073:LEU983073 LOP983073:LOQ983073 LYL983073:LYM983073 MIH983073:MII983073 MSD983073:MSE983073 NBZ983073:NCA983073 NLV983073:NLW983073 NVR983073:NVS983073 OFN983073:OFO983073 OPJ983073:OPK983073 OZF983073:OZG983073 PJB983073:PJC983073 PSX983073:PSY983073 QCT983073:QCU983073 QMP983073:QMQ983073 QWL983073:QWM983073 RGH983073:RGI983073 RQD983073:RQE983073 RZZ983073:SAA983073 SJV983073:SJW983073 STR983073:STS983073 TDN983073:TDO983073 TNJ983073:TNK983073 TXF983073:TXG983073 UHB983073:UHC983073 UQX983073:UQY983073 VAT983073:VAU983073 VKP983073:VKQ983073 VUL983073:VUM983073 WEH983073:WEI983073 WOD983073:WOE983073 WXZ983073:WYA983073 LQ65569:LR65569 VM65569:VN65569 AFI65569:AFJ65569 APE65569:APF65569 AZA65569:AZB65569 BIW65569:BIX65569 BSS65569:BST65569 CCO65569:CCP65569 CMK65569:CML65569 CWG65569:CWH65569 DGC65569:DGD65569 DPY65569:DPZ65569 DZU65569:DZV65569 EJQ65569:EJR65569 ETM65569:ETN65569 FDI65569:FDJ65569 FNE65569:FNF65569 FXA65569:FXB65569 GGW65569:GGX65569 GQS65569:GQT65569 HAO65569:HAP65569 HKK65569:HKL65569 HUG65569:HUH65569 IEC65569:IED65569 INY65569:INZ65569 IXU65569:IXV65569 JHQ65569:JHR65569 JRM65569:JRN65569 KBI65569:KBJ65569 KLE65569:KLF65569 KVA65569:KVB65569 LEW65569:LEX65569 LOS65569:LOT65569 LYO65569:LYP65569 MIK65569:MIL65569 MSG65569:MSH65569 NCC65569:NCD65569 NLY65569:NLZ65569 NVU65569:NVV65569 OFQ65569:OFR65569 OPM65569:OPN65569 OZI65569:OZJ65569 PJE65569:PJF65569 PTA65569:PTB65569 QCW65569:QCX65569 QMS65569:QMT65569 QWO65569:QWP65569 RGK65569:RGL65569 RQG65569:RQH65569 SAC65569:SAD65569 SJY65569:SJZ65569 STU65569:STV65569 TDQ65569:TDR65569 TNM65569:TNN65569 TXI65569:TXJ65569 UHE65569:UHF65569 URA65569:URB65569 VAW65569:VAX65569 VKS65569:VKT65569 VUO65569:VUP65569 WEK65569:WEL65569 WOG65569:WOH65569 WYC65569:WYD65569 LQ131105:LR131105 VM131105:VN131105 AFI131105:AFJ131105 APE131105:APF131105 AZA131105:AZB131105 BIW131105:BIX131105 BSS131105:BST131105 CCO131105:CCP131105 CMK131105:CML131105 CWG131105:CWH131105 DGC131105:DGD131105 DPY131105:DPZ131105 DZU131105:DZV131105 EJQ131105:EJR131105 ETM131105:ETN131105 FDI131105:FDJ131105 FNE131105:FNF131105 FXA131105:FXB131105 GGW131105:GGX131105 GQS131105:GQT131105 HAO131105:HAP131105 HKK131105:HKL131105 HUG131105:HUH131105 IEC131105:IED131105 INY131105:INZ131105 IXU131105:IXV131105 JHQ131105:JHR131105 JRM131105:JRN131105 KBI131105:KBJ131105 KLE131105:KLF131105 KVA131105:KVB131105 LEW131105:LEX131105 LOS131105:LOT131105 LYO131105:LYP131105 MIK131105:MIL131105 MSG131105:MSH131105 NCC131105:NCD131105 NLY131105:NLZ131105 NVU131105:NVV131105 OFQ131105:OFR131105 OPM131105:OPN131105 OZI131105:OZJ131105 PJE131105:PJF131105 PTA131105:PTB131105 QCW131105:QCX131105 QMS131105:QMT131105 QWO131105:QWP131105 RGK131105:RGL131105 RQG131105:RQH131105 SAC131105:SAD131105 SJY131105:SJZ131105 STU131105:STV131105 TDQ131105:TDR131105 TNM131105:TNN131105 TXI131105:TXJ131105 UHE131105:UHF131105 URA131105:URB131105 VAW131105:VAX131105 VKS131105:VKT131105 VUO131105:VUP131105 WEK131105:WEL131105 WOG131105:WOH131105 WYC131105:WYD131105 LQ196641:LR196641 VM196641:VN196641 AFI196641:AFJ196641 APE196641:APF196641 AZA196641:AZB196641 BIW196641:BIX196641 BSS196641:BST196641 CCO196641:CCP196641 CMK196641:CML196641 CWG196641:CWH196641 DGC196641:DGD196641 DPY196641:DPZ196641 DZU196641:DZV196641 EJQ196641:EJR196641 ETM196641:ETN196641 FDI196641:FDJ196641 FNE196641:FNF196641 FXA196641:FXB196641 GGW196641:GGX196641 GQS196641:GQT196641 HAO196641:HAP196641 HKK196641:HKL196641 HUG196641:HUH196641 IEC196641:IED196641 INY196641:INZ196641 IXU196641:IXV196641 JHQ196641:JHR196641 JRM196641:JRN196641 KBI196641:KBJ196641 KLE196641:KLF196641 KVA196641:KVB196641 LEW196641:LEX196641 LOS196641:LOT196641 LYO196641:LYP196641 MIK196641:MIL196641 MSG196641:MSH196641 NCC196641:NCD196641 NLY196641:NLZ196641 NVU196641:NVV196641 OFQ196641:OFR196641 OPM196641:OPN196641 OZI196641:OZJ196641 PJE196641:PJF196641 PTA196641:PTB196641 QCW196641:QCX196641 QMS196641:QMT196641 QWO196641:QWP196641 RGK196641:RGL196641 RQG196641:RQH196641 SAC196641:SAD196641 SJY196641:SJZ196641 STU196641:STV196641 TDQ196641:TDR196641 TNM196641:TNN196641 TXI196641:TXJ196641 UHE196641:UHF196641 URA196641:URB196641 VAW196641:VAX196641 VKS196641:VKT196641 VUO196641:VUP196641 WEK196641:WEL196641 WOG196641:WOH196641 WYC196641:WYD196641 LQ262177:LR262177 VM262177:VN262177 AFI262177:AFJ262177 APE262177:APF262177 AZA262177:AZB262177 BIW262177:BIX262177 BSS262177:BST262177 CCO262177:CCP262177 CMK262177:CML262177 CWG262177:CWH262177 DGC262177:DGD262177 DPY262177:DPZ262177 DZU262177:DZV262177 EJQ262177:EJR262177 ETM262177:ETN262177 FDI262177:FDJ262177 FNE262177:FNF262177 FXA262177:FXB262177 GGW262177:GGX262177 GQS262177:GQT262177 HAO262177:HAP262177 HKK262177:HKL262177 HUG262177:HUH262177 IEC262177:IED262177 INY262177:INZ262177 IXU262177:IXV262177 JHQ262177:JHR262177 JRM262177:JRN262177 KBI262177:KBJ262177 KLE262177:KLF262177 KVA262177:KVB262177 LEW262177:LEX262177 LOS262177:LOT262177 LYO262177:LYP262177 MIK262177:MIL262177 MSG262177:MSH262177 NCC262177:NCD262177 NLY262177:NLZ262177 NVU262177:NVV262177 OFQ262177:OFR262177 OPM262177:OPN262177 OZI262177:OZJ262177 PJE262177:PJF262177 PTA262177:PTB262177 QCW262177:QCX262177 QMS262177:QMT262177 QWO262177:QWP262177 RGK262177:RGL262177 RQG262177:RQH262177 SAC262177:SAD262177 SJY262177:SJZ262177 STU262177:STV262177 TDQ262177:TDR262177 TNM262177:TNN262177 TXI262177:TXJ262177 UHE262177:UHF262177 URA262177:URB262177 VAW262177:VAX262177 VKS262177:VKT262177 VUO262177:VUP262177 WEK262177:WEL262177 WOG262177:WOH262177 WYC262177:WYD262177 LQ327713:LR327713 VM327713:VN327713 AFI327713:AFJ327713 APE327713:APF327713 AZA327713:AZB327713 BIW327713:BIX327713 BSS327713:BST327713 CCO327713:CCP327713 CMK327713:CML327713 CWG327713:CWH327713 DGC327713:DGD327713 DPY327713:DPZ327713 DZU327713:DZV327713 EJQ327713:EJR327713 ETM327713:ETN327713 FDI327713:FDJ327713 FNE327713:FNF327713 FXA327713:FXB327713 GGW327713:GGX327713 GQS327713:GQT327713 HAO327713:HAP327713 HKK327713:HKL327713 HUG327713:HUH327713 IEC327713:IED327713 INY327713:INZ327713 IXU327713:IXV327713 JHQ327713:JHR327713 JRM327713:JRN327713 KBI327713:KBJ327713 KLE327713:KLF327713 KVA327713:KVB327713 LEW327713:LEX327713 LOS327713:LOT327713 LYO327713:LYP327713 MIK327713:MIL327713 MSG327713:MSH327713 NCC327713:NCD327713 NLY327713:NLZ327713 NVU327713:NVV327713 OFQ327713:OFR327713 OPM327713:OPN327713 OZI327713:OZJ327713 PJE327713:PJF327713 PTA327713:PTB327713 QCW327713:QCX327713 QMS327713:QMT327713 QWO327713:QWP327713 RGK327713:RGL327713 RQG327713:RQH327713 SAC327713:SAD327713 SJY327713:SJZ327713 STU327713:STV327713 TDQ327713:TDR327713 TNM327713:TNN327713 TXI327713:TXJ327713 UHE327713:UHF327713 URA327713:URB327713 VAW327713:VAX327713 VKS327713:VKT327713 VUO327713:VUP327713 WEK327713:WEL327713 WOG327713:WOH327713 WYC327713:WYD327713 LQ393249:LR393249 VM393249:VN393249 AFI393249:AFJ393249 APE393249:APF393249 AZA393249:AZB393249 BIW393249:BIX393249 BSS393249:BST393249 CCO393249:CCP393249 CMK393249:CML393249 CWG393249:CWH393249 DGC393249:DGD393249 DPY393249:DPZ393249 DZU393249:DZV393249 EJQ393249:EJR393249 ETM393249:ETN393249 FDI393249:FDJ393249 FNE393249:FNF393249 FXA393249:FXB393249 GGW393249:GGX393249 GQS393249:GQT393249 HAO393249:HAP393249 HKK393249:HKL393249 HUG393249:HUH393249 IEC393249:IED393249 INY393249:INZ393249 IXU393249:IXV393249 JHQ393249:JHR393249 JRM393249:JRN393249 KBI393249:KBJ393249 KLE393249:KLF393249 KVA393249:KVB393249 LEW393249:LEX393249 LOS393249:LOT393249 LYO393249:LYP393249 MIK393249:MIL393249 MSG393249:MSH393249 NCC393249:NCD393249 NLY393249:NLZ393249 NVU393249:NVV393249 OFQ393249:OFR393249 OPM393249:OPN393249 OZI393249:OZJ393249 PJE393249:PJF393249 PTA393249:PTB393249 QCW393249:QCX393249 QMS393249:QMT393249 QWO393249:QWP393249 RGK393249:RGL393249 RQG393249:RQH393249 SAC393249:SAD393249 SJY393249:SJZ393249 STU393249:STV393249 TDQ393249:TDR393249 TNM393249:TNN393249 TXI393249:TXJ393249 UHE393249:UHF393249 URA393249:URB393249 VAW393249:VAX393249 VKS393249:VKT393249 VUO393249:VUP393249 WEK393249:WEL393249 WOG393249:WOH393249 WYC393249:WYD393249 LQ458785:LR458785 VM458785:VN458785 AFI458785:AFJ458785 APE458785:APF458785 AZA458785:AZB458785 BIW458785:BIX458785 BSS458785:BST458785 CCO458785:CCP458785 CMK458785:CML458785 CWG458785:CWH458785 DGC458785:DGD458785 DPY458785:DPZ458785 DZU458785:DZV458785 EJQ458785:EJR458785 ETM458785:ETN458785 FDI458785:FDJ458785 FNE458785:FNF458785 FXA458785:FXB458785 GGW458785:GGX458785 GQS458785:GQT458785 HAO458785:HAP458785 HKK458785:HKL458785 HUG458785:HUH458785 IEC458785:IED458785 INY458785:INZ458785 IXU458785:IXV458785 JHQ458785:JHR458785 JRM458785:JRN458785 KBI458785:KBJ458785 KLE458785:KLF458785 KVA458785:KVB458785 LEW458785:LEX458785 LOS458785:LOT458785 LYO458785:LYP458785 MIK458785:MIL458785 MSG458785:MSH458785 NCC458785:NCD458785 NLY458785:NLZ458785 NVU458785:NVV458785 OFQ458785:OFR458785 OPM458785:OPN458785 OZI458785:OZJ458785 PJE458785:PJF458785 PTA458785:PTB458785 QCW458785:QCX458785 QMS458785:QMT458785 QWO458785:QWP458785 RGK458785:RGL458785 RQG458785:RQH458785 SAC458785:SAD458785 SJY458785:SJZ458785 STU458785:STV458785 TDQ458785:TDR458785 TNM458785:TNN458785 TXI458785:TXJ458785 UHE458785:UHF458785 URA458785:URB458785 VAW458785:VAX458785 VKS458785:VKT458785 VUO458785:VUP458785 WEK458785:WEL458785 WOG458785:WOH458785 WYC458785:WYD458785 LQ524321:LR524321 VM524321:VN524321 AFI524321:AFJ524321 APE524321:APF524321 AZA524321:AZB524321 BIW524321:BIX524321 BSS524321:BST524321 CCO524321:CCP524321 CMK524321:CML524321 CWG524321:CWH524321 DGC524321:DGD524321 DPY524321:DPZ524321 DZU524321:DZV524321 EJQ524321:EJR524321 ETM524321:ETN524321 FDI524321:FDJ524321 FNE524321:FNF524321 FXA524321:FXB524321 GGW524321:GGX524321 GQS524321:GQT524321 HAO524321:HAP524321 HKK524321:HKL524321 HUG524321:HUH524321 IEC524321:IED524321 INY524321:INZ524321 IXU524321:IXV524321 JHQ524321:JHR524321 JRM524321:JRN524321 KBI524321:KBJ524321 KLE524321:KLF524321 KVA524321:KVB524321 LEW524321:LEX524321 LOS524321:LOT524321 LYO524321:LYP524321 MIK524321:MIL524321 MSG524321:MSH524321 NCC524321:NCD524321 NLY524321:NLZ524321 NVU524321:NVV524321 OFQ524321:OFR524321 OPM524321:OPN524321 OZI524321:OZJ524321 PJE524321:PJF524321 PTA524321:PTB524321 QCW524321:QCX524321 QMS524321:QMT524321 QWO524321:QWP524321 RGK524321:RGL524321 RQG524321:RQH524321 SAC524321:SAD524321 SJY524321:SJZ524321 STU524321:STV524321 TDQ524321:TDR524321 TNM524321:TNN524321 TXI524321:TXJ524321 UHE524321:UHF524321 URA524321:URB524321 VAW524321:VAX524321 VKS524321:VKT524321 VUO524321:VUP524321 WEK524321:WEL524321 WOG524321:WOH524321 WYC524321:WYD524321 LQ589857:LR589857 VM589857:VN589857 AFI589857:AFJ589857 APE589857:APF589857 AZA589857:AZB589857 BIW589857:BIX589857 BSS589857:BST589857 CCO589857:CCP589857 CMK589857:CML589857 CWG589857:CWH589857 DGC589857:DGD589857 DPY589857:DPZ589857 DZU589857:DZV589857 EJQ589857:EJR589857 ETM589857:ETN589857 FDI589857:FDJ589857 FNE589857:FNF589857 FXA589857:FXB589857 GGW589857:GGX589857 GQS589857:GQT589857 HAO589857:HAP589857 HKK589857:HKL589857 HUG589857:HUH589857 IEC589857:IED589857 INY589857:INZ589857 IXU589857:IXV589857 JHQ589857:JHR589857 JRM589857:JRN589857 KBI589857:KBJ589857 KLE589857:KLF589857 KVA589857:KVB589857 LEW589857:LEX589857 LOS589857:LOT589857 LYO589857:LYP589857 MIK589857:MIL589857 MSG589857:MSH589857 NCC589857:NCD589857 NLY589857:NLZ589857 NVU589857:NVV589857 OFQ589857:OFR589857 OPM589857:OPN589857 OZI589857:OZJ589857 PJE589857:PJF589857 PTA589857:PTB589857 QCW589857:QCX589857 QMS589857:QMT589857 QWO589857:QWP589857 RGK589857:RGL589857 RQG589857:RQH589857 SAC589857:SAD589857 SJY589857:SJZ589857 STU589857:STV589857 TDQ589857:TDR589857 TNM589857:TNN589857 TXI589857:TXJ589857 UHE589857:UHF589857 URA589857:URB589857 VAW589857:VAX589857 VKS589857:VKT589857 VUO589857:VUP589857 WEK589857:WEL589857 WOG589857:WOH589857 WYC589857:WYD589857 LQ655393:LR655393 VM655393:VN655393 AFI655393:AFJ655393 APE655393:APF655393 AZA655393:AZB655393 BIW655393:BIX655393 BSS655393:BST655393 CCO655393:CCP655393 CMK655393:CML655393 CWG655393:CWH655393 DGC655393:DGD655393 DPY655393:DPZ655393 DZU655393:DZV655393 EJQ655393:EJR655393 ETM655393:ETN655393 FDI655393:FDJ655393 FNE655393:FNF655393 FXA655393:FXB655393 GGW655393:GGX655393 GQS655393:GQT655393 HAO655393:HAP655393 HKK655393:HKL655393 HUG655393:HUH655393 IEC655393:IED655393 INY655393:INZ655393 IXU655393:IXV655393 JHQ655393:JHR655393 JRM655393:JRN655393 KBI655393:KBJ655393 KLE655393:KLF655393 KVA655393:KVB655393 LEW655393:LEX655393 LOS655393:LOT655393 LYO655393:LYP655393 MIK655393:MIL655393 MSG655393:MSH655393 NCC655393:NCD655393 NLY655393:NLZ655393 NVU655393:NVV655393 OFQ655393:OFR655393 OPM655393:OPN655393 OZI655393:OZJ655393 PJE655393:PJF655393 PTA655393:PTB655393 QCW655393:QCX655393 QMS655393:QMT655393 QWO655393:QWP655393 RGK655393:RGL655393 RQG655393:RQH655393 SAC655393:SAD655393 SJY655393:SJZ655393 STU655393:STV655393 TDQ655393:TDR655393 TNM655393:TNN655393 TXI655393:TXJ655393 UHE655393:UHF655393 URA655393:URB655393 VAW655393:VAX655393 VKS655393:VKT655393 VUO655393:VUP655393 WEK655393:WEL655393 WOG655393:WOH655393 WYC655393:WYD655393 LQ720929:LR720929 VM720929:VN720929 AFI720929:AFJ720929 APE720929:APF720929 AZA720929:AZB720929 BIW720929:BIX720929 BSS720929:BST720929 CCO720929:CCP720929 CMK720929:CML720929 CWG720929:CWH720929 DGC720929:DGD720929 DPY720929:DPZ720929 DZU720929:DZV720929 EJQ720929:EJR720929 ETM720929:ETN720929 FDI720929:FDJ720929 FNE720929:FNF720929 FXA720929:FXB720929 GGW720929:GGX720929 GQS720929:GQT720929 HAO720929:HAP720929 HKK720929:HKL720929 HUG720929:HUH720929 IEC720929:IED720929 INY720929:INZ720929 IXU720929:IXV720929 JHQ720929:JHR720929 JRM720929:JRN720929 KBI720929:KBJ720929 KLE720929:KLF720929 KVA720929:KVB720929 LEW720929:LEX720929 LOS720929:LOT720929 LYO720929:LYP720929 MIK720929:MIL720929 MSG720929:MSH720929 NCC720929:NCD720929 NLY720929:NLZ720929 NVU720929:NVV720929 OFQ720929:OFR720929 OPM720929:OPN720929 OZI720929:OZJ720929 PJE720929:PJF720929 PTA720929:PTB720929 QCW720929:QCX720929 QMS720929:QMT720929 QWO720929:QWP720929 RGK720929:RGL720929 RQG720929:RQH720929 SAC720929:SAD720929 SJY720929:SJZ720929 STU720929:STV720929 TDQ720929:TDR720929 TNM720929:TNN720929 TXI720929:TXJ720929 UHE720929:UHF720929 URA720929:URB720929 VAW720929:VAX720929 VKS720929:VKT720929 VUO720929:VUP720929 WEK720929:WEL720929 WOG720929:WOH720929 WYC720929:WYD720929 LQ786465:LR786465 VM786465:VN786465 AFI786465:AFJ786465 APE786465:APF786465 AZA786465:AZB786465 BIW786465:BIX786465 BSS786465:BST786465 CCO786465:CCP786465 CMK786465:CML786465 CWG786465:CWH786465 DGC786465:DGD786465 DPY786465:DPZ786465 DZU786465:DZV786465 EJQ786465:EJR786465 ETM786465:ETN786465 FDI786465:FDJ786465 FNE786465:FNF786465 FXA786465:FXB786465 GGW786465:GGX786465 GQS786465:GQT786465 HAO786465:HAP786465 HKK786465:HKL786465 HUG786465:HUH786465 IEC786465:IED786465 INY786465:INZ786465 IXU786465:IXV786465 JHQ786465:JHR786465 JRM786465:JRN786465 KBI786465:KBJ786465 KLE786465:KLF786465 KVA786465:KVB786465 LEW786465:LEX786465 LOS786465:LOT786465 LYO786465:LYP786465 MIK786465:MIL786465 MSG786465:MSH786465 NCC786465:NCD786465 NLY786465:NLZ786465 NVU786465:NVV786465 OFQ786465:OFR786465 OPM786465:OPN786465 OZI786465:OZJ786465 PJE786465:PJF786465 PTA786465:PTB786465 QCW786465:QCX786465 QMS786465:QMT786465 QWO786465:QWP786465 RGK786465:RGL786465 RQG786465:RQH786465 SAC786465:SAD786465 SJY786465:SJZ786465 STU786465:STV786465 TDQ786465:TDR786465 TNM786465:TNN786465 TXI786465:TXJ786465 UHE786465:UHF786465 URA786465:URB786465 VAW786465:VAX786465 VKS786465:VKT786465 VUO786465:VUP786465 WEK786465:WEL786465 WOG786465:WOH786465 WYC786465:WYD786465 LQ852001:LR852001 VM852001:VN852001 AFI852001:AFJ852001 APE852001:APF852001 AZA852001:AZB852001 BIW852001:BIX852001 BSS852001:BST852001 CCO852001:CCP852001 CMK852001:CML852001 CWG852001:CWH852001 DGC852001:DGD852001 DPY852001:DPZ852001 DZU852001:DZV852001 EJQ852001:EJR852001 ETM852001:ETN852001 FDI852001:FDJ852001 FNE852001:FNF852001 FXA852001:FXB852001 GGW852001:GGX852001 GQS852001:GQT852001 HAO852001:HAP852001 HKK852001:HKL852001 HUG852001:HUH852001 IEC852001:IED852001 INY852001:INZ852001 IXU852001:IXV852001 JHQ852001:JHR852001 JRM852001:JRN852001 KBI852001:KBJ852001 KLE852001:KLF852001 KVA852001:KVB852001 LEW852001:LEX852001 LOS852001:LOT852001 LYO852001:LYP852001 MIK852001:MIL852001 MSG852001:MSH852001 NCC852001:NCD852001 NLY852001:NLZ852001 NVU852001:NVV852001 OFQ852001:OFR852001 OPM852001:OPN852001 OZI852001:OZJ852001 PJE852001:PJF852001 PTA852001:PTB852001 QCW852001:QCX852001 QMS852001:QMT852001 QWO852001:QWP852001 RGK852001:RGL852001 RQG852001:RQH852001 SAC852001:SAD852001 SJY852001:SJZ852001 STU852001:STV852001 TDQ852001:TDR852001 TNM852001:TNN852001 TXI852001:TXJ852001 UHE852001:UHF852001 URA852001:URB852001 VAW852001:VAX852001 VKS852001:VKT852001 VUO852001:VUP852001 WEK852001:WEL852001 WOG852001:WOH852001 WYC852001:WYD852001 LQ917537:LR917537 VM917537:VN917537 AFI917537:AFJ917537 APE917537:APF917537 AZA917537:AZB917537 BIW917537:BIX917537 BSS917537:BST917537 CCO917537:CCP917537 CMK917537:CML917537 CWG917537:CWH917537 DGC917537:DGD917537 DPY917537:DPZ917537 DZU917537:DZV917537 EJQ917537:EJR917537 ETM917537:ETN917537 FDI917537:FDJ917537 FNE917537:FNF917537 FXA917537:FXB917537 GGW917537:GGX917537 GQS917537:GQT917537 HAO917537:HAP917537 HKK917537:HKL917537 HUG917537:HUH917537 IEC917537:IED917537 INY917537:INZ917537 IXU917537:IXV917537 JHQ917537:JHR917537 JRM917537:JRN917537 KBI917537:KBJ917537 KLE917537:KLF917537 KVA917537:KVB917537 LEW917537:LEX917537 LOS917537:LOT917537 LYO917537:LYP917537 MIK917537:MIL917537 MSG917537:MSH917537 NCC917537:NCD917537 NLY917537:NLZ917537 NVU917537:NVV917537 OFQ917537:OFR917537 OPM917537:OPN917537 OZI917537:OZJ917537 PJE917537:PJF917537 PTA917537:PTB917537 QCW917537:QCX917537 QMS917537:QMT917537 QWO917537:QWP917537 RGK917537:RGL917537 RQG917537:RQH917537 SAC917537:SAD917537 SJY917537:SJZ917537 STU917537:STV917537 TDQ917537:TDR917537 TNM917537:TNN917537 TXI917537:TXJ917537 UHE917537:UHF917537 URA917537:URB917537 VAW917537:VAX917537 VKS917537:VKT917537 VUO917537:VUP917537 WEK917537:WEL917537 WOG917537:WOH917537 WYC917537:WYD917537 LQ983073:LR983073 VM983073:VN983073 AFI983073:AFJ983073 APE983073:APF983073 AZA983073:AZB983073 BIW983073:BIX983073 BSS983073:BST983073 CCO983073:CCP983073 CMK983073:CML983073 CWG983073:CWH983073 DGC983073:DGD983073 DPY983073:DPZ983073 DZU983073:DZV983073 EJQ983073:EJR983073 ETM983073:ETN983073 FDI983073:FDJ983073 FNE983073:FNF983073 FXA983073:FXB983073 GGW983073:GGX983073 GQS983073:GQT983073 HAO983073:HAP983073 HKK983073:HKL983073 HUG983073:HUH983073 IEC983073:IED983073 INY983073:INZ983073 IXU983073:IXV983073 JHQ983073:JHR983073 JRM983073:JRN983073 KBI983073:KBJ983073 KLE983073:KLF983073 KVA983073:KVB983073 LEW983073:LEX983073 LOS983073:LOT983073 LYO983073:LYP983073 MIK983073:MIL983073 MSG983073:MSH983073 NCC983073:NCD983073 NLY983073:NLZ983073 NVU983073:NVV983073 OFQ983073:OFR983073 OPM983073:OPN983073 OZI983073:OZJ983073 PJE983073:PJF983073 PTA983073:PTB983073 QCW983073:QCX983073 QMS983073:QMT983073 QWO983073:QWP983073 RGK983073:RGL983073 RQG983073:RQH983073 SAC983073:SAD983073 SJY983073:SJZ983073 STU983073:STV983073 TDQ983073:TDR983073 TNM983073:TNN983073 TXI983073:TXJ983073 UHE983073:UHF983073 URA983073:URB983073 VAW983073:VAX983073 VKS983073:VKT983073 VUO983073:VUP983073 WEK983073:WEL983073 WOG983073:WOH983073 WYC983073:WYD983073 LT65569:LU65569 VP65569:VQ65569 AFL65569:AFM65569 APH65569:API65569 AZD65569:AZE65569 BIZ65569:BJA65569 BSV65569:BSW65569 CCR65569:CCS65569 CMN65569:CMO65569 CWJ65569:CWK65569 DGF65569:DGG65569 DQB65569:DQC65569 DZX65569:DZY65569 EJT65569:EJU65569 ETP65569:ETQ65569 FDL65569:FDM65569 FNH65569:FNI65569 FXD65569:FXE65569 GGZ65569:GHA65569 GQV65569:GQW65569 HAR65569:HAS65569 HKN65569:HKO65569 HUJ65569:HUK65569 IEF65569:IEG65569 IOB65569:IOC65569 IXX65569:IXY65569 JHT65569:JHU65569 JRP65569:JRQ65569 KBL65569:KBM65569 KLH65569:KLI65569 KVD65569:KVE65569 LEZ65569:LFA65569 LOV65569:LOW65569 LYR65569:LYS65569 MIN65569:MIO65569 MSJ65569:MSK65569 NCF65569:NCG65569 NMB65569:NMC65569 NVX65569:NVY65569 OFT65569:OFU65569 OPP65569:OPQ65569 OZL65569:OZM65569 PJH65569:PJI65569 PTD65569:PTE65569 QCZ65569:QDA65569 QMV65569:QMW65569 QWR65569:QWS65569 RGN65569:RGO65569 RQJ65569:RQK65569 SAF65569:SAG65569 SKB65569:SKC65569 STX65569:STY65569 TDT65569:TDU65569 TNP65569:TNQ65569 TXL65569:TXM65569 UHH65569:UHI65569 URD65569:URE65569 VAZ65569:VBA65569 VKV65569:VKW65569 VUR65569:VUS65569 WEN65569:WEO65569 WOJ65569:WOK65569 WYF65569:WYG65569 LT131105:LU131105 VP131105:VQ131105 AFL131105:AFM131105 APH131105:API131105 AZD131105:AZE131105 BIZ131105:BJA131105 BSV131105:BSW131105 CCR131105:CCS131105 CMN131105:CMO131105 CWJ131105:CWK131105 DGF131105:DGG131105 DQB131105:DQC131105 DZX131105:DZY131105 EJT131105:EJU131105 ETP131105:ETQ131105 FDL131105:FDM131105 FNH131105:FNI131105 FXD131105:FXE131105 GGZ131105:GHA131105 GQV131105:GQW131105 HAR131105:HAS131105 HKN131105:HKO131105 HUJ131105:HUK131105 IEF131105:IEG131105 IOB131105:IOC131105 IXX131105:IXY131105 JHT131105:JHU131105 JRP131105:JRQ131105 KBL131105:KBM131105 KLH131105:KLI131105 KVD131105:KVE131105 LEZ131105:LFA131105 LOV131105:LOW131105 LYR131105:LYS131105 MIN131105:MIO131105 MSJ131105:MSK131105 NCF131105:NCG131105 NMB131105:NMC131105 NVX131105:NVY131105 OFT131105:OFU131105 OPP131105:OPQ131105 OZL131105:OZM131105 PJH131105:PJI131105 PTD131105:PTE131105 QCZ131105:QDA131105 QMV131105:QMW131105 QWR131105:QWS131105 RGN131105:RGO131105 RQJ131105:RQK131105 SAF131105:SAG131105 SKB131105:SKC131105 STX131105:STY131105 TDT131105:TDU131105 TNP131105:TNQ131105 TXL131105:TXM131105 UHH131105:UHI131105 URD131105:URE131105 VAZ131105:VBA131105 VKV131105:VKW131105 VUR131105:VUS131105 WEN131105:WEO131105 WOJ131105:WOK131105 WYF131105:WYG131105 LT196641:LU196641 VP196641:VQ196641 AFL196641:AFM196641 APH196641:API196641 AZD196641:AZE196641 BIZ196641:BJA196641 BSV196641:BSW196641 CCR196641:CCS196641 CMN196641:CMO196641 CWJ196641:CWK196641 DGF196641:DGG196641 DQB196641:DQC196641 DZX196641:DZY196641 EJT196641:EJU196641 ETP196641:ETQ196641 FDL196641:FDM196641 FNH196641:FNI196641 FXD196641:FXE196641 GGZ196641:GHA196641 GQV196641:GQW196641 HAR196641:HAS196641 HKN196641:HKO196641 HUJ196641:HUK196641 IEF196641:IEG196641 IOB196641:IOC196641 IXX196641:IXY196641 JHT196641:JHU196641 JRP196641:JRQ196641 KBL196641:KBM196641 KLH196641:KLI196641 KVD196641:KVE196641 LEZ196641:LFA196641 LOV196641:LOW196641 LYR196641:LYS196641 MIN196641:MIO196641 MSJ196641:MSK196641 NCF196641:NCG196641 NMB196641:NMC196641 NVX196641:NVY196641 OFT196641:OFU196641 OPP196641:OPQ196641 OZL196641:OZM196641 PJH196641:PJI196641 PTD196641:PTE196641 QCZ196641:QDA196641 QMV196641:QMW196641 QWR196641:QWS196641 RGN196641:RGO196641 RQJ196641:RQK196641 SAF196641:SAG196641 SKB196641:SKC196641 STX196641:STY196641 TDT196641:TDU196641 TNP196641:TNQ196641 TXL196641:TXM196641 UHH196641:UHI196641 URD196641:URE196641 VAZ196641:VBA196641 VKV196641:VKW196641 VUR196641:VUS196641 WEN196641:WEO196641 WOJ196641:WOK196641 WYF196641:WYG196641 LT262177:LU262177 VP262177:VQ262177 AFL262177:AFM262177 APH262177:API262177 AZD262177:AZE262177 BIZ262177:BJA262177 BSV262177:BSW262177 CCR262177:CCS262177 CMN262177:CMO262177 CWJ262177:CWK262177 DGF262177:DGG262177 DQB262177:DQC262177 DZX262177:DZY262177 EJT262177:EJU262177 ETP262177:ETQ262177 FDL262177:FDM262177 FNH262177:FNI262177 FXD262177:FXE262177 GGZ262177:GHA262177 GQV262177:GQW262177 HAR262177:HAS262177 HKN262177:HKO262177 HUJ262177:HUK262177 IEF262177:IEG262177 IOB262177:IOC262177 IXX262177:IXY262177 JHT262177:JHU262177 JRP262177:JRQ262177 KBL262177:KBM262177 KLH262177:KLI262177 KVD262177:KVE262177 LEZ262177:LFA262177 LOV262177:LOW262177 LYR262177:LYS262177 MIN262177:MIO262177 MSJ262177:MSK262177 NCF262177:NCG262177 NMB262177:NMC262177 NVX262177:NVY262177 OFT262177:OFU262177 OPP262177:OPQ262177 OZL262177:OZM262177 PJH262177:PJI262177 PTD262177:PTE262177 QCZ262177:QDA262177 QMV262177:QMW262177 QWR262177:QWS262177 RGN262177:RGO262177 RQJ262177:RQK262177 SAF262177:SAG262177 SKB262177:SKC262177 STX262177:STY262177 TDT262177:TDU262177 TNP262177:TNQ262177 TXL262177:TXM262177 UHH262177:UHI262177 URD262177:URE262177 VAZ262177:VBA262177 VKV262177:VKW262177 VUR262177:VUS262177 WEN262177:WEO262177 WOJ262177:WOK262177 WYF262177:WYG262177 LT327713:LU327713 VP327713:VQ327713 AFL327713:AFM327713 APH327713:API327713 AZD327713:AZE327713 BIZ327713:BJA327713 BSV327713:BSW327713 CCR327713:CCS327713 CMN327713:CMO327713 CWJ327713:CWK327713 DGF327713:DGG327713 DQB327713:DQC327713 DZX327713:DZY327713 EJT327713:EJU327713 ETP327713:ETQ327713 FDL327713:FDM327713 FNH327713:FNI327713 FXD327713:FXE327713 GGZ327713:GHA327713 GQV327713:GQW327713 HAR327713:HAS327713 HKN327713:HKO327713 HUJ327713:HUK327713 IEF327713:IEG327713 IOB327713:IOC327713 IXX327713:IXY327713 JHT327713:JHU327713 JRP327713:JRQ327713 KBL327713:KBM327713 KLH327713:KLI327713 KVD327713:KVE327713 LEZ327713:LFA327713 LOV327713:LOW327713 LYR327713:LYS327713 MIN327713:MIO327713 MSJ327713:MSK327713 NCF327713:NCG327713 NMB327713:NMC327713 NVX327713:NVY327713 OFT327713:OFU327713 OPP327713:OPQ327713 OZL327713:OZM327713 PJH327713:PJI327713 PTD327713:PTE327713 QCZ327713:QDA327713 QMV327713:QMW327713 QWR327713:QWS327713 RGN327713:RGO327713 RQJ327713:RQK327713 SAF327713:SAG327713 SKB327713:SKC327713 STX327713:STY327713 TDT327713:TDU327713 TNP327713:TNQ327713 TXL327713:TXM327713 UHH327713:UHI327713 URD327713:URE327713 VAZ327713:VBA327713 VKV327713:VKW327713 VUR327713:VUS327713 WEN327713:WEO327713 WOJ327713:WOK327713 WYF327713:WYG327713 LT393249:LU393249 VP393249:VQ393249 AFL393249:AFM393249 APH393249:API393249 AZD393249:AZE393249 BIZ393249:BJA393249 BSV393249:BSW393249 CCR393249:CCS393249 CMN393249:CMO393249 CWJ393249:CWK393249 DGF393249:DGG393249 DQB393249:DQC393249 DZX393249:DZY393249 EJT393249:EJU393249 ETP393249:ETQ393249 FDL393249:FDM393249 FNH393249:FNI393249 FXD393249:FXE393249 GGZ393249:GHA393249 GQV393249:GQW393249 HAR393249:HAS393249 HKN393249:HKO393249 HUJ393249:HUK393249 IEF393249:IEG393249 IOB393249:IOC393249 IXX393249:IXY393249 JHT393249:JHU393249 JRP393249:JRQ393249 KBL393249:KBM393249 KLH393249:KLI393249 KVD393249:KVE393249 LEZ393249:LFA393249 LOV393249:LOW393249 LYR393249:LYS393249 MIN393249:MIO393249 MSJ393249:MSK393249 NCF393249:NCG393249 NMB393249:NMC393249 NVX393249:NVY393249 OFT393249:OFU393249 OPP393249:OPQ393249 OZL393249:OZM393249 PJH393249:PJI393249 PTD393249:PTE393249 QCZ393249:QDA393249 QMV393249:QMW393249 QWR393249:QWS393249 RGN393249:RGO393249 RQJ393249:RQK393249 SAF393249:SAG393249 SKB393249:SKC393249 STX393249:STY393249 TDT393249:TDU393249 TNP393249:TNQ393249 TXL393249:TXM393249 UHH393249:UHI393249 URD393249:URE393249 VAZ393249:VBA393249 VKV393249:VKW393249 VUR393249:VUS393249 WEN393249:WEO393249 WOJ393249:WOK393249 WYF393249:WYG393249 LT458785:LU458785 VP458785:VQ458785 AFL458785:AFM458785 APH458785:API458785 AZD458785:AZE458785 BIZ458785:BJA458785 BSV458785:BSW458785 CCR458785:CCS458785 CMN458785:CMO458785 CWJ458785:CWK458785 DGF458785:DGG458785 DQB458785:DQC458785 DZX458785:DZY458785 EJT458785:EJU458785 ETP458785:ETQ458785 FDL458785:FDM458785 FNH458785:FNI458785 FXD458785:FXE458785 GGZ458785:GHA458785 GQV458785:GQW458785 HAR458785:HAS458785 HKN458785:HKO458785 HUJ458785:HUK458785 IEF458785:IEG458785 IOB458785:IOC458785 IXX458785:IXY458785 JHT458785:JHU458785 JRP458785:JRQ458785 KBL458785:KBM458785 KLH458785:KLI458785 KVD458785:KVE458785 LEZ458785:LFA458785 LOV458785:LOW458785 LYR458785:LYS458785 MIN458785:MIO458785 MSJ458785:MSK458785 NCF458785:NCG458785 NMB458785:NMC458785 NVX458785:NVY458785 OFT458785:OFU458785 OPP458785:OPQ458785 OZL458785:OZM458785 PJH458785:PJI458785 PTD458785:PTE458785 QCZ458785:QDA458785 QMV458785:QMW458785 QWR458785:QWS458785 RGN458785:RGO458785 RQJ458785:RQK458785 SAF458785:SAG458785 SKB458785:SKC458785 STX458785:STY458785 TDT458785:TDU458785 TNP458785:TNQ458785 TXL458785:TXM458785 UHH458785:UHI458785 URD458785:URE458785 VAZ458785:VBA458785 VKV458785:VKW458785 VUR458785:VUS458785 WEN458785:WEO458785 WOJ458785:WOK458785 WYF458785:WYG458785 LT524321:LU524321 VP524321:VQ524321 AFL524321:AFM524321 APH524321:API524321 AZD524321:AZE524321 BIZ524321:BJA524321 BSV524321:BSW524321 CCR524321:CCS524321 CMN524321:CMO524321 CWJ524321:CWK524321 DGF524321:DGG524321 DQB524321:DQC524321 DZX524321:DZY524321 EJT524321:EJU524321 ETP524321:ETQ524321 FDL524321:FDM524321 FNH524321:FNI524321 FXD524321:FXE524321 GGZ524321:GHA524321 GQV524321:GQW524321 HAR524321:HAS524321 HKN524321:HKO524321 HUJ524321:HUK524321 IEF524321:IEG524321 IOB524321:IOC524321 IXX524321:IXY524321 JHT524321:JHU524321 JRP524321:JRQ524321 KBL524321:KBM524321 KLH524321:KLI524321 KVD524321:KVE524321 LEZ524321:LFA524321 LOV524321:LOW524321 LYR524321:LYS524321 MIN524321:MIO524321 MSJ524321:MSK524321 NCF524321:NCG524321 NMB524321:NMC524321 NVX524321:NVY524321 OFT524321:OFU524321 OPP524321:OPQ524321 OZL524321:OZM524321 PJH524321:PJI524321 PTD524321:PTE524321 QCZ524321:QDA524321 QMV524321:QMW524321 QWR524321:QWS524321 RGN524321:RGO524321 RQJ524321:RQK524321 SAF524321:SAG524321 SKB524321:SKC524321 STX524321:STY524321 TDT524321:TDU524321 TNP524321:TNQ524321 TXL524321:TXM524321 UHH524321:UHI524321 URD524321:URE524321 VAZ524321:VBA524321 VKV524321:VKW524321 VUR524321:VUS524321 WEN524321:WEO524321 WOJ524321:WOK524321 WYF524321:WYG524321 LT589857:LU589857 VP589857:VQ589857 AFL589857:AFM589857 APH589857:API589857 AZD589857:AZE589857 BIZ589857:BJA589857 BSV589857:BSW589857 CCR589857:CCS589857 CMN589857:CMO589857 CWJ589857:CWK589857 DGF589857:DGG589857 DQB589857:DQC589857 DZX589857:DZY589857 EJT589857:EJU589857 ETP589857:ETQ589857 FDL589857:FDM589857 FNH589857:FNI589857 FXD589857:FXE589857 GGZ589857:GHA589857 GQV589857:GQW589857 HAR589857:HAS589857 HKN589857:HKO589857 HUJ589857:HUK589857 IEF589857:IEG589857 IOB589857:IOC589857 IXX589857:IXY589857 JHT589857:JHU589857 JRP589857:JRQ589857 KBL589857:KBM589857 KLH589857:KLI589857 KVD589857:KVE589857 LEZ589857:LFA589857 LOV589857:LOW589857 LYR589857:LYS589857 MIN589857:MIO589857 MSJ589857:MSK589857 NCF589857:NCG589857 NMB589857:NMC589857 NVX589857:NVY589857 OFT589857:OFU589857 OPP589857:OPQ589857 OZL589857:OZM589857 PJH589857:PJI589857 PTD589857:PTE589857 QCZ589857:QDA589857 QMV589857:QMW589857 QWR589857:QWS589857 RGN589857:RGO589857 RQJ589857:RQK589857 SAF589857:SAG589857 SKB589857:SKC589857 STX589857:STY589857 TDT589857:TDU589857 TNP589857:TNQ589857 TXL589857:TXM589857 UHH589857:UHI589857 URD589857:URE589857 VAZ589857:VBA589857 VKV589857:VKW589857 VUR589857:VUS589857 WEN589857:WEO589857 WOJ589857:WOK589857 WYF589857:WYG589857 LT655393:LU655393 VP655393:VQ655393 AFL655393:AFM655393 APH655393:API655393 AZD655393:AZE655393 BIZ655393:BJA655393 BSV655393:BSW655393 CCR655393:CCS655393 CMN655393:CMO655393 CWJ655393:CWK655393 DGF655393:DGG655393 DQB655393:DQC655393 DZX655393:DZY655393 EJT655393:EJU655393 ETP655393:ETQ655393 FDL655393:FDM655393 FNH655393:FNI655393 FXD655393:FXE655393 GGZ655393:GHA655393 GQV655393:GQW655393 HAR655393:HAS655393 HKN655393:HKO655393 HUJ655393:HUK655393 IEF655393:IEG655393 IOB655393:IOC655393 IXX655393:IXY655393 JHT655393:JHU655393 JRP655393:JRQ655393 KBL655393:KBM655393 KLH655393:KLI655393 KVD655393:KVE655393 LEZ655393:LFA655393 LOV655393:LOW655393 LYR655393:LYS655393 MIN655393:MIO655393 MSJ655393:MSK655393 NCF655393:NCG655393 NMB655393:NMC655393 NVX655393:NVY655393 OFT655393:OFU655393 OPP655393:OPQ655393 OZL655393:OZM655393 PJH655393:PJI655393 PTD655393:PTE655393 QCZ655393:QDA655393 QMV655393:QMW655393 QWR655393:QWS655393 RGN655393:RGO655393 RQJ655393:RQK655393 SAF655393:SAG655393 SKB655393:SKC655393 STX655393:STY655393 TDT655393:TDU655393 TNP655393:TNQ655393 TXL655393:TXM655393 UHH655393:UHI655393 URD655393:URE655393 VAZ655393:VBA655393 VKV655393:VKW655393 VUR655393:VUS655393 WEN655393:WEO655393 WOJ655393:WOK655393 WYF655393:WYG655393 LT720929:LU720929 VP720929:VQ720929 AFL720929:AFM720929 APH720929:API720929 AZD720929:AZE720929 BIZ720929:BJA720929 BSV720929:BSW720929 CCR720929:CCS720929 CMN720929:CMO720929 CWJ720929:CWK720929 DGF720929:DGG720929 DQB720929:DQC720929 DZX720929:DZY720929 EJT720929:EJU720929 ETP720929:ETQ720929 FDL720929:FDM720929 FNH720929:FNI720929 FXD720929:FXE720929 GGZ720929:GHA720929 GQV720929:GQW720929 HAR720929:HAS720929 HKN720929:HKO720929 HUJ720929:HUK720929 IEF720929:IEG720929 IOB720929:IOC720929 IXX720929:IXY720929 JHT720929:JHU720929 JRP720929:JRQ720929 KBL720929:KBM720929 KLH720929:KLI720929 KVD720929:KVE720929 LEZ720929:LFA720929 LOV720929:LOW720929 LYR720929:LYS720929 MIN720929:MIO720929 MSJ720929:MSK720929 NCF720929:NCG720929 NMB720929:NMC720929 NVX720929:NVY720929 OFT720929:OFU720929 OPP720929:OPQ720929 OZL720929:OZM720929 PJH720929:PJI720929 PTD720929:PTE720929 QCZ720929:QDA720929 QMV720929:QMW720929 QWR720929:QWS720929 RGN720929:RGO720929 RQJ720929:RQK720929 SAF720929:SAG720929 SKB720929:SKC720929 STX720929:STY720929 TDT720929:TDU720929 TNP720929:TNQ720929 TXL720929:TXM720929 UHH720929:UHI720929 URD720929:URE720929 VAZ720929:VBA720929 VKV720929:VKW720929 VUR720929:VUS720929 WEN720929:WEO720929 WOJ720929:WOK720929 WYF720929:WYG720929 LT786465:LU786465 VP786465:VQ786465 AFL786465:AFM786465 APH786465:API786465 AZD786465:AZE786465 BIZ786465:BJA786465 BSV786465:BSW786465 CCR786465:CCS786465 CMN786465:CMO786465 CWJ786465:CWK786465 DGF786465:DGG786465 DQB786465:DQC786465 DZX786465:DZY786465 EJT786465:EJU786465 ETP786465:ETQ786465 FDL786465:FDM786465 FNH786465:FNI786465 FXD786465:FXE786465 GGZ786465:GHA786465 GQV786465:GQW786465 HAR786465:HAS786465 HKN786465:HKO786465 HUJ786465:HUK786465 IEF786465:IEG786465 IOB786465:IOC786465 IXX786465:IXY786465 JHT786465:JHU786465 JRP786465:JRQ786465 KBL786465:KBM786465 KLH786465:KLI786465 KVD786465:KVE786465 LEZ786465:LFA786465 LOV786465:LOW786465 LYR786465:LYS786465 MIN786465:MIO786465 MSJ786465:MSK786465 NCF786465:NCG786465 NMB786465:NMC786465 NVX786465:NVY786465 OFT786465:OFU786465 OPP786465:OPQ786465 OZL786465:OZM786465 PJH786465:PJI786465 PTD786465:PTE786465 QCZ786465:QDA786465 QMV786465:QMW786465 QWR786465:QWS786465 RGN786465:RGO786465 RQJ786465:RQK786465 SAF786465:SAG786465 SKB786465:SKC786465 STX786465:STY786465 TDT786465:TDU786465 TNP786465:TNQ786465 TXL786465:TXM786465 UHH786465:UHI786465 URD786465:URE786465 VAZ786465:VBA786465 VKV786465:VKW786465 VUR786465:VUS786465 WEN786465:WEO786465 WOJ786465:WOK786465 WYF786465:WYG786465 LT852001:LU852001 VP852001:VQ852001 AFL852001:AFM852001 APH852001:API852001 AZD852001:AZE852001 BIZ852001:BJA852001 BSV852001:BSW852001 CCR852001:CCS852001 CMN852001:CMO852001 CWJ852001:CWK852001 DGF852001:DGG852001 DQB852001:DQC852001 DZX852001:DZY852001 EJT852001:EJU852001 ETP852001:ETQ852001 FDL852001:FDM852001 FNH852001:FNI852001 FXD852001:FXE852001 GGZ852001:GHA852001 GQV852001:GQW852001 HAR852001:HAS852001 HKN852001:HKO852001 HUJ852001:HUK852001 IEF852001:IEG852001 IOB852001:IOC852001 IXX852001:IXY852001 JHT852001:JHU852001 JRP852001:JRQ852001 KBL852001:KBM852001 KLH852001:KLI852001 KVD852001:KVE852001 LEZ852001:LFA852001 LOV852001:LOW852001 LYR852001:LYS852001 MIN852001:MIO852001 MSJ852001:MSK852001 NCF852001:NCG852001 NMB852001:NMC852001 NVX852001:NVY852001 OFT852001:OFU852001 OPP852001:OPQ852001 OZL852001:OZM852001 PJH852001:PJI852001 PTD852001:PTE852001 QCZ852001:QDA852001 QMV852001:QMW852001 QWR852001:QWS852001 RGN852001:RGO852001 RQJ852001:RQK852001 SAF852001:SAG852001 SKB852001:SKC852001 STX852001:STY852001 TDT852001:TDU852001 TNP852001:TNQ852001 TXL852001:TXM852001 UHH852001:UHI852001 URD852001:URE852001 VAZ852001:VBA852001 VKV852001:VKW852001 VUR852001:VUS852001 WEN852001:WEO852001 WOJ852001:WOK852001 WYF852001:WYG852001 LT917537:LU917537 VP917537:VQ917537 AFL917537:AFM917537 APH917537:API917537 AZD917537:AZE917537 BIZ917537:BJA917537 BSV917537:BSW917537 CCR917537:CCS917537 CMN917537:CMO917537 CWJ917537:CWK917537 DGF917537:DGG917537 DQB917537:DQC917537 DZX917537:DZY917537 EJT917537:EJU917537 ETP917537:ETQ917537 FDL917537:FDM917537 FNH917537:FNI917537 FXD917537:FXE917537 GGZ917537:GHA917537 GQV917537:GQW917537 HAR917537:HAS917537 HKN917537:HKO917537 HUJ917537:HUK917537 IEF917537:IEG917537 IOB917537:IOC917537 IXX917537:IXY917537 JHT917537:JHU917537 JRP917537:JRQ917537 KBL917537:KBM917537 KLH917537:KLI917537 KVD917537:KVE917537 LEZ917537:LFA917537 LOV917537:LOW917537 LYR917537:LYS917537 MIN917537:MIO917537 MSJ917537:MSK917537 NCF917537:NCG917537 NMB917537:NMC917537 NVX917537:NVY917537 OFT917537:OFU917537 OPP917537:OPQ917537 OZL917537:OZM917537 PJH917537:PJI917537 PTD917537:PTE917537 QCZ917537:QDA917537 QMV917537:QMW917537 QWR917537:QWS917537 RGN917537:RGO917537 RQJ917537:RQK917537 SAF917537:SAG917537 SKB917537:SKC917537 STX917537:STY917537 TDT917537:TDU917537 TNP917537:TNQ917537 TXL917537:TXM917537 UHH917537:UHI917537 URD917537:URE917537 VAZ917537:VBA917537 VKV917537:VKW917537 VUR917537:VUS917537 WEN917537:WEO917537 WOJ917537:WOK917537 WYF917537:WYG917537 LT983073:LU983073 VP983073:VQ983073 AFL983073:AFM983073 APH983073:API983073 AZD983073:AZE983073 BIZ983073:BJA983073 BSV983073:BSW983073 CCR983073:CCS983073 CMN983073:CMO983073 CWJ983073:CWK983073 DGF983073:DGG983073 DQB983073:DQC983073 DZX983073:DZY983073 EJT983073:EJU983073 ETP983073:ETQ983073 FDL983073:FDM983073 FNH983073:FNI983073 FXD983073:FXE983073 GGZ983073:GHA983073 GQV983073:GQW983073 HAR983073:HAS983073 HKN983073:HKO983073 HUJ983073:HUK983073 IEF983073:IEG983073 IOB983073:IOC983073 IXX983073:IXY983073 JHT983073:JHU983073 JRP983073:JRQ983073 KBL983073:KBM983073 KLH983073:KLI983073 KVD983073:KVE983073 LEZ983073:LFA983073 LOV983073:LOW983073 LYR983073:LYS983073 MIN983073:MIO983073 MSJ983073:MSK983073 NCF983073:NCG983073 NMB983073:NMC983073 NVX983073:NVY983073 OFT983073:OFU983073 OPP983073:OPQ983073 OZL983073:OZM983073 PJH983073:PJI983073 PTD983073:PTE983073 QCZ983073:QDA983073 QMV983073:QMW983073 QWR983073:QWS983073 RGN983073:RGO983073 RQJ983073:RQK983073 SAF983073:SAG983073 SKB983073:SKC983073 STX983073:STY983073 TDT983073:TDU983073 TNP983073:TNQ983073 TXL983073:TXM983073 UHH983073:UHI983073 URD983073:URE983073 VAZ983073:VBA983073 VKV983073:VKW983073 VUR983073:VUS983073 WEN983073:WEO983073 WOJ983073:WOK983073 WYF983073:WYG983073 LW65569:LX65569 VS65569:VT65569 AFO65569:AFP65569 APK65569:APL65569 AZG65569:AZH65569 BJC65569:BJD65569 BSY65569:BSZ65569 CCU65569:CCV65569 CMQ65569:CMR65569 CWM65569:CWN65569 DGI65569:DGJ65569 DQE65569:DQF65569 EAA65569:EAB65569 EJW65569:EJX65569 ETS65569:ETT65569 FDO65569:FDP65569 FNK65569:FNL65569 FXG65569:FXH65569 GHC65569:GHD65569 GQY65569:GQZ65569 HAU65569:HAV65569 HKQ65569:HKR65569 HUM65569:HUN65569 IEI65569:IEJ65569 IOE65569:IOF65569 IYA65569:IYB65569 JHW65569:JHX65569 JRS65569:JRT65569 KBO65569:KBP65569 KLK65569:KLL65569 KVG65569:KVH65569 LFC65569:LFD65569 LOY65569:LOZ65569 LYU65569:LYV65569 MIQ65569:MIR65569 MSM65569:MSN65569 NCI65569:NCJ65569 NME65569:NMF65569 NWA65569:NWB65569 OFW65569:OFX65569 OPS65569:OPT65569 OZO65569:OZP65569 PJK65569:PJL65569 PTG65569:PTH65569 QDC65569:QDD65569 QMY65569:QMZ65569 QWU65569:QWV65569 RGQ65569:RGR65569 RQM65569:RQN65569 SAI65569:SAJ65569 SKE65569:SKF65569 SUA65569:SUB65569 TDW65569:TDX65569 TNS65569:TNT65569 TXO65569:TXP65569 UHK65569:UHL65569 URG65569:URH65569 VBC65569:VBD65569 VKY65569:VKZ65569 VUU65569:VUV65569 WEQ65569:WER65569 WOM65569:WON65569 WYI65569:WYJ65569 LW131105:LX131105 VS131105:VT131105 AFO131105:AFP131105 APK131105:APL131105 AZG131105:AZH131105 BJC131105:BJD131105 BSY131105:BSZ131105 CCU131105:CCV131105 CMQ131105:CMR131105 CWM131105:CWN131105 DGI131105:DGJ131105 DQE131105:DQF131105 EAA131105:EAB131105 EJW131105:EJX131105 ETS131105:ETT131105 FDO131105:FDP131105 FNK131105:FNL131105 FXG131105:FXH131105 GHC131105:GHD131105 GQY131105:GQZ131105 HAU131105:HAV131105 HKQ131105:HKR131105 HUM131105:HUN131105 IEI131105:IEJ131105 IOE131105:IOF131105 IYA131105:IYB131105 JHW131105:JHX131105 JRS131105:JRT131105 KBO131105:KBP131105 KLK131105:KLL131105 KVG131105:KVH131105 LFC131105:LFD131105 LOY131105:LOZ131105 LYU131105:LYV131105 MIQ131105:MIR131105 MSM131105:MSN131105 NCI131105:NCJ131105 NME131105:NMF131105 NWA131105:NWB131105 OFW131105:OFX131105 OPS131105:OPT131105 OZO131105:OZP131105 PJK131105:PJL131105 PTG131105:PTH131105 QDC131105:QDD131105 QMY131105:QMZ131105 QWU131105:QWV131105 RGQ131105:RGR131105 RQM131105:RQN131105 SAI131105:SAJ131105 SKE131105:SKF131105 SUA131105:SUB131105 TDW131105:TDX131105 TNS131105:TNT131105 TXO131105:TXP131105 UHK131105:UHL131105 URG131105:URH131105 VBC131105:VBD131105 VKY131105:VKZ131105 VUU131105:VUV131105 WEQ131105:WER131105 WOM131105:WON131105 WYI131105:WYJ131105 LW196641:LX196641 VS196641:VT196641 AFO196641:AFP196641 APK196641:APL196641 AZG196641:AZH196641 BJC196641:BJD196641 BSY196641:BSZ196641 CCU196641:CCV196641 CMQ196641:CMR196641 CWM196641:CWN196641 DGI196641:DGJ196641 DQE196641:DQF196641 EAA196641:EAB196641 EJW196641:EJX196641 ETS196641:ETT196641 FDO196641:FDP196641 FNK196641:FNL196641 FXG196641:FXH196641 GHC196641:GHD196641 GQY196641:GQZ196641 HAU196641:HAV196641 HKQ196641:HKR196641 HUM196641:HUN196641 IEI196641:IEJ196641 IOE196641:IOF196641 IYA196641:IYB196641 JHW196641:JHX196641 JRS196641:JRT196641 KBO196641:KBP196641 KLK196641:KLL196641 KVG196641:KVH196641 LFC196641:LFD196641 LOY196641:LOZ196641 LYU196641:LYV196641 MIQ196641:MIR196641 MSM196641:MSN196641 NCI196641:NCJ196641 NME196641:NMF196641 NWA196641:NWB196641 OFW196641:OFX196641 OPS196641:OPT196641 OZO196641:OZP196641 PJK196641:PJL196641 PTG196641:PTH196641 QDC196641:QDD196641 QMY196641:QMZ196641 QWU196641:QWV196641 RGQ196641:RGR196641 RQM196641:RQN196641 SAI196641:SAJ196641 SKE196641:SKF196641 SUA196641:SUB196641 TDW196641:TDX196641 TNS196641:TNT196641 TXO196641:TXP196641 UHK196641:UHL196641 URG196641:URH196641 VBC196641:VBD196641 VKY196641:VKZ196641 VUU196641:VUV196641 WEQ196641:WER196641 WOM196641:WON196641 WYI196641:WYJ196641 LW262177:LX262177 VS262177:VT262177 AFO262177:AFP262177 APK262177:APL262177 AZG262177:AZH262177 BJC262177:BJD262177 BSY262177:BSZ262177 CCU262177:CCV262177 CMQ262177:CMR262177 CWM262177:CWN262177 DGI262177:DGJ262177 DQE262177:DQF262177 EAA262177:EAB262177 EJW262177:EJX262177 ETS262177:ETT262177 FDO262177:FDP262177 FNK262177:FNL262177 FXG262177:FXH262177 GHC262177:GHD262177 GQY262177:GQZ262177 HAU262177:HAV262177 HKQ262177:HKR262177 HUM262177:HUN262177 IEI262177:IEJ262177 IOE262177:IOF262177 IYA262177:IYB262177 JHW262177:JHX262177 JRS262177:JRT262177 KBO262177:KBP262177 KLK262177:KLL262177 KVG262177:KVH262177 LFC262177:LFD262177 LOY262177:LOZ262177 LYU262177:LYV262177 MIQ262177:MIR262177 MSM262177:MSN262177 NCI262177:NCJ262177 NME262177:NMF262177 NWA262177:NWB262177 OFW262177:OFX262177 OPS262177:OPT262177 OZO262177:OZP262177 PJK262177:PJL262177 PTG262177:PTH262177 QDC262177:QDD262177 QMY262177:QMZ262177 QWU262177:QWV262177 RGQ262177:RGR262177 RQM262177:RQN262177 SAI262177:SAJ262177 SKE262177:SKF262177 SUA262177:SUB262177 TDW262177:TDX262177 TNS262177:TNT262177 TXO262177:TXP262177 UHK262177:UHL262177 URG262177:URH262177 VBC262177:VBD262177 VKY262177:VKZ262177 VUU262177:VUV262177 WEQ262177:WER262177 WOM262177:WON262177 WYI262177:WYJ262177 LW327713:LX327713 VS327713:VT327713 AFO327713:AFP327713 APK327713:APL327713 AZG327713:AZH327713 BJC327713:BJD327713 BSY327713:BSZ327713 CCU327713:CCV327713 CMQ327713:CMR327713 CWM327713:CWN327713 DGI327713:DGJ327713 DQE327713:DQF327713 EAA327713:EAB327713 EJW327713:EJX327713 ETS327713:ETT327713 FDO327713:FDP327713 FNK327713:FNL327713 FXG327713:FXH327713 GHC327713:GHD327713 GQY327713:GQZ327713 HAU327713:HAV327713 HKQ327713:HKR327713 HUM327713:HUN327713 IEI327713:IEJ327713 IOE327713:IOF327713 IYA327713:IYB327713 JHW327713:JHX327713 JRS327713:JRT327713 KBO327713:KBP327713 KLK327713:KLL327713 KVG327713:KVH327713 LFC327713:LFD327713 LOY327713:LOZ327713 LYU327713:LYV327713 MIQ327713:MIR327713 MSM327713:MSN327713 NCI327713:NCJ327713 NME327713:NMF327713 NWA327713:NWB327713 OFW327713:OFX327713 OPS327713:OPT327713 OZO327713:OZP327713 PJK327713:PJL327713 PTG327713:PTH327713 QDC327713:QDD327713 QMY327713:QMZ327713 QWU327713:QWV327713 RGQ327713:RGR327713 RQM327713:RQN327713 SAI327713:SAJ327713 SKE327713:SKF327713 SUA327713:SUB327713 TDW327713:TDX327713 TNS327713:TNT327713 TXO327713:TXP327713 UHK327713:UHL327713 URG327713:URH327713 VBC327713:VBD327713 VKY327713:VKZ327713 VUU327713:VUV327713 WEQ327713:WER327713 WOM327713:WON327713 WYI327713:WYJ327713 LW393249:LX393249 VS393249:VT393249 AFO393249:AFP393249 APK393249:APL393249 AZG393249:AZH393249 BJC393249:BJD393249 BSY393249:BSZ393249 CCU393249:CCV393249 CMQ393249:CMR393249 CWM393249:CWN393249 DGI393249:DGJ393249 DQE393249:DQF393249 EAA393249:EAB393249 EJW393249:EJX393249 ETS393249:ETT393249 FDO393249:FDP393249 FNK393249:FNL393249 FXG393249:FXH393249 GHC393249:GHD393249 GQY393249:GQZ393249 HAU393249:HAV393249 HKQ393249:HKR393249 HUM393249:HUN393249 IEI393249:IEJ393249 IOE393249:IOF393249 IYA393249:IYB393249 JHW393249:JHX393249 JRS393249:JRT393249 KBO393249:KBP393249 KLK393249:KLL393249 KVG393249:KVH393249 LFC393249:LFD393249 LOY393249:LOZ393249 LYU393249:LYV393249 MIQ393249:MIR393249 MSM393249:MSN393249 NCI393249:NCJ393249 NME393249:NMF393249 NWA393249:NWB393249 OFW393249:OFX393249 OPS393249:OPT393249 OZO393249:OZP393249 PJK393249:PJL393249 PTG393249:PTH393249 QDC393249:QDD393249 QMY393249:QMZ393249 QWU393249:QWV393249 RGQ393249:RGR393249 RQM393249:RQN393249 SAI393249:SAJ393249 SKE393249:SKF393249 SUA393249:SUB393249 TDW393249:TDX393249 TNS393249:TNT393249 TXO393249:TXP393249 UHK393249:UHL393249 URG393249:URH393249 VBC393249:VBD393249 VKY393249:VKZ393249 VUU393249:VUV393249 WEQ393249:WER393249 WOM393249:WON393249 WYI393249:WYJ393249 LW458785:LX458785 VS458785:VT458785 AFO458785:AFP458785 APK458785:APL458785 AZG458785:AZH458785 BJC458785:BJD458785 BSY458785:BSZ458785 CCU458785:CCV458785 CMQ458785:CMR458785 CWM458785:CWN458785 DGI458785:DGJ458785 DQE458785:DQF458785 EAA458785:EAB458785 EJW458785:EJX458785 ETS458785:ETT458785 FDO458785:FDP458785 FNK458785:FNL458785 FXG458785:FXH458785 GHC458785:GHD458785 GQY458785:GQZ458785 HAU458785:HAV458785 HKQ458785:HKR458785 HUM458785:HUN458785 IEI458785:IEJ458785 IOE458785:IOF458785 IYA458785:IYB458785 JHW458785:JHX458785 JRS458785:JRT458785 KBO458785:KBP458785 KLK458785:KLL458785 KVG458785:KVH458785 LFC458785:LFD458785 LOY458785:LOZ458785 LYU458785:LYV458785 MIQ458785:MIR458785 MSM458785:MSN458785 NCI458785:NCJ458785 NME458785:NMF458785 NWA458785:NWB458785 OFW458785:OFX458785 OPS458785:OPT458785 OZO458785:OZP458785 PJK458785:PJL458785 PTG458785:PTH458785 QDC458785:QDD458785 QMY458785:QMZ458785 QWU458785:QWV458785 RGQ458785:RGR458785 RQM458785:RQN458785 SAI458785:SAJ458785 SKE458785:SKF458785 SUA458785:SUB458785 TDW458785:TDX458785 TNS458785:TNT458785 TXO458785:TXP458785 UHK458785:UHL458785 URG458785:URH458785 VBC458785:VBD458785 VKY458785:VKZ458785 VUU458785:VUV458785 WEQ458785:WER458785 WOM458785:WON458785 WYI458785:WYJ458785 LW524321:LX524321 VS524321:VT524321 AFO524321:AFP524321 APK524321:APL524321 AZG524321:AZH524321 BJC524321:BJD524321 BSY524321:BSZ524321 CCU524321:CCV524321 CMQ524321:CMR524321 CWM524321:CWN524321 DGI524321:DGJ524321 DQE524321:DQF524321 EAA524321:EAB524321 EJW524321:EJX524321 ETS524321:ETT524321 FDO524321:FDP524321 FNK524321:FNL524321 FXG524321:FXH524321 GHC524321:GHD524321 GQY524321:GQZ524321 HAU524321:HAV524321 HKQ524321:HKR524321 HUM524321:HUN524321 IEI524321:IEJ524321 IOE524321:IOF524321 IYA524321:IYB524321 JHW524321:JHX524321 JRS524321:JRT524321 KBO524321:KBP524321 KLK524321:KLL524321 KVG524321:KVH524321 LFC524321:LFD524321 LOY524321:LOZ524321 LYU524321:LYV524321 MIQ524321:MIR524321 MSM524321:MSN524321 NCI524321:NCJ524321 NME524321:NMF524321 NWA524321:NWB524321 OFW524321:OFX524321 OPS524321:OPT524321 OZO524321:OZP524321 PJK524321:PJL524321 PTG524321:PTH524321 QDC524321:QDD524321 QMY524321:QMZ524321 QWU524321:QWV524321 RGQ524321:RGR524321 RQM524321:RQN524321 SAI524321:SAJ524321 SKE524321:SKF524321 SUA524321:SUB524321 TDW524321:TDX524321 TNS524321:TNT524321 TXO524321:TXP524321 UHK524321:UHL524321 URG524321:URH524321 VBC524321:VBD524321 VKY524321:VKZ524321 VUU524321:VUV524321 WEQ524321:WER524321 WOM524321:WON524321 WYI524321:WYJ524321 LW589857:LX589857 VS589857:VT589857 AFO589857:AFP589857 APK589857:APL589857 AZG589857:AZH589857 BJC589857:BJD589857 BSY589857:BSZ589857 CCU589857:CCV589857 CMQ589857:CMR589857 CWM589857:CWN589857 DGI589857:DGJ589857 DQE589857:DQF589857 EAA589857:EAB589857 EJW589857:EJX589857 ETS589857:ETT589857 FDO589857:FDP589857 FNK589857:FNL589857 FXG589857:FXH589857 GHC589857:GHD589857 GQY589857:GQZ589857 HAU589857:HAV589857 HKQ589857:HKR589857 HUM589857:HUN589857 IEI589857:IEJ589857 IOE589857:IOF589857 IYA589857:IYB589857 JHW589857:JHX589857 JRS589857:JRT589857 KBO589857:KBP589857 KLK589857:KLL589857 KVG589857:KVH589857 LFC589857:LFD589857 LOY589857:LOZ589857 LYU589857:LYV589857 MIQ589857:MIR589857 MSM589857:MSN589857 NCI589857:NCJ589857 NME589857:NMF589857 NWA589857:NWB589857 OFW589857:OFX589857 OPS589857:OPT589857 OZO589857:OZP589857 PJK589857:PJL589857 PTG589857:PTH589857 QDC589857:QDD589857 QMY589857:QMZ589857 QWU589857:QWV589857 RGQ589857:RGR589857 RQM589857:RQN589857 SAI589857:SAJ589857 SKE589857:SKF589857 SUA589857:SUB589857 TDW589857:TDX589857 TNS589857:TNT589857 TXO589857:TXP589857 UHK589857:UHL589857 URG589857:URH589857 VBC589857:VBD589857 VKY589857:VKZ589857 VUU589857:VUV589857 WEQ589857:WER589857 WOM589857:WON589857 WYI589857:WYJ589857 LW655393:LX655393 VS655393:VT655393 AFO655393:AFP655393 APK655393:APL655393 AZG655393:AZH655393 BJC655393:BJD655393 BSY655393:BSZ655393 CCU655393:CCV655393 CMQ655393:CMR655393 CWM655393:CWN655393 DGI655393:DGJ655393 DQE655393:DQF655393 EAA655393:EAB655393 EJW655393:EJX655393 ETS655393:ETT655393 FDO655393:FDP655393 FNK655393:FNL655393 FXG655393:FXH655393 GHC655393:GHD655393 GQY655393:GQZ655393 HAU655393:HAV655393 HKQ655393:HKR655393 HUM655393:HUN655393 IEI655393:IEJ655393 IOE655393:IOF655393 IYA655393:IYB655393 JHW655393:JHX655393 JRS655393:JRT655393 KBO655393:KBP655393 KLK655393:KLL655393 KVG655393:KVH655393 LFC655393:LFD655393 LOY655393:LOZ655393 LYU655393:LYV655393 MIQ655393:MIR655393 MSM655393:MSN655393 NCI655393:NCJ655393 NME655393:NMF655393 NWA655393:NWB655393 OFW655393:OFX655393 OPS655393:OPT655393 OZO655393:OZP655393 PJK655393:PJL655393 PTG655393:PTH655393 QDC655393:QDD655393 QMY655393:QMZ655393 QWU655393:QWV655393 RGQ655393:RGR655393 RQM655393:RQN655393 SAI655393:SAJ655393 SKE655393:SKF655393 SUA655393:SUB655393 TDW655393:TDX655393 TNS655393:TNT655393 TXO655393:TXP655393 UHK655393:UHL655393 URG655393:URH655393 VBC655393:VBD655393 VKY655393:VKZ655393 VUU655393:VUV655393 WEQ655393:WER655393 WOM655393:WON655393 WYI655393:WYJ655393 LW720929:LX720929 VS720929:VT720929 AFO720929:AFP720929 APK720929:APL720929 AZG720929:AZH720929 BJC720929:BJD720929 BSY720929:BSZ720929 CCU720929:CCV720929 CMQ720929:CMR720929 CWM720929:CWN720929 DGI720929:DGJ720929 DQE720929:DQF720929 EAA720929:EAB720929 EJW720929:EJX720929 ETS720929:ETT720929 FDO720929:FDP720929 FNK720929:FNL720929 FXG720929:FXH720929 GHC720929:GHD720929 GQY720929:GQZ720929 HAU720929:HAV720929 HKQ720929:HKR720929 HUM720929:HUN720929 IEI720929:IEJ720929 IOE720929:IOF720929 IYA720929:IYB720929 JHW720929:JHX720929 JRS720929:JRT720929 KBO720929:KBP720929 KLK720929:KLL720929 KVG720929:KVH720929 LFC720929:LFD720929 LOY720929:LOZ720929 LYU720929:LYV720929 MIQ720929:MIR720929 MSM720929:MSN720929 NCI720929:NCJ720929 NME720929:NMF720929 NWA720929:NWB720929 OFW720929:OFX720929 OPS720929:OPT720929 OZO720929:OZP720929 PJK720929:PJL720929 PTG720929:PTH720929 QDC720929:QDD720929 QMY720929:QMZ720929 QWU720929:QWV720929 RGQ720929:RGR720929 RQM720929:RQN720929 SAI720929:SAJ720929 SKE720929:SKF720929 SUA720929:SUB720929 TDW720929:TDX720929 TNS720929:TNT720929 TXO720929:TXP720929 UHK720929:UHL720929 URG720929:URH720929 VBC720929:VBD720929 VKY720929:VKZ720929 VUU720929:VUV720929 WEQ720929:WER720929 WOM720929:WON720929 WYI720929:WYJ720929 LW786465:LX786465 VS786465:VT786465 AFO786465:AFP786465 APK786465:APL786465 AZG786465:AZH786465 BJC786465:BJD786465 BSY786465:BSZ786465 CCU786465:CCV786465 CMQ786465:CMR786465 CWM786465:CWN786465 DGI786465:DGJ786465 DQE786465:DQF786465 EAA786465:EAB786465 EJW786465:EJX786465 ETS786465:ETT786465 FDO786465:FDP786465 FNK786465:FNL786465 FXG786465:FXH786465 GHC786465:GHD786465 GQY786465:GQZ786465 HAU786465:HAV786465 HKQ786465:HKR786465 HUM786465:HUN786465 IEI786465:IEJ786465 IOE786465:IOF786465 IYA786465:IYB786465 JHW786465:JHX786465 JRS786465:JRT786465 KBO786465:KBP786465 KLK786465:KLL786465 KVG786465:KVH786465 LFC786465:LFD786465 LOY786465:LOZ786465 LYU786465:LYV786465 MIQ786465:MIR786465 MSM786465:MSN786465 NCI786465:NCJ786465 NME786465:NMF786465 NWA786465:NWB786465 OFW786465:OFX786465 OPS786465:OPT786465 OZO786465:OZP786465 PJK786465:PJL786465 PTG786465:PTH786465 QDC786465:QDD786465 QMY786465:QMZ786465 QWU786465:QWV786465 RGQ786465:RGR786465 RQM786465:RQN786465 SAI786465:SAJ786465 SKE786465:SKF786465 SUA786465:SUB786465 TDW786465:TDX786465 TNS786465:TNT786465 TXO786465:TXP786465 UHK786465:UHL786465 URG786465:URH786465 VBC786465:VBD786465 VKY786465:VKZ786465 VUU786465:VUV786465 WEQ786465:WER786465 WOM786465:WON786465 WYI786465:WYJ786465 LW852001:LX852001 VS852001:VT852001 AFO852001:AFP852001 APK852001:APL852001 AZG852001:AZH852001 BJC852001:BJD852001 BSY852001:BSZ852001 CCU852001:CCV852001 CMQ852001:CMR852001 CWM852001:CWN852001 DGI852001:DGJ852001 DQE852001:DQF852001 EAA852001:EAB852001 EJW852001:EJX852001 ETS852001:ETT852001 FDO852001:FDP852001 FNK852001:FNL852001 FXG852001:FXH852001 GHC852001:GHD852001 GQY852001:GQZ852001 HAU852001:HAV852001 HKQ852001:HKR852001 HUM852001:HUN852001 IEI852001:IEJ852001 IOE852001:IOF852001 IYA852001:IYB852001 JHW852001:JHX852001 JRS852001:JRT852001 KBO852001:KBP852001 KLK852001:KLL852001 KVG852001:KVH852001 LFC852001:LFD852001 LOY852001:LOZ852001 LYU852001:LYV852001 MIQ852001:MIR852001 MSM852001:MSN852001 NCI852001:NCJ852001 NME852001:NMF852001 NWA852001:NWB852001 OFW852001:OFX852001 OPS852001:OPT852001 OZO852001:OZP852001 PJK852001:PJL852001 PTG852001:PTH852001 QDC852001:QDD852001 QMY852001:QMZ852001 QWU852001:QWV852001 RGQ852001:RGR852001 RQM852001:RQN852001 SAI852001:SAJ852001 SKE852001:SKF852001 SUA852001:SUB852001 TDW852001:TDX852001 TNS852001:TNT852001 TXO852001:TXP852001 UHK852001:UHL852001 URG852001:URH852001 VBC852001:VBD852001 VKY852001:VKZ852001 VUU852001:VUV852001 WEQ852001:WER852001 WOM852001:WON852001 WYI852001:WYJ852001 LW917537:LX917537 VS917537:VT917537 AFO917537:AFP917537 APK917537:APL917537 AZG917537:AZH917537 BJC917537:BJD917537 BSY917537:BSZ917537 CCU917537:CCV917537 CMQ917537:CMR917537 CWM917537:CWN917537 DGI917537:DGJ917537 DQE917537:DQF917537 EAA917537:EAB917537 EJW917537:EJX917537 ETS917537:ETT917537 FDO917537:FDP917537 FNK917537:FNL917537 FXG917537:FXH917537 GHC917537:GHD917537 GQY917537:GQZ917537 HAU917537:HAV917537 HKQ917537:HKR917537 HUM917537:HUN917537 IEI917537:IEJ917537 IOE917537:IOF917537 IYA917537:IYB917537 JHW917537:JHX917537 JRS917537:JRT917537 KBO917537:KBP917537 KLK917537:KLL917537 KVG917537:KVH917537 LFC917537:LFD917537 LOY917537:LOZ917537 LYU917537:LYV917537 MIQ917537:MIR917537 MSM917537:MSN917537 NCI917537:NCJ917537 NME917537:NMF917537 NWA917537:NWB917537 OFW917537:OFX917537 OPS917537:OPT917537 OZO917537:OZP917537 PJK917537:PJL917537 PTG917537:PTH917537 QDC917537:QDD917537 QMY917537:QMZ917537 QWU917537:QWV917537 RGQ917537:RGR917537 RQM917537:RQN917537 SAI917537:SAJ917537 SKE917537:SKF917537 SUA917537:SUB917537 TDW917537:TDX917537 TNS917537:TNT917537 TXO917537:TXP917537 UHK917537:UHL917537 URG917537:URH917537 VBC917537:VBD917537 VKY917537:VKZ917537 VUU917537:VUV917537 WEQ917537:WER917537 WOM917537:WON917537 WYI917537:WYJ917537 LW983073:LX983073 VS983073:VT983073 AFO983073:AFP983073 APK983073:APL983073 AZG983073:AZH983073 BJC983073:BJD983073 BSY983073:BSZ983073 CCU983073:CCV983073 CMQ983073:CMR983073 CWM983073:CWN983073 DGI983073:DGJ983073 DQE983073:DQF983073 EAA983073:EAB983073 EJW983073:EJX983073 ETS983073:ETT983073 FDO983073:FDP983073 FNK983073:FNL983073 FXG983073:FXH983073 GHC983073:GHD983073 GQY983073:GQZ983073 HAU983073:HAV983073 HKQ983073:HKR983073 HUM983073:HUN983073 IEI983073:IEJ983073 IOE983073:IOF983073 IYA983073:IYB983073 JHW983073:JHX983073 JRS983073:JRT983073 KBO983073:KBP983073 KLK983073:KLL983073 KVG983073:KVH983073 LFC983073:LFD983073 LOY983073:LOZ983073 LYU983073:LYV983073 MIQ983073:MIR983073 MSM983073:MSN983073 NCI983073:NCJ983073 NME983073:NMF983073 NWA983073:NWB983073 OFW983073:OFX983073 OPS983073:OPT983073 OZO983073:OZP983073 PJK983073:PJL983073 PTG983073:PTH983073 QDC983073:QDD983073 QMY983073:QMZ983073 QWU983073:QWV983073 RGQ983073:RGR983073 RQM983073:RQN983073 SAI983073:SAJ983073 SKE983073:SKF983073 SUA983073:SUB983073 TDW983073:TDX983073 TNS983073:TNT983073 TXO983073:TXP983073 UHK983073:UHL983073 URG983073:URH983073 VBC983073:VBD983073 VKY983073:VKZ983073 VUU983073:VUV983073 WEQ983073:WER983073 WOM983073:WON983073 WYI983073:WYJ983073 MC65569:MD65569 VY65569:VZ65569 AFU65569:AFV65569 APQ65569:APR65569 AZM65569:AZN65569 BJI65569:BJJ65569 BTE65569:BTF65569 CDA65569:CDB65569 CMW65569:CMX65569 CWS65569:CWT65569 DGO65569:DGP65569 DQK65569:DQL65569 EAG65569:EAH65569 EKC65569:EKD65569 ETY65569:ETZ65569 FDU65569:FDV65569 FNQ65569:FNR65569 FXM65569:FXN65569 GHI65569:GHJ65569 GRE65569:GRF65569 HBA65569:HBB65569 HKW65569:HKX65569 HUS65569:HUT65569 IEO65569:IEP65569 IOK65569:IOL65569 IYG65569:IYH65569 JIC65569:JID65569 JRY65569:JRZ65569 KBU65569:KBV65569 KLQ65569:KLR65569 KVM65569:KVN65569 LFI65569:LFJ65569 LPE65569:LPF65569 LZA65569:LZB65569 MIW65569:MIX65569 MSS65569:MST65569 NCO65569:NCP65569 NMK65569:NML65569 NWG65569:NWH65569 OGC65569:OGD65569 OPY65569:OPZ65569 OZU65569:OZV65569 PJQ65569:PJR65569 PTM65569:PTN65569 QDI65569:QDJ65569 QNE65569:QNF65569 QXA65569:QXB65569 RGW65569:RGX65569 RQS65569:RQT65569 SAO65569:SAP65569 SKK65569:SKL65569 SUG65569:SUH65569 TEC65569:TED65569 TNY65569:TNZ65569 TXU65569:TXV65569 UHQ65569:UHR65569 URM65569:URN65569 VBI65569:VBJ65569 VLE65569:VLF65569 VVA65569:VVB65569 WEW65569:WEX65569 WOS65569:WOT65569 WYO65569:WYP65569 MC131105:MD131105 VY131105:VZ131105 AFU131105:AFV131105 APQ131105:APR131105 AZM131105:AZN131105 BJI131105:BJJ131105 BTE131105:BTF131105 CDA131105:CDB131105 CMW131105:CMX131105 CWS131105:CWT131105 DGO131105:DGP131105 DQK131105:DQL131105 EAG131105:EAH131105 EKC131105:EKD131105 ETY131105:ETZ131105 FDU131105:FDV131105 FNQ131105:FNR131105 FXM131105:FXN131105 GHI131105:GHJ131105 GRE131105:GRF131105 HBA131105:HBB131105 HKW131105:HKX131105 HUS131105:HUT131105 IEO131105:IEP131105 IOK131105:IOL131105 IYG131105:IYH131105 JIC131105:JID131105 JRY131105:JRZ131105 KBU131105:KBV131105 KLQ131105:KLR131105 KVM131105:KVN131105 LFI131105:LFJ131105 LPE131105:LPF131105 LZA131105:LZB131105 MIW131105:MIX131105 MSS131105:MST131105 NCO131105:NCP131105 NMK131105:NML131105 NWG131105:NWH131105 OGC131105:OGD131105 OPY131105:OPZ131105 OZU131105:OZV131105 PJQ131105:PJR131105 PTM131105:PTN131105 QDI131105:QDJ131105 QNE131105:QNF131105 QXA131105:QXB131105 RGW131105:RGX131105 RQS131105:RQT131105 SAO131105:SAP131105 SKK131105:SKL131105 SUG131105:SUH131105 TEC131105:TED131105 TNY131105:TNZ131105 TXU131105:TXV131105 UHQ131105:UHR131105 URM131105:URN131105 VBI131105:VBJ131105 VLE131105:VLF131105 VVA131105:VVB131105 WEW131105:WEX131105 WOS131105:WOT131105 WYO131105:WYP131105 MC196641:MD196641 VY196641:VZ196641 AFU196641:AFV196641 APQ196641:APR196641 AZM196641:AZN196641 BJI196641:BJJ196641 BTE196641:BTF196641 CDA196641:CDB196641 CMW196641:CMX196641 CWS196641:CWT196641 DGO196641:DGP196641 DQK196641:DQL196641 EAG196641:EAH196641 EKC196641:EKD196641 ETY196641:ETZ196641 FDU196641:FDV196641 FNQ196641:FNR196641 FXM196641:FXN196641 GHI196641:GHJ196641 GRE196641:GRF196641 HBA196641:HBB196641 HKW196641:HKX196641 HUS196641:HUT196641 IEO196641:IEP196641 IOK196641:IOL196641 IYG196641:IYH196641 JIC196641:JID196641 JRY196641:JRZ196641 KBU196641:KBV196641 KLQ196641:KLR196641 KVM196641:KVN196641 LFI196641:LFJ196641 LPE196641:LPF196641 LZA196641:LZB196641 MIW196641:MIX196641 MSS196641:MST196641 NCO196641:NCP196641 NMK196641:NML196641 NWG196641:NWH196641 OGC196641:OGD196641 OPY196641:OPZ196641 OZU196641:OZV196641 PJQ196641:PJR196641 PTM196641:PTN196641 QDI196641:QDJ196641 QNE196641:QNF196641 QXA196641:QXB196641 RGW196641:RGX196641 RQS196641:RQT196641 SAO196641:SAP196641 SKK196641:SKL196641 SUG196641:SUH196641 TEC196641:TED196641 TNY196641:TNZ196641 TXU196641:TXV196641 UHQ196641:UHR196641 URM196641:URN196641 VBI196641:VBJ196641 VLE196641:VLF196641 VVA196641:VVB196641 WEW196641:WEX196641 WOS196641:WOT196641 WYO196641:WYP196641 MC262177:MD262177 VY262177:VZ262177 AFU262177:AFV262177 APQ262177:APR262177 AZM262177:AZN262177 BJI262177:BJJ262177 BTE262177:BTF262177 CDA262177:CDB262177 CMW262177:CMX262177 CWS262177:CWT262177 DGO262177:DGP262177 DQK262177:DQL262177 EAG262177:EAH262177 EKC262177:EKD262177 ETY262177:ETZ262177 FDU262177:FDV262177 FNQ262177:FNR262177 FXM262177:FXN262177 GHI262177:GHJ262177 GRE262177:GRF262177 HBA262177:HBB262177 HKW262177:HKX262177 HUS262177:HUT262177 IEO262177:IEP262177 IOK262177:IOL262177 IYG262177:IYH262177 JIC262177:JID262177 JRY262177:JRZ262177 KBU262177:KBV262177 KLQ262177:KLR262177 KVM262177:KVN262177 LFI262177:LFJ262177 LPE262177:LPF262177 LZA262177:LZB262177 MIW262177:MIX262177 MSS262177:MST262177 NCO262177:NCP262177 NMK262177:NML262177 NWG262177:NWH262177 OGC262177:OGD262177 OPY262177:OPZ262177 OZU262177:OZV262177 PJQ262177:PJR262177 PTM262177:PTN262177 QDI262177:QDJ262177 QNE262177:QNF262177 QXA262177:QXB262177 RGW262177:RGX262177 RQS262177:RQT262177 SAO262177:SAP262177 SKK262177:SKL262177 SUG262177:SUH262177 TEC262177:TED262177 TNY262177:TNZ262177 TXU262177:TXV262177 UHQ262177:UHR262177 URM262177:URN262177 VBI262177:VBJ262177 VLE262177:VLF262177 VVA262177:VVB262177 WEW262177:WEX262177 WOS262177:WOT262177 WYO262177:WYP262177 MC327713:MD327713 VY327713:VZ327713 AFU327713:AFV327713 APQ327713:APR327713 AZM327713:AZN327713 BJI327713:BJJ327713 BTE327713:BTF327713 CDA327713:CDB327713 CMW327713:CMX327713 CWS327713:CWT327713 DGO327713:DGP327713 DQK327713:DQL327713 EAG327713:EAH327713 EKC327713:EKD327713 ETY327713:ETZ327713 FDU327713:FDV327713 FNQ327713:FNR327713 FXM327713:FXN327713 GHI327713:GHJ327713 GRE327713:GRF327713 HBA327713:HBB327713 HKW327713:HKX327713 HUS327713:HUT327713 IEO327713:IEP327713 IOK327713:IOL327713 IYG327713:IYH327713 JIC327713:JID327713 JRY327713:JRZ327713 KBU327713:KBV327713 KLQ327713:KLR327713 KVM327713:KVN327713 LFI327713:LFJ327713 LPE327713:LPF327713 LZA327713:LZB327713 MIW327713:MIX327713 MSS327713:MST327713 NCO327713:NCP327713 NMK327713:NML327713 NWG327713:NWH327713 OGC327713:OGD327713 OPY327713:OPZ327713 OZU327713:OZV327713 PJQ327713:PJR327713 PTM327713:PTN327713 QDI327713:QDJ327713 QNE327713:QNF327713 QXA327713:QXB327713 RGW327713:RGX327713 RQS327713:RQT327713 SAO327713:SAP327713 SKK327713:SKL327713 SUG327713:SUH327713 TEC327713:TED327713 TNY327713:TNZ327713 TXU327713:TXV327713 UHQ327713:UHR327713 URM327713:URN327713 VBI327713:VBJ327713 VLE327713:VLF327713 VVA327713:VVB327713 WEW327713:WEX327713 WOS327713:WOT327713 WYO327713:WYP327713 MC393249:MD393249 VY393249:VZ393249 AFU393249:AFV393249 APQ393249:APR393249 AZM393249:AZN393249 BJI393249:BJJ393249 BTE393249:BTF393249 CDA393249:CDB393249 CMW393249:CMX393249 CWS393249:CWT393249 DGO393249:DGP393249 DQK393249:DQL393249 EAG393249:EAH393249 EKC393249:EKD393249 ETY393249:ETZ393249 FDU393249:FDV393249 FNQ393249:FNR393249 FXM393249:FXN393249 GHI393249:GHJ393249 GRE393249:GRF393249 HBA393249:HBB393249 HKW393249:HKX393249 HUS393249:HUT393249 IEO393249:IEP393249 IOK393249:IOL393249 IYG393249:IYH393249 JIC393249:JID393249 JRY393249:JRZ393249 KBU393249:KBV393249 KLQ393249:KLR393249 KVM393249:KVN393249 LFI393249:LFJ393249 LPE393249:LPF393249 LZA393249:LZB393249 MIW393249:MIX393249 MSS393249:MST393249 NCO393249:NCP393249 NMK393249:NML393249 NWG393249:NWH393249 OGC393249:OGD393249 OPY393249:OPZ393249 OZU393249:OZV393249 PJQ393249:PJR393249 PTM393249:PTN393249 QDI393249:QDJ393249 QNE393249:QNF393249 QXA393249:QXB393249 RGW393249:RGX393249 RQS393249:RQT393249 SAO393249:SAP393249 SKK393249:SKL393249 SUG393249:SUH393249 TEC393249:TED393249 TNY393249:TNZ393249 TXU393249:TXV393249 UHQ393249:UHR393249 URM393249:URN393249 VBI393249:VBJ393249 VLE393249:VLF393249 VVA393249:VVB393249 WEW393249:WEX393249 WOS393249:WOT393249 WYO393249:WYP393249 MC458785:MD458785 VY458785:VZ458785 AFU458785:AFV458785 APQ458785:APR458785 AZM458785:AZN458785 BJI458785:BJJ458785 BTE458785:BTF458785 CDA458785:CDB458785 CMW458785:CMX458785 CWS458785:CWT458785 DGO458785:DGP458785 DQK458785:DQL458785 EAG458785:EAH458785 EKC458785:EKD458785 ETY458785:ETZ458785 FDU458785:FDV458785 FNQ458785:FNR458785 FXM458785:FXN458785 GHI458785:GHJ458785 GRE458785:GRF458785 HBA458785:HBB458785 HKW458785:HKX458785 HUS458785:HUT458785 IEO458785:IEP458785 IOK458785:IOL458785 IYG458785:IYH458785 JIC458785:JID458785 JRY458785:JRZ458785 KBU458785:KBV458785 KLQ458785:KLR458785 KVM458785:KVN458785 LFI458785:LFJ458785 LPE458785:LPF458785 LZA458785:LZB458785 MIW458785:MIX458785 MSS458785:MST458785 NCO458785:NCP458785 NMK458785:NML458785 NWG458785:NWH458785 OGC458785:OGD458785 OPY458785:OPZ458785 OZU458785:OZV458785 PJQ458785:PJR458785 PTM458785:PTN458785 QDI458785:QDJ458785 QNE458785:QNF458785 QXA458785:QXB458785 RGW458785:RGX458785 RQS458785:RQT458785 SAO458785:SAP458785 SKK458785:SKL458785 SUG458785:SUH458785 TEC458785:TED458785 TNY458785:TNZ458785 TXU458785:TXV458785 UHQ458785:UHR458785 URM458785:URN458785 VBI458785:VBJ458785 VLE458785:VLF458785 VVA458785:VVB458785 WEW458785:WEX458785 WOS458785:WOT458785 WYO458785:WYP458785 MC524321:MD524321 VY524321:VZ524321 AFU524321:AFV524321 APQ524321:APR524321 AZM524321:AZN524321 BJI524321:BJJ524321 BTE524321:BTF524321 CDA524321:CDB524321 CMW524321:CMX524321 CWS524321:CWT524321 DGO524321:DGP524321 DQK524321:DQL524321 EAG524321:EAH524321 EKC524321:EKD524321 ETY524321:ETZ524321 FDU524321:FDV524321 FNQ524321:FNR524321 FXM524321:FXN524321 GHI524321:GHJ524321 GRE524321:GRF524321 HBA524321:HBB524321 HKW524321:HKX524321 HUS524321:HUT524321 IEO524321:IEP524321 IOK524321:IOL524321 IYG524321:IYH524321 JIC524321:JID524321 JRY524321:JRZ524321 KBU524321:KBV524321 KLQ524321:KLR524321 KVM524321:KVN524321 LFI524321:LFJ524321 LPE524321:LPF524321 LZA524321:LZB524321 MIW524321:MIX524321 MSS524321:MST524321 NCO524321:NCP524321 NMK524321:NML524321 NWG524321:NWH524321 OGC524321:OGD524321 OPY524321:OPZ524321 OZU524321:OZV524321 PJQ524321:PJR524321 PTM524321:PTN524321 QDI524321:QDJ524321 QNE524321:QNF524321 QXA524321:QXB524321 RGW524321:RGX524321 RQS524321:RQT524321 SAO524321:SAP524321 SKK524321:SKL524321 SUG524321:SUH524321 TEC524321:TED524321 TNY524321:TNZ524321 TXU524321:TXV524321 UHQ524321:UHR524321 URM524321:URN524321 VBI524321:VBJ524321 VLE524321:VLF524321 VVA524321:VVB524321 WEW524321:WEX524321 WOS524321:WOT524321 WYO524321:WYP524321 MC589857:MD589857 VY589857:VZ589857 AFU589857:AFV589857 APQ589857:APR589857 AZM589857:AZN589857 BJI589857:BJJ589857 BTE589857:BTF589857 CDA589857:CDB589857 CMW589857:CMX589857 CWS589857:CWT589857 DGO589857:DGP589857 DQK589857:DQL589857 EAG589857:EAH589857 EKC589857:EKD589857 ETY589857:ETZ589857 FDU589857:FDV589857 FNQ589857:FNR589857 FXM589857:FXN589857 GHI589857:GHJ589857 GRE589857:GRF589857 HBA589857:HBB589857 HKW589857:HKX589857 HUS589857:HUT589857 IEO589857:IEP589857 IOK589857:IOL589857 IYG589857:IYH589857 JIC589857:JID589857 JRY589857:JRZ589857 KBU589857:KBV589857 KLQ589857:KLR589857 KVM589857:KVN589857 LFI589857:LFJ589857 LPE589857:LPF589857 LZA589857:LZB589857 MIW589857:MIX589857 MSS589857:MST589857 NCO589857:NCP589857 NMK589857:NML589857 NWG589857:NWH589857 OGC589857:OGD589857 OPY589857:OPZ589857 OZU589857:OZV589857 PJQ589857:PJR589857 PTM589857:PTN589857 QDI589857:QDJ589857 QNE589857:QNF589857 QXA589857:QXB589857 RGW589857:RGX589857 RQS589857:RQT589857 SAO589857:SAP589857 SKK589857:SKL589857 SUG589857:SUH589857 TEC589857:TED589857 TNY589857:TNZ589857 TXU589857:TXV589857 UHQ589857:UHR589857 URM589857:URN589857 VBI589857:VBJ589857 VLE589857:VLF589857 VVA589857:VVB589857 WEW589857:WEX589857 WOS589857:WOT589857 WYO589857:WYP589857 MC655393:MD655393 VY655393:VZ655393 AFU655393:AFV655393 APQ655393:APR655393 AZM655393:AZN655393 BJI655393:BJJ655393 BTE655393:BTF655393 CDA655393:CDB655393 CMW655393:CMX655393 CWS655393:CWT655393 DGO655393:DGP655393 DQK655393:DQL655393 EAG655393:EAH655393 EKC655393:EKD655393 ETY655393:ETZ655393 FDU655393:FDV655393 FNQ655393:FNR655393 FXM655393:FXN655393 GHI655393:GHJ655393 GRE655393:GRF655393 HBA655393:HBB655393 HKW655393:HKX655393 HUS655393:HUT655393 IEO655393:IEP655393 IOK655393:IOL655393 IYG655393:IYH655393 JIC655393:JID655393 JRY655393:JRZ655393 KBU655393:KBV655393 KLQ655393:KLR655393 KVM655393:KVN655393 LFI655393:LFJ655393 LPE655393:LPF655393 LZA655393:LZB655393 MIW655393:MIX655393 MSS655393:MST655393 NCO655393:NCP655393 NMK655393:NML655393 NWG655393:NWH655393 OGC655393:OGD655393 OPY655393:OPZ655393 OZU655393:OZV655393 PJQ655393:PJR655393 PTM655393:PTN655393 QDI655393:QDJ655393 QNE655393:QNF655393 QXA655393:QXB655393 RGW655393:RGX655393 RQS655393:RQT655393 SAO655393:SAP655393 SKK655393:SKL655393 SUG655393:SUH655393 TEC655393:TED655393 TNY655393:TNZ655393 TXU655393:TXV655393 UHQ655393:UHR655393 URM655393:URN655393 VBI655393:VBJ655393 VLE655393:VLF655393 VVA655393:VVB655393 WEW655393:WEX655393 WOS655393:WOT655393 WYO655393:WYP655393 MC720929:MD720929 VY720929:VZ720929 AFU720929:AFV720929 APQ720929:APR720929 AZM720929:AZN720929 BJI720929:BJJ720929 BTE720929:BTF720929 CDA720929:CDB720929 CMW720929:CMX720929 CWS720929:CWT720929 DGO720929:DGP720929 DQK720929:DQL720929 EAG720929:EAH720929 EKC720929:EKD720929 ETY720929:ETZ720929 FDU720929:FDV720929 FNQ720929:FNR720929 FXM720929:FXN720929 GHI720929:GHJ720929 GRE720929:GRF720929 HBA720929:HBB720929 HKW720929:HKX720929 HUS720929:HUT720929 IEO720929:IEP720929 IOK720929:IOL720929 IYG720929:IYH720929 JIC720929:JID720929 JRY720929:JRZ720929 KBU720929:KBV720929 KLQ720929:KLR720929 KVM720929:KVN720929 LFI720929:LFJ720929 LPE720929:LPF720929 LZA720929:LZB720929 MIW720929:MIX720929 MSS720929:MST720929 NCO720929:NCP720929 NMK720929:NML720929 NWG720929:NWH720929 OGC720929:OGD720929 OPY720929:OPZ720929 OZU720929:OZV720929 PJQ720929:PJR720929 PTM720929:PTN720929 QDI720929:QDJ720929 QNE720929:QNF720929 QXA720929:QXB720929 RGW720929:RGX720929 RQS720929:RQT720929 SAO720929:SAP720929 SKK720929:SKL720929 SUG720929:SUH720929 TEC720929:TED720929 TNY720929:TNZ720929 TXU720929:TXV720929 UHQ720929:UHR720929 URM720929:URN720929 VBI720929:VBJ720929 VLE720929:VLF720929 VVA720929:VVB720929 WEW720929:WEX720929 WOS720929:WOT720929 WYO720929:WYP720929 MC786465:MD786465 VY786465:VZ786465 AFU786465:AFV786465 APQ786465:APR786465 AZM786465:AZN786465 BJI786465:BJJ786465 BTE786465:BTF786465 CDA786465:CDB786465 CMW786465:CMX786465 CWS786465:CWT786465 DGO786465:DGP786465 DQK786465:DQL786465 EAG786465:EAH786465 EKC786465:EKD786465 ETY786465:ETZ786465 FDU786465:FDV786465 FNQ786465:FNR786465 FXM786465:FXN786465 GHI786465:GHJ786465 GRE786465:GRF786465 HBA786465:HBB786465 HKW786465:HKX786465 HUS786465:HUT786465 IEO786465:IEP786465 IOK786465:IOL786465 IYG786465:IYH786465 JIC786465:JID786465 JRY786465:JRZ786465 KBU786465:KBV786465 KLQ786465:KLR786465 KVM786465:KVN786465 LFI786465:LFJ786465 LPE786465:LPF786465 LZA786465:LZB786465 MIW786465:MIX786465 MSS786465:MST786465 NCO786465:NCP786465 NMK786465:NML786465 NWG786465:NWH786465 OGC786465:OGD786465 OPY786465:OPZ786465 OZU786465:OZV786465 PJQ786465:PJR786465 PTM786465:PTN786465 QDI786465:QDJ786465 QNE786465:QNF786465 QXA786465:QXB786465 RGW786465:RGX786465 RQS786465:RQT786465 SAO786465:SAP786465 SKK786465:SKL786465 SUG786465:SUH786465 TEC786465:TED786465 TNY786465:TNZ786465 TXU786465:TXV786465 UHQ786465:UHR786465 URM786465:URN786465 VBI786465:VBJ786465 VLE786465:VLF786465 VVA786465:VVB786465 WEW786465:WEX786465 WOS786465:WOT786465 WYO786465:WYP786465 MC852001:MD852001 VY852001:VZ852001 AFU852001:AFV852001 APQ852001:APR852001 AZM852001:AZN852001 BJI852001:BJJ852001 BTE852001:BTF852001 CDA852001:CDB852001 CMW852001:CMX852001 CWS852001:CWT852001 DGO852001:DGP852001 DQK852001:DQL852001 EAG852001:EAH852001 EKC852001:EKD852001 ETY852001:ETZ852001 FDU852001:FDV852001 FNQ852001:FNR852001 FXM852001:FXN852001 GHI852001:GHJ852001 GRE852001:GRF852001 HBA852001:HBB852001 HKW852001:HKX852001 HUS852001:HUT852001 IEO852001:IEP852001 IOK852001:IOL852001 IYG852001:IYH852001 JIC852001:JID852001 JRY852001:JRZ852001 KBU852001:KBV852001 KLQ852001:KLR852001 KVM852001:KVN852001 LFI852001:LFJ852001 LPE852001:LPF852001 LZA852001:LZB852001 MIW852001:MIX852001 MSS852001:MST852001 NCO852001:NCP852001 NMK852001:NML852001 NWG852001:NWH852001 OGC852001:OGD852001 OPY852001:OPZ852001 OZU852001:OZV852001 PJQ852001:PJR852001 PTM852001:PTN852001 QDI852001:QDJ852001 QNE852001:QNF852001 QXA852001:QXB852001 RGW852001:RGX852001 RQS852001:RQT852001 SAO852001:SAP852001 SKK852001:SKL852001 SUG852001:SUH852001 TEC852001:TED852001 TNY852001:TNZ852001 TXU852001:TXV852001 UHQ852001:UHR852001 URM852001:URN852001 VBI852001:VBJ852001 VLE852001:VLF852001 VVA852001:VVB852001 WEW852001:WEX852001 WOS852001:WOT852001 WYO852001:WYP852001 MC917537:MD917537 VY917537:VZ917537 AFU917537:AFV917537 APQ917537:APR917537 AZM917537:AZN917537 BJI917537:BJJ917537 BTE917537:BTF917537 CDA917537:CDB917537 CMW917537:CMX917537 CWS917537:CWT917537 DGO917537:DGP917537 DQK917537:DQL917537 EAG917537:EAH917537 EKC917537:EKD917537 ETY917537:ETZ917537 FDU917537:FDV917537 FNQ917537:FNR917537 FXM917537:FXN917537 GHI917537:GHJ917537 GRE917537:GRF917537 HBA917537:HBB917537 HKW917537:HKX917537 HUS917537:HUT917537 IEO917537:IEP917537 IOK917537:IOL917537 IYG917537:IYH917537 JIC917537:JID917537 JRY917537:JRZ917537 KBU917537:KBV917537 KLQ917537:KLR917537 KVM917537:KVN917537 LFI917537:LFJ917537 LPE917537:LPF917537 LZA917537:LZB917537 MIW917537:MIX917537 MSS917537:MST917537 NCO917537:NCP917537 NMK917537:NML917537 NWG917537:NWH917537 OGC917537:OGD917537 OPY917537:OPZ917537 OZU917537:OZV917537 PJQ917537:PJR917537 PTM917537:PTN917537 QDI917537:QDJ917537 QNE917537:QNF917537 QXA917537:QXB917537 RGW917537:RGX917537 RQS917537:RQT917537 SAO917537:SAP917537 SKK917537:SKL917537 SUG917537:SUH917537 TEC917537:TED917537 TNY917537:TNZ917537 TXU917537:TXV917537 UHQ917537:UHR917537 URM917537:URN917537 VBI917537:VBJ917537 VLE917537:VLF917537 VVA917537:VVB917537 WEW917537:WEX917537 WOS917537:WOT917537 WYO917537:WYP917537 MC983073:MD983073 VY983073:VZ983073 AFU983073:AFV983073 APQ983073:APR983073 AZM983073:AZN983073 BJI983073:BJJ983073 BTE983073:BTF983073 CDA983073:CDB983073 CMW983073:CMX983073 CWS983073:CWT983073 DGO983073:DGP983073 DQK983073:DQL983073 EAG983073:EAH983073 EKC983073:EKD983073 ETY983073:ETZ983073 FDU983073:FDV983073 FNQ983073:FNR983073 FXM983073:FXN983073 GHI983073:GHJ983073 GRE983073:GRF983073 HBA983073:HBB983073 HKW983073:HKX983073 HUS983073:HUT983073 IEO983073:IEP983073 IOK983073:IOL983073 IYG983073:IYH983073 JIC983073:JID983073 JRY983073:JRZ983073 KBU983073:KBV983073 KLQ983073:KLR983073 KVM983073:KVN983073 LFI983073:LFJ983073 LPE983073:LPF983073 LZA983073:LZB983073 MIW983073:MIX983073 MSS983073:MST983073 NCO983073:NCP983073 NMK983073:NML983073 NWG983073:NWH983073 OGC983073:OGD983073 OPY983073:OPZ983073 OZU983073:OZV983073 PJQ983073:PJR983073 PTM983073:PTN983073 QDI983073:QDJ983073 QNE983073:QNF983073 QXA983073:QXB983073 RGW983073:RGX983073 RQS983073:RQT983073 SAO983073:SAP983073 SKK983073:SKL983073 SUG983073:SUH983073 TEC983073:TED983073 TNY983073:TNZ983073 TXU983073:TXV983073 UHQ983073:UHR983073 URM983073:URN983073 VBI983073:VBJ983073 VLE983073:VLF983073 VVA983073:VVB983073 WEW983073:WEX983073 WOS983073:WOT983073 WYO983073:WYP983073 MF65569:MG65569 WB65569:WC65569 AFX65569:AFY65569 APT65569:APU65569 AZP65569:AZQ65569 BJL65569:BJM65569 BTH65569:BTI65569 CDD65569:CDE65569 CMZ65569:CNA65569 CWV65569:CWW65569 DGR65569:DGS65569 DQN65569:DQO65569 EAJ65569:EAK65569 EKF65569:EKG65569 EUB65569:EUC65569 FDX65569:FDY65569 FNT65569:FNU65569 FXP65569:FXQ65569 GHL65569:GHM65569 GRH65569:GRI65569 HBD65569:HBE65569 HKZ65569:HLA65569 HUV65569:HUW65569 IER65569:IES65569 ION65569:IOO65569 IYJ65569:IYK65569 JIF65569:JIG65569 JSB65569:JSC65569 KBX65569:KBY65569 KLT65569:KLU65569 KVP65569:KVQ65569 LFL65569:LFM65569 LPH65569:LPI65569 LZD65569:LZE65569 MIZ65569:MJA65569 MSV65569:MSW65569 NCR65569:NCS65569 NMN65569:NMO65569 NWJ65569:NWK65569 OGF65569:OGG65569 OQB65569:OQC65569 OZX65569:OZY65569 PJT65569:PJU65569 PTP65569:PTQ65569 QDL65569:QDM65569 QNH65569:QNI65569 QXD65569:QXE65569 RGZ65569:RHA65569 RQV65569:RQW65569 SAR65569:SAS65569 SKN65569:SKO65569 SUJ65569:SUK65569 TEF65569:TEG65569 TOB65569:TOC65569 TXX65569:TXY65569 UHT65569:UHU65569 URP65569:URQ65569 VBL65569:VBM65569 VLH65569:VLI65569 VVD65569:VVE65569 WEZ65569:WFA65569 WOV65569:WOW65569 WYR65569:WYS65569 MF131105:MG131105 WB131105:WC131105 AFX131105:AFY131105 APT131105:APU131105 AZP131105:AZQ131105 BJL131105:BJM131105 BTH131105:BTI131105 CDD131105:CDE131105 CMZ131105:CNA131105 CWV131105:CWW131105 DGR131105:DGS131105 DQN131105:DQO131105 EAJ131105:EAK131105 EKF131105:EKG131105 EUB131105:EUC131105 FDX131105:FDY131105 FNT131105:FNU131105 FXP131105:FXQ131105 GHL131105:GHM131105 GRH131105:GRI131105 HBD131105:HBE131105 HKZ131105:HLA131105 HUV131105:HUW131105 IER131105:IES131105 ION131105:IOO131105 IYJ131105:IYK131105 JIF131105:JIG131105 JSB131105:JSC131105 KBX131105:KBY131105 KLT131105:KLU131105 KVP131105:KVQ131105 LFL131105:LFM131105 LPH131105:LPI131105 LZD131105:LZE131105 MIZ131105:MJA131105 MSV131105:MSW131105 NCR131105:NCS131105 NMN131105:NMO131105 NWJ131105:NWK131105 OGF131105:OGG131105 OQB131105:OQC131105 OZX131105:OZY131105 PJT131105:PJU131105 PTP131105:PTQ131105 QDL131105:QDM131105 QNH131105:QNI131105 QXD131105:QXE131105 RGZ131105:RHA131105 RQV131105:RQW131105 SAR131105:SAS131105 SKN131105:SKO131105 SUJ131105:SUK131105 TEF131105:TEG131105 TOB131105:TOC131105 TXX131105:TXY131105 UHT131105:UHU131105 URP131105:URQ131105 VBL131105:VBM131105 VLH131105:VLI131105 VVD131105:VVE131105 WEZ131105:WFA131105 WOV131105:WOW131105 WYR131105:WYS131105 MF196641:MG196641 WB196641:WC196641 AFX196641:AFY196641 APT196641:APU196641 AZP196641:AZQ196641 BJL196641:BJM196641 BTH196641:BTI196641 CDD196641:CDE196641 CMZ196641:CNA196641 CWV196641:CWW196641 DGR196641:DGS196641 DQN196641:DQO196641 EAJ196641:EAK196641 EKF196641:EKG196641 EUB196641:EUC196641 FDX196641:FDY196641 FNT196641:FNU196641 FXP196641:FXQ196641 GHL196641:GHM196641 GRH196641:GRI196641 HBD196641:HBE196641 HKZ196641:HLA196641 HUV196641:HUW196641 IER196641:IES196641 ION196641:IOO196641 IYJ196641:IYK196641 JIF196641:JIG196641 JSB196641:JSC196641 KBX196641:KBY196641 KLT196641:KLU196641 KVP196641:KVQ196641 LFL196641:LFM196641 LPH196641:LPI196641 LZD196641:LZE196641 MIZ196641:MJA196641 MSV196641:MSW196641 NCR196641:NCS196641 NMN196641:NMO196641 NWJ196641:NWK196641 OGF196641:OGG196641 OQB196641:OQC196641 OZX196641:OZY196641 PJT196641:PJU196641 PTP196641:PTQ196641 QDL196641:QDM196641 QNH196641:QNI196641 QXD196641:QXE196641 RGZ196641:RHA196641 RQV196641:RQW196641 SAR196641:SAS196641 SKN196641:SKO196641 SUJ196641:SUK196641 TEF196641:TEG196641 TOB196641:TOC196641 TXX196641:TXY196641 UHT196641:UHU196641 URP196641:URQ196641 VBL196641:VBM196641 VLH196641:VLI196641 VVD196641:VVE196641 WEZ196641:WFA196641 WOV196641:WOW196641 WYR196641:WYS196641 MF262177:MG262177 WB262177:WC262177 AFX262177:AFY262177 APT262177:APU262177 AZP262177:AZQ262177 BJL262177:BJM262177 BTH262177:BTI262177 CDD262177:CDE262177 CMZ262177:CNA262177 CWV262177:CWW262177 DGR262177:DGS262177 DQN262177:DQO262177 EAJ262177:EAK262177 EKF262177:EKG262177 EUB262177:EUC262177 FDX262177:FDY262177 FNT262177:FNU262177 FXP262177:FXQ262177 GHL262177:GHM262177 GRH262177:GRI262177 HBD262177:HBE262177 HKZ262177:HLA262177 HUV262177:HUW262177 IER262177:IES262177 ION262177:IOO262177 IYJ262177:IYK262177 JIF262177:JIG262177 JSB262177:JSC262177 KBX262177:KBY262177 KLT262177:KLU262177 KVP262177:KVQ262177 LFL262177:LFM262177 LPH262177:LPI262177 LZD262177:LZE262177 MIZ262177:MJA262177 MSV262177:MSW262177 NCR262177:NCS262177 NMN262177:NMO262177 NWJ262177:NWK262177 OGF262177:OGG262177 OQB262177:OQC262177 OZX262177:OZY262177 PJT262177:PJU262177 PTP262177:PTQ262177 QDL262177:QDM262177 QNH262177:QNI262177 QXD262177:QXE262177 RGZ262177:RHA262177 RQV262177:RQW262177 SAR262177:SAS262177 SKN262177:SKO262177 SUJ262177:SUK262177 TEF262177:TEG262177 TOB262177:TOC262177 TXX262177:TXY262177 UHT262177:UHU262177 URP262177:URQ262177 VBL262177:VBM262177 VLH262177:VLI262177 VVD262177:VVE262177 WEZ262177:WFA262177 WOV262177:WOW262177 WYR262177:WYS262177 MF327713:MG327713 WB327713:WC327713 AFX327713:AFY327713 APT327713:APU327713 AZP327713:AZQ327713 BJL327713:BJM327713 BTH327713:BTI327713 CDD327713:CDE327713 CMZ327713:CNA327713 CWV327713:CWW327713 DGR327713:DGS327713 DQN327713:DQO327713 EAJ327713:EAK327713 EKF327713:EKG327713 EUB327713:EUC327713 FDX327713:FDY327713 FNT327713:FNU327713 FXP327713:FXQ327713 GHL327713:GHM327713 GRH327713:GRI327713 HBD327713:HBE327713 HKZ327713:HLA327713 HUV327713:HUW327713 IER327713:IES327713 ION327713:IOO327713 IYJ327713:IYK327713 JIF327713:JIG327713 JSB327713:JSC327713 KBX327713:KBY327713 KLT327713:KLU327713 KVP327713:KVQ327713 LFL327713:LFM327713 LPH327713:LPI327713 LZD327713:LZE327713 MIZ327713:MJA327713 MSV327713:MSW327713 NCR327713:NCS327713 NMN327713:NMO327713 NWJ327713:NWK327713 OGF327713:OGG327713 OQB327713:OQC327713 OZX327713:OZY327713 PJT327713:PJU327713 PTP327713:PTQ327713 QDL327713:QDM327713 QNH327713:QNI327713 QXD327713:QXE327713 RGZ327713:RHA327713 RQV327713:RQW327713 SAR327713:SAS327713 SKN327713:SKO327713 SUJ327713:SUK327713 TEF327713:TEG327713 TOB327713:TOC327713 TXX327713:TXY327713 UHT327713:UHU327713 URP327713:URQ327713 VBL327713:VBM327713 VLH327713:VLI327713 VVD327713:VVE327713 WEZ327713:WFA327713 WOV327713:WOW327713 WYR327713:WYS327713 MF393249:MG393249 WB393249:WC393249 AFX393249:AFY393249 APT393249:APU393249 AZP393249:AZQ393249 BJL393249:BJM393249 BTH393249:BTI393249 CDD393249:CDE393249 CMZ393249:CNA393249 CWV393249:CWW393249 DGR393249:DGS393249 DQN393249:DQO393249 EAJ393249:EAK393249 EKF393249:EKG393249 EUB393249:EUC393249 FDX393249:FDY393249 FNT393249:FNU393249 FXP393249:FXQ393249 GHL393249:GHM393249 GRH393249:GRI393249 HBD393249:HBE393249 HKZ393249:HLA393249 HUV393249:HUW393249 IER393249:IES393249 ION393249:IOO393249 IYJ393249:IYK393249 JIF393249:JIG393249 JSB393249:JSC393249 KBX393249:KBY393249 KLT393249:KLU393249 KVP393249:KVQ393249 LFL393249:LFM393249 LPH393249:LPI393249 LZD393249:LZE393249 MIZ393249:MJA393249 MSV393249:MSW393249 NCR393249:NCS393249 NMN393249:NMO393249 NWJ393249:NWK393249 OGF393249:OGG393249 OQB393249:OQC393249 OZX393249:OZY393249 PJT393249:PJU393249 PTP393249:PTQ393249 QDL393249:QDM393249 QNH393249:QNI393249 QXD393249:QXE393249 RGZ393249:RHA393249 RQV393249:RQW393249 SAR393249:SAS393249 SKN393249:SKO393249 SUJ393249:SUK393249 TEF393249:TEG393249 TOB393249:TOC393249 TXX393249:TXY393249 UHT393249:UHU393249 URP393249:URQ393249 VBL393249:VBM393249 VLH393249:VLI393249 VVD393249:VVE393249 WEZ393249:WFA393249 WOV393249:WOW393249 WYR393249:WYS393249 MF458785:MG458785 WB458785:WC458785 AFX458785:AFY458785 APT458785:APU458785 AZP458785:AZQ458785 BJL458785:BJM458785 BTH458785:BTI458785 CDD458785:CDE458785 CMZ458785:CNA458785 CWV458785:CWW458785 DGR458785:DGS458785 DQN458785:DQO458785 EAJ458785:EAK458785 EKF458785:EKG458785 EUB458785:EUC458785 FDX458785:FDY458785 FNT458785:FNU458785 FXP458785:FXQ458785 GHL458785:GHM458785 GRH458785:GRI458785 HBD458785:HBE458785 HKZ458785:HLA458785 HUV458785:HUW458785 IER458785:IES458785 ION458785:IOO458785 IYJ458785:IYK458785 JIF458785:JIG458785 JSB458785:JSC458785 KBX458785:KBY458785 KLT458785:KLU458785 KVP458785:KVQ458785 LFL458785:LFM458785 LPH458785:LPI458785 LZD458785:LZE458785 MIZ458785:MJA458785 MSV458785:MSW458785 NCR458785:NCS458785 NMN458785:NMO458785 NWJ458785:NWK458785 OGF458785:OGG458785 OQB458785:OQC458785 OZX458785:OZY458785 PJT458785:PJU458785 PTP458785:PTQ458785 QDL458785:QDM458785 QNH458785:QNI458785 QXD458785:QXE458785 RGZ458785:RHA458785 RQV458785:RQW458785 SAR458785:SAS458785 SKN458785:SKO458785 SUJ458785:SUK458785 TEF458785:TEG458785 TOB458785:TOC458785 TXX458785:TXY458785 UHT458785:UHU458785 URP458785:URQ458785 VBL458785:VBM458785 VLH458785:VLI458785 VVD458785:VVE458785 WEZ458785:WFA458785 WOV458785:WOW458785 WYR458785:WYS458785 MF524321:MG524321 WB524321:WC524321 AFX524321:AFY524321 APT524321:APU524321 AZP524321:AZQ524321 BJL524321:BJM524321 BTH524321:BTI524321 CDD524321:CDE524321 CMZ524321:CNA524321 CWV524321:CWW524321 DGR524321:DGS524321 DQN524321:DQO524321 EAJ524321:EAK524321 EKF524321:EKG524321 EUB524321:EUC524321 FDX524321:FDY524321 FNT524321:FNU524321 FXP524321:FXQ524321 GHL524321:GHM524321 GRH524321:GRI524321 HBD524321:HBE524321 HKZ524321:HLA524321 HUV524321:HUW524321 IER524321:IES524321 ION524321:IOO524321 IYJ524321:IYK524321 JIF524321:JIG524321 JSB524321:JSC524321 KBX524321:KBY524321 KLT524321:KLU524321 KVP524321:KVQ524321 LFL524321:LFM524321 LPH524321:LPI524321 LZD524321:LZE524321 MIZ524321:MJA524321 MSV524321:MSW524321 NCR524321:NCS524321 NMN524321:NMO524321 NWJ524321:NWK524321 OGF524321:OGG524321 OQB524321:OQC524321 OZX524321:OZY524321 PJT524321:PJU524321 PTP524321:PTQ524321 QDL524321:QDM524321 QNH524321:QNI524321 QXD524321:QXE524321 RGZ524321:RHA524321 RQV524321:RQW524321 SAR524321:SAS524321 SKN524321:SKO524321 SUJ524321:SUK524321 TEF524321:TEG524321 TOB524321:TOC524321 TXX524321:TXY524321 UHT524321:UHU524321 URP524321:URQ524321 VBL524321:VBM524321 VLH524321:VLI524321 VVD524321:VVE524321 WEZ524321:WFA524321 WOV524321:WOW524321 WYR524321:WYS524321 MF589857:MG589857 WB589857:WC589857 AFX589857:AFY589857 APT589857:APU589857 AZP589857:AZQ589857 BJL589857:BJM589857 BTH589857:BTI589857 CDD589857:CDE589857 CMZ589857:CNA589857 CWV589857:CWW589857 DGR589857:DGS589857 DQN589857:DQO589857 EAJ589857:EAK589857 EKF589857:EKG589857 EUB589857:EUC589857 FDX589857:FDY589857 FNT589857:FNU589857 FXP589857:FXQ589857 GHL589857:GHM589857 GRH589857:GRI589857 HBD589857:HBE589857 HKZ589857:HLA589857 HUV589857:HUW589857 IER589857:IES589857 ION589857:IOO589857 IYJ589857:IYK589857 JIF589857:JIG589857 JSB589857:JSC589857 KBX589857:KBY589857 KLT589857:KLU589857 KVP589857:KVQ589857 LFL589857:LFM589857 LPH589857:LPI589857 LZD589857:LZE589857 MIZ589857:MJA589857 MSV589857:MSW589857 NCR589857:NCS589857 NMN589857:NMO589857 NWJ589857:NWK589857 OGF589857:OGG589857 OQB589857:OQC589857 OZX589857:OZY589857 PJT589857:PJU589857 PTP589857:PTQ589857 QDL589857:QDM589857 QNH589857:QNI589857 QXD589857:QXE589857 RGZ589857:RHA589857 RQV589857:RQW589857 SAR589857:SAS589857 SKN589857:SKO589857 SUJ589857:SUK589857 TEF589857:TEG589857 TOB589857:TOC589857 TXX589857:TXY589857 UHT589857:UHU589857 URP589857:URQ589857 VBL589857:VBM589857 VLH589857:VLI589857 VVD589857:VVE589857 WEZ589857:WFA589857 WOV589857:WOW589857 WYR589857:WYS589857 MF655393:MG655393 WB655393:WC655393 AFX655393:AFY655393 APT655393:APU655393 AZP655393:AZQ655393 BJL655393:BJM655393 BTH655393:BTI655393 CDD655393:CDE655393 CMZ655393:CNA655393 CWV655393:CWW655393 DGR655393:DGS655393 DQN655393:DQO655393 EAJ655393:EAK655393 EKF655393:EKG655393 EUB655393:EUC655393 FDX655393:FDY655393 FNT655393:FNU655393 FXP655393:FXQ655393 GHL655393:GHM655393 GRH655393:GRI655393 HBD655393:HBE655393 HKZ655393:HLA655393 HUV655393:HUW655393 IER655393:IES655393 ION655393:IOO655393 IYJ655393:IYK655393 JIF655393:JIG655393 JSB655393:JSC655393 KBX655393:KBY655393 KLT655393:KLU655393 KVP655393:KVQ655393 LFL655393:LFM655393 LPH655393:LPI655393 LZD655393:LZE655393 MIZ655393:MJA655393 MSV655393:MSW655393 NCR655393:NCS655393 NMN655393:NMO655393 NWJ655393:NWK655393 OGF655393:OGG655393 OQB655393:OQC655393 OZX655393:OZY655393 PJT655393:PJU655393 PTP655393:PTQ655393 QDL655393:QDM655393 QNH655393:QNI655393 QXD655393:QXE655393 RGZ655393:RHA655393 RQV655393:RQW655393 SAR655393:SAS655393 SKN655393:SKO655393 SUJ655393:SUK655393 TEF655393:TEG655393 TOB655393:TOC655393 TXX655393:TXY655393 UHT655393:UHU655393 URP655393:URQ655393 VBL655393:VBM655393 VLH655393:VLI655393 VVD655393:VVE655393 WEZ655393:WFA655393 WOV655393:WOW655393 WYR655393:WYS655393 MF720929:MG720929 WB720929:WC720929 AFX720929:AFY720929 APT720929:APU720929 AZP720929:AZQ720929 BJL720929:BJM720929 BTH720929:BTI720929 CDD720929:CDE720929 CMZ720929:CNA720929 CWV720929:CWW720929 DGR720929:DGS720929 DQN720929:DQO720929 EAJ720929:EAK720929 EKF720929:EKG720929 EUB720929:EUC720929 FDX720929:FDY720929 FNT720929:FNU720929 FXP720929:FXQ720929 GHL720929:GHM720929 GRH720929:GRI720929 HBD720929:HBE720929 HKZ720929:HLA720929 HUV720929:HUW720929 IER720929:IES720929 ION720929:IOO720929 IYJ720929:IYK720929 JIF720929:JIG720929 JSB720929:JSC720929 KBX720929:KBY720929 KLT720929:KLU720929 KVP720929:KVQ720929 LFL720929:LFM720929 LPH720929:LPI720929 LZD720929:LZE720929 MIZ720929:MJA720929 MSV720929:MSW720929 NCR720929:NCS720929 NMN720929:NMO720929 NWJ720929:NWK720929 OGF720929:OGG720929 OQB720929:OQC720929 OZX720929:OZY720929 PJT720929:PJU720929 PTP720929:PTQ720929 QDL720929:QDM720929 QNH720929:QNI720929 QXD720929:QXE720929 RGZ720929:RHA720929 RQV720929:RQW720929 SAR720929:SAS720929 SKN720929:SKO720929 SUJ720929:SUK720929 TEF720929:TEG720929 TOB720929:TOC720929 TXX720929:TXY720929 UHT720929:UHU720929 URP720929:URQ720929 VBL720929:VBM720929 VLH720929:VLI720929 VVD720929:VVE720929 WEZ720929:WFA720929 WOV720929:WOW720929 WYR720929:WYS720929 MF786465:MG786465 WB786465:WC786465 AFX786465:AFY786465 APT786465:APU786465 AZP786465:AZQ786465 BJL786465:BJM786465 BTH786465:BTI786465 CDD786465:CDE786465 CMZ786465:CNA786465 CWV786465:CWW786465 DGR786465:DGS786465 DQN786465:DQO786465 EAJ786465:EAK786465 EKF786465:EKG786465 EUB786465:EUC786465 FDX786465:FDY786465 FNT786465:FNU786465 FXP786465:FXQ786465 GHL786465:GHM786465 GRH786465:GRI786465 HBD786465:HBE786465 HKZ786465:HLA786465 HUV786465:HUW786465 IER786465:IES786465 ION786465:IOO786465 IYJ786465:IYK786465 JIF786465:JIG786465 JSB786465:JSC786465 KBX786465:KBY786465 KLT786465:KLU786465 KVP786465:KVQ786465 LFL786465:LFM786465 LPH786465:LPI786465 LZD786465:LZE786465 MIZ786465:MJA786465 MSV786465:MSW786465 NCR786465:NCS786465 NMN786465:NMO786465 NWJ786465:NWK786465 OGF786465:OGG786465 OQB786465:OQC786465 OZX786465:OZY786465 PJT786465:PJU786465 PTP786465:PTQ786465 QDL786465:QDM786465 QNH786465:QNI786465 QXD786465:QXE786465 RGZ786465:RHA786465 RQV786465:RQW786465 SAR786465:SAS786465 SKN786465:SKO786465 SUJ786465:SUK786465 TEF786465:TEG786465 TOB786465:TOC786465 TXX786465:TXY786465 UHT786465:UHU786465 URP786465:URQ786465 VBL786465:VBM786465 VLH786465:VLI786465 VVD786465:VVE786465 WEZ786465:WFA786465 WOV786465:WOW786465 WYR786465:WYS786465 MF852001:MG852001 WB852001:WC852001 AFX852001:AFY852001 APT852001:APU852001 AZP852001:AZQ852001 BJL852001:BJM852001 BTH852001:BTI852001 CDD852001:CDE852001 CMZ852001:CNA852001 CWV852001:CWW852001 DGR852001:DGS852001 DQN852001:DQO852001 EAJ852001:EAK852001 EKF852001:EKG852001 EUB852001:EUC852001 FDX852001:FDY852001 FNT852001:FNU852001 FXP852001:FXQ852001 GHL852001:GHM852001 GRH852001:GRI852001 HBD852001:HBE852001 HKZ852001:HLA852001 HUV852001:HUW852001 IER852001:IES852001 ION852001:IOO852001 IYJ852001:IYK852001 JIF852001:JIG852001 JSB852001:JSC852001 KBX852001:KBY852001 KLT852001:KLU852001 KVP852001:KVQ852001 LFL852001:LFM852001 LPH852001:LPI852001 LZD852001:LZE852001 MIZ852001:MJA852001 MSV852001:MSW852001 NCR852001:NCS852001 NMN852001:NMO852001 NWJ852001:NWK852001 OGF852001:OGG852001 OQB852001:OQC852001 OZX852001:OZY852001 PJT852001:PJU852001 PTP852001:PTQ852001 QDL852001:QDM852001 QNH852001:QNI852001 QXD852001:QXE852001 RGZ852001:RHA852001 RQV852001:RQW852001 SAR852001:SAS852001 SKN852001:SKO852001 SUJ852001:SUK852001 TEF852001:TEG852001 TOB852001:TOC852001 TXX852001:TXY852001 UHT852001:UHU852001 URP852001:URQ852001 VBL852001:VBM852001 VLH852001:VLI852001 VVD852001:VVE852001 WEZ852001:WFA852001 WOV852001:WOW852001 WYR852001:WYS852001 MF917537:MG917537 WB917537:WC917537 AFX917537:AFY917537 APT917537:APU917537 AZP917537:AZQ917537 BJL917537:BJM917537 BTH917537:BTI917537 CDD917537:CDE917537 CMZ917537:CNA917537 CWV917537:CWW917537 DGR917537:DGS917537 DQN917537:DQO917537 EAJ917537:EAK917537 EKF917537:EKG917537 EUB917537:EUC917537 FDX917537:FDY917537 FNT917537:FNU917537 FXP917537:FXQ917537 GHL917537:GHM917537 GRH917537:GRI917537 HBD917537:HBE917537 HKZ917537:HLA917537 HUV917537:HUW917537 IER917537:IES917537 ION917537:IOO917537 IYJ917537:IYK917537 JIF917537:JIG917537 JSB917537:JSC917537 KBX917537:KBY917537 KLT917537:KLU917537 KVP917537:KVQ917537 LFL917537:LFM917537 LPH917537:LPI917537 LZD917537:LZE917537 MIZ917537:MJA917537 MSV917537:MSW917537 NCR917537:NCS917537 NMN917537:NMO917537 NWJ917537:NWK917537 OGF917537:OGG917537 OQB917537:OQC917537 OZX917537:OZY917537 PJT917537:PJU917537 PTP917537:PTQ917537 QDL917537:QDM917537 QNH917537:QNI917537 QXD917537:QXE917537 RGZ917537:RHA917537 RQV917537:RQW917537 SAR917537:SAS917537 SKN917537:SKO917537 SUJ917537:SUK917537 TEF917537:TEG917537 TOB917537:TOC917537 TXX917537:TXY917537 UHT917537:UHU917537 URP917537:URQ917537 VBL917537:VBM917537 VLH917537:VLI917537 VVD917537:VVE917537 WEZ917537:WFA917537 WOV917537:WOW917537 WYR917537:WYS917537 MF983073:MG983073 WB983073:WC983073 AFX983073:AFY983073 APT983073:APU983073 AZP983073:AZQ983073 BJL983073:BJM983073 BTH983073:BTI983073 CDD983073:CDE983073 CMZ983073:CNA983073 CWV983073:CWW983073 DGR983073:DGS983073 DQN983073:DQO983073 EAJ983073:EAK983073 EKF983073:EKG983073 EUB983073:EUC983073 FDX983073:FDY983073 FNT983073:FNU983073 FXP983073:FXQ983073 GHL983073:GHM983073 GRH983073:GRI983073 HBD983073:HBE983073 HKZ983073:HLA983073 HUV983073:HUW983073 IER983073:IES983073 ION983073:IOO983073 IYJ983073:IYK983073 JIF983073:JIG983073 JSB983073:JSC983073 KBX983073:KBY983073 KLT983073:KLU983073 KVP983073:KVQ983073 LFL983073:LFM983073 LPH983073:LPI983073 LZD983073:LZE983073 MIZ983073:MJA983073 MSV983073:MSW983073 NCR983073:NCS983073 NMN983073:NMO983073 NWJ983073:NWK983073 OGF983073:OGG983073 OQB983073:OQC983073 OZX983073:OZY983073 PJT983073:PJU983073 PTP983073:PTQ983073 QDL983073:QDM983073 QNH983073:QNI983073 QXD983073:QXE983073 RGZ983073:RHA983073 RQV983073:RQW983073 SAR983073:SAS983073 SKN983073:SKO983073 SUJ983073:SUK983073 TEF983073:TEG983073 TOB983073:TOC983073 TXX983073:TXY983073 UHT983073:UHU983073 URP983073:URQ983073 VBL983073:VBM983073 VLH983073:VLI983073 VVD983073:VVE983073 WEZ983073:WFA983073 WOV983073:WOW983073 WYR983073:WYS983073 MI65569:MJ65569 WE65569:WF65569 AGA65569:AGB65569 APW65569:APX65569 AZS65569:AZT65569 BJO65569:BJP65569 BTK65569:BTL65569 CDG65569:CDH65569 CNC65569:CND65569 CWY65569:CWZ65569 DGU65569:DGV65569 DQQ65569:DQR65569 EAM65569:EAN65569 EKI65569:EKJ65569 EUE65569:EUF65569 FEA65569:FEB65569 FNW65569:FNX65569 FXS65569:FXT65569 GHO65569:GHP65569 GRK65569:GRL65569 HBG65569:HBH65569 HLC65569:HLD65569 HUY65569:HUZ65569 IEU65569:IEV65569 IOQ65569:IOR65569 IYM65569:IYN65569 JII65569:JIJ65569 JSE65569:JSF65569 KCA65569:KCB65569 KLW65569:KLX65569 KVS65569:KVT65569 LFO65569:LFP65569 LPK65569:LPL65569 LZG65569:LZH65569 MJC65569:MJD65569 MSY65569:MSZ65569 NCU65569:NCV65569 NMQ65569:NMR65569 NWM65569:NWN65569 OGI65569:OGJ65569 OQE65569:OQF65569 PAA65569:PAB65569 PJW65569:PJX65569 PTS65569:PTT65569 QDO65569:QDP65569 QNK65569:QNL65569 QXG65569:QXH65569 RHC65569:RHD65569 RQY65569:RQZ65569 SAU65569:SAV65569 SKQ65569:SKR65569 SUM65569:SUN65569 TEI65569:TEJ65569 TOE65569:TOF65569 TYA65569:TYB65569 UHW65569:UHX65569 URS65569:URT65569 VBO65569:VBP65569 VLK65569:VLL65569 VVG65569:VVH65569 WFC65569:WFD65569 WOY65569:WOZ65569 WYU65569:WYV65569 MI131105:MJ131105 WE131105:WF131105 AGA131105:AGB131105 APW131105:APX131105 AZS131105:AZT131105 BJO131105:BJP131105 BTK131105:BTL131105 CDG131105:CDH131105 CNC131105:CND131105 CWY131105:CWZ131105 DGU131105:DGV131105 DQQ131105:DQR131105 EAM131105:EAN131105 EKI131105:EKJ131105 EUE131105:EUF131105 FEA131105:FEB131105 FNW131105:FNX131105 FXS131105:FXT131105 GHO131105:GHP131105 GRK131105:GRL131105 HBG131105:HBH131105 HLC131105:HLD131105 HUY131105:HUZ131105 IEU131105:IEV131105 IOQ131105:IOR131105 IYM131105:IYN131105 JII131105:JIJ131105 JSE131105:JSF131105 KCA131105:KCB131105 KLW131105:KLX131105 KVS131105:KVT131105 LFO131105:LFP131105 LPK131105:LPL131105 LZG131105:LZH131105 MJC131105:MJD131105 MSY131105:MSZ131105 NCU131105:NCV131105 NMQ131105:NMR131105 NWM131105:NWN131105 OGI131105:OGJ131105 OQE131105:OQF131105 PAA131105:PAB131105 PJW131105:PJX131105 PTS131105:PTT131105 QDO131105:QDP131105 QNK131105:QNL131105 QXG131105:QXH131105 RHC131105:RHD131105 RQY131105:RQZ131105 SAU131105:SAV131105 SKQ131105:SKR131105 SUM131105:SUN131105 TEI131105:TEJ131105 TOE131105:TOF131105 TYA131105:TYB131105 UHW131105:UHX131105 URS131105:URT131105 VBO131105:VBP131105 VLK131105:VLL131105 VVG131105:VVH131105 WFC131105:WFD131105 WOY131105:WOZ131105 WYU131105:WYV131105 MI196641:MJ196641 WE196641:WF196641 AGA196641:AGB196641 APW196641:APX196641 AZS196641:AZT196641 BJO196641:BJP196641 BTK196641:BTL196641 CDG196641:CDH196641 CNC196641:CND196641 CWY196641:CWZ196641 DGU196641:DGV196641 DQQ196641:DQR196641 EAM196641:EAN196641 EKI196641:EKJ196641 EUE196641:EUF196641 FEA196641:FEB196641 FNW196641:FNX196641 FXS196641:FXT196641 GHO196641:GHP196641 GRK196641:GRL196641 HBG196641:HBH196641 HLC196641:HLD196641 HUY196641:HUZ196641 IEU196641:IEV196641 IOQ196641:IOR196641 IYM196641:IYN196641 JII196641:JIJ196641 JSE196641:JSF196641 KCA196641:KCB196641 KLW196641:KLX196641 KVS196641:KVT196641 LFO196641:LFP196641 LPK196641:LPL196641 LZG196641:LZH196641 MJC196641:MJD196641 MSY196641:MSZ196641 NCU196641:NCV196641 NMQ196641:NMR196641 NWM196641:NWN196641 OGI196641:OGJ196641 OQE196641:OQF196641 PAA196641:PAB196641 PJW196641:PJX196641 PTS196641:PTT196641 QDO196641:QDP196641 QNK196641:QNL196641 QXG196641:QXH196641 RHC196641:RHD196641 RQY196641:RQZ196641 SAU196641:SAV196641 SKQ196641:SKR196641 SUM196641:SUN196641 TEI196641:TEJ196641 TOE196641:TOF196641 TYA196641:TYB196641 UHW196641:UHX196641 URS196641:URT196641 VBO196641:VBP196641 VLK196641:VLL196641 VVG196641:VVH196641 WFC196641:WFD196641 WOY196641:WOZ196641 WYU196641:WYV196641 MI262177:MJ262177 WE262177:WF262177 AGA262177:AGB262177 APW262177:APX262177 AZS262177:AZT262177 BJO262177:BJP262177 BTK262177:BTL262177 CDG262177:CDH262177 CNC262177:CND262177 CWY262177:CWZ262177 DGU262177:DGV262177 DQQ262177:DQR262177 EAM262177:EAN262177 EKI262177:EKJ262177 EUE262177:EUF262177 FEA262177:FEB262177 FNW262177:FNX262177 FXS262177:FXT262177 GHO262177:GHP262177 GRK262177:GRL262177 HBG262177:HBH262177 HLC262177:HLD262177 HUY262177:HUZ262177 IEU262177:IEV262177 IOQ262177:IOR262177 IYM262177:IYN262177 JII262177:JIJ262177 JSE262177:JSF262177 KCA262177:KCB262177 KLW262177:KLX262177 KVS262177:KVT262177 LFO262177:LFP262177 LPK262177:LPL262177 LZG262177:LZH262177 MJC262177:MJD262177 MSY262177:MSZ262177 NCU262177:NCV262177 NMQ262177:NMR262177 NWM262177:NWN262177 OGI262177:OGJ262177 OQE262177:OQF262177 PAA262177:PAB262177 PJW262177:PJX262177 PTS262177:PTT262177 QDO262177:QDP262177 QNK262177:QNL262177 QXG262177:QXH262177 RHC262177:RHD262177 RQY262177:RQZ262177 SAU262177:SAV262177 SKQ262177:SKR262177 SUM262177:SUN262177 TEI262177:TEJ262177 TOE262177:TOF262177 TYA262177:TYB262177 UHW262177:UHX262177 URS262177:URT262177 VBO262177:VBP262177 VLK262177:VLL262177 VVG262177:VVH262177 WFC262177:WFD262177 WOY262177:WOZ262177 WYU262177:WYV262177 MI327713:MJ327713 WE327713:WF327713 AGA327713:AGB327713 APW327713:APX327713 AZS327713:AZT327713 BJO327713:BJP327713 BTK327713:BTL327713 CDG327713:CDH327713 CNC327713:CND327713 CWY327713:CWZ327713 DGU327713:DGV327713 DQQ327713:DQR327713 EAM327713:EAN327713 EKI327713:EKJ327713 EUE327713:EUF327713 FEA327713:FEB327713 FNW327713:FNX327713 FXS327713:FXT327713 GHO327713:GHP327713 GRK327713:GRL327713 HBG327713:HBH327713 HLC327713:HLD327713 HUY327713:HUZ327713 IEU327713:IEV327713 IOQ327713:IOR327713 IYM327713:IYN327713 JII327713:JIJ327713 JSE327713:JSF327713 KCA327713:KCB327713 KLW327713:KLX327713 KVS327713:KVT327713 LFO327713:LFP327713 LPK327713:LPL327713 LZG327713:LZH327713 MJC327713:MJD327713 MSY327713:MSZ327713 NCU327713:NCV327713 NMQ327713:NMR327713 NWM327713:NWN327713 OGI327713:OGJ327713 OQE327713:OQF327713 PAA327713:PAB327713 PJW327713:PJX327713 PTS327713:PTT327713 QDO327713:QDP327713 QNK327713:QNL327713 QXG327713:QXH327713 RHC327713:RHD327713 RQY327713:RQZ327713 SAU327713:SAV327713 SKQ327713:SKR327713 SUM327713:SUN327713 TEI327713:TEJ327713 TOE327713:TOF327713 TYA327713:TYB327713 UHW327713:UHX327713 URS327713:URT327713 VBO327713:VBP327713 VLK327713:VLL327713 VVG327713:VVH327713 WFC327713:WFD327713 WOY327713:WOZ327713 WYU327713:WYV327713 MI393249:MJ393249 WE393249:WF393249 AGA393249:AGB393249 APW393249:APX393249 AZS393249:AZT393249 BJO393249:BJP393249 BTK393249:BTL393249 CDG393249:CDH393249 CNC393249:CND393249 CWY393249:CWZ393249 DGU393249:DGV393249 DQQ393249:DQR393249 EAM393249:EAN393249 EKI393249:EKJ393249 EUE393249:EUF393249 FEA393249:FEB393249 FNW393249:FNX393249 FXS393249:FXT393249 GHO393249:GHP393249 GRK393249:GRL393249 HBG393249:HBH393249 HLC393249:HLD393249 HUY393249:HUZ393249 IEU393249:IEV393249 IOQ393249:IOR393249 IYM393249:IYN393249 JII393249:JIJ393249 JSE393249:JSF393249 KCA393249:KCB393249 KLW393249:KLX393249 KVS393249:KVT393249 LFO393249:LFP393249 LPK393249:LPL393249 LZG393249:LZH393249 MJC393249:MJD393249 MSY393249:MSZ393249 NCU393249:NCV393249 NMQ393249:NMR393249 NWM393249:NWN393249 OGI393249:OGJ393249 OQE393249:OQF393249 PAA393249:PAB393249 PJW393249:PJX393249 PTS393249:PTT393249 QDO393249:QDP393249 QNK393249:QNL393249 QXG393249:QXH393249 RHC393249:RHD393249 RQY393249:RQZ393249 SAU393249:SAV393249 SKQ393249:SKR393249 SUM393249:SUN393249 TEI393249:TEJ393249 TOE393249:TOF393249 TYA393249:TYB393249 UHW393249:UHX393249 URS393249:URT393249 VBO393249:VBP393249 VLK393249:VLL393249 VVG393249:VVH393249 WFC393249:WFD393249 WOY393249:WOZ393249 WYU393249:WYV393249 MI458785:MJ458785 WE458785:WF458785 AGA458785:AGB458785 APW458785:APX458785 AZS458785:AZT458785 BJO458785:BJP458785 BTK458785:BTL458785 CDG458785:CDH458785 CNC458785:CND458785 CWY458785:CWZ458785 DGU458785:DGV458785 DQQ458785:DQR458785 EAM458785:EAN458785 EKI458785:EKJ458785 EUE458785:EUF458785 FEA458785:FEB458785 FNW458785:FNX458785 FXS458785:FXT458785 GHO458785:GHP458785 GRK458785:GRL458785 HBG458785:HBH458785 HLC458785:HLD458785 HUY458785:HUZ458785 IEU458785:IEV458785 IOQ458785:IOR458785 IYM458785:IYN458785 JII458785:JIJ458785 JSE458785:JSF458785 KCA458785:KCB458785 KLW458785:KLX458785 KVS458785:KVT458785 LFO458785:LFP458785 LPK458785:LPL458785 LZG458785:LZH458785 MJC458785:MJD458785 MSY458785:MSZ458785 NCU458785:NCV458785 NMQ458785:NMR458785 NWM458785:NWN458785 OGI458785:OGJ458785 OQE458785:OQF458785 PAA458785:PAB458785 PJW458785:PJX458785 PTS458785:PTT458785 QDO458785:QDP458785 QNK458785:QNL458785 QXG458785:QXH458785 RHC458785:RHD458785 RQY458785:RQZ458785 SAU458785:SAV458785 SKQ458785:SKR458785 SUM458785:SUN458785 TEI458785:TEJ458785 TOE458785:TOF458785 TYA458785:TYB458785 UHW458785:UHX458785 URS458785:URT458785 VBO458785:VBP458785 VLK458785:VLL458785 VVG458785:VVH458785 WFC458785:WFD458785 WOY458785:WOZ458785 WYU458785:WYV458785 MI524321:MJ524321 WE524321:WF524321 AGA524321:AGB524321 APW524321:APX524321 AZS524321:AZT524321 BJO524321:BJP524321 BTK524321:BTL524321 CDG524321:CDH524321 CNC524321:CND524321 CWY524321:CWZ524321 DGU524321:DGV524321 DQQ524321:DQR524321 EAM524321:EAN524321 EKI524321:EKJ524321 EUE524321:EUF524321 FEA524321:FEB524321 FNW524321:FNX524321 FXS524321:FXT524321 GHO524321:GHP524321 GRK524321:GRL524321 HBG524321:HBH524321 HLC524321:HLD524321 HUY524321:HUZ524321 IEU524321:IEV524321 IOQ524321:IOR524321 IYM524321:IYN524321 JII524321:JIJ524321 JSE524321:JSF524321 KCA524321:KCB524321 KLW524321:KLX524321 KVS524321:KVT524321 LFO524321:LFP524321 LPK524321:LPL524321 LZG524321:LZH524321 MJC524321:MJD524321 MSY524321:MSZ524321 NCU524321:NCV524321 NMQ524321:NMR524321 NWM524321:NWN524321 OGI524321:OGJ524321 OQE524321:OQF524321 PAA524321:PAB524321 PJW524321:PJX524321 PTS524321:PTT524321 QDO524321:QDP524321 QNK524321:QNL524321 QXG524321:QXH524321 RHC524321:RHD524321 RQY524321:RQZ524321 SAU524321:SAV524321 SKQ524321:SKR524321 SUM524321:SUN524321 TEI524321:TEJ524321 TOE524321:TOF524321 TYA524321:TYB524321 UHW524321:UHX524321 URS524321:URT524321 VBO524321:VBP524321 VLK524321:VLL524321 VVG524321:VVH524321 WFC524321:WFD524321 WOY524321:WOZ524321 WYU524321:WYV524321 MI589857:MJ589857 WE589857:WF589857 AGA589857:AGB589857 APW589857:APX589857 AZS589857:AZT589857 BJO589857:BJP589857 BTK589857:BTL589857 CDG589857:CDH589857 CNC589857:CND589857 CWY589857:CWZ589857 DGU589857:DGV589857 DQQ589857:DQR589857 EAM589857:EAN589857 EKI589857:EKJ589857 EUE589857:EUF589857 FEA589857:FEB589857 FNW589857:FNX589857 FXS589857:FXT589857 GHO589857:GHP589857 GRK589857:GRL589857 HBG589857:HBH589857 HLC589857:HLD589857 HUY589857:HUZ589857 IEU589857:IEV589857 IOQ589857:IOR589857 IYM589857:IYN589857 JII589857:JIJ589857 JSE589857:JSF589857 KCA589857:KCB589857 KLW589857:KLX589857 KVS589857:KVT589857 LFO589857:LFP589857 LPK589857:LPL589857 LZG589857:LZH589857 MJC589857:MJD589857 MSY589857:MSZ589857 NCU589857:NCV589857 NMQ589857:NMR589857 NWM589857:NWN589857 OGI589857:OGJ589857 OQE589857:OQF589857 PAA589857:PAB589857 PJW589857:PJX589857 PTS589857:PTT589857 QDO589857:QDP589857 QNK589857:QNL589857 QXG589857:QXH589857 RHC589857:RHD589857 RQY589857:RQZ589857 SAU589857:SAV589857 SKQ589857:SKR589857 SUM589857:SUN589857 TEI589857:TEJ589857 TOE589857:TOF589857 TYA589857:TYB589857 UHW589857:UHX589857 URS589857:URT589857 VBO589857:VBP589857 VLK589857:VLL589857 VVG589857:VVH589857 WFC589857:WFD589857 WOY589857:WOZ589857 WYU589857:WYV589857 MI655393:MJ655393 WE655393:WF655393 AGA655393:AGB655393 APW655393:APX655393 AZS655393:AZT655393 BJO655393:BJP655393 BTK655393:BTL655393 CDG655393:CDH655393 CNC655393:CND655393 CWY655393:CWZ655393 DGU655393:DGV655393 DQQ655393:DQR655393 EAM655393:EAN655393 EKI655393:EKJ655393 EUE655393:EUF655393 FEA655393:FEB655393 FNW655393:FNX655393 FXS655393:FXT655393 GHO655393:GHP655393 GRK655393:GRL655393 HBG655393:HBH655393 HLC655393:HLD655393 HUY655393:HUZ655393 IEU655393:IEV655393 IOQ655393:IOR655393 IYM655393:IYN655393 JII655393:JIJ655393 JSE655393:JSF655393 KCA655393:KCB655393 KLW655393:KLX655393 KVS655393:KVT655393 LFO655393:LFP655393 LPK655393:LPL655393 LZG655393:LZH655393 MJC655393:MJD655393 MSY655393:MSZ655393 NCU655393:NCV655393 NMQ655393:NMR655393 NWM655393:NWN655393 OGI655393:OGJ655393 OQE655393:OQF655393 PAA655393:PAB655393 PJW655393:PJX655393 PTS655393:PTT655393 QDO655393:QDP655393 QNK655393:QNL655393 QXG655393:QXH655393 RHC655393:RHD655393 RQY655393:RQZ655393 SAU655393:SAV655393 SKQ655393:SKR655393 SUM655393:SUN655393 TEI655393:TEJ655393 TOE655393:TOF655393 TYA655393:TYB655393 UHW655393:UHX655393 URS655393:URT655393 VBO655393:VBP655393 VLK655393:VLL655393 VVG655393:VVH655393 WFC655393:WFD655393 WOY655393:WOZ655393 WYU655393:WYV655393 MI720929:MJ720929 WE720929:WF720929 AGA720929:AGB720929 APW720929:APX720929 AZS720929:AZT720929 BJO720929:BJP720929 BTK720929:BTL720929 CDG720929:CDH720929 CNC720929:CND720929 CWY720929:CWZ720929 DGU720929:DGV720929 DQQ720929:DQR720929 EAM720929:EAN720929 EKI720929:EKJ720929 EUE720929:EUF720929 FEA720929:FEB720929 FNW720929:FNX720929 FXS720929:FXT720929 GHO720929:GHP720929 GRK720929:GRL720929 HBG720929:HBH720929 HLC720929:HLD720929 HUY720929:HUZ720929 IEU720929:IEV720929 IOQ720929:IOR720929 IYM720929:IYN720929 JII720929:JIJ720929 JSE720929:JSF720929 KCA720929:KCB720929 KLW720929:KLX720929 KVS720929:KVT720929 LFO720929:LFP720929 LPK720929:LPL720929 LZG720929:LZH720929 MJC720929:MJD720929 MSY720929:MSZ720929 NCU720929:NCV720929 NMQ720929:NMR720929 NWM720929:NWN720929 OGI720929:OGJ720929 OQE720929:OQF720929 PAA720929:PAB720929 PJW720929:PJX720929 PTS720929:PTT720929 QDO720929:QDP720929 QNK720929:QNL720929 QXG720929:QXH720929 RHC720929:RHD720929 RQY720929:RQZ720929 SAU720929:SAV720929 SKQ720929:SKR720929 SUM720929:SUN720929 TEI720929:TEJ720929 TOE720929:TOF720929 TYA720929:TYB720929 UHW720929:UHX720929 URS720929:URT720929 VBO720929:VBP720929 VLK720929:VLL720929 VVG720929:VVH720929 WFC720929:WFD720929 WOY720929:WOZ720929 WYU720929:WYV720929 MI786465:MJ786465 WE786465:WF786465 AGA786465:AGB786465 APW786465:APX786465 AZS786465:AZT786465 BJO786465:BJP786465 BTK786465:BTL786465 CDG786465:CDH786465 CNC786465:CND786465 CWY786465:CWZ786465 DGU786465:DGV786465 DQQ786465:DQR786465 EAM786465:EAN786465 EKI786465:EKJ786465 EUE786465:EUF786465 FEA786465:FEB786465 FNW786465:FNX786465 FXS786465:FXT786465 GHO786465:GHP786465 GRK786465:GRL786465 HBG786465:HBH786465 HLC786465:HLD786465 HUY786465:HUZ786465 IEU786465:IEV786465 IOQ786465:IOR786465 IYM786465:IYN786465 JII786465:JIJ786465 JSE786465:JSF786465 KCA786465:KCB786465 KLW786465:KLX786465 KVS786465:KVT786465 LFO786465:LFP786465 LPK786465:LPL786465 LZG786465:LZH786465 MJC786465:MJD786465 MSY786465:MSZ786465 NCU786465:NCV786465 NMQ786465:NMR786465 NWM786465:NWN786465 OGI786465:OGJ786465 OQE786465:OQF786465 PAA786465:PAB786465 PJW786465:PJX786465 PTS786465:PTT786465 QDO786465:QDP786465 QNK786465:QNL786465 QXG786465:QXH786465 RHC786465:RHD786465 RQY786465:RQZ786465 SAU786465:SAV786465 SKQ786465:SKR786465 SUM786465:SUN786465 TEI786465:TEJ786465 TOE786465:TOF786465 TYA786465:TYB786465 UHW786465:UHX786465 URS786465:URT786465 VBO786465:VBP786465 VLK786465:VLL786465 VVG786465:VVH786465 WFC786465:WFD786465 WOY786465:WOZ786465 WYU786465:WYV786465 MI852001:MJ852001 WE852001:WF852001 AGA852001:AGB852001 APW852001:APX852001 AZS852001:AZT852001 BJO852001:BJP852001 BTK852001:BTL852001 CDG852001:CDH852001 CNC852001:CND852001 CWY852001:CWZ852001 DGU852001:DGV852001 DQQ852001:DQR852001 EAM852001:EAN852001 EKI852001:EKJ852001 EUE852001:EUF852001 FEA852001:FEB852001 FNW852001:FNX852001 FXS852001:FXT852001 GHO852001:GHP852001 GRK852001:GRL852001 HBG852001:HBH852001 HLC852001:HLD852001 HUY852001:HUZ852001 IEU852001:IEV852001 IOQ852001:IOR852001 IYM852001:IYN852001 JII852001:JIJ852001 JSE852001:JSF852001 KCA852001:KCB852001 KLW852001:KLX852001 KVS852001:KVT852001 LFO852001:LFP852001 LPK852001:LPL852001 LZG852001:LZH852001 MJC852001:MJD852001 MSY852001:MSZ852001 NCU852001:NCV852001 NMQ852001:NMR852001 NWM852001:NWN852001 OGI852001:OGJ852001 OQE852001:OQF852001 PAA852001:PAB852001 PJW852001:PJX852001 PTS852001:PTT852001 QDO852001:QDP852001 QNK852001:QNL852001 QXG852001:QXH852001 RHC852001:RHD852001 RQY852001:RQZ852001 SAU852001:SAV852001 SKQ852001:SKR852001 SUM852001:SUN852001 TEI852001:TEJ852001 TOE852001:TOF852001 TYA852001:TYB852001 UHW852001:UHX852001 URS852001:URT852001 VBO852001:VBP852001 VLK852001:VLL852001 VVG852001:VVH852001 WFC852001:WFD852001 WOY852001:WOZ852001 WYU852001:WYV852001 MI917537:MJ917537 WE917537:WF917537 AGA917537:AGB917537 APW917537:APX917537 AZS917537:AZT917537 BJO917537:BJP917537 BTK917537:BTL917537 CDG917537:CDH917537 CNC917537:CND917537 CWY917537:CWZ917537 DGU917537:DGV917537 DQQ917537:DQR917537 EAM917537:EAN917537 EKI917537:EKJ917537 EUE917537:EUF917537 FEA917537:FEB917537 FNW917537:FNX917537 FXS917537:FXT917537 GHO917537:GHP917537 GRK917537:GRL917537 HBG917537:HBH917537 HLC917537:HLD917537 HUY917537:HUZ917537 IEU917537:IEV917537 IOQ917537:IOR917537 IYM917537:IYN917537 JII917537:JIJ917537 JSE917537:JSF917537 KCA917537:KCB917537 KLW917537:KLX917537 KVS917537:KVT917537 LFO917537:LFP917537 LPK917537:LPL917537 LZG917537:LZH917537 MJC917537:MJD917537 MSY917537:MSZ917537 NCU917537:NCV917537 NMQ917537:NMR917537 NWM917537:NWN917537 OGI917537:OGJ917537 OQE917537:OQF917537 PAA917537:PAB917537 PJW917537:PJX917537 PTS917537:PTT917537 QDO917537:QDP917537 QNK917537:QNL917537 QXG917537:QXH917537 RHC917537:RHD917537 RQY917537:RQZ917537 SAU917537:SAV917537 SKQ917537:SKR917537 SUM917537:SUN917537 TEI917537:TEJ917537 TOE917537:TOF917537 TYA917537:TYB917537 UHW917537:UHX917537 URS917537:URT917537 VBO917537:VBP917537 VLK917537:VLL917537 VVG917537:VVH917537 WFC917537:WFD917537 WOY917537:WOZ917537 WYU917537:WYV917537 MI983073:MJ983073 WE983073:WF983073 AGA983073:AGB983073 APW983073:APX983073 AZS983073:AZT983073 BJO983073:BJP983073 BTK983073:BTL983073 CDG983073:CDH983073 CNC983073:CND983073 CWY983073:CWZ983073 DGU983073:DGV983073 DQQ983073:DQR983073 EAM983073:EAN983073 EKI983073:EKJ983073 EUE983073:EUF983073 FEA983073:FEB983073 FNW983073:FNX983073 FXS983073:FXT983073 GHO983073:GHP983073 GRK983073:GRL983073 HBG983073:HBH983073 HLC983073:HLD983073 HUY983073:HUZ983073 IEU983073:IEV983073 IOQ983073:IOR983073 IYM983073:IYN983073 JII983073:JIJ983073 JSE983073:JSF983073 KCA983073:KCB983073 KLW983073:KLX983073 KVS983073:KVT983073 LFO983073:LFP983073 LPK983073:LPL983073 LZG983073:LZH983073 MJC983073:MJD983073 MSY983073:MSZ983073 NCU983073:NCV983073 NMQ983073:NMR983073 NWM983073:NWN983073 OGI983073:OGJ983073 OQE983073:OQF983073 PAA983073:PAB983073 PJW983073:PJX983073 PTS983073:PTT983073 QDO983073:QDP983073 QNK983073:QNL983073 QXG983073:QXH983073 RHC983073:RHD983073 RQY983073:RQZ983073 SAU983073:SAV983073 SKQ983073:SKR983073 SUM983073:SUN983073 TEI983073:TEJ983073 TOE983073:TOF983073 TYA983073:TYB983073 UHW983073:UHX983073 URS983073:URT983073 VBO983073:VBP983073 VLK983073:VLL983073 VVG983073:VVH983073 WFC983073:WFD983073 WOY983073:WOZ983073 WYU983073:WYV983073 LK32:LL32 VG32:VH32 WYU32:WYV32 WOY32:WOZ32 WFC32:WFD32 VVG32:VVH32 VLK32:VLL32 VBO32:VBP32 URS32:URT32 UHW32:UHX32 TYA32:TYB32 TOE32:TOF32 TEI32:TEJ32 SUM32:SUN32 SKQ32:SKR32 SAU32:SAV32 RQY32:RQZ32 RHC32:RHD32 QXG32:QXH32 QNK32:QNL32 QDO32:QDP32 PTS32:PTT32 PJW32:PJX32 PAA32:PAB32 OQE32:OQF32 OGI32:OGJ32 NWM32:NWN32 NMQ32:NMR32 NCU32:NCV32 MSY32:MSZ32 MJC32:MJD32 LZG32:LZH32 LPK32:LPL32 LFO32:LFP32 KVS32:KVT32 KLW32:KLX32 KCA32:KCB32 JSE32:JSF32 JII32:JIJ32 IYM32:IYN32 IOQ32:IOR32 IEU32:IEV32 HUY32:HUZ32 HLC32:HLD32 HBG32:HBH32 GRK32:GRL32 GHO32:GHP32 FXS32:FXT32 FNW32:FNX32 FEA32:FEB32 EUE32:EUF32 EKI32:EKJ32 EAM32:EAN32 DQQ32:DQR32 DGU32:DGV32 CWY32:CWZ32 CNC32:CND32 CDG32:CDH32 BTK32:BTL32 BJO32:BJP32 AZS32:AZT32 APW32:APX32 AGA32:AGB32 WE32:WF32 MI32:MJ32 WYR32:WYS32 WOV32:WOW32 WEZ32:WFA32 VVD32:VVE32 VLH32:VLI32 VBL32:VBM32 URP32:URQ32 UHT32:UHU32 TXX32:TXY32 TOB32:TOC32 TEF32:TEG32 SUJ32:SUK32 SKN32:SKO32 SAR32:SAS32 RQV32:RQW32 RGZ32:RHA32 QXD32:QXE32 QNH32:QNI32 QDL32:QDM32 PTP32:PTQ32 PJT32:PJU32 OZX32:OZY32 OQB32:OQC32 OGF32:OGG32 NWJ32:NWK32 NMN32:NMO32 NCR32:NCS32 MSV32:MSW32 MIZ32:MJA32 LZD32:LZE32 LPH32:LPI32 LFL32:LFM32 KVP32:KVQ32 KLT32:KLU32 KBX32:KBY32 JSB32:JSC32 JIF32:JIG32 IYJ32:IYK32 ION32:IOO32 IER32:IES32 HUV32:HUW32 HKZ32:HLA32 HBD32:HBE32 GRH32:GRI32 GHL32:GHM32 FXP32:FXQ32 FNT32:FNU32 FDX32:FDY32 EUB32:EUC32 EKF32:EKG32 EAJ32:EAK32 DQN32:DQO32 DGR32:DGS32 CWV32:CWW32 CMZ32:CNA32 CDD32:CDE32 BTH32:BTI32 BJL32:BJM32 AZP32:AZQ32 APT32:APU32 AFX32:AFY32 WB32:WC32 MF32:MG32 WYO32:WYP32 WOS32:WOT32 WEW32:WEX32 VVA32:VVB32 VLE32:VLF32 VBI32:VBJ32 URM32:URN32 UHQ32:UHR32 TXU32:TXV32 TNY32:TNZ32 TEC32:TED32 SUG32:SUH32 SKK32:SKL32 SAO32:SAP32 RQS32:RQT32 RGW32:RGX32 QXA32:QXB32 QNE32:QNF32 QDI32:QDJ32 PTM32:PTN32 PJQ32:PJR32 OZU32:OZV32 OPY32:OPZ32 OGC32:OGD32 NWG32:NWH32 NMK32:NML32 NCO32:NCP32 MSS32:MST32 MIW32:MIX32 LZA32:LZB32 LPE32:LPF32 LFI32:LFJ32 KVM32:KVN32 KLQ32:KLR32 KBU32:KBV32 JRY32:JRZ32 JIC32:JID32 IYG32:IYH32 IOK32:IOL32 IEO32:IEP32 HUS32:HUT32 HKW32:HKX32 HBA32:HBB32 GRE32:GRF32 GHI32:GHJ32 FXM32:FXN32 FNQ32:FNR32 FDU32:FDV32 ETY32:ETZ32 EKC32:EKD32 EAG32:EAH32 DQK32:DQL32 DGO32:DGP32 CWS32:CWT32 CMW32:CMX32 CDA32:CDB32 BTE32:BTF32 BJI32:BJJ32 AZM32:AZN32 APQ32:APR32 AFU32:AFV32 VY32:VZ32 MC32:MD32 WYI32:WYJ32 WOM32:WON32 WEQ32:WER32 VUU32:VUV32 VKY32:VKZ32 VBC32:VBD32 URG32:URH32 UHK32:UHL32 TXO32:TXP32 TNS32:TNT32 TDW32:TDX32 SUA32:SUB32 SKE32:SKF32 SAI32:SAJ32 RQM32:RQN32 RGQ32:RGR32 QWU32:QWV32 QMY32:QMZ32 QDC32:QDD32 PTG32:PTH32 PJK32:PJL32 OZO32:OZP32 OPS32:OPT32 OFW32:OFX32 NWA32:NWB32 NME32:NMF32 NCI32:NCJ32 MSM32:MSN32 MIQ32:MIR32 LYU32:LYV32 LOY32:LOZ32 LFC32:LFD32 KVG32:KVH32 KLK32:KLL32 KBO32:KBP32 JRS32:JRT32 JHW32:JHX32 IYA32:IYB32 IOE32:IOF32 IEI32:IEJ32 HUM32:HUN32 HKQ32:HKR32 HAU32:HAV32 GQY32:GQZ32 GHC32:GHD32 FXG32:FXH32 FNK32:FNL32 FDO32:FDP32 ETS32:ETT32 EJW32:EJX32 EAA32:EAB32 DQE32:DQF32 DGI32:DGJ32 CWM32:CWN32 CMQ32:CMR32 CCU32:CCV32 BSY32:BSZ32 BJC32:BJD32 AZG32:AZH32 APK32:APL32 AFO32:AFP32 VS32:VT32 LW32:LX32 WYF32:WYG32 WOJ32:WOK32 WEN32:WEO32 VUR32:VUS32 VKV32:VKW32 VAZ32:VBA32 URD32:URE32 UHH32:UHI32 TXL32:TXM32 TNP32:TNQ32 TDT32:TDU32 STX32:STY32 SKB32:SKC32 SAF32:SAG32 RQJ32:RQK32 RGN32:RGO32 QWR32:QWS32 QMV32:QMW32 QCZ32:QDA32 PTD32:PTE32 PJH32:PJI32 OZL32:OZM32 OPP32:OPQ32 OFT32:OFU32 NVX32:NVY32 NMB32:NMC32 NCF32:NCG32 MSJ32:MSK32 MIN32:MIO32 LYR32:LYS32 LOV32:LOW32 LEZ32:LFA32 KVD32:KVE32 KLH32:KLI32 KBL32:KBM32 JRP32:JRQ32 JHT32:JHU32 IXX32:IXY32 IOB32:IOC32 IEF32:IEG32 HUJ32:HUK32 HKN32:HKO32 HAR32:HAS32 GQV32:GQW32 GGZ32:GHA32 FXD32:FXE32 FNH32:FNI32 FDL32:FDM32 ETP32:ETQ32 EJT32:EJU32 DZX32:DZY32 DQB32:DQC32 DGF32:DGG32 CWJ32:CWK32 CMN32:CMO32 CCR32:CCS32 BSV32:BSW32 BIZ32:BJA32 AZD32:AZE32 APH32:API32 AFL32:AFM32 VP32:VQ32 LT32:LU32 WYC32:WYD32 WOG32:WOH32 WEK32:WEL32 VUO32:VUP32 VKS32:VKT32 VAW32:VAX32 URA32:URB32 UHE32:UHF32 TXI32:TXJ32 TNM32:TNN32 TDQ32:TDR32 STU32:STV32 SJY32:SJZ32 SAC32:SAD32 RQG32:RQH32 RGK32:RGL32 QWO32:QWP32 QMS32:QMT32 QCW32:QCX32 PTA32:PTB32 PJE32:PJF32 OZI32:OZJ32 OPM32:OPN32 OFQ32:OFR32 NVU32:NVV32 NLY32:NLZ32 NCC32:NCD32 MSG32:MSH32 MIK32:MIL32 LYO32:LYP32 LOS32:LOT32 LEW32:LEX32 KVA32:KVB32 KLE32:KLF32 KBI32:KBJ32 JRM32:JRN32 JHQ32:JHR32 IXU32:IXV32 INY32:INZ32 IEC32:IED32 HUG32:HUH32 HKK32:HKL32 HAO32:HAP32 GQS32:GQT32 GGW32:GGX32 FXA32:FXB32 FNE32:FNF32 FDI32:FDJ32 ETM32:ETN32 EJQ32:EJR32 DZU32:DZV32 DPY32:DPZ32 DGC32:DGD32 CWG32:CWH32 CMK32:CML32 CCO32:CCP32 BSS32:BST32 BIW32:BIX32 AZA32:AZB32 APE32:APF32 AFI32:AFJ32 VM32:VN32 LQ32:LR32 WXZ32:WYA32 WOD32:WOE32 WEH32:WEI32 VUL32:VUM32 VKP32:VKQ32 VAT32:VAU32 UQX32:UQY32 UHB32:UHC32 TXF32:TXG32 TNJ32:TNK32 TDN32:TDO32 STR32:STS32 SJV32:SJW32 RZZ32:SAA32 RQD32:RQE32 RGH32:RGI32 QWL32:QWM32 QMP32:QMQ32 QCT32:QCU32 PSX32:PSY32 PJB32:PJC32 OZF32:OZG32 OPJ32:OPK32 OFN32:OFO32 NVR32:NVS32 NLV32:NLW32 NBZ32:NCA32 MSD32:MSE32 MIH32:MII32 LYL32:LYM32 LOP32:LOQ32 LET32:LEU32 KUX32:KUY32 KLB32:KLC32 KBF32:KBG32 JRJ32:JRK32 JHN32:JHO32 IXR32:IXS32 INV32:INW32 IDZ32:IEA32 HUD32:HUE32 HKH32:HKI32 HAL32:HAM32 GQP32:GQQ32 GGT32:GGU32 FWX32:FWY32 FNB32:FNC32 FDF32:FDG32 ETJ32:ETK32 EJN32:EJO32 DZR32:DZS32 DPV32:DPW32 DFZ32:DGA32 CWD32:CWE32 CMH32:CMI32 CCL32:CCM32 BSP32:BSQ32 BIT32:BIU32 AYX32:AYY32 APB32:APC32 AFF32:AFG32 VJ32:VK32 LN32:LO32 WXW32:WXX32 WOA32:WOB32 WEE32:WEF32 VUI32:VUJ32 VKM32:VKN32 VAQ32:VAR32 UQU32:UQV32 UGY32:UGZ32 TXC32:TXD32 TNG32:TNH32 TDK32:TDL32 STO32:STP32 SJS32:SJT32 RZW32:RZX32 RQA32:RQB32 RGE32:RGF32 QWI32:QWJ32 QMM32:QMN32 QCQ32:QCR32 PSU32:PSV32 PIY32:PIZ32 OZC32:OZD32 OPG32:OPH32 OFK32:OFL32 NVO32:NVP32 NLS32:NLT32 NBW32:NBX32 MSA32:MSB32 MIE32:MIF32 LYI32:LYJ32 LOM32:LON32 LEQ32:LER32 KUU32:KUV32 KKY32:KKZ32 KBC32:KBD32 JRG32:JRH32 JHK32:JHL32 IXO32:IXP32 INS32:INT32 IDW32:IDX32 HUA32:HUB32 HKE32:HKF32 HAI32:HAJ32 GQM32:GQN32 GGQ32:GGR32 FWU32:FWV32 FMY32:FMZ32 FDC32:FDD32 ETG32:ETH32 EJK32:EJL32 DZO32:DZP32 DPS32:DPT32 DFW32:DFX32 CWA32:CWB32 CME32:CMF32 CCI32:CCJ32 BSM32:BSN32 BIQ32:BIR32 AYU32:AYV32 AOY32:AOZ32 AFC32:AFD32 E983073:L983073 E917537:L917537 E852001:L852001 E786465:L786465 E720929:L720929 E655393:L655393 E589857:L589857 E524321:L524321 E458785:L458785 E393249:L393249 E327713:L327713 E262177:L262177 E196641:L196641 E131105:L131105 E65569:L65569 N983073:U983073 N917537:U917537 N852001:U852001 N786465:U786465 N720929:U720929 N655393:U655393 N589857:U589857 N524321:U524321 N458785:U458785 N393249:U393249 N327713:U327713 N262177:U262177 N196641:U196641 N131105:U131105 N65569:U65569 W983073:AD983073 W917537:AD917537 W852001:AD852001 W786465:AD786465 W720929:AD720929 W655393:AD655393 W589857:AD589857 W524321:AD524321 W458785:AD458785 W393249:AD393249 W327713:AD327713 W262177:AD262177 W196641:AD196641 W131105:AD131105 W65569:AD65569 AF196641:AM196641 AF262177:AM262177 AF327713:AM327713 AF393249:AM393249 AF458785:AM458785 AF524321:AM524321 AF589857:AM589857 AF655393:AM655393 AF720929:AM720929 AF786465:AM786465 AF852001:AM852001 AF917537:AM917537 AF983073:AM983073 AF65569:AM65569 AF131105:AM131105 AO786465:AV786465 AO524321:AV524321 AO589857:AV589857 AO655393:AV655393 AO720929:AV720929 AO458785:AV458785 AO852001:AV852001 AO917537:AV917537 AO983073:AV983073 AO393249:AV393249 AO196641:AV196641 AO262177:AV262177 AO131105:AV131105 AO65569:AV65569 AO327713:AV327713 BG983073:BK983073 BG917537:BK917537 BG852001:BK852001 BG786465:BK786465 BG720929:BK720929 BG655393:BK655393 BG589857:BK589857 BG524321:BK524321 BG458785:BK458785 BG393249:BK393249 BG327713:BK327713 BG262177:BK262177 BG196641:BK196641 BG131105:BK131105 BG65569:BK65569">
      <formula1>E3</formula1>
    </dataValidation>
    <dataValidation type="whole" operator="lessThanOrEqual" allowBlank="1" showInputMessage="1" showErrorMessage="1" sqref="LK65568:LL65568 VG65568:VH65568 AFC65568:AFD65568 AOY65568:AOZ65568 AYU65568:AYV65568 BIQ65568:BIR65568 BSM65568:BSN65568 CCI65568:CCJ65568 CME65568:CMF65568 CWA65568:CWB65568 DFW65568:DFX65568 DPS65568:DPT65568 DZO65568:DZP65568 EJK65568:EJL65568 ETG65568:ETH65568 FDC65568:FDD65568 FMY65568:FMZ65568 FWU65568:FWV65568 GGQ65568:GGR65568 GQM65568:GQN65568 HAI65568:HAJ65568 HKE65568:HKF65568 HUA65568:HUB65568 IDW65568:IDX65568 INS65568:INT65568 IXO65568:IXP65568 JHK65568:JHL65568 JRG65568:JRH65568 KBC65568:KBD65568 KKY65568:KKZ65568 KUU65568:KUV65568 LEQ65568:LER65568 LOM65568:LON65568 LYI65568:LYJ65568 MIE65568:MIF65568 MSA65568:MSB65568 NBW65568:NBX65568 NLS65568:NLT65568 NVO65568:NVP65568 OFK65568:OFL65568 OPG65568:OPH65568 OZC65568:OZD65568 PIY65568:PIZ65568 PSU65568:PSV65568 QCQ65568:QCR65568 QMM65568:QMN65568 QWI65568:QWJ65568 RGE65568:RGF65568 RQA65568:RQB65568 RZW65568:RZX65568 SJS65568:SJT65568 STO65568:STP65568 TDK65568:TDL65568 TNG65568:TNH65568 TXC65568:TXD65568 UGY65568:UGZ65568 UQU65568:UQV65568 VAQ65568:VAR65568 VKM65568:VKN65568 VUI65568:VUJ65568 WEE65568:WEF65568 WOA65568:WOB65568 WXW65568:WXX65568 LK131104:LL131104 VG131104:VH131104 AFC131104:AFD131104 AOY131104:AOZ131104 AYU131104:AYV131104 BIQ131104:BIR131104 BSM131104:BSN131104 CCI131104:CCJ131104 CME131104:CMF131104 CWA131104:CWB131104 DFW131104:DFX131104 DPS131104:DPT131104 DZO131104:DZP131104 EJK131104:EJL131104 ETG131104:ETH131104 FDC131104:FDD131104 FMY131104:FMZ131104 FWU131104:FWV131104 GGQ131104:GGR131104 GQM131104:GQN131104 HAI131104:HAJ131104 HKE131104:HKF131104 HUA131104:HUB131104 IDW131104:IDX131104 INS131104:INT131104 IXO131104:IXP131104 JHK131104:JHL131104 JRG131104:JRH131104 KBC131104:KBD131104 KKY131104:KKZ131104 KUU131104:KUV131104 LEQ131104:LER131104 LOM131104:LON131104 LYI131104:LYJ131104 MIE131104:MIF131104 MSA131104:MSB131104 NBW131104:NBX131104 NLS131104:NLT131104 NVO131104:NVP131104 OFK131104:OFL131104 OPG131104:OPH131104 OZC131104:OZD131104 PIY131104:PIZ131104 PSU131104:PSV131104 QCQ131104:QCR131104 QMM131104:QMN131104 QWI131104:QWJ131104 RGE131104:RGF131104 RQA131104:RQB131104 RZW131104:RZX131104 SJS131104:SJT131104 STO131104:STP131104 TDK131104:TDL131104 TNG131104:TNH131104 TXC131104:TXD131104 UGY131104:UGZ131104 UQU131104:UQV131104 VAQ131104:VAR131104 VKM131104:VKN131104 VUI131104:VUJ131104 WEE131104:WEF131104 WOA131104:WOB131104 WXW131104:WXX131104 LK196640:LL196640 VG196640:VH196640 AFC196640:AFD196640 AOY196640:AOZ196640 AYU196640:AYV196640 BIQ196640:BIR196640 BSM196640:BSN196640 CCI196640:CCJ196640 CME196640:CMF196640 CWA196640:CWB196640 DFW196640:DFX196640 DPS196640:DPT196640 DZO196640:DZP196640 EJK196640:EJL196640 ETG196640:ETH196640 FDC196640:FDD196640 FMY196640:FMZ196640 FWU196640:FWV196640 GGQ196640:GGR196640 GQM196640:GQN196640 HAI196640:HAJ196640 HKE196640:HKF196640 HUA196640:HUB196640 IDW196640:IDX196640 INS196640:INT196640 IXO196640:IXP196640 JHK196640:JHL196640 JRG196640:JRH196640 KBC196640:KBD196640 KKY196640:KKZ196640 KUU196640:KUV196640 LEQ196640:LER196640 LOM196640:LON196640 LYI196640:LYJ196640 MIE196640:MIF196640 MSA196640:MSB196640 NBW196640:NBX196640 NLS196640:NLT196640 NVO196640:NVP196640 OFK196640:OFL196640 OPG196640:OPH196640 OZC196640:OZD196640 PIY196640:PIZ196640 PSU196640:PSV196640 QCQ196640:QCR196640 QMM196640:QMN196640 QWI196640:QWJ196640 RGE196640:RGF196640 RQA196640:RQB196640 RZW196640:RZX196640 SJS196640:SJT196640 STO196640:STP196640 TDK196640:TDL196640 TNG196640:TNH196640 TXC196640:TXD196640 UGY196640:UGZ196640 UQU196640:UQV196640 VAQ196640:VAR196640 VKM196640:VKN196640 VUI196640:VUJ196640 WEE196640:WEF196640 WOA196640:WOB196640 WXW196640:WXX196640 LK262176:LL262176 VG262176:VH262176 AFC262176:AFD262176 AOY262176:AOZ262176 AYU262176:AYV262176 BIQ262176:BIR262176 BSM262176:BSN262176 CCI262176:CCJ262176 CME262176:CMF262176 CWA262176:CWB262176 DFW262176:DFX262176 DPS262176:DPT262176 DZO262176:DZP262176 EJK262176:EJL262176 ETG262176:ETH262176 FDC262176:FDD262176 FMY262176:FMZ262176 FWU262176:FWV262176 GGQ262176:GGR262176 GQM262176:GQN262176 HAI262176:HAJ262176 HKE262176:HKF262176 HUA262176:HUB262176 IDW262176:IDX262176 INS262176:INT262176 IXO262176:IXP262176 JHK262176:JHL262176 JRG262176:JRH262176 KBC262176:KBD262176 KKY262176:KKZ262176 KUU262176:KUV262176 LEQ262176:LER262176 LOM262176:LON262176 LYI262176:LYJ262176 MIE262176:MIF262176 MSA262176:MSB262176 NBW262176:NBX262176 NLS262176:NLT262176 NVO262176:NVP262176 OFK262176:OFL262176 OPG262176:OPH262176 OZC262176:OZD262176 PIY262176:PIZ262176 PSU262176:PSV262176 QCQ262176:QCR262176 QMM262176:QMN262176 QWI262176:QWJ262176 RGE262176:RGF262176 RQA262176:RQB262176 RZW262176:RZX262176 SJS262176:SJT262176 STO262176:STP262176 TDK262176:TDL262176 TNG262176:TNH262176 TXC262176:TXD262176 UGY262176:UGZ262176 UQU262176:UQV262176 VAQ262176:VAR262176 VKM262176:VKN262176 VUI262176:VUJ262176 WEE262176:WEF262176 WOA262176:WOB262176 WXW262176:WXX262176 LK327712:LL327712 VG327712:VH327712 AFC327712:AFD327712 AOY327712:AOZ327712 AYU327712:AYV327712 BIQ327712:BIR327712 BSM327712:BSN327712 CCI327712:CCJ327712 CME327712:CMF327712 CWA327712:CWB327712 DFW327712:DFX327712 DPS327712:DPT327712 DZO327712:DZP327712 EJK327712:EJL327712 ETG327712:ETH327712 FDC327712:FDD327712 FMY327712:FMZ327712 FWU327712:FWV327712 GGQ327712:GGR327712 GQM327712:GQN327712 HAI327712:HAJ327712 HKE327712:HKF327712 HUA327712:HUB327712 IDW327712:IDX327712 INS327712:INT327712 IXO327712:IXP327712 JHK327712:JHL327712 JRG327712:JRH327712 KBC327712:KBD327712 KKY327712:KKZ327712 KUU327712:KUV327712 LEQ327712:LER327712 LOM327712:LON327712 LYI327712:LYJ327712 MIE327712:MIF327712 MSA327712:MSB327712 NBW327712:NBX327712 NLS327712:NLT327712 NVO327712:NVP327712 OFK327712:OFL327712 OPG327712:OPH327712 OZC327712:OZD327712 PIY327712:PIZ327712 PSU327712:PSV327712 QCQ327712:QCR327712 QMM327712:QMN327712 QWI327712:QWJ327712 RGE327712:RGF327712 RQA327712:RQB327712 RZW327712:RZX327712 SJS327712:SJT327712 STO327712:STP327712 TDK327712:TDL327712 TNG327712:TNH327712 TXC327712:TXD327712 UGY327712:UGZ327712 UQU327712:UQV327712 VAQ327712:VAR327712 VKM327712:VKN327712 VUI327712:VUJ327712 WEE327712:WEF327712 WOA327712:WOB327712 WXW327712:WXX327712 LK393248:LL393248 VG393248:VH393248 AFC393248:AFD393248 AOY393248:AOZ393248 AYU393248:AYV393248 BIQ393248:BIR393248 BSM393248:BSN393248 CCI393248:CCJ393248 CME393248:CMF393248 CWA393248:CWB393248 DFW393248:DFX393248 DPS393248:DPT393248 DZO393248:DZP393248 EJK393248:EJL393248 ETG393248:ETH393248 FDC393248:FDD393248 FMY393248:FMZ393248 FWU393248:FWV393248 GGQ393248:GGR393248 GQM393248:GQN393248 HAI393248:HAJ393248 HKE393248:HKF393248 HUA393248:HUB393248 IDW393248:IDX393248 INS393248:INT393248 IXO393248:IXP393248 JHK393248:JHL393248 JRG393248:JRH393248 KBC393248:KBD393248 KKY393248:KKZ393248 KUU393248:KUV393248 LEQ393248:LER393248 LOM393248:LON393248 LYI393248:LYJ393248 MIE393248:MIF393248 MSA393248:MSB393248 NBW393248:NBX393248 NLS393248:NLT393248 NVO393248:NVP393248 OFK393248:OFL393248 OPG393248:OPH393248 OZC393248:OZD393248 PIY393248:PIZ393248 PSU393248:PSV393248 QCQ393248:QCR393248 QMM393248:QMN393248 QWI393248:QWJ393248 RGE393248:RGF393248 RQA393248:RQB393248 RZW393248:RZX393248 SJS393248:SJT393248 STO393248:STP393248 TDK393248:TDL393248 TNG393248:TNH393248 TXC393248:TXD393248 UGY393248:UGZ393248 UQU393248:UQV393248 VAQ393248:VAR393248 VKM393248:VKN393248 VUI393248:VUJ393248 WEE393248:WEF393248 WOA393248:WOB393248 WXW393248:WXX393248 LK458784:LL458784 VG458784:VH458784 AFC458784:AFD458784 AOY458784:AOZ458784 AYU458784:AYV458784 BIQ458784:BIR458784 BSM458784:BSN458784 CCI458784:CCJ458784 CME458784:CMF458784 CWA458784:CWB458784 DFW458784:DFX458784 DPS458784:DPT458784 DZO458784:DZP458784 EJK458784:EJL458784 ETG458784:ETH458784 FDC458784:FDD458784 FMY458784:FMZ458784 FWU458784:FWV458784 GGQ458784:GGR458784 GQM458784:GQN458784 HAI458784:HAJ458784 HKE458784:HKF458784 HUA458784:HUB458784 IDW458784:IDX458784 INS458784:INT458784 IXO458784:IXP458784 JHK458784:JHL458784 JRG458784:JRH458784 KBC458784:KBD458784 KKY458784:KKZ458784 KUU458784:KUV458784 LEQ458784:LER458784 LOM458784:LON458784 LYI458784:LYJ458784 MIE458784:MIF458784 MSA458784:MSB458784 NBW458784:NBX458784 NLS458784:NLT458784 NVO458784:NVP458784 OFK458784:OFL458784 OPG458784:OPH458784 OZC458784:OZD458784 PIY458784:PIZ458784 PSU458784:PSV458784 QCQ458784:QCR458784 QMM458784:QMN458784 QWI458784:QWJ458784 RGE458784:RGF458784 RQA458784:RQB458784 RZW458784:RZX458784 SJS458784:SJT458784 STO458784:STP458784 TDK458784:TDL458784 TNG458784:TNH458784 TXC458784:TXD458784 UGY458784:UGZ458784 UQU458784:UQV458784 VAQ458784:VAR458784 VKM458784:VKN458784 VUI458784:VUJ458784 WEE458784:WEF458784 WOA458784:WOB458784 WXW458784:WXX458784 LK524320:LL524320 VG524320:VH524320 AFC524320:AFD524320 AOY524320:AOZ524320 AYU524320:AYV524320 BIQ524320:BIR524320 BSM524320:BSN524320 CCI524320:CCJ524320 CME524320:CMF524320 CWA524320:CWB524320 DFW524320:DFX524320 DPS524320:DPT524320 DZO524320:DZP524320 EJK524320:EJL524320 ETG524320:ETH524320 FDC524320:FDD524320 FMY524320:FMZ524320 FWU524320:FWV524320 GGQ524320:GGR524320 GQM524320:GQN524320 HAI524320:HAJ524320 HKE524320:HKF524320 HUA524320:HUB524320 IDW524320:IDX524320 INS524320:INT524320 IXO524320:IXP524320 JHK524320:JHL524320 JRG524320:JRH524320 KBC524320:KBD524320 KKY524320:KKZ524320 KUU524320:KUV524320 LEQ524320:LER524320 LOM524320:LON524320 LYI524320:LYJ524320 MIE524320:MIF524320 MSA524320:MSB524320 NBW524320:NBX524320 NLS524320:NLT524320 NVO524320:NVP524320 OFK524320:OFL524320 OPG524320:OPH524320 OZC524320:OZD524320 PIY524320:PIZ524320 PSU524320:PSV524320 QCQ524320:QCR524320 QMM524320:QMN524320 QWI524320:QWJ524320 RGE524320:RGF524320 RQA524320:RQB524320 RZW524320:RZX524320 SJS524320:SJT524320 STO524320:STP524320 TDK524320:TDL524320 TNG524320:TNH524320 TXC524320:TXD524320 UGY524320:UGZ524320 UQU524320:UQV524320 VAQ524320:VAR524320 VKM524320:VKN524320 VUI524320:VUJ524320 WEE524320:WEF524320 WOA524320:WOB524320 WXW524320:WXX524320 LK589856:LL589856 VG589856:VH589856 AFC589856:AFD589856 AOY589856:AOZ589856 AYU589856:AYV589856 BIQ589856:BIR589856 BSM589856:BSN589856 CCI589856:CCJ589856 CME589856:CMF589856 CWA589856:CWB589856 DFW589856:DFX589856 DPS589856:DPT589856 DZO589856:DZP589856 EJK589856:EJL589856 ETG589856:ETH589856 FDC589856:FDD589856 FMY589856:FMZ589856 FWU589856:FWV589856 GGQ589856:GGR589856 GQM589856:GQN589856 HAI589856:HAJ589856 HKE589856:HKF589856 HUA589856:HUB589856 IDW589856:IDX589856 INS589856:INT589856 IXO589856:IXP589856 JHK589856:JHL589856 JRG589856:JRH589856 KBC589856:KBD589856 KKY589856:KKZ589856 KUU589856:KUV589856 LEQ589856:LER589856 LOM589856:LON589856 LYI589856:LYJ589856 MIE589856:MIF589856 MSA589856:MSB589856 NBW589856:NBX589856 NLS589856:NLT589856 NVO589856:NVP589856 OFK589856:OFL589856 OPG589856:OPH589856 OZC589856:OZD589856 PIY589856:PIZ589856 PSU589856:PSV589856 QCQ589856:QCR589856 QMM589856:QMN589856 QWI589856:QWJ589856 RGE589856:RGF589856 RQA589856:RQB589856 RZW589856:RZX589856 SJS589856:SJT589856 STO589856:STP589856 TDK589856:TDL589856 TNG589856:TNH589856 TXC589856:TXD589856 UGY589856:UGZ589856 UQU589856:UQV589856 VAQ589856:VAR589856 VKM589856:VKN589856 VUI589856:VUJ589856 WEE589856:WEF589856 WOA589856:WOB589856 WXW589856:WXX589856 LK655392:LL655392 VG655392:VH655392 AFC655392:AFD655392 AOY655392:AOZ655392 AYU655392:AYV655392 BIQ655392:BIR655392 BSM655392:BSN655392 CCI655392:CCJ655392 CME655392:CMF655392 CWA655392:CWB655392 DFW655392:DFX655392 DPS655392:DPT655392 DZO655392:DZP655392 EJK655392:EJL655392 ETG655392:ETH655392 FDC655392:FDD655392 FMY655392:FMZ655392 FWU655392:FWV655392 GGQ655392:GGR655392 GQM655392:GQN655392 HAI655392:HAJ655392 HKE655392:HKF655392 HUA655392:HUB655392 IDW655392:IDX655392 INS655392:INT655392 IXO655392:IXP655392 JHK655392:JHL655392 JRG655392:JRH655392 KBC655392:KBD655392 KKY655392:KKZ655392 KUU655392:KUV655392 LEQ655392:LER655392 LOM655392:LON655392 LYI655392:LYJ655392 MIE655392:MIF655392 MSA655392:MSB655392 NBW655392:NBX655392 NLS655392:NLT655392 NVO655392:NVP655392 OFK655392:OFL655392 OPG655392:OPH655392 OZC655392:OZD655392 PIY655392:PIZ655392 PSU655392:PSV655392 QCQ655392:QCR655392 QMM655392:QMN655392 QWI655392:QWJ655392 RGE655392:RGF655392 RQA655392:RQB655392 RZW655392:RZX655392 SJS655392:SJT655392 STO655392:STP655392 TDK655392:TDL655392 TNG655392:TNH655392 TXC655392:TXD655392 UGY655392:UGZ655392 UQU655392:UQV655392 VAQ655392:VAR655392 VKM655392:VKN655392 VUI655392:VUJ655392 WEE655392:WEF655392 WOA655392:WOB655392 WXW655392:WXX655392 LK720928:LL720928 VG720928:VH720928 AFC720928:AFD720928 AOY720928:AOZ720928 AYU720928:AYV720928 BIQ720928:BIR720928 BSM720928:BSN720928 CCI720928:CCJ720928 CME720928:CMF720928 CWA720928:CWB720928 DFW720928:DFX720928 DPS720928:DPT720928 DZO720928:DZP720928 EJK720928:EJL720928 ETG720928:ETH720928 FDC720928:FDD720928 FMY720928:FMZ720928 FWU720928:FWV720928 GGQ720928:GGR720928 GQM720928:GQN720928 HAI720928:HAJ720928 HKE720928:HKF720928 HUA720928:HUB720928 IDW720928:IDX720928 INS720928:INT720928 IXO720928:IXP720928 JHK720928:JHL720928 JRG720928:JRH720928 KBC720928:KBD720928 KKY720928:KKZ720928 KUU720928:KUV720928 LEQ720928:LER720928 LOM720928:LON720928 LYI720928:LYJ720928 MIE720928:MIF720928 MSA720928:MSB720928 NBW720928:NBX720928 NLS720928:NLT720928 NVO720928:NVP720928 OFK720928:OFL720928 OPG720928:OPH720928 OZC720928:OZD720928 PIY720928:PIZ720928 PSU720928:PSV720928 QCQ720928:QCR720928 QMM720928:QMN720928 QWI720928:QWJ720928 RGE720928:RGF720928 RQA720928:RQB720928 RZW720928:RZX720928 SJS720928:SJT720928 STO720928:STP720928 TDK720928:TDL720928 TNG720928:TNH720928 TXC720928:TXD720928 UGY720928:UGZ720928 UQU720928:UQV720928 VAQ720928:VAR720928 VKM720928:VKN720928 VUI720928:VUJ720928 WEE720928:WEF720928 WOA720928:WOB720928 WXW720928:WXX720928 LK786464:LL786464 VG786464:VH786464 AFC786464:AFD786464 AOY786464:AOZ786464 AYU786464:AYV786464 BIQ786464:BIR786464 BSM786464:BSN786464 CCI786464:CCJ786464 CME786464:CMF786464 CWA786464:CWB786464 DFW786464:DFX786464 DPS786464:DPT786464 DZO786464:DZP786464 EJK786464:EJL786464 ETG786464:ETH786464 FDC786464:FDD786464 FMY786464:FMZ786464 FWU786464:FWV786464 GGQ786464:GGR786464 GQM786464:GQN786464 HAI786464:HAJ786464 HKE786464:HKF786464 HUA786464:HUB786464 IDW786464:IDX786464 INS786464:INT786464 IXO786464:IXP786464 JHK786464:JHL786464 JRG786464:JRH786464 KBC786464:KBD786464 KKY786464:KKZ786464 KUU786464:KUV786464 LEQ786464:LER786464 LOM786464:LON786464 LYI786464:LYJ786464 MIE786464:MIF786464 MSA786464:MSB786464 NBW786464:NBX786464 NLS786464:NLT786464 NVO786464:NVP786464 OFK786464:OFL786464 OPG786464:OPH786464 OZC786464:OZD786464 PIY786464:PIZ786464 PSU786464:PSV786464 QCQ786464:QCR786464 QMM786464:QMN786464 QWI786464:QWJ786464 RGE786464:RGF786464 RQA786464:RQB786464 RZW786464:RZX786464 SJS786464:SJT786464 STO786464:STP786464 TDK786464:TDL786464 TNG786464:TNH786464 TXC786464:TXD786464 UGY786464:UGZ786464 UQU786464:UQV786464 VAQ786464:VAR786464 VKM786464:VKN786464 VUI786464:VUJ786464 WEE786464:WEF786464 WOA786464:WOB786464 WXW786464:WXX786464 LK852000:LL852000 VG852000:VH852000 AFC852000:AFD852000 AOY852000:AOZ852000 AYU852000:AYV852000 BIQ852000:BIR852000 BSM852000:BSN852000 CCI852000:CCJ852000 CME852000:CMF852000 CWA852000:CWB852000 DFW852000:DFX852000 DPS852000:DPT852000 DZO852000:DZP852000 EJK852000:EJL852000 ETG852000:ETH852000 FDC852000:FDD852000 FMY852000:FMZ852000 FWU852000:FWV852000 GGQ852000:GGR852000 GQM852000:GQN852000 HAI852000:HAJ852000 HKE852000:HKF852000 HUA852000:HUB852000 IDW852000:IDX852000 INS852000:INT852000 IXO852000:IXP852000 JHK852000:JHL852000 JRG852000:JRH852000 KBC852000:KBD852000 KKY852000:KKZ852000 KUU852000:KUV852000 LEQ852000:LER852000 LOM852000:LON852000 LYI852000:LYJ852000 MIE852000:MIF852000 MSA852000:MSB852000 NBW852000:NBX852000 NLS852000:NLT852000 NVO852000:NVP852000 OFK852000:OFL852000 OPG852000:OPH852000 OZC852000:OZD852000 PIY852000:PIZ852000 PSU852000:PSV852000 QCQ852000:QCR852000 QMM852000:QMN852000 QWI852000:QWJ852000 RGE852000:RGF852000 RQA852000:RQB852000 RZW852000:RZX852000 SJS852000:SJT852000 STO852000:STP852000 TDK852000:TDL852000 TNG852000:TNH852000 TXC852000:TXD852000 UGY852000:UGZ852000 UQU852000:UQV852000 VAQ852000:VAR852000 VKM852000:VKN852000 VUI852000:VUJ852000 WEE852000:WEF852000 WOA852000:WOB852000 WXW852000:WXX852000 LK917536:LL917536 VG917536:VH917536 AFC917536:AFD917536 AOY917536:AOZ917536 AYU917536:AYV917536 BIQ917536:BIR917536 BSM917536:BSN917536 CCI917536:CCJ917536 CME917536:CMF917536 CWA917536:CWB917536 DFW917536:DFX917536 DPS917536:DPT917536 DZO917536:DZP917536 EJK917536:EJL917536 ETG917536:ETH917536 FDC917536:FDD917536 FMY917536:FMZ917536 FWU917536:FWV917536 GGQ917536:GGR917536 GQM917536:GQN917536 HAI917536:HAJ917536 HKE917536:HKF917536 HUA917536:HUB917536 IDW917536:IDX917536 INS917536:INT917536 IXO917536:IXP917536 JHK917536:JHL917536 JRG917536:JRH917536 KBC917536:KBD917536 KKY917536:KKZ917536 KUU917536:KUV917536 LEQ917536:LER917536 LOM917536:LON917536 LYI917536:LYJ917536 MIE917536:MIF917536 MSA917536:MSB917536 NBW917536:NBX917536 NLS917536:NLT917536 NVO917536:NVP917536 OFK917536:OFL917536 OPG917536:OPH917536 OZC917536:OZD917536 PIY917536:PIZ917536 PSU917536:PSV917536 QCQ917536:QCR917536 QMM917536:QMN917536 QWI917536:QWJ917536 RGE917536:RGF917536 RQA917536:RQB917536 RZW917536:RZX917536 SJS917536:SJT917536 STO917536:STP917536 TDK917536:TDL917536 TNG917536:TNH917536 TXC917536:TXD917536 UGY917536:UGZ917536 UQU917536:UQV917536 VAQ917536:VAR917536 VKM917536:VKN917536 VUI917536:VUJ917536 WEE917536:WEF917536 WOA917536:WOB917536 WXW917536:WXX917536 LK983072:LL983072 VG983072:VH983072 AFC983072:AFD983072 AOY983072:AOZ983072 AYU983072:AYV983072 BIQ983072:BIR983072 BSM983072:BSN983072 CCI983072:CCJ983072 CME983072:CMF983072 CWA983072:CWB983072 DFW983072:DFX983072 DPS983072:DPT983072 DZO983072:DZP983072 EJK983072:EJL983072 ETG983072:ETH983072 FDC983072:FDD983072 FMY983072:FMZ983072 FWU983072:FWV983072 GGQ983072:GGR983072 GQM983072:GQN983072 HAI983072:HAJ983072 HKE983072:HKF983072 HUA983072:HUB983072 IDW983072:IDX983072 INS983072:INT983072 IXO983072:IXP983072 JHK983072:JHL983072 JRG983072:JRH983072 KBC983072:KBD983072 KKY983072:KKZ983072 KUU983072:KUV983072 LEQ983072:LER983072 LOM983072:LON983072 LYI983072:LYJ983072 MIE983072:MIF983072 MSA983072:MSB983072 NBW983072:NBX983072 NLS983072:NLT983072 NVO983072:NVP983072 OFK983072:OFL983072 OPG983072:OPH983072 OZC983072:OZD983072 PIY983072:PIZ983072 PSU983072:PSV983072 QCQ983072:QCR983072 QMM983072:QMN983072 QWI983072:QWJ983072 RGE983072:RGF983072 RQA983072:RQB983072 RZW983072:RZX983072 SJS983072:SJT983072 STO983072:STP983072 TDK983072:TDL983072 TNG983072:TNH983072 TXC983072:TXD983072 UGY983072:UGZ983072 UQU983072:UQV983072 VAQ983072:VAR983072 VKM983072:VKN983072 VUI983072:VUJ983072 WEE983072:WEF983072 WOA983072:WOB983072 WXW983072:WXX983072 LN65568:LO65568 VJ65568:VK65568 AFF65568:AFG65568 APB65568:APC65568 AYX65568:AYY65568 BIT65568:BIU65568 BSP65568:BSQ65568 CCL65568:CCM65568 CMH65568:CMI65568 CWD65568:CWE65568 DFZ65568:DGA65568 DPV65568:DPW65568 DZR65568:DZS65568 EJN65568:EJO65568 ETJ65568:ETK65568 FDF65568:FDG65568 FNB65568:FNC65568 FWX65568:FWY65568 GGT65568:GGU65568 GQP65568:GQQ65568 HAL65568:HAM65568 HKH65568:HKI65568 HUD65568:HUE65568 IDZ65568:IEA65568 INV65568:INW65568 IXR65568:IXS65568 JHN65568:JHO65568 JRJ65568:JRK65568 KBF65568:KBG65568 KLB65568:KLC65568 KUX65568:KUY65568 LET65568:LEU65568 LOP65568:LOQ65568 LYL65568:LYM65568 MIH65568:MII65568 MSD65568:MSE65568 NBZ65568:NCA65568 NLV65568:NLW65568 NVR65568:NVS65568 OFN65568:OFO65568 OPJ65568:OPK65568 OZF65568:OZG65568 PJB65568:PJC65568 PSX65568:PSY65568 QCT65568:QCU65568 QMP65568:QMQ65568 QWL65568:QWM65568 RGH65568:RGI65568 RQD65568:RQE65568 RZZ65568:SAA65568 SJV65568:SJW65568 STR65568:STS65568 TDN65568:TDO65568 TNJ65568:TNK65568 TXF65568:TXG65568 UHB65568:UHC65568 UQX65568:UQY65568 VAT65568:VAU65568 VKP65568:VKQ65568 VUL65568:VUM65568 WEH65568:WEI65568 WOD65568:WOE65568 WXZ65568:WYA65568 LN131104:LO131104 VJ131104:VK131104 AFF131104:AFG131104 APB131104:APC131104 AYX131104:AYY131104 BIT131104:BIU131104 BSP131104:BSQ131104 CCL131104:CCM131104 CMH131104:CMI131104 CWD131104:CWE131104 DFZ131104:DGA131104 DPV131104:DPW131104 DZR131104:DZS131104 EJN131104:EJO131104 ETJ131104:ETK131104 FDF131104:FDG131104 FNB131104:FNC131104 FWX131104:FWY131104 GGT131104:GGU131104 GQP131104:GQQ131104 HAL131104:HAM131104 HKH131104:HKI131104 HUD131104:HUE131104 IDZ131104:IEA131104 INV131104:INW131104 IXR131104:IXS131104 JHN131104:JHO131104 JRJ131104:JRK131104 KBF131104:KBG131104 KLB131104:KLC131104 KUX131104:KUY131104 LET131104:LEU131104 LOP131104:LOQ131104 LYL131104:LYM131104 MIH131104:MII131104 MSD131104:MSE131104 NBZ131104:NCA131104 NLV131104:NLW131104 NVR131104:NVS131104 OFN131104:OFO131104 OPJ131104:OPK131104 OZF131104:OZG131104 PJB131104:PJC131104 PSX131104:PSY131104 QCT131104:QCU131104 QMP131104:QMQ131104 QWL131104:QWM131104 RGH131104:RGI131104 RQD131104:RQE131104 RZZ131104:SAA131104 SJV131104:SJW131104 STR131104:STS131104 TDN131104:TDO131104 TNJ131104:TNK131104 TXF131104:TXG131104 UHB131104:UHC131104 UQX131104:UQY131104 VAT131104:VAU131104 VKP131104:VKQ131104 VUL131104:VUM131104 WEH131104:WEI131104 WOD131104:WOE131104 WXZ131104:WYA131104 LN196640:LO196640 VJ196640:VK196640 AFF196640:AFG196640 APB196640:APC196640 AYX196640:AYY196640 BIT196640:BIU196640 BSP196640:BSQ196640 CCL196640:CCM196640 CMH196640:CMI196640 CWD196640:CWE196640 DFZ196640:DGA196640 DPV196640:DPW196640 DZR196640:DZS196640 EJN196640:EJO196640 ETJ196640:ETK196640 FDF196640:FDG196640 FNB196640:FNC196640 FWX196640:FWY196640 GGT196640:GGU196640 GQP196640:GQQ196640 HAL196640:HAM196640 HKH196640:HKI196640 HUD196640:HUE196640 IDZ196640:IEA196640 INV196640:INW196640 IXR196640:IXS196640 JHN196640:JHO196640 JRJ196640:JRK196640 KBF196640:KBG196640 KLB196640:KLC196640 KUX196640:KUY196640 LET196640:LEU196640 LOP196640:LOQ196640 LYL196640:LYM196640 MIH196640:MII196640 MSD196640:MSE196640 NBZ196640:NCA196640 NLV196640:NLW196640 NVR196640:NVS196640 OFN196640:OFO196640 OPJ196640:OPK196640 OZF196640:OZG196640 PJB196640:PJC196640 PSX196640:PSY196640 QCT196640:QCU196640 QMP196640:QMQ196640 QWL196640:QWM196640 RGH196640:RGI196640 RQD196640:RQE196640 RZZ196640:SAA196640 SJV196640:SJW196640 STR196640:STS196640 TDN196640:TDO196640 TNJ196640:TNK196640 TXF196640:TXG196640 UHB196640:UHC196640 UQX196640:UQY196640 VAT196640:VAU196640 VKP196640:VKQ196640 VUL196640:VUM196640 WEH196640:WEI196640 WOD196640:WOE196640 WXZ196640:WYA196640 LN262176:LO262176 VJ262176:VK262176 AFF262176:AFG262176 APB262176:APC262176 AYX262176:AYY262176 BIT262176:BIU262176 BSP262176:BSQ262176 CCL262176:CCM262176 CMH262176:CMI262176 CWD262176:CWE262176 DFZ262176:DGA262176 DPV262176:DPW262176 DZR262176:DZS262176 EJN262176:EJO262176 ETJ262176:ETK262176 FDF262176:FDG262176 FNB262176:FNC262176 FWX262176:FWY262176 GGT262176:GGU262176 GQP262176:GQQ262176 HAL262176:HAM262176 HKH262176:HKI262176 HUD262176:HUE262176 IDZ262176:IEA262176 INV262176:INW262176 IXR262176:IXS262176 JHN262176:JHO262176 JRJ262176:JRK262176 KBF262176:KBG262176 KLB262176:KLC262176 KUX262176:KUY262176 LET262176:LEU262176 LOP262176:LOQ262176 LYL262176:LYM262176 MIH262176:MII262176 MSD262176:MSE262176 NBZ262176:NCA262176 NLV262176:NLW262176 NVR262176:NVS262176 OFN262176:OFO262176 OPJ262176:OPK262176 OZF262176:OZG262176 PJB262176:PJC262176 PSX262176:PSY262176 QCT262176:QCU262176 QMP262176:QMQ262176 QWL262176:QWM262176 RGH262176:RGI262176 RQD262176:RQE262176 RZZ262176:SAA262176 SJV262176:SJW262176 STR262176:STS262176 TDN262176:TDO262176 TNJ262176:TNK262176 TXF262176:TXG262176 UHB262176:UHC262176 UQX262176:UQY262176 VAT262176:VAU262176 VKP262176:VKQ262176 VUL262176:VUM262176 WEH262176:WEI262176 WOD262176:WOE262176 WXZ262176:WYA262176 LN327712:LO327712 VJ327712:VK327712 AFF327712:AFG327712 APB327712:APC327712 AYX327712:AYY327712 BIT327712:BIU327712 BSP327712:BSQ327712 CCL327712:CCM327712 CMH327712:CMI327712 CWD327712:CWE327712 DFZ327712:DGA327712 DPV327712:DPW327712 DZR327712:DZS327712 EJN327712:EJO327712 ETJ327712:ETK327712 FDF327712:FDG327712 FNB327712:FNC327712 FWX327712:FWY327712 GGT327712:GGU327712 GQP327712:GQQ327712 HAL327712:HAM327712 HKH327712:HKI327712 HUD327712:HUE327712 IDZ327712:IEA327712 INV327712:INW327712 IXR327712:IXS327712 JHN327712:JHO327712 JRJ327712:JRK327712 KBF327712:KBG327712 KLB327712:KLC327712 KUX327712:KUY327712 LET327712:LEU327712 LOP327712:LOQ327712 LYL327712:LYM327712 MIH327712:MII327712 MSD327712:MSE327712 NBZ327712:NCA327712 NLV327712:NLW327712 NVR327712:NVS327712 OFN327712:OFO327712 OPJ327712:OPK327712 OZF327712:OZG327712 PJB327712:PJC327712 PSX327712:PSY327712 QCT327712:QCU327712 QMP327712:QMQ327712 QWL327712:QWM327712 RGH327712:RGI327712 RQD327712:RQE327712 RZZ327712:SAA327712 SJV327712:SJW327712 STR327712:STS327712 TDN327712:TDO327712 TNJ327712:TNK327712 TXF327712:TXG327712 UHB327712:UHC327712 UQX327712:UQY327712 VAT327712:VAU327712 VKP327712:VKQ327712 VUL327712:VUM327712 WEH327712:WEI327712 WOD327712:WOE327712 WXZ327712:WYA327712 LN393248:LO393248 VJ393248:VK393248 AFF393248:AFG393248 APB393248:APC393248 AYX393248:AYY393248 BIT393248:BIU393248 BSP393248:BSQ393248 CCL393248:CCM393248 CMH393248:CMI393248 CWD393248:CWE393248 DFZ393248:DGA393248 DPV393248:DPW393248 DZR393248:DZS393248 EJN393248:EJO393248 ETJ393248:ETK393248 FDF393248:FDG393248 FNB393248:FNC393248 FWX393248:FWY393248 GGT393248:GGU393248 GQP393248:GQQ393248 HAL393248:HAM393248 HKH393248:HKI393248 HUD393248:HUE393248 IDZ393248:IEA393248 INV393248:INW393248 IXR393248:IXS393248 JHN393248:JHO393248 JRJ393248:JRK393248 KBF393248:KBG393248 KLB393248:KLC393248 KUX393248:KUY393248 LET393248:LEU393248 LOP393248:LOQ393248 LYL393248:LYM393248 MIH393248:MII393248 MSD393248:MSE393248 NBZ393248:NCA393248 NLV393248:NLW393248 NVR393248:NVS393248 OFN393248:OFO393248 OPJ393248:OPK393248 OZF393248:OZG393248 PJB393248:PJC393248 PSX393248:PSY393248 QCT393248:QCU393248 QMP393248:QMQ393248 QWL393248:QWM393248 RGH393248:RGI393248 RQD393248:RQE393248 RZZ393248:SAA393248 SJV393248:SJW393248 STR393248:STS393248 TDN393248:TDO393248 TNJ393248:TNK393248 TXF393248:TXG393248 UHB393248:UHC393248 UQX393248:UQY393248 VAT393248:VAU393248 VKP393248:VKQ393248 VUL393248:VUM393248 WEH393248:WEI393248 WOD393248:WOE393248 WXZ393248:WYA393248 LN458784:LO458784 VJ458784:VK458784 AFF458784:AFG458784 APB458784:APC458784 AYX458784:AYY458784 BIT458784:BIU458784 BSP458784:BSQ458784 CCL458784:CCM458784 CMH458784:CMI458784 CWD458784:CWE458784 DFZ458784:DGA458784 DPV458784:DPW458784 DZR458784:DZS458784 EJN458784:EJO458784 ETJ458784:ETK458784 FDF458784:FDG458784 FNB458784:FNC458784 FWX458784:FWY458784 GGT458784:GGU458784 GQP458784:GQQ458784 HAL458784:HAM458784 HKH458784:HKI458784 HUD458784:HUE458784 IDZ458784:IEA458784 INV458784:INW458784 IXR458784:IXS458784 JHN458784:JHO458784 JRJ458784:JRK458784 KBF458784:KBG458784 KLB458784:KLC458784 KUX458784:KUY458784 LET458784:LEU458784 LOP458784:LOQ458784 LYL458784:LYM458784 MIH458784:MII458784 MSD458784:MSE458784 NBZ458784:NCA458784 NLV458784:NLW458784 NVR458784:NVS458784 OFN458784:OFO458784 OPJ458784:OPK458784 OZF458784:OZG458784 PJB458784:PJC458784 PSX458784:PSY458784 QCT458784:QCU458784 QMP458784:QMQ458784 QWL458784:QWM458784 RGH458784:RGI458784 RQD458784:RQE458784 RZZ458784:SAA458784 SJV458784:SJW458784 STR458784:STS458784 TDN458784:TDO458784 TNJ458784:TNK458784 TXF458784:TXG458784 UHB458784:UHC458784 UQX458784:UQY458784 VAT458784:VAU458784 VKP458784:VKQ458784 VUL458784:VUM458784 WEH458784:WEI458784 WOD458784:WOE458784 WXZ458784:WYA458784 LN524320:LO524320 VJ524320:VK524320 AFF524320:AFG524320 APB524320:APC524320 AYX524320:AYY524320 BIT524320:BIU524320 BSP524320:BSQ524320 CCL524320:CCM524320 CMH524320:CMI524320 CWD524320:CWE524320 DFZ524320:DGA524320 DPV524320:DPW524320 DZR524320:DZS524320 EJN524320:EJO524320 ETJ524320:ETK524320 FDF524320:FDG524320 FNB524320:FNC524320 FWX524320:FWY524320 GGT524320:GGU524320 GQP524320:GQQ524320 HAL524320:HAM524320 HKH524320:HKI524320 HUD524320:HUE524320 IDZ524320:IEA524320 INV524320:INW524320 IXR524320:IXS524320 JHN524320:JHO524320 JRJ524320:JRK524320 KBF524320:KBG524320 KLB524320:KLC524320 KUX524320:KUY524320 LET524320:LEU524320 LOP524320:LOQ524320 LYL524320:LYM524320 MIH524320:MII524320 MSD524320:MSE524320 NBZ524320:NCA524320 NLV524320:NLW524320 NVR524320:NVS524320 OFN524320:OFO524320 OPJ524320:OPK524320 OZF524320:OZG524320 PJB524320:PJC524320 PSX524320:PSY524320 QCT524320:QCU524320 QMP524320:QMQ524320 QWL524320:QWM524320 RGH524320:RGI524320 RQD524320:RQE524320 RZZ524320:SAA524320 SJV524320:SJW524320 STR524320:STS524320 TDN524320:TDO524320 TNJ524320:TNK524320 TXF524320:TXG524320 UHB524320:UHC524320 UQX524320:UQY524320 VAT524320:VAU524320 VKP524320:VKQ524320 VUL524320:VUM524320 WEH524320:WEI524320 WOD524320:WOE524320 WXZ524320:WYA524320 LN589856:LO589856 VJ589856:VK589856 AFF589856:AFG589856 APB589856:APC589856 AYX589856:AYY589856 BIT589856:BIU589856 BSP589856:BSQ589856 CCL589856:CCM589856 CMH589856:CMI589856 CWD589856:CWE589856 DFZ589856:DGA589856 DPV589856:DPW589856 DZR589856:DZS589856 EJN589856:EJO589856 ETJ589856:ETK589856 FDF589856:FDG589856 FNB589856:FNC589856 FWX589856:FWY589856 GGT589856:GGU589856 GQP589856:GQQ589856 HAL589856:HAM589856 HKH589856:HKI589856 HUD589856:HUE589856 IDZ589856:IEA589856 INV589856:INW589856 IXR589856:IXS589856 JHN589856:JHO589856 JRJ589856:JRK589856 KBF589856:KBG589856 KLB589856:KLC589856 KUX589856:KUY589856 LET589856:LEU589856 LOP589856:LOQ589856 LYL589856:LYM589856 MIH589856:MII589856 MSD589856:MSE589856 NBZ589856:NCA589856 NLV589856:NLW589856 NVR589856:NVS589856 OFN589856:OFO589856 OPJ589856:OPK589856 OZF589856:OZG589856 PJB589856:PJC589856 PSX589856:PSY589856 QCT589856:QCU589856 QMP589856:QMQ589856 QWL589856:QWM589856 RGH589856:RGI589856 RQD589856:RQE589856 RZZ589856:SAA589856 SJV589856:SJW589856 STR589856:STS589856 TDN589856:TDO589856 TNJ589856:TNK589856 TXF589856:TXG589856 UHB589856:UHC589856 UQX589856:UQY589856 VAT589856:VAU589856 VKP589856:VKQ589856 VUL589856:VUM589856 WEH589856:WEI589856 WOD589856:WOE589856 WXZ589856:WYA589856 LN655392:LO655392 VJ655392:VK655392 AFF655392:AFG655392 APB655392:APC655392 AYX655392:AYY655392 BIT655392:BIU655392 BSP655392:BSQ655392 CCL655392:CCM655392 CMH655392:CMI655392 CWD655392:CWE655392 DFZ655392:DGA655392 DPV655392:DPW655392 DZR655392:DZS655392 EJN655392:EJO655392 ETJ655392:ETK655392 FDF655392:FDG655392 FNB655392:FNC655392 FWX655392:FWY655392 GGT655392:GGU655392 GQP655392:GQQ655392 HAL655392:HAM655392 HKH655392:HKI655392 HUD655392:HUE655392 IDZ655392:IEA655392 INV655392:INW655392 IXR655392:IXS655392 JHN655392:JHO655392 JRJ655392:JRK655392 KBF655392:KBG655392 KLB655392:KLC655392 KUX655392:KUY655392 LET655392:LEU655392 LOP655392:LOQ655392 LYL655392:LYM655392 MIH655392:MII655392 MSD655392:MSE655392 NBZ655392:NCA655392 NLV655392:NLW655392 NVR655392:NVS655392 OFN655392:OFO655392 OPJ655392:OPK655392 OZF655392:OZG655392 PJB655392:PJC655392 PSX655392:PSY655392 QCT655392:QCU655392 QMP655392:QMQ655392 QWL655392:QWM655392 RGH655392:RGI655392 RQD655392:RQE655392 RZZ655392:SAA655392 SJV655392:SJW655392 STR655392:STS655392 TDN655392:TDO655392 TNJ655392:TNK655392 TXF655392:TXG655392 UHB655392:UHC655392 UQX655392:UQY655392 VAT655392:VAU655392 VKP655392:VKQ655392 VUL655392:VUM655392 WEH655392:WEI655392 WOD655392:WOE655392 WXZ655392:WYA655392 LN720928:LO720928 VJ720928:VK720928 AFF720928:AFG720928 APB720928:APC720928 AYX720928:AYY720928 BIT720928:BIU720928 BSP720928:BSQ720928 CCL720928:CCM720928 CMH720928:CMI720928 CWD720928:CWE720928 DFZ720928:DGA720928 DPV720928:DPW720928 DZR720928:DZS720928 EJN720928:EJO720928 ETJ720928:ETK720928 FDF720928:FDG720928 FNB720928:FNC720928 FWX720928:FWY720928 GGT720928:GGU720928 GQP720928:GQQ720928 HAL720928:HAM720928 HKH720928:HKI720928 HUD720928:HUE720928 IDZ720928:IEA720928 INV720928:INW720928 IXR720928:IXS720928 JHN720928:JHO720928 JRJ720928:JRK720928 KBF720928:KBG720928 KLB720928:KLC720928 KUX720928:KUY720928 LET720928:LEU720928 LOP720928:LOQ720928 LYL720928:LYM720928 MIH720928:MII720928 MSD720928:MSE720928 NBZ720928:NCA720928 NLV720928:NLW720928 NVR720928:NVS720928 OFN720928:OFO720928 OPJ720928:OPK720928 OZF720928:OZG720928 PJB720928:PJC720928 PSX720928:PSY720928 QCT720928:QCU720928 QMP720928:QMQ720928 QWL720928:QWM720928 RGH720928:RGI720928 RQD720928:RQE720928 RZZ720928:SAA720928 SJV720928:SJW720928 STR720928:STS720928 TDN720928:TDO720928 TNJ720928:TNK720928 TXF720928:TXG720928 UHB720928:UHC720928 UQX720928:UQY720928 VAT720928:VAU720928 VKP720928:VKQ720928 VUL720928:VUM720928 WEH720928:WEI720928 WOD720928:WOE720928 WXZ720928:WYA720928 LN786464:LO786464 VJ786464:VK786464 AFF786464:AFG786464 APB786464:APC786464 AYX786464:AYY786464 BIT786464:BIU786464 BSP786464:BSQ786464 CCL786464:CCM786464 CMH786464:CMI786464 CWD786464:CWE786464 DFZ786464:DGA786464 DPV786464:DPW786464 DZR786464:DZS786464 EJN786464:EJO786464 ETJ786464:ETK786464 FDF786464:FDG786464 FNB786464:FNC786464 FWX786464:FWY786464 GGT786464:GGU786464 GQP786464:GQQ786464 HAL786464:HAM786464 HKH786464:HKI786464 HUD786464:HUE786464 IDZ786464:IEA786464 INV786464:INW786464 IXR786464:IXS786464 JHN786464:JHO786464 JRJ786464:JRK786464 KBF786464:KBG786464 KLB786464:KLC786464 KUX786464:KUY786464 LET786464:LEU786464 LOP786464:LOQ786464 LYL786464:LYM786464 MIH786464:MII786464 MSD786464:MSE786464 NBZ786464:NCA786464 NLV786464:NLW786464 NVR786464:NVS786464 OFN786464:OFO786464 OPJ786464:OPK786464 OZF786464:OZG786464 PJB786464:PJC786464 PSX786464:PSY786464 QCT786464:QCU786464 QMP786464:QMQ786464 QWL786464:QWM786464 RGH786464:RGI786464 RQD786464:RQE786464 RZZ786464:SAA786464 SJV786464:SJW786464 STR786464:STS786464 TDN786464:TDO786464 TNJ786464:TNK786464 TXF786464:TXG786464 UHB786464:UHC786464 UQX786464:UQY786464 VAT786464:VAU786464 VKP786464:VKQ786464 VUL786464:VUM786464 WEH786464:WEI786464 WOD786464:WOE786464 WXZ786464:WYA786464 LN852000:LO852000 VJ852000:VK852000 AFF852000:AFG852000 APB852000:APC852000 AYX852000:AYY852000 BIT852000:BIU852000 BSP852000:BSQ852000 CCL852000:CCM852000 CMH852000:CMI852000 CWD852000:CWE852000 DFZ852000:DGA852000 DPV852000:DPW852000 DZR852000:DZS852000 EJN852000:EJO852000 ETJ852000:ETK852000 FDF852000:FDG852000 FNB852000:FNC852000 FWX852000:FWY852000 GGT852000:GGU852000 GQP852000:GQQ852000 HAL852000:HAM852000 HKH852000:HKI852000 HUD852000:HUE852000 IDZ852000:IEA852000 INV852000:INW852000 IXR852000:IXS852000 JHN852000:JHO852000 JRJ852000:JRK852000 KBF852000:KBG852000 KLB852000:KLC852000 KUX852000:KUY852000 LET852000:LEU852000 LOP852000:LOQ852000 LYL852000:LYM852000 MIH852000:MII852000 MSD852000:MSE852000 NBZ852000:NCA852000 NLV852000:NLW852000 NVR852000:NVS852000 OFN852000:OFO852000 OPJ852000:OPK852000 OZF852000:OZG852000 PJB852000:PJC852000 PSX852000:PSY852000 QCT852000:QCU852000 QMP852000:QMQ852000 QWL852000:QWM852000 RGH852000:RGI852000 RQD852000:RQE852000 RZZ852000:SAA852000 SJV852000:SJW852000 STR852000:STS852000 TDN852000:TDO852000 TNJ852000:TNK852000 TXF852000:TXG852000 UHB852000:UHC852000 UQX852000:UQY852000 VAT852000:VAU852000 VKP852000:VKQ852000 VUL852000:VUM852000 WEH852000:WEI852000 WOD852000:WOE852000 WXZ852000:WYA852000 LN917536:LO917536 VJ917536:VK917536 AFF917536:AFG917536 APB917536:APC917536 AYX917536:AYY917536 BIT917536:BIU917536 BSP917536:BSQ917536 CCL917536:CCM917536 CMH917536:CMI917536 CWD917536:CWE917536 DFZ917536:DGA917536 DPV917536:DPW917536 DZR917536:DZS917536 EJN917536:EJO917536 ETJ917536:ETK917536 FDF917536:FDG917536 FNB917536:FNC917536 FWX917536:FWY917536 GGT917536:GGU917536 GQP917536:GQQ917536 HAL917536:HAM917536 HKH917536:HKI917536 HUD917536:HUE917536 IDZ917536:IEA917536 INV917536:INW917536 IXR917536:IXS917536 JHN917536:JHO917536 JRJ917536:JRK917536 KBF917536:KBG917536 KLB917536:KLC917536 KUX917536:KUY917536 LET917536:LEU917536 LOP917536:LOQ917536 LYL917536:LYM917536 MIH917536:MII917536 MSD917536:MSE917536 NBZ917536:NCA917536 NLV917536:NLW917536 NVR917536:NVS917536 OFN917536:OFO917536 OPJ917536:OPK917536 OZF917536:OZG917536 PJB917536:PJC917536 PSX917536:PSY917536 QCT917536:QCU917536 QMP917536:QMQ917536 QWL917536:QWM917536 RGH917536:RGI917536 RQD917536:RQE917536 RZZ917536:SAA917536 SJV917536:SJW917536 STR917536:STS917536 TDN917536:TDO917536 TNJ917536:TNK917536 TXF917536:TXG917536 UHB917536:UHC917536 UQX917536:UQY917536 VAT917536:VAU917536 VKP917536:VKQ917536 VUL917536:VUM917536 WEH917536:WEI917536 WOD917536:WOE917536 WXZ917536:WYA917536 LN983072:LO983072 VJ983072:VK983072 AFF983072:AFG983072 APB983072:APC983072 AYX983072:AYY983072 BIT983072:BIU983072 BSP983072:BSQ983072 CCL983072:CCM983072 CMH983072:CMI983072 CWD983072:CWE983072 DFZ983072:DGA983072 DPV983072:DPW983072 DZR983072:DZS983072 EJN983072:EJO983072 ETJ983072:ETK983072 FDF983072:FDG983072 FNB983072:FNC983072 FWX983072:FWY983072 GGT983072:GGU983072 GQP983072:GQQ983072 HAL983072:HAM983072 HKH983072:HKI983072 HUD983072:HUE983072 IDZ983072:IEA983072 INV983072:INW983072 IXR983072:IXS983072 JHN983072:JHO983072 JRJ983072:JRK983072 KBF983072:KBG983072 KLB983072:KLC983072 KUX983072:KUY983072 LET983072:LEU983072 LOP983072:LOQ983072 LYL983072:LYM983072 MIH983072:MII983072 MSD983072:MSE983072 NBZ983072:NCA983072 NLV983072:NLW983072 NVR983072:NVS983072 OFN983072:OFO983072 OPJ983072:OPK983072 OZF983072:OZG983072 PJB983072:PJC983072 PSX983072:PSY983072 QCT983072:QCU983072 QMP983072:QMQ983072 QWL983072:QWM983072 RGH983072:RGI983072 RQD983072:RQE983072 RZZ983072:SAA983072 SJV983072:SJW983072 STR983072:STS983072 TDN983072:TDO983072 TNJ983072:TNK983072 TXF983072:TXG983072 UHB983072:UHC983072 UQX983072:UQY983072 VAT983072:VAU983072 VKP983072:VKQ983072 VUL983072:VUM983072 WEH983072:WEI983072 WOD983072:WOE983072 WXZ983072:WYA983072 LQ65568:LR65568 VM65568:VN65568 AFI65568:AFJ65568 APE65568:APF65568 AZA65568:AZB65568 BIW65568:BIX65568 BSS65568:BST65568 CCO65568:CCP65568 CMK65568:CML65568 CWG65568:CWH65568 DGC65568:DGD65568 DPY65568:DPZ65568 DZU65568:DZV65568 EJQ65568:EJR65568 ETM65568:ETN65568 FDI65568:FDJ65568 FNE65568:FNF65568 FXA65568:FXB65568 GGW65568:GGX65568 GQS65568:GQT65568 HAO65568:HAP65568 HKK65568:HKL65568 HUG65568:HUH65568 IEC65568:IED65568 INY65568:INZ65568 IXU65568:IXV65568 JHQ65568:JHR65568 JRM65568:JRN65568 KBI65568:KBJ65568 KLE65568:KLF65568 KVA65568:KVB65568 LEW65568:LEX65568 LOS65568:LOT65568 LYO65568:LYP65568 MIK65568:MIL65568 MSG65568:MSH65568 NCC65568:NCD65568 NLY65568:NLZ65568 NVU65568:NVV65568 OFQ65568:OFR65568 OPM65568:OPN65568 OZI65568:OZJ65568 PJE65568:PJF65568 PTA65568:PTB65568 QCW65568:QCX65568 QMS65568:QMT65568 QWO65568:QWP65568 RGK65568:RGL65568 RQG65568:RQH65568 SAC65568:SAD65568 SJY65568:SJZ65568 STU65568:STV65568 TDQ65568:TDR65568 TNM65568:TNN65568 TXI65568:TXJ65568 UHE65568:UHF65568 URA65568:URB65568 VAW65568:VAX65568 VKS65568:VKT65568 VUO65568:VUP65568 WEK65568:WEL65568 WOG65568:WOH65568 WYC65568:WYD65568 LQ131104:LR131104 VM131104:VN131104 AFI131104:AFJ131104 APE131104:APF131104 AZA131104:AZB131104 BIW131104:BIX131104 BSS131104:BST131104 CCO131104:CCP131104 CMK131104:CML131104 CWG131104:CWH131104 DGC131104:DGD131104 DPY131104:DPZ131104 DZU131104:DZV131104 EJQ131104:EJR131104 ETM131104:ETN131104 FDI131104:FDJ131104 FNE131104:FNF131104 FXA131104:FXB131104 GGW131104:GGX131104 GQS131104:GQT131104 HAO131104:HAP131104 HKK131104:HKL131104 HUG131104:HUH131104 IEC131104:IED131104 INY131104:INZ131104 IXU131104:IXV131104 JHQ131104:JHR131104 JRM131104:JRN131104 KBI131104:KBJ131104 KLE131104:KLF131104 KVA131104:KVB131104 LEW131104:LEX131104 LOS131104:LOT131104 LYO131104:LYP131104 MIK131104:MIL131104 MSG131104:MSH131104 NCC131104:NCD131104 NLY131104:NLZ131104 NVU131104:NVV131104 OFQ131104:OFR131104 OPM131104:OPN131104 OZI131104:OZJ131104 PJE131104:PJF131104 PTA131104:PTB131104 QCW131104:QCX131104 QMS131104:QMT131104 QWO131104:QWP131104 RGK131104:RGL131104 RQG131104:RQH131104 SAC131104:SAD131104 SJY131104:SJZ131104 STU131104:STV131104 TDQ131104:TDR131104 TNM131104:TNN131104 TXI131104:TXJ131104 UHE131104:UHF131104 URA131104:URB131104 VAW131104:VAX131104 VKS131104:VKT131104 VUO131104:VUP131104 WEK131104:WEL131104 WOG131104:WOH131104 WYC131104:WYD131104 LQ196640:LR196640 VM196640:VN196640 AFI196640:AFJ196640 APE196640:APF196640 AZA196640:AZB196640 BIW196640:BIX196640 BSS196640:BST196640 CCO196640:CCP196640 CMK196640:CML196640 CWG196640:CWH196640 DGC196640:DGD196640 DPY196640:DPZ196640 DZU196640:DZV196640 EJQ196640:EJR196640 ETM196640:ETN196640 FDI196640:FDJ196640 FNE196640:FNF196640 FXA196640:FXB196640 GGW196640:GGX196640 GQS196640:GQT196640 HAO196640:HAP196640 HKK196640:HKL196640 HUG196640:HUH196640 IEC196640:IED196640 INY196640:INZ196640 IXU196640:IXV196640 JHQ196640:JHR196640 JRM196640:JRN196640 KBI196640:KBJ196640 KLE196640:KLF196640 KVA196640:KVB196640 LEW196640:LEX196640 LOS196640:LOT196640 LYO196640:LYP196640 MIK196640:MIL196640 MSG196640:MSH196640 NCC196640:NCD196640 NLY196640:NLZ196640 NVU196640:NVV196640 OFQ196640:OFR196640 OPM196640:OPN196640 OZI196640:OZJ196640 PJE196640:PJF196640 PTA196640:PTB196640 QCW196640:QCX196640 QMS196640:QMT196640 QWO196640:QWP196640 RGK196640:RGL196640 RQG196640:RQH196640 SAC196640:SAD196640 SJY196640:SJZ196640 STU196640:STV196640 TDQ196640:TDR196640 TNM196640:TNN196640 TXI196640:TXJ196640 UHE196640:UHF196640 URA196640:URB196640 VAW196640:VAX196640 VKS196640:VKT196640 VUO196640:VUP196640 WEK196640:WEL196640 WOG196640:WOH196640 WYC196640:WYD196640 LQ262176:LR262176 VM262176:VN262176 AFI262176:AFJ262176 APE262176:APF262176 AZA262176:AZB262176 BIW262176:BIX262176 BSS262176:BST262176 CCO262176:CCP262176 CMK262176:CML262176 CWG262176:CWH262176 DGC262176:DGD262176 DPY262176:DPZ262176 DZU262176:DZV262176 EJQ262176:EJR262176 ETM262176:ETN262176 FDI262176:FDJ262176 FNE262176:FNF262176 FXA262176:FXB262176 GGW262176:GGX262176 GQS262176:GQT262176 HAO262176:HAP262176 HKK262176:HKL262176 HUG262176:HUH262176 IEC262176:IED262176 INY262176:INZ262176 IXU262176:IXV262176 JHQ262176:JHR262176 JRM262176:JRN262176 KBI262176:KBJ262176 KLE262176:KLF262176 KVA262176:KVB262176 LEW262176:LEX262176 LOS262176:LOT262176 LYO262176:LYP262176 MIK262176:MIL262176 MSG262176:MSH262176 NCC262176:NCD262176 NLY262176:NLZ262176 NVU262176:NVV262176 OFQ262176:OFR262176 OPM262176:OPN262176 OZI262176:OZJ262176 PJE262176:PJF262176 PTA262176:PTB262176 QCW262176:QCX262176 QMS262176:QMT262176 QWO262176:QWP262176 RGK262176:RGL262176 RQG262176:RQH262176 SAC262176:SAD262176 SJY262176:SJZ262176 STU262176:STV262176 TDQ262176:TDR262176 TNM262176:TNN262176 TXI262176:TXJ262176 UHE262176:UHF262176 URA262176:URB262176 VAW262176:VAX262176 VKS262176:VKT262176 VUO262176:VUP262176 WEK262176:WEL262176 WOG262176:WOH262176 WYC262176:WYD262176 LQ327712:LR327712 VM327712:VN327712 AFI327712:AFJ327712 APE327712:APF327712 AZA327712:AZB327712 BIW327712:BIX327712 BSS327712:BST327712 CCO327712:CCP327712 CMK327712:CML327712 CWG327712:CWH327712 DGC327712:DGD327712 DPY327712:DPZ327712 DZU327712:DZV327712 EJQ327712:EJR327712 ETM327712:ETN327712 FDI327712:FDJ327712 FNE327712:FNF327712 FXA327712:FXB327712 GGW327712:GGX327712 GQS327712:GQT327712 HAO327712:HAP327712 HKK327712:HKL327712 HUG327712:HUH327712 IEC327712:IED327712 INY327712:INZ327712 IXU327712:IXV327712 JHQ327712:JHR327712 JRM327712:JRN327712 KBI327712:KBJ327712 KLE327712:KLF327712 KVA327712:KVB327712 LEW327712:LEX327712 LOS327712:LOT327712 LYO327712:LYP327712 MIK327712:MIL327712 MSG327712:MSH327712 NCC327712:NCD327712 NLY327712:NLZ327712 NVU327712:NVV327712 OFQ327712:OFR327712 OPM327712:OPN327712 OZI327712:OZJ327712 PJE327712:PJF327712 PTA327712:PTB327712 QCW327712:QCX327712 QMS327712:QMT327712 QWO327712:QWP327712 RGK327712:RGL327712 RQG327712:RQH327712 SAC327712:SAD327712 SJY327712:SJZ327712 STU327712:STV327712 TDQ327712:TDR327712 TNM327712:TNN327712 TXI327712:TXJ327712 UHE327712:UHF327712 URA327712:URB327712 VAW327712:VAX327712 VKS327712:VKT327712 VUO327712:VUP327712 WEK327712:WEL327712 WOG327712:WOH327712 WYC327712:WYD327712 LQ393248:LR393248 VM393248:VN393248 AFI393248:AFJ393248 APE393248:APF393248 AZA393248:AZB393248 BIW393248:BIX393248 BSS393248:BST393248 CCO393248:CCP393248 CMK393248:CML393248 CWG393248:CWH393248 DGC393248:DGD393248 DPY393248:DPZ393248 DZU393248:DZV393248 EJQ393248:EJR393248 ETM393248:ETN393248 FDI393248:FDJ393248 FNE393248:FNF393248 FXA393248:FXB393248 GGW393248:GGX393248 GQS393248:GQT393248 HAO393248:HAP393248 HKK393248:HKL393248 HUG393248:HUH393248 IEC393248:IED393248 INY393248:INZ393248 IXU393248:IXV393248 JHQ393248:JHR393248 JRM393248:JRN393248 KBI393248:KBJ393248 KLE393248:KLF393248 KVA393248:KVB393248 LEW393248:LEX393248 LOS393248:LOT393248 LYO393248:LYP393248 MIK393248:MIL393248 MSG393248:MSH393248 NCC393248:NCD393248 NLY393248:NLZ393248 NVU393248:NVV393248 OFQ393248:OFR393248 OPM393248:OPN393248 OZI393248:OZJ393248 PJE393248:PJF393248 PTA393248:PTB393248 QCW393248:QCX393248 QMS393248:QMT393248 QWO393248:QWP393248 RGK393248:RGL393248 RQG393248:RQH393248 SAC393248:SAD393248 SJY393248:SJZ393248 STU393248:STV393248 TDQ393248:TDR393248 TNM393248:TNN393248 TXI393248:TXJ393248 UHE393248:UHF393248 URA393248:URB393248 VAW393248:VAX393248 VKS393248:VKT393248 VUO393248:VUP393248 WEK393248:WEL393248 WOG393248:WOH393248 WYC393248:WYD393248 LQ458784:LR458784 VM458784:VN458784 AFI458784:AFJ458784 APE458784:APF458784 AZA458784:AZB458784 BIW458784:BIX458784 BSS458784:BST458784 CCO458784:CCP458784 CMK458784:CML458784 CWG458784:CWH458784 DGC458784:DGD458784 DPY458784:DPZ458784 DZU458784:DZV458784 EJQ458784:EJR458784 ETM458784:ETN458784 FDI458784:FDJ458784 FNE458784:FNF458784 FXA458784:FXB458784 GGW458784:GGX458784 GQS458784:GQT458784 HAO458784:HAP458784 HKK458784:HKL458784 HUG458784:HUH458784 IEC458784:IED458784 INY458784:INZ458784 IXU458784:IXV458784 JHQ458784:JHR458784 JRM458784:JRN458784 KBI458784:KBJ458784 KLE458784:KLF458784 KVA458784:KVB458784 LEW458784:LEX458784 LOS458784:LOT458784 LYO458784:LYP458784 MIK458784:MIL458784 MSG458784:MSH458784 NCC458784:NCD458784 NLY458784:NLZ458784 NVU458784:NVV458784 OFQ458784:OFR458784 OPM458784:OPN458784 OZI458784:OZJ458784 PJE458784:PJF458784 PTA458784:PTB458784 QCW458784:QCX458784 QMS458784:QMT458784 QWO458784:QWP458784 RGK458784:RGL458784 RQG458784:RQH458784 SAC458784:SAD458784 SJY458784:SJZ458784 STU458784:STV458784 TDQ458784:TDR458784 TNM458784:TNN458784 TXI458784:TXJ458784 UHE458784:UHF458784 URA458784:URB458784 VAW458784:VAX458784 VKS458784:VKT458784 VUO458784:VUP458784 WEK458784:WEL458784 WOG458784:WOH458784 WYC458784:WYD458784 LQ524320:LR524320 VM524320:VN524320 AFI524320:AFJ524320 APE524320:APF524320 AZA524320:AZB524320 BIW524320:BIX524320 BSS524320:BST524320 CCO524320:CCP524320 CMK524320:CML524320 CWG524320:CWH524320 DGC524320:DGD524320 DPY524320:DPZ524320 DZU524320:DZV524320 EJQ524320:EJR524320 ETM524320:ETN524320 FDI524320:FDJ524320 FNE524320:FNF524320 FXA524320:FXB524320 GGW524320:GGX524320 GQS524320:GQT524320 HAO524320:HAP524320 HKK524320:HKL524320 HUG524320:HUH524320 IEC524320:IED524320 INY524320:INZ524320 IXU524320:IXV524320 JHQ524320:JHR524320 JRM524320:JRN524320 KBI524320:KBJ524320 KLE524320:KLF524320 KVA524320:KVB524320 LEW524320:LEX524320 LOS524320:LOT524320 LYO524320:LYP524320 MIK524320:MIL524320 MSG524320:MSH524320 NCC524320:NCD524320 NLY524320:NLZ524320 NVU524320:NVV524320 OFQ524320:OFR524320 OPM524320:OPN524320 OZI524320:OZJ524320 PJE524320:PJF524320 PTA524320:PTB524320 QCW524320:QCX524320 QMS524320:QMT524320 QWO524320:QWP524320 RGK524320:RGL524320 RQG524320:RQH524320 SAC524320:SAD524320 SJY524320:SJZ524320 STU524320:STV524320 TDQ524320:TDR524320 TNM524320:TNN524320 TXI524320:TXJ524320 UHE524320:UHF524320 URA524320:URB524320 VAW524320:VAX524320 VKS524320:VKT524320 VUO524320:VUP524320 WEK524320:WEL524320 WOG524320:WOH524320 WYC524320:WYD524320 LQ589856:LR589856 VM589856:VN589856 AFI589856:AFJ589856 APE589856:APF589856 AZA589856:AZB589856 BIW589856:BIX589856 BSS589856:BST589856 CCO589856:CCP589856 CMK589856:CML589856 CWG589856:CWH589856 DGC589856:DGD589856 DPY589856:DPZ589856 DZU589856:DZV589856 EJQ589856:EJR589856 ETM589856:ETN589856 FDI589856:FDJ589856 FNE589856:FNF589856 FXA589856:FXB589856 GGW589856:GGX589856 GQS589856:GQT589856 HAO589856:HAP589856 HKK589856:HKL589856 HUG589856:HUH589856 IEC589856:IED589856 INY589856:INZ589856 IXU589856:IXV589856 JHQ589856:JHR589856 JRM589856:JRN589856 KBI589856:KBJ589856 KLE589856:KLF589856 KVA589856:KVB589856 LEW589856:LEX589856 LOS589856:LOT589856 LYO589856:LYP589856 MIK589856:MIL589856 MSG589856:MSH589856 NCC589856:NCD589856 NLY589856:NLZ589856 NVU589856:NVV589856 OFQ589856:OFR589856 OPM589856:OPN589856 OZI589856:OZJ589856 PJE589856:PJF589856 PTA589856:PTB589856 QCW589856:QCX589856 QMS589856:QMT589856 QWO589856:QWP589856 RGK589856:RGL589856 RQG589856:RQH589856 SAC589856:SAD589856 SJY589856:SJZ589856 STU589856:STV589856 TDQ589856:TDR589856 TNM589856:TNN589856 TXI589856:TXJ589856 UHE589856:UHF589856 URA589856:URB589856 VAW589856:VAX589856 VKS589856:VKT589856 VUO589856:VUP589856 WEK589856:WEL589856 WOG589856:WOH589856 WYC589856:WYD589856 LQ655392:LR655392 VM655392:VN655392 AFI655392:AFJ655392 APE655392:APF655392 AZA655392:AZB655392 BIW655392:BIX655392 BSS655392:BST655392 CCO655392:CCP655392 CMK655392:CML655392 CWG655392:CWH655392 DGC655392:DGD655392 DPY655392:DPZ655392 DZU655392:DZV655392 EJQ655392:EJR655392 ETM655392:ETN655392 FDI655392:FDJ655392 FNE655392:FNF655392 FXA655392:FXB655392 GGW655392:GGX655392 GQS655392:GQT655392 HAO655392:HAP655392 HKK655392:HKL655392 HUG655392:HUH655392 IEC655392:IED655392 INY655392:INZ655392 IXU655392:IXV655392 JHQ655392:JHR655392 JRM655392:JRN655392 KBI655392:KBJ655392 KLE655392:KLF655392 KVA655392:KVB655392 LEW655392:LEX655392 LOS655392:LOT655392 LYO655392:LYP655392 MIK655392:MIL655392 MSG655392:MSH655392 NCC655392:NCD655392 NLY655392:NLZ655392 NVU655392:NVV655392 OFQ655392:OFR655392 OPM655392:OPN655392 OZI655392:OZJ655392 PJE655392:PJF655392 PTA655392:PTB655392 QCW655392:QCX655392 QMS655392:QMT655392 QWO655392:QWP655392 RGK655392:RGL655392 RQG655392:RQH655392 SAC655392:SAD655392 SJY655392:SJZ655392 STU655392:STV655392 TDQ655392:TDR655392 TNM655392:TNN655392 TXI655392:TXJ655392 UHE655392:UHF655392 URA655392:URB655392 VAW655392:VAX655392 VKS655392:VKT655392 VUO655392:VUP655392 WEK655392:WEL655392 WOG655392:WOH655392 WYC655392:WYD655392 LQ720928:LR720928 VM720928:VN720928 AFI720928:AFJ720928 APE720928:APF720928 AZA720928:AZB720928 BIW720928:BIX720928 BSS720928:BST720928 CCO720928:CCP720928 CMK720928:CML720928 CWG720928:CWH720928 DGC720928:DGD720928 DPY720928:DPZ720928 DZU720928:DZV720928 EJQ720928:EJR720928 ETM720928:ETN720928 FDI720928:FDJ720928 FNE720928:FNF720928 FXA720928:FXB720928 GGW720928:GGX720928 GQS720928:GQT720928 HAO720928:HAP720928 HKK720928:HKL720928 HUG720928:HUH720928 IEC720928:IED720928 INY720928:INZ720928 IXU720928:IXV720928 JHQ720928:JHR720928 JRM720928:JRN720928 KBI720928:KBJ720928 KLE720928:KLF720928 KVA720928:KVB720928 LEW720928:LEX720928 LOS720928:LOT720928 LYO720928:LYP720928 MIK720928:MIL720928 MSG720928:MSH720928 NCC720928:NCD720928 NLY720928:NLZ720928 NVU720928:NVV720928 OFQ720928:OFR720928 OPM720928:OPN720928 OZI720928:OZJ720928 PJE720928:PJF720928 PTA720928:PTB720928 QCW720928:QCX720928 QMS720928:QMT720928 QWO720928:QWP720928 RGK720928:RGL720928 RQG720928:RQH720928 SAC720928:SAD720928 SJY720928:SJZ720928 STU720928:STV720928 TDQ720928:TDR720928 TNM720928:TNN720928 TXI720928:TXJ720928 UHE720928:UHF720928 URA720928:URB720928 VAW720928:VAX720928 VKS720928:VKT720928 VUO720928:VUP720928 WEK720928:WEL720928 WOG720928:WOH720928 WYC720928:WYD720928 LQ786464:LR786464 VM786464:VN786464 AFI786464:AFJ786464 APE786464:APF786464 AZA786464:AZB786464 BIW786464:BIX786464 BSS786464:BST786464 CCO786464:CCP786464 CMK786464:CML786464 CWG786464:CWH786464 DGC786464:DGD786464 DPY786464:DPZ786464 DZU786464:DZV786464 EJQ786464:EJR786464 ETM786464:ETN786464 FDI786464:FDJ786464 FNE786464:FNF786464 FXA786464:FXB786464 GGW786464:GGX786464 GQS786464:GQT786464 HAO786464:HAP786464 HKK786464:HKL786464 HUG786464:HUH786464 IEC786464:IED786464 INY786464:INZ786464 IXU786464:IXV786464 JHQ786464:JHR786464 JRM786464:JRN786464 KBI786464:KBJ786464 KLE786464:KLF786464 KVA786464:KVB786464 LEW786464:LEX786464 LOS786464:LOT786464 LYO786464:LYP786464 MIK786464:MIL786464 MSG786464:MSH786464 NCC786464:NCD786464 NLY786464:NLZ786464 NVU786464:NVV786464 OFQ786464:OFR786464 OPM786464:OPN786464 OZI786464:OZJ786464 PJE786464:PJF786464 PTA786464:PTB786464 QCW786464:QCX786464 QMS786464:QMT786464 QWO786464:QWP786464 RGK786464:RGL786464 RQG786464:RQH786464 SAC786464:SAD786464 SJY786464:SJZ786464 STU786464:STV786464 TDQ786464:TDR786464 TNM786464:TNN786464 TXI786464:TXJ786464 UHE786464:UHF786464 URA786464:URB786464 VAW786464:VAX786464 VKS786464:VKT786464 VUO786464:VUP786464 WEK786464:WEL786464 WOG786464:WOH786464 WYC786464:WYD786464 LQ852000:LR852000 VM852000:VN852000 AFI852000:AFJ852000 APE852000:APF852000 AZA852000:AZB852000 BIW852000:BIX852000 BSS852000:BST852000 CCO852000:CCP852000 CMK852000:CML852000 CWG852000:CWH852000 DGC852000:DGD852000 DPY852000:DPZ852000 DZU852000:DZV852000 EJQ852000:EJR852000 ETM852000:ETN852000 FDI852000:FDJ852000 FNE852000:FNF852000 FXA852000:FXB852000 GGW852000:GGX852000 GQS852000:GQT852000 HAO852000:HAP852000 HKK852000:HKL852000 HUG852000:HUH852000 IEC852000:IED852000 INY852000:INZ852000 IXU852000:IXV852000 JHQ852000:JHR852000 JRM852000:JRN852000 KBI852000:KBJ852000 KLE852000:KLF852000 KVA852000:KVB852000 LEW852000:LEX852000 LOS852000:LOT852000 LYO852000:LYP852000 MIK852000:MIL852000 MSG852000:MSH852000 NCC852000:NCD852000 NLY852000:NLZ852000 NVU852000:NVV852000 OFQ852000:OFR852000 OPM852000:OPN852000 OZI852000:OZJ852000 PJE852000:PJF852000 PTA852000:PTB852000 QCW852000:QCX852000 QMS852000:QMT852000 QWO852000:QWP852000 RGK852000:RGL852000 RQG852000:RQH852000 SAC852000:SAD852000 SJY852000:SJZ852000 STU852000:STV852000 TDQ852000:TDR852000 TNM852000:TNN852000 TXI852000:TXJ852000 UHE852000:UHF852000 URA852000:URB852000 VAW852000:VAX852000 VKS852000:VKT852000 VUO852000:VUP852000 WEK852000:WEL852000 WOG852000:WOH852000 WYC852000:WYD852000 LQ917536:LR917536 VM917536:VN917536 AFI917536:AFJ917536 APE917536:APF917536 AZA917536:AZB917536 BIW917536:BIX917536 BSS917536:BST917536 CCO917536:CCP917536 CMK917536:CML917536 CWG917536:CWH917536 DGC917536:DGD917536 DPY917536:DPZ917536 DZU917536:DZV917536 EJQ917536:EJR917536 ETM917536:ETN917536 FDI917536:FDJ917536 FNE917536:FNF917536 FXA917536:FXB917536 GGW917536:GGX917536 GQS917536:GQT917536 HAO917536:HAP917536 HKK917536:HKL917536 HUG917536:HUH917536 IEC917536:IED917536 INY917536:INZ917536 IXU917536:IXV917536 JHQ917536:JHR917536 JRM917536:JRN917536 KBI917536:KBJ917536 KLE917536:KLF917536 KVA917536:KVB917536 LEW917536:LEX917536 LOS917536:LOT917536 LYO917536:LYP917536 MIK917536:MIL917536 MSG917536:MSH917536 NCC917536:NCD917536 NLY917536:NLZ917536 NVU917536:NVV917536 OFQ917536:OFR917536 OPM917536:OPN917536 OZI917536:OZJ917536 PJE917536:PJF917536 PTA917536:PTB917536 QCW917536:QCX917536 QMS917536:QMT917536 QWO917536:QWP917536 RGK917536:RGL917536 RQG917536:RQH917536 SAC917536:SAD917536 SJY917536:SJZ917536 STU917536:STV917536 TDQ917536:TDR917536 TNM917536:TNN917536 TXI917536:TXJ917536 UHE917536:UHF917536 URA917536:URB917536 VAW917536:VAX917536 VKS917536:VKT917536 VUO917536:VUP917536 WEK917536:WEL917536 WOG917536:WOH917536 WYC917536:WYD917536 LQ983072:LR983072 VM983072:VN983072 AFI983072:AFJ983072 APE983072:APF983072 AZA983072:AZB983072 BIW983072:BIX983072 BSS983072:BST983072 CCO983072:CCP983072 CMK983072:CML983072 CWG983072:CWH983072 DGC983072:DGD983072 DPY983072:DPZ983072 DZU983072:DZV983072 EJQ983072:EJR983072 ETM983072:ETN983072 FDI983072:FDJ983072 FNE983072:FNF983072 FXA983072:FXB983072 GGW983072:GGX983072 GQS983072:GQT983072 HAO983072:HAP983072 HKK983072:HKL983072 HUG983072:HUH983072 IEC983072:IED983072 INY983072:INZ983072 IXU983072:IXV983072 JHQ983072:JHR983072 JRM983072:JRN983072 KBI983072:KBJ983072 KLE983072:KLF983072 KVA983072:KVB983072 LEW983072:LEX983072 LOS983072:LOT983072 LYO983072:LYP983072 MIK983072:MIL983072 MSG983072:MSH983072 NCC983072:NCD983072 NLY983072:NLZ983072 NVU983072:NVV983072 OFQ983072:OFR983072 OPM983072:OPN983072 OZI983072:OZJ983072 PJE983072:PJF983072 PTA983072:PTB983072 QCW983072:QCX983072 QMS983072:QMT983072 QWO983072:QWP983072 RGK983072:RGL983072 RQG983072:RQH983072 SAC983072:SAD983072 SJY983072:SJZ983072 STU983072:STV983072 TDQ983072:TDR983072 TNM983072:TNN983072 TXI983072:TXJ983072 UHE983072:UHF983072 URA983072:URB983072 VAW983072:VAX983072 VKS983072:VKT983072 VUO983072:VUP983072 WEK983072:WEL983072 WOG983072:WOH983072 WYC983072:WYD983072 LT65568:LU65568 VP65568:VQ65568 AFL65568:AFM65568 APH65568:API65568 AZD65568:AZE65568 BIZ65568:BJA65568 BSV65568:BSW65568 CCR65568:CCS65568 CMN65568:CMO65568 CWJ65568:CWK65568 DGF65568:DGG65568 DQB65568:DQC65568 DZX65568:DZY65568 EJT65568:EJU65568 ETP65568:ETQ65568 FDL65568:FDM65568 FNH65568:FNI65568 FXD65568:FXE65568 GGZ65568:GHA65568 GQV65568:GQW65568 HAR65568:HAS65568 HKN65568:HKO65568 HUJ65568:HUK65568 IEF65568:IEG65568 IOB65568:IOC65568 IXX65568:IXY65568 JHT65568:JHU65568 JRP65568:JRQ65568 KBL65568:KBM65568 KLH65568:KLI65568 KVD65568:KVE65568 LEZ65568:LFA65568 LOV65568:LOW65568 LYR65568:LYS65568 MIN65568:MIO65568 MSJ65568:MSK65568 NCF65568:NCG65568 NMB65568:NMC65568 NVX65568:NVY65568 OFT65568:OFU65568 OPP65568:OPQ65568 OZL65568:OZM65568 PJH65568:PJI65568 PTD65568:PTE65568 QCZ65568:QDA65568 QMV65568:QMW65568 QWR65568:QWS65568 RGN65568:RGO65568 RQJ65568:RQK65568 SAF65568:SAG65568 SKB65568:SKC65568 STX65568:STY65568 TDT65568:TDU65568 TNP65568:TNQ65568 TXL65568:TXM65568 UHH65568:UHI65568 URD65568:URE65568 VAZ65568:VBA65568 VKV65568:VKW65568 VUR65568:VUS65568 WEN65568:WEO65568 WOJ65568:WOK65568 WYF65568:WYG65568 LT131104:LU131104 VP131104:VQ131104 AFL131104:AFM131104 APH131104:API131104 AZD131104:AZE131104 BIZ131104:BJA131104 BSV131104:BSW131104 CCR131104:CCS131104 CMN131104:CMO131104 CWJ131104:CWK131104 DGF131104:DGG131104 DQB131104:DQC131104 DZX131104:DZY131104 EJT131104:EJU131104 ETP131104:ETQ131104 FDL131104:FDM131104 FNH131104:FNI131104 FXD131104:FXE131104 GGZ131104:GHA131104 GQV131104:GQW131104 HAR131104:HAS131104 HKN131104:HKO131104 HUJ131104:HUK131104 IEF131104:IEG131104 IOB131104:IOC131104 IXX131104:IXY131104 JHT131104:JHU131104 JRP131104:JRQ131104 KBL131104:KBM131104 KLH131104:KLI131104 KVD131104:KVE131104 LEZ131104:LFA131104 LOV131104:LOW131104 LYR131104:LYS131104 MIN131104:MIO131104 MSJ131104:MSK131104 NCF131104:NCG131104 NMB131104:NMC131104 NVX131104:NVY131104 OFT131104:OFU131104 OPP131104:OPQ131104 OZL131104:OZM131104 PJH131104:PJI131104 PTD131104:PTE131104 QCZ131104:QDA131104 QMV131104:QMW131104 QWR131104:QWS131104 RGN131104:RGO131104 RQJ131104:RQK131104 SAF131104:SAG131104 SKB131104:SKC131104 STX131104:STY131104 TDT131104:TDU131104 TNP131104:TNQ131104 TXL131104:TXM131104 UHH131104:UHI131104 URD131104:URE131104 VAZ131104:VBA131104 VKV131104:VKW131104 VUR131104:VUS131104 WEN131104:WEO131104 WOJ131104:WOK131104 WYF131104:WYG131104 LT196640:LU196640 VP196640:VQ196640 AFL196640:AFM196640 APH196640:API196640 AZD196640:AZE196640 BIZ196640:BJA196640 BSV196640:BSW196640 CCR196640:CCS196640 CMN196640:CMO196640 CWJ196640:CWK196640 DGF196640:DGG196640 DQB196640:DQC196640 DZX196640:DZY196640 EJT196640:EJU196640 ETP196640:ETQ196640 FDL196640:FDM196640 FNH196640:FNI196640 FXD196640:FXE196640 GGZ196640:GHA196640 GQV196640:GQW196640 HAR196640:HAS196640 HKN196640:HKO196640 HUJ196640:HUK196640 IEF196640:IEG196640 IOB196640:IOC196640 IXX196640:IXY196640 JHT196640:JHU196640 JRP196640:JRQ196640 KBL196640:KBM196640 KLH196640:KLI196640 KVD196640:KVE196640 LEZ196640:LFA196640 LOV196640:LOW196640 LYR196640:LYS196640 MIN196640:MIO196640 MSJ196640:MSK196640 NCF196640:NCG196640 NMB196640:NMC196640 NVX196640:NVY196640 OFT196640:OFU196640 OPP196640:OPQ196640 OZL196640:OZM196640 PJH196640:PJI196640 PTD196640:PTE196640 QCZ196640:QDA196640 QMV196640:QMW196640 QWR196640:QWS196640 RGN196640:RGO196640 RQJ196640:RQK196640 SAF196640:SAG196640 SKB196640:SKC196640 STX196640:STY196640 TDT196640:TDU196640 TNP196640:TNQ196640 TXL196640:TXM196640 UHH196640:UHI196640 URD196640:URE196640 VAZ196640:VBA196640 VKV196640:VKW196640 VUR196640:VUS196640 WEN196640:WEO196640 WOJ196640:WOK196640 WYF196640:WYG196640 LT262176:LU262176 VP262176:VQ262176 AFL262176:AFM262176 APH262176:API262176 AZD262176:AZE262176 BIZ262176:BJA262176 BSV262176:BSW262176 CCR262176:CCS262176 CMN262176:CMO262176 CWJ262176:CWK262176 DGF262176:DGG262176 DQB262176:DQC262176 DZX262176:DZY262176 EJT262176:EJU262176 ETP262176:ETQ262176 FDL262176:FDM262176 FNH262176:FNI262176 FXD262176:FXE262176 GGZ262176:GHA262176 GQV262176:GQW262176 HAR262176:HAS262176 HKN262176:HKO262176 HUJ262176:HUK262176 IEF262176:IEG262176 IOB262176:IOC262176 IXX262176:IXY262176 JHT262176:JHU262176 JRP262176:JRQ262176 KBL262176:KBM262176 KLH262176:KLI262176 KVD262176:KVE262176 LEZ262176:LFA262176 LOV262176:LOW262176 LYR262176:LYS262176 MIN262176:MIO262176 MSJ262176:MSK262176 NCF262176:NCG262176 NMB262176:NMC262176 NVX262176:NVY262176 OFT262176:OFU262176 OPP262176:OPQ262176 OZL262176:OZM262176 PJH262176:PJI262176 PTD262176:PTE262176 QCZ262176:QDA262176 QMV262176:QMW262176 QWR262176:QWS262176 RGN262176:RGO262176 RQJ262176:RQK262176 SAF262176:SAG262176 SKB262176:SKC262176 STX262176:STY262176 TDT262176:TDU262176 TNP262176:TNQ262176 TXL262176:TXM262176 UHH262176:UHI262176 URD262176:URE262176 VAZ262176:VBA262176 VKV262176:VKW262176 VUR262176:VUS262176 WEN262176:WEO262176 WOJ262176:WOK262176 WYF262176:WYG262176 LT327712:LU327712 VP327712:VQ327712 AFL327712:AFM327712 APH327712:API327712 AZD327712:AZE327712 BIZ327712:BJA327712 BSV327712:BSW327712 CCR327712:CCS327712 CMN327712:CMO327712 CWJ327712:CWK327712 DGF327712:DGG327712 DQB327712:DQC327712 DZX327712:DZY327712 EJT327712:EJU327712 ETP327712:ETQ327712 FDL327712:FDM327712 FNH327712:FNI327712 FXD327712:FXE327712 GGZ327712:GHA327712 GQV327712:GQW327712 HAR327712:HAS327712 HKN327712:HKO327712 HUJ327712:HUK327712 IEF327712:IEG327712 IOB327712:IOC327712 IXX327712:IXY327712 JHT327712:JHU327712 JRP327712:JRQ327712 KBL327712:KBM327712 KLH327712:KLI327712 KVD327712:KVE327712 LEZ327712:LFA327712 LOV327712:LOW327712 LYR327712:LYS327712 MIN327712:MIO327712 MSJ327712:MSK327712 NCF327712:NCG327712 NMB327712:NMC327712 NVX327712:NVY327712 OFT327712:OFU327712 OPP327712:OPQ327712 OZL327712:OZM327712 PJH327712:PJI327712 PTD327712:PTE327712 QCZ327712:QDA327712 QMV327712:QMW327712 QWR327712:QWS327712 RGN327712:RGO327712 RQJ327712:RQK327712 SAF327712:SAG327712 SKB327712:SKC327712 STX327712:STY327712 TDT327712:TDU327712 TNP327712:TNQ327712 TXL327712:TXM327712 UHH327712:UHI327712 URD327712:URE327712 VAZ327712:VBA327712 VKV327712:VKW327712 VUR327712:VUS327712 WEN327712:WEO327712 WOJ327712:WOK327712 WYF327712:WYG327712 LT393248:LU393248 VP393248:VQ393248 AFL393248:AFM393248 APH393248:API393248 AZD393248:AZE393248 BIZ393248:BJA393248 BSV393248:BSW393248 CCR393248:CCS393248 CMN393248:CMO393248 CWJ393248:CWK393248 DGF393248:DGG393248 DQB393248:DQC393248 DZX393248:DZY393248 EJT393248:EJU393248 ETP393248:ETQ393248 FDL393248:FDM393248 FNH393248:FNI393248 FXD393248:FXE393248 GGZ393248:GHA393248 GQV393248:GQW393248 HAR393248:HAS393248 HKN393248:HKO393248 HUJ393248:HUK393248 IEF393248:IEG393248 IOB393248:IOC393248 IXX393248:IXY393248 JHT393248:JHU393248 JRP393248:JRQ393248 KBL393248:KBM393248 KLH393248:KLI393248 KVD393248:KVE393248 LEZ393248:LFA393248 LOV393248:LOW393248 LYR393248:LYS393248 MIN393248:MIO393248 MSJ393248:MSK393248 NCF393248:NCG393248 NMB393248:NMC393248 NVX393248:NVY393248 OFT393248:OFU393248 OPP393248:OPQ393248 OZL393248:OZM393248 PJH393248:PJI393248 PTD393248:PTE393248 QCZ393248:QDA393248 QMV393248:QMW393248 QWR393248:QWS393248 RGN393248:RGO393248 RQJ393248:RQK393248 SAF393248:SAG393248 SKB393248:SKC393248 STX393248:STY393248 TDT393248:TDU393248 TNP393248:TNQ393248 TXL393248:TXM393248 UHH393248:UHI393248 URD393248:URE393248 VAZ393248:VBA393248 VKV393248:VKW393248 VUR393248:VUS393248 WEN393248:WEO393248 WOJ393248:WOK393248 WYF393248:WYG393248 LT458784:LU458784 VP458784:VQ458784 AFL458784:AFM458784 APH458784:API458784 AZD458784:AZE458784 BIZ458784:BJA458784 BSV458784:BSW458784 CCR458784:CCS458784 CMN458784:CMO458784 CWJ458784:CWK458784 DGF458784:DGG458784 DQB458784:DQC458784 DZX458784:DZY458784 EJT458784:EJU458784 ETP458784:ETQ458784 FDL458784:FDM458784 FNH458784:FNI458784 FXD458784:FXE458784 GGZ458784:GHA458784 GQV458784:GQW458784 HAR458784:HAS458784 HKN458784:HKO458784 HUJ458784:HUK458784 IEF458784:IEG458784 IOB458784:IOC458784 IXX458784:IXY458784 JHT458784:JHU458784 JRP458784:JRQ458784 KBL458784:KBM458784 KLH458784:KLI458784 KVD458784:KVE458784 LEZ458784:LFA458784 LOV458784:LOW458784 LYR458784:LYS458784 MIN458784:MIO458784 MSJ458784:MSK458784 NCF458784:NCG458784 NMB458784:NMC458784 NVX458784:NVY458784 OFT458784:OFU458784 OPP458784:OPQ458784 OZL458784:OZM458784 PJH458784:PJI458784 PTD458784:PTE458784 QCZ458784:QDA458784 QMV458784:QMW458784 QWR458784:QWS458784 RGN458784:RGO458784 RQJ458784:RQK458784 SAF458784:SAG458784 SKB458784:SKC458784 STX458784:STY458784 TDT458784:TDU458784 TNP458784:TNQ458784 TXL458784:TXM458784 UHH458784:UHI458784 URD458784:URE458784 VAZ458784:VBA458784 VKV458784:VKW458784 VUR458784:VUS458784 WEN458784:WEO458784 WOJ458784:WOK458784 WYF458784:WYG458784 LT524320:LU524320 VP524320:VQ524320 AFL524320:AFM524320 APH524320:API524320 AZD524320:AZE524320 BIZ524320:BJA524320 BSV524320:BSW524320 CCR524320:CCS524320 CMN524320:CMO524320 CWJ524320:CWK524320 DGF524320:DGG524320 DQB524320:DQC524320 DZX524320:DZY524320 EJT524320:EJU524320 ETP524320:ETQ524320 FDL524320:FDM524320 FNH524320:FNI524320 FXD524320:FXE524320 GGZ524320:GHA524320 GQV524320:GQW524320 HAR524320:HAS524320 HKN524320:HKO524320 HUJ524320:HUK524320 IEF524320:IEG524320 IOB524320:IOC524320 IXX524320:IXY524320 JHT524320:JHU524320 JRP524320:JRQ524320 KBL524320:KBM524320 KLH524320:KLI524320 KVD524320:KVE524320 LEZ524320:LFA524320 LOV524320:LOW524320 LYR524320:LYS524320 MIN524320:MIO524320 MSJ524320:MSK524320 NCF524320:NCG524320 NMB524320:NMC524320 NVX524320:NVY524320 OFT524320:OFU524320 OPP524320:OPQ524320 OZL524320:OZM524320 PJH524320:PJI524320 PTD524320:PTE524320 QCZ524320:QDA524320 QMV524320:QMW524320 QWR524320:QWS524320 RGN524320:RGO524320 RQJ524320:RQK524320 SAF524320:SAG524320 SKB524320:SKC524320 STX524320:STY524320 TDT524320:TDU524320 TNP524320:TNQ524320 TXL524320:TXM524320 UHH524320:UHI524320 URD524320:URE524320 VAZ524320:VBA524320 VKV524320:VKW524320 VUR524320:VUS524320 WEN524320:WEO524320 WOJ524320:WOK524320 WYF524320:WYG524320 LT589856:LU589856 VP589856:VQ589856 AFL589856:AFM589856 APH589856:API589856 AZD589856:AZE589856 BIZ589856:BJA589856 BSV589856:BSW589856 CCR589856:CCS589856 CMN589856:CMO589856 CWJ589856:CWK589856 DGF589856:DGG589856 DQB589856:DQC589856 DZX589856:DZY589856 EJT589856:EJU589856 ETP589856:ETQ589856 FDL589856:FDM589856 FNH589856:FNI589856 FXD589856:FXE589856 GGZ589856:GHA589856 GQV589856:GQW589856 HAR589856:HAS589856 HKN589856:HKO589856 HUJ589856:HUK589856 IEF589856:IEG589856 IOB589856:IOC589856 IXX589856:IXY589856 JHT589856:JHU589856 JRP589856:JRQ589856 KBL589856:KBM589856 KLH589856:KLI589856 KVD589856:KVE589856 LEZ589856:LFA589856 LOV589856:LOW589856 LYR589856:LYS589856 MIN589856:MIO589856 MSJ589856:MSK589856 NCF589856:NCG589856 NMB589856:NMC589856 NVX589856:NVY589856 OFT589856:OFU589856 OPP589856:OPQ589856 OZL589856:OZM589856 PJH589856:PJI589856 PTD589856:PTE589856 QCZ589856:QDA589856 QMV589856:QMW589856 QWR589856:QWS589856 RGN589856:RGO589856 RQJ589856:RQK589856 SAF589856:SAG589856 SKB589856:SKC589856 STX589856:STY589856 TDT589856:TDU589856 TNP589856:TNQ589856 TXL589856:TXM589856 UHH589856:UHI589856 URD589856:URE589856 VAZ589856:VBA589856 VKV589856:VKW589856 VUR589856:VUS589856 WEN589856:WEO589856 WOJ589856:WOK589856 WYF589856:WYG589856 LT655392:LU655392 VP655392:VQ655392 AFL655392:AFM655392 APH655392:API655392 AZD655392:AZE655392 BIZ655392:BJA655392 BSV655392:BSW655392 CCR655392:CCS655392 CMN655392:CMO655392 CWJ655392:CWK655392 DGF655392:DGG655392 DQB655392:DQC655392 DZX655392:DZY655392 EJT655392:EJU655392 ETP655392:ETQ655392 FDL655392:FDM655392 FNH655392:FNI655392 FXD655392:FXE655392 GGZ655392:GHA655392 GQV655392:GQW655392 HAR655392:HAS655392 HKN655392:HKO655392 HUJ655392:HUK655392 IEF655392:IEG655392 IOB655392:IOC655392 IXX655392:IXY655392 JHT655392:JHU655392 JRP655392:JRQ655392 KBL655392:KBM655392 KLH655392:KLI655392 KVD655392:KVE655392 LEZ655392:LFA655392 LOV655392:LOW655392 LYR655392:LYS655392 MIN655392:MIO655392 MSJ655392:MSK655392 NCF655392:NCG655392 NMB655392:NMC655392 NVX655392:NVY655392 OFT655392:OFU655392 OPP655392:OPQ655392 OZL655392:OZM655392 PJH655392:PJI655392 PTD655392:PTE655392 QCZ655392:QDA655392 QMV655392:QMW655392 QWR655392:QWS655392 RGN655392:RGO655392 RQJ655392:RQK655392 SAF655392:SAG655392 SKB655392:SKC655392 STX655392:STY655392 TDT655392:TDU655392 TNP655392:TNQ655392 TXL655392:TXM655392 UHH655392:UHI655392 URD655392:URE655392 VAZ655392:VBA655392 VKV655392:VKW655392 VUR655392:VUS655392 WEN655392:WEO655392 WOJ655392:WOK655392 WYF655392:WYG655392 LT720928:LU720928 VP720928:VQ720928 AFL720928:AFM720928 APH720928:API720928 AZD720928:AZE720928 BIZ720928:BJA720928 BSV720928:BSW720928 CCR720928:CCS720928 CMN720928:CMO720928 CWJ720928:CWK720928 DGF720928:DGG720928 DQB720928:DQC720928 DZX720928:DZY720928 EJT720928:EJU720928 ETP720928:ETQ720928 FDL720928:FDM720928 FNH720928:FNI720928 FXD720928:FXE720928 GGZ720928:GHA720928 GQV720928:GQW720928 HAR720928:HAS720928 HKN720928:HKO720928 HUJ720928:HUK720928 IEF720928:IEG720928 IOB720928:IOC720928 IXX720928:IXY720928 JHT720928:JHU720928 JRP720928:JRQ720928 KBL720928:KBM720928 KLH720928:KLI720928 KVD720928:KVE720928 LEZ720928:LFA720928 LOV720928:LOW720928 LYR720928:LYS720928 MIN720928:MIO720928 MSJ720928:MSK720928 NCF720928:NCG720928 NMB720928:NMC720928 NVX720928:NVY720928 OFT720928:OFU720928 OPP720928:OPQ720928 OZL720928:OZM720928 PJH720928:PJI720928 PTD720928:PTE720928 QCZ720928:QDA720928 QMV720928:QMW720928 QWR720928:QWS720928 RGN720928:RGO720928 RQJ720928:RQK720928 SAF720928:SAG720928 SKB720928:SKC720928 STX720928:STY720928 TDT720928:TDU720928 TNP720928:TNQ720928 TXL720928:TXM720928 UHH720928:UHI720928 URD720928:URE720928 VAZ720928:VBA720928 VKV720928:VKW720928 VUR720928:VUS720928 WEN720928:WEO720928 WOJ720928:WOK720928 WYF720928:WYG720928 LT786464:LU786464 VP786464:VQ786464 AFL786464:AFM786464 APH786464:API786464 AZD786464:AZE786464 BIZ786464:BJA786464 BSV786464:BSW786464 CCR786464:CCS786464 CMN786464:CMO786464 CWJ786464:CWK786464 DGF786464:DGG786464 DQB786464:DQC786464 DZX786464:DZY786464 EJT786464:EJU786464 ETP786464:ETQ786464 FDL786464:FDM786464 FNH786464:FNI786464 FXD786464:FXE786464 GGZ786464:GHA786464 GQV786464:GQW786464 HAR786464:HAS786464 HKN786464:HKO786464 HUJ786464:HUK786464 IEF786464:IEG786464 IOB786464:IOC786464 IXX786464:IXY786464 JHT786464:JHU786464 JRP786464:JRQ786464 KBL786464:KBM786464 KLH786464:KLI786464 KVD786464:KVE786464 LEZ786464:LFA786464 LOV786464:LOW786464 LYR786464:LYS786464 MIN786464:MIO786464 MSJ786464:MSK786464 NCF786464:NCG786464 NMB786464:NMC786464 NVX786464:NVY786464 OFT786464:OFU786464 OPP786464:OPQ786464 OZL786464:OZM786464 PJH786464:PJI786464 PTD786464:PTE786464 QCZ786464:QDA786464 QMV786464:QMW786464 QWR786464:QWS786464 RGN786464:RGO786464 RQJ786464:RQK786464 SAF786464:SAG786464 SKB786464:SKC786464 STX786464:STY786464 TDT786464:TDU786464 TNP786464:TNQ786464 TXL786464:TXM786464 UHH786464:UHI786464 URD786464:URE786464 VAZ786464:VBA786464 VKV786464:VKW786464 VUR786464:VUS786464 WEN786464:WEO786464 WOJ786464:WOK786464 WYF786464:WYG786464 LT852000:LU852000 VP852000:VQ852000 AFL852000:AFM852000 APH852000:API852000 AZD852000:AZE852000 BIZ852000:BJA852000 BSV852000:BSW852000 CCR852000:CCS852000 CMN852000:CMO852000 CWJ852000:CWK852000 DGF852000:DGG852000 DQB852000:DQC852000 DZX852000:DZY852000 EJT852000:EJU852000 ETP852000:ETQ852000 FDL852000:FDM852000 FNH852000:FNI852000 FXD852000:FXE852000 GGZ852000:GHA852000 GQV852000:GQW852000 HAR852000:HAS852000 HKN852000:HKO852000 HUJ852000:HUK852000 IEF852000:IEG852000 IOB852000:IOC852000 IXX852000:IXY852000 JHT852000:JHU852000 JRP852000:JRQ852000 KBL852000:KBM852000 KLH852000:KLI852000 KVD852000:KVE852000 LEZ852000:LFA852000 LOV852000:LOW852000 LYR852000:LYS852000 MIN852000:MIO852000 MSJ852000:MSK852000 NCF852000:NCG852000 NMB852000:NMC852000 NVX852000:NVY852000 OFT852000:OFU852000 OPP852000:OPQ852000 OZL852000:OZM852000 PJH852000:PJI852000 PTD852000:PTE852000 QCZ852000:QDA852000 QMV852000:QMW852000 QWR852000:QWS852000 RGN852000:RGO852000 RQJ852000:RQK852000 SAF852000:SAG852000 SKB852000:SKC852000 STX852000:STY852000 TDT852000:TDU852000 TNP852000:TNQ852000 TXL852000:TXM852000 UHH852000:UHI852000 URD852000:URE852000 VAZ852000:VBA852000 VKV852000:VKW852000 VUR852000:VUS852000 WEN852000:WEO852000 WOJ852000:WOK852000 WYF852000:WYG852000 LT917536:LU917536 VP917536:VQ917536 AFL917536:AFM917536 APH917536:API917536 AZD917536:AZE917536 BIZ917536:BJA917536 BSV917536:BSW917536 CCR917536:CCS917536 CMN917536:CMO917536 CWJ917536:CWK917536 DGF917536:DGG917536 DQB917536:DQC917536 DZX917536:DZY917536 EJT917536:EJU917536 ETP917536:ETQ917536 FDL917536:FDM917536 FNH917536:FNI917536 FXD917536:FXE917536 GGZ917536:GHA917536 GQV917536:GQW917536 HAR917536:HAS917536 HKN917536:HKO917536 HUJ917536:HUK917536 IEF917536:IEG917536 IOB917536:IOC917536 IXX917536:IXY917536 JHT917536:JHU917536 JRP917536:JRQ917536 KBL917536:KBM917536 KLH917536:KLI917536 KVD917536:KVE917536 LEZ917536:LFA917536 LOV917536:LOW917536 LYR917536:LYS917536 MIN917536:MIO917536 MSJ917536:MSK917536 NCF917536:NCG917536 NMB917536:NMC917536 NVX917536:NVY917536 OFT917536:OFU917536 OPP917536:OPQ917536 OZL917536:OZM917536 PJH917536:PJI917536 PTD917536:PTE917536 QCZ917536:QDA917536 QMV917536:QMW917536 QWR917536:QWS917536 RGN917536:RGO917536 RQJ917536:RQK917536 SAF917536:SAG917536 SKB917536:SKC917536 STX917536:STY917536 TDT917536:TDU917536 TNP917536:TNQ917536 TXL917536:TXM917536 UHH917536:UHI917536 URD917536:URE917536 VAZ917536:VBA917536 VKV917536:VKW917536 VUR917536:VUS917536 WEN917536:WEO917536 WOJ917536:WOK917536 WYF917536:WYG917536 LT983072:LU983072 VP983072:VQ983072 AFL983072:AFM983072 APH983072:API983072 AZD983072:AZE983072 BIZ983072:BJA983072 BSV983072:BSW983072 CCR983072:CCS983072 CMN983072:CMO983072 CWJ983072:CWK983072 DGF983072:DGG983072 DQB983072:DQC983072 DZX983072:DZY983072 EJT983072:EJU983072 ETP983072:ETQ983072 FDL983072:FDM983072 FNH983072:FNI983072 FXD983072:FXE983072 GGZ983072:GHA983072 GQV983072:GQW983072 HAR983072:HAS983072 HKN983072:HKO983072 HUJ983072:HUK983072 IEF983072:IEG983072 IOB983072:IOC983072 IXX983072:IXY983072 JHT983072:JHU983072 JRP983072:JRQ983072 KBL983072:KBM983072 KLH983072:KLI983072 KVD983072:KVE983072 LEZ983072:LFA983072 LOV983072:LOW983072 LYR983072:LYS983072 MIN983072:MIO983072 MSJ983072:MSK983072 NCF983072:NCG983072 NMB983072:NMC983072 NVX983072:NVY983072 OFT983072:OFU983072 OPP983072:OPQ983072 OZL983072:OZM983072 PJH983072:PJI983072 PTD983072:PTE983072 QCZ983072:QDA983072 QMV983072:QMW983072 QWR983072:QWS983072 RGN983072:RGO983072 RQJ983072:RQK983072 SAF983072:SAG983072 SKB983072:SKC983072 STX983072:STY983072 TDT983072:TDU983072 TNP983072:TNQ983072 TXL983072:TXM983072 UHH983072:UHI983072 URD983072:URE983072 VAZ983072:VBA983072 VKV983072:VKW983072 VUR983072:VUS983072 WEN983072:WEO983072 WOJ983072:WOK983072 WYF983072:WYG983072 LW65568:LX65568 VS65568:VT65568 AFO65568:AFP65568 APK65568:APL65568 AZG65568:AZH65568 BJC65568:BJD65568 BSY65568:BSZ65568 CCU65568:CCV65568 CMQ65568:CMR65568 CWM65568:CWN65568 DGI65568:DGJ65568 DQE65568:DQF65568 EAA65568:EAB65568 EJW65568:EJX65568 ETS65568:ETT65568 FDO65568:FDP65568 FNK65568:FNL65568 FXG65568:FXH65568 GHC65568:GHD65568 GQY65568:GQZ65568 HAU65568:HAV65568 HKQ65568:HKR65568 HUM65568:HUN65568 IEI65568:IEJ65568 IOE65568:IOF65568 IYA65568:IYB65568 JHW65568:JHX65568 JRS65568:JRT65568 KBO65568:KBP65568 KLK65568:KLL65568 KVG65568:KVH65568 LFC65568:LFD65568 LOY65568:LOZ65568 LYU65568:LYV65568 MIQ65568:MIR65568 MSM65568:MSN65568 NCI65568:NCJ65568 NME65568:NMF65568 NWA65568:NWB65568 OFW65568:OFX65568 OPS65568:OPT65568 OZO65568:OZP65568 PJK65568:PJL65568 PTG65568:PTH65568 QDC65568:QDD65568 QMY65568:QMZ65568 QWU65568:QWV65568 RGQ65568:RGR65568 RQM65568:RQN65568 SAI65568:SAJ65568 SKE65568:SKF65568 SUA65568:SUB65568 TDW65568:TDX65568 TNS65568:TNT65568 TXO65568:TXP65568 UHK65568:UHL65568 URG65568:URH65568 VBC65568:VBD65568 VKY65568:VKZ65568 VUU65568:VUV65568 WEQ65568:WER65568 WOM65568:WON65568 WYI65568:WYJ65568 LW131104:LX131104 VS131104:VT131104 AFO131104:AFP131104 APK131104:APL131104 AZG131104:AZH131104 BJC131104:BJD131104 BSY131104:BSZ131104 CCU131104:CCV131104 CMQ131104:CMR131104 CWM131104:CWN131104 DGI131104:DGJ131104 DQE131104:DQF131104 EAA131104:EAB131104 EJW131104:EJX131104 ETS131104:ETT131104 FDO131104:FDP131104 FNK131104:FNL131104 FXG131104:FXH131104 GHC131104:GHD131104 GQY131104:GQZ131104 HAU131104:HAV131104 HKQ131104:HKR131104 HUM131104:HUN131104 IEI131104:IEJ131104 IOE131104:IOF131104 IYA131104:IYB131104 JHW131104:JHX131104 JRS131104:JRT131104 KBO131104:KBP131104 KLK131104:KLL131104 KVG131104:KVH131104 LFC131104:LFD131104 LOY131104:LOZ131104 LYU131104:LYV131104 MIQ131104:MIR131104 MSM131104:MSN131104 NCI131104:NCJ131104 NME131104:NMF131104 NWA131104:NWB131104 OFW131104:OFX131104 OPS131104:OPT131104 OZO131104:OZP131104 PJK131104:PJL131104 PTG131104:PTH131104 QDC131104:QDD131104 QMY131104:QMZ131104 QWU131104:QWV131104 RGQ131104:RGR131104 RQM131104:RQN131104 SAI131104:SAJ131104 SKE131104:SKF131104 SUA131104:SUB131104 TDW131104:TDX131104 TNS131104:TNT131104 TXO131104:TXP131104 UHK131104:UHL131104 URG131104:URH131104 VBC131104:VBD131104 VKY131104:VKZ131104 VUU131104:VUV131104 WEQ131104:WER131104 WOM131104:WON131104 WYI131104:WYJ131104 LW196640:LX196640 VS196640:VT196640 AFO196640:AFP196640 APK196640:APL196640 AZG196640:AZH196640 BJC196640:BJD196640 BSY196640:BSZ196640 CCU196640:CCV196640 CMQ196640:CMR196640 CWM196640:CWN196640 DGI196640:DGJ196640 DQE196640:DQF196640 EAA196640:EAB196640 EJW196640:EJX196640 ETS196640:ETT196640 FDO196640:FDP196640 FNK196640:FNL196640 FXG196640:FXH196640 GHC196640:GHD196640 GQY196640:GQZ196640 HAU196640:HAV196640 HKQ196640:HKR196640 HUM196640:HUN196640 IEI196640:IEJ196640 IOE196640:IOF196640 IYA196640:IYB196640 JHW196640:JHX196640 JRS196640:JRT196640 KBO196640:KBP196640 KLK196640:KLL196640 KVG196640:KVH196640 LFC196640:LFD196640 LOY196640:LOZ196640 LYU196640:LYV196640 MIQ196640:MIR196640 MSM196640:MSN196640 NCI196640:NCJ196640 NME196640:NMF196640 NWA196640:NWB196640 OFW196640:OFX196640 OPS196640:OPT196640 OZO196640:OZP196640 PJK196640:PJL196640 PTG196640:PTH196640 QDC196640:QDD196640 QMY196640:QMZ196640 QWU196640:QWV196640 RGQ196640:RGR196640 RQM196640:RQN196640 SAI196640:SAJ196640 SKE196640:SKF196640 SUA196640:SUB196640 TDW196640:TDX196640 TNS196640:TNT196640 TXO196640:TXP196640 UHK196640:UHL196640 URG196640:URH196640 VBC196640:VBD196640 VKY196640:VKZ196640 VUU196640:VUV196640 WEQ196640:WER196640 WOM196640:WON196640 WYI196640:WYJ196640 LW262176:LX262176 VS262176:VT262176 AFO262176:AFP262176 APK262176:APL262176 AZG262176:AZH262176 BJC262176:BJD262176 BSY262176:BSZ262176 CCU262176:CCV262176 CMQ262176:CMR262176 CWM262176:CWN262176 DGI262176:DGJ262176 DQE262176:DQF262176 EAA262176:EAB262176 EJW262176:EJX262176 ETS262176:ETT262176 FDO262176:FDP262176 FNK262176:FNL262176 FXG262176:FXH262176 GHC262176:GHD262176 GQY262176:GQZ262176 HAU262176:HAV262176 HKQ262176:HKR262176 HUM262176:HUN262176 IEI262176:IEJ262176 IOE262176:IOF262176 IYA262176:IYB262176 JHW262176:JHX262176 JRS262176:JRT262176 KBO262176:KBP262176 KLK262176:KLL262176 KVG262176:KVH262176 LFC262176:LFD262176 LOY262176:LOZ262176 LYU262176:LYV262176 MIQ262176:MIR262176 MSM262176:MSN262176 NCI262176:NCJ262176 NME262176:NMF262176 NWA262176:NWB262176 OFW262176:OFX262176 OPS262176:OPT262176 OZO262176:OZP262176 PJK262176:PJL262176 PTG262176:PTH262176 QDC262176:QDD262176 QMY262176:QMZ262176 QWU262176:QWV262176 RGQ262176:RGR262176 RQM262176:RQN262176 SAI262176:SAJ262176 SKE262176:SKF262176 SUA262176:SUB262176 TDW262176:TDX262176 TNS262176:TNT262176 TXO262176:TXP262176 UHK262176:UHL262176 URG262176:URH262176 VBC262176:VBD262176 VKY262176:VKZ262176 VUU262176:VUV262176 WEQ262176:WER262176 WOM262176:WON262176 WYI262176:WYJ262176 LW327712:LX327712 VS327712:VT327712 AFO327712:AFP327712 APK327712:APL327712 AZG327712:AZH327712 BJC327712:BJD327712 BSY327712:BSZ327712 CCU327712:CCV327712 CMQ327712:CMR327712 CWM327712:CWN327712 DGI327712:DGJ327712 DQE327712:DQF327712 EAA327712:EAB327712 EJW327712:EJX327712 ETS327712:ETT327712 FDO327712:FDP327712 FNK327712:FNL327712 FXG327712:FXH327712 GHC327712:GHD327712 GQY327712:GQZ327712 HAU327712:HAV327712 HKQ327712:HKR327712 HUM327712:HUN327712 IEI327712:IEJ327712 IOE327712:IOF327712 IYA327712:IYB327712 JHW327712:JHX327712 JRS327712:JRT327712 KBO327712:KBP327712 KLK327712:KLL327712 KVG327712:KVH327712 LFC327712:LFD327712 LOY327712:LOZ327712 LYU327712:LYV327712 MIQ327712:MIR327712 MSM327712:MSN327712 NCI327712:NCJ327712 NME327712:NMF327712 NWA327712:NWB327712 OFW327712:OFX327712 OPS327712:OPT327712 OZO327712:OZP327712 PJK327712:PJL327712 PTG327712:PTH327712 QDC327712:QDD327712 QMY327712:QMZ327712 QWU327712:QWV327712 RGQ327712:RGR327712 RQM327712:RQN327712 SAI327712:SAJ327712 SKE327712:SKF327712 SUA327712:SUB327712 TDW327712:TDX327712 TNS327712:TNT327712 TXO327712:TXP327712 UHK327712:UHL327712 URG327712:URH327712 VBC327712:VBD327712 VKY327712:VKZ327712 VUU327712:VUV327712 WEQ327712:WER327712 WOM327712:WON327712 WYI327712:WYJ327712 LW393248:LX393248 VS393248:VT393248 AFO393248:AFP393248 APK393248:APL393248 AZG393248:AZH393248 BJC393248:BJD393248 BSY393248:BSZ393248 CCU393248:CCV393248 CMQ393248:CMR393248 CWM393248:CWN393248 DGI393248:DGJ393248 DQE393248:DQF393248 EAA393248:EAB393248 EJW393248:EJX393248 ETS393248:ETT393248 FDO393248:FDP393248 FNK393248:FNL393248 FXG393248:FXH393248 GHC393248:GHD393248 GQY393248:GQZ393248 HAU393248:HAV393248 HKQ393248:HKR393248 HUM393248:HUN393248 IEI393248:IEJ393248 IOE393248:IOF393248 IYA393248:IYB393248 JHW393248:JHX393248 JRS393248:JRT393248 KBO393248:KBP393248 KLK393248:KLL393248 KVG393248:KVH393248 LFC393248:LFD393248 LOY393248:LOZ393248 LYU393248:LYV393248 MIQ393248:MIR393248 MSM393248:MSN393248 NCI393248:NCJ393248 NME393248:NMF393248 NWA393248:NWB393248 OFW393248:OFX393248 OPS393248:OPT393248 OZO393248:OZP393248 PJK393248:PJL393248 PTG393248:PTH393248 QDC393248:QDD393248 QMY393248:QMZ393248 QWU393248:QWV393248 RGQ393248:RGR393248 RQM393248:RQN393248 SAI393248:SAJ393248 SKE393248:SKF393248 SUA393248:SUB393248 TDW393248:TDX393248 TNS393248:TNT393248 TXO393248:TXP393248 UHK393248:UHL393248 URG393248:URH393248 VBC393248:VBD393248 VKY393248:VKZ393248 VUU393248:VUV393248 WEQ393248:WER393248 WOM393248:WON393248 WYI393248:WYJ393248 LW458784:LX458784 VS458784:VT458784 AFO458784:AFP458784 APK458784:APL458784 AZG458784:AZH458784 BJC458784:BJD458784 BSY458784:BSZ458784 CCU458784:CCV458784 CMQ458784:CMR458784 CWM458784:CWN458784 DGI458784:DGJ458784 DQE458784:DQF458784 EAA458784:EAB458784 EJW458784:EJX458784 ETS458784:ETT458784 FDO458784:FDP458784 FNK458784:FNL458784 FXG458784:FXH458784 GHC458784:GHD458784 GQY458784:GQZ458784 HAU458784:HAV458784 HKQ458784:HKR458784 HUM458784:HUN458784 IEI458784:IEJ458784 IOE458784:IOF458784 IYA458784:IYB458784 JHW458784:JHX458784 JRS458784:JRT458784 KBO458784:KBP458784 KLK458784:KLL458784 KVG458784:KVH458784 LFC458784:LFD458784 LOY458784:LOZ458784 LYU458784:LYV458784 MIQ458784:MIR458784 MSM458784:MSN458784 NCI458784:NCJ458784 NME458784:NMF458784 NWA458784:NWB458784 OFW458784:OFX458784 OPS458784:OPT458784 OZO458784:OZP458784 PJK458784:PJL458784 PTG458784:PTH458784 QDC458784:QDD458784 QMY458784:QMZ458784 QWU458784:QWV458784 RGQ458784:RGR458784 RQM458784:RQN458784 SAI458784:SAJ458784 SKE458784:SKF458784 SUA458784:SUB458784 TDW458784:TDX458784 TNS458784:TNT458784 TXO458784:TXP458784 UHK458784:UHL458784 URG458784:URH458784 VBC458784:VBD458784 VKY458784:VKZ458784 VUU458784:VUV458784 WEQ458784:WER458784 WOM458784:WON458784 WYI458784:WYJ458784 LW524320:LX524320 VS524320:VT524320 AFO524320:AFP524320 APK524320:APL524320 AZG524320:AZH524320 BJC524320:BJD524320 BSY524320:BSZ524320 CCU524320:CCV524320 CMQ524320:CMR524320 CWM524320:CWN524320 DGI524320:DGJ524320 DQE524320:DQF524320 EAA524320:EAB524320 EJW524320:EJX524320 ETS524320:ETT524320 FDO524320:FDP524320 FNK524320:FNL524320 FXG524320:FXH524320 GHC524320:GHD524320 GQY524320:GQZ524320 HAU524320:HAV524320 HKQ524320:HKR524320 HUM524320:HUN524320 IEI524320:IEJ524320 IOE524320:IOF524320 IYA524320:IYB524320 JHW524320:JHX524320 JRS524320:JRT524320 KBO524320:KBP524320 KLK524320:KLL524320 KVG524320:KVH524320 LFC524320:LFD524320 LOY524320:LOZ524320 LYU524320:LYV524320 MIQ524320:MIR524320 MSM524320:MSN524320 NCI524320:NCJ524320 NME524320:NMF524320 NWA524320:NWB524320 OFW524320:OFX524320 OPS524320:OPT524320 OZO524320:OZP524320 PJK524320:PJL524320 PTG524320:PTH524320 QDC524320:QDD524320 QMY524320:QMZ524320 QWU524320:QWV524320 RGQ524320:RGR524320 RQM524320:RQN524320 SAI524320:SAJ524320 SKE524320:SKF524320 SUA524320:SUB524320 TDW524320:TDX524320 TNS524320:TNT524320 TXO524320:TXP524320 UHK524320:UHL524320 URG524320:URH524320 VBC524320:VBD524320 VKY524320:VKZ524320 VUU524320:VUV524320 WEQ524320:WER524320 WOM524320:WON524320 WYI524320:WYJ524320 LW589856:LX589856 VS589856:VT589856 AFO589856:AFP589856 APK589856:APL589856 AZG589856:AZH589856 BJC589856:BJD589856 BSY589856:BSZ589856 CCU589856:CCV589856 CMQ589856:CMR589856 CWM589856:CWN589856 DGI589856:DGJ589856 DQE589856:DQF589856 EAA589856:EAB589856 EJW589856:EJX589856 ETS589856:ETT589856 FDO589856:FDP589856 FNK589856:FNL589856 FXG589856:FXH589856 GHC589856:GHD589856 GQY589856:GQZ589856 HAU589856:HAV589856 HKQ589856:HKR589856 HUM589856:HUN589856 IEI589856:IEJ589856 IOE589856:IOF589856 IYA589856:IYB589856 JHW589856:JHX589856 JRS589856:JRT589856 KBO589856:KBP589856 KLK589856:KLL589856 KVG589856:KVH589856 LFC589856:LFD589856 LOY589856:LOZ589856 LYU589856:LYV589856 MIQ589856:MIR589856 MSM589856:MSN589856 NCI589856:NCJ589856 NME589856:NMF589856 NWA589856:NWB589856 OFW589856:OFX589856 OPS589856:OPT589856 OZO589856:OZP589856 PJK589856:PJL589856 PTG589856:PTH589856 QDC589856:QDD589856 QMY589856:QMZ589856 QWU589856:QWV589856 RGQ589856:RGR589856 RQM589856:RQN589856 SAI589856:SAJ589856 SKE589856:SKF589856 SUA589856:SUB589856 TDW589856:TDX589856 TNS589856:TNT589856 TXO589856:TXP589856 UHK589856:UHL589856 URG589856:URH589856 VBC589856:VBD589856 VKY589856:VKZ589856 VUU589856:VUV589856 WEQ589856:WER589856 WOM589856:WON589856 WYI589856:WYJ589856 LW655392:LX655392 VS655392:VT655392 AFO655392:AFP655392 APK655392:APL655392 AZG655392:AZH655392 BJC655392:BJD655392 BSY655392:BSZ655392 CCU655392:CCV655392 CMQ655392:CMR655392 CWM655392:CWN655392 DGI655392:DGJ655392 DQE655392:DQF655392 EAA655392:EAB655392 EJW655392:EJX655392 ETS655392:ETT655392 FDO655392:FDP655392 FNK655392:FNL655392 FXG655392:FXH655392 GHC655392:GHD655392 GQY655392:GQZ655392 HAU655392:HAV655392 HKQ655392:HKR655392 HUM655392:HUN655392 IEI655392:IEJ655392 IOE655392:IOF655392 IYA655392:IYB655392 JHW655392:JHX655392 JRS655392:JRT655392 KBO655392:KBP655392 KLK655392:KLL655392 KVG655392:KVH655392 LFC655392:LFD655392 LOY655392:LOZ655392 LYU655392:LYV655392 MIQ655392:MIR655392 MSM655392:MSN655392 NCI655392:NCJ655392 NME655392:NMF655392 NWA655392:NWB655392 OFW655392:OFX655392 OPS655392:OPT655392 OZO655392:OZP655392 PJK655392:PJL655392 PTG655392:PTH655392 QDC655392:QDD655392 QMY655392:QMZ655392 QWU655392:QWV655392 RGQ655392:RGR655392 RQM655392:RQN655392 SAI655392:SAJ655392 SKE655392:SKF655392 SUA655392:SUB655392 TDW655392:TDX655392 TNS655392:TNT655392 TXO655392:TXP655392 UHK655392:UHL655392 URG655392:URH655392 VBC655392:VBD655392 VKY655392:VKZ655392 VUU655392:VUV655392 WEQ655392:WER655392 WOM655392:WON655392 WYI655392:WYJ655392 LW720928:LX720928 VS720928:VT720928 AFO720928:AFP720928 APK720928:APL720928 AZG720928:AZH720928 BJC720928:BJD720928 BSY720928:BSZ720928 CCU720928:CCV720928 CMQ720928:CMR720928 CWM720928:CWN720928 DGI720928:DGJ720928 DQE720928:DQF720928 EAA720928:EAB720928 EJW720928:EJX720928 ETS720928:ETT720928 FDO720928:FDP720928 FNK720928:FNL720928 FXG720928:FXH720928 GHC720928:GHD720928 GQY720928:GQZ720928 HAU720928:HAV720928 HKQ720928:HKR720928 HUM720928:HUN720928 IEI720928:IEJ720928 IOE720928:IOF720928 IYA720928:IYB720928 JHW720928:JHX720928 JRS720928:JRT720928 KBO720928:KBP720928 KLK720928:KLL720928 KVG720928:KVH720928 LFC720928:LFD720928 LOY720928:LOZ720928 LYU720928:LYV720928 MIQ720928:MIR720928 MSM720928:MSN720928 NCI720928:NCJ720928 NME720928:NMF720928 NWA720928:NWB720928 OFW720928:OFX720928 OPS720928:OPT720928 OZO720928:OZP720928 PJK720928:PJL720928 PTG720928:PTH720928 QDC720928:QDD720928 QMY720928:QMZ720928 QWU720928:QWV720928 RGQ720928:RGR720928 RQM720928:RQN720928 SAI720928:SAJ720928 SKE720928:SKF720928 SUA720928:SUB720928 TDW720928:TDX720928 TNS720928:TNT720928 TXO720928:TXP720928 UHK720928:UHL720928 URG720928:URH720928 VBC720928:VBD720928 VKY720928:VKZ720928 VUU720928:VUV720928 WEQ720928:WER720928 WOM720928:WON720928 WYI720928:WYJ720928 LW786464:LX786464 VS786464:VT786464 AFO786464:AFP786464 APK786464:APL786464 AZG786464:AZH786464 BJC786464:BJD786464 BSY786464:BSZ786464 CCU786464:CCV786464 CMQ786464:CMR786464 CWM786464:CWN786464 DGI786464:DGJ786464 DQE786464:DQF786464 EAA786464:EAB786464 EJW786464:EJX786464 ETS786464:ETT786464 FDO786464:FDP786464 FNK786464:FNL786464 FXG786464:FXH786464 GHC786464:GHD786464 GQY786464:GQZ786464 HAU786464:HAV786464 HKQ786464:HKR786464 HUM786464:HUN786464 IEI786464:IEJ786464 IOE786464:IOF786464 IYA786464:IYB786464 JHW786464:JHX786464 JRS786464:JRT786464 KBO786464:KBP786464 KLK786464:KLL786464 KVG786464:KVH786464 LFC786464:LFD786464 LOY786464:LOZ786464 LYU786464:LYV786464 MIQ786464:MIR786464 MSM786464:MSN786464 NCI786464:NCJ786464 NME786464:NMF786464 NWA786464:NWB786464 OFW786464:OFX786464 OPS786464:OPT786464 OZO786464:OZP786464 PJK786464:PJL786464 PTG786464:PTH786464 QDC786464:QDD786464 QMY786464:QMZ786464 QWU786464:QWV786464 RGQ786464:RGR786464 RQM786464:RQN786464 SAI786464:SAJ786464 SKE786464:SKF786464 SUA786464:SUB786464 TDW786464:TDX786464 TNS786464:TNT786464 TXO786464:TXP786464 UHK786464:UHL786464 URG786464:URH786464 VBC786464:VBD786464 VKY786464:VKZ786464 VUU786464:VUV786464 WEQ786464:WER786464 WOM786464:WON786464 WYI786464:WYJ786464 LW852000:LX852000 VS852000:VT852000 AFO852000:AFP852000 APK852000:APL852000 AZG852000:AZH852000 BJC852000:BJD852000 BSY852000:BSZ852000 CCU852000:CCV852000 CMQ852000:CMR852000 CWM852000:CWN852000 DGI852000:DGJ852000 DQE852000:DQF852000 EAA852000:EAB852000 EJW852000:EJX852000 ETS852000:ETT852000 FDO852000:FDP852000 FNK852000:FNL852000 FXG852000:FXH852000 GHC852000:GHD852000 GQY852000:GQZ852000 HAU852000:HAV852000 HKQ852000:HKR852000 HUM852000:HUN852000 IEI852000:IEJ852000 IOE852000:IOF852000 IYA852000:IYB852000 JHW852000:JHX852000 JRS852000:JRT852000 KBO852000:KBP852000 KLK852000:KLL852000 KVG852000:KVH852000 LFC852000:LFD852000 LOY852000:LOZ852000 LYU852000:LYV852000 MIQ852000:MIR852000 MSM852000:MSN852000 NCI852000:NCJ852000 NME852000:NMF852000 NWA852000:NWB852000 OFW852000:OFX852000 OPS852000:OPT852000 OZO852000:OZP852000 PJK852000:PJL852000 PTG852000:PTH852000 QDC852000:QDD852000 QMY852000:QMZ852000 QWU852000:QWV852000 RGQ852000:RGR852000 RQM852000:RQN852000 SAI852000:SAJ852000 SKE852000:SKF852000 SUA852000:SUB852000 TDW852000:TDX852000 TNS852000:TNT852000 TXO852000:TXP852000 UHK852000:UHL852000 URG852000:URH852000 VBC852000:VBD852000 VKY852000:VKZ852000 VUU852000:VUV852000 WEQ852000:WER852000 WOM852000:WON852000 WYI852000:WYJ852000 LW917536:LX917536 VS917536:VT917536 AFO917536:AFP917536 APK917536:APL917536 AZG917536:AZH917536 BJC917536:BJD917536 BSY917536:BSZ917536 CCU917536:CCV917536 CMQ917536:CMR917536 CWM917536:CWN917536 DGI917536:DGJ917536 DQE917536:DQF917536 EAA917536:EAB917536 EJW917536:EJX917536 ETS917536:ETT917536 FDO917536:FDP917536 FNK917536:FNL917536 FXG917536:FXH917536 GHC917536:GHD917536 GQY917536:GQZ917536 HAU917536:HAV917536 HKQ917536:HKR917536 HUM917536:HUN917536 IEI917536:IEJ917536 IOE917536:IOF917536 IYA917536:IYB917536 JHW917536:JHX917536 JRS917536:JRT917536 KBO917536:KBP917536 KLK917536:KLL917536 KVG917536:KVH917536 LFC917536:LFD917536 LOY917536:LOZ917536 LYU917536:LYV917536 MIQ917536:MIR917536 MSM917536:MSN917536 NCI917536:NCJ917536 NME917536:NMF917536 NWA917536:NWB917536 OFW917536:OFX917536 OPS917536:OPT917536 OZO917536:OZP917536 PJK917536:PJL917536 PTG917536:PTH917536 QDC917536:QDD917536 QMY917536:QMZ917536 QWU917536:QWV917536 RGQ917536:RGR917536 RQM917536:RQN917536 SAI917536:SAJ917536 SKE917536:SKF917536 SUA917536:SUB917536 TDW917536:TDX917536 TNS917536:TNT917536 TXO917536:TXP917536 UHK917536:UHL917536 URG917536:URH917536 VBC917536:VBD917536 VKY917536:VKZ917536 VUU917536:VUV917536 WEQ917536:WER917536 WOM917536:WON917536 WYI917536:WYJ917536 LW983072:LX983072 VS983072:VT983072 AFO983072:AFP983072 APK983072:APL983072 AZG983072:AZH983072 BJC983072:BJD983072 BSY983072:BSZ983072 CCU983072:CCV983072 CMQ983072:CMR983072 CWM983072:CWN983072 DGI983072:DGJ983072 DQE983072:DQF983072 EAA983072:EAB983072 EJW983072:EJX983072 ETS983072:ETT983072 FDO983072:FDP983072 FNK983072:FNL983072 FXG983072:FXH983072 GHC983072:GHD983072 GQY983072:GQZ983072 HAU983072:HAV983072 HKQ983072:HKR983072 HUM983072:HUN983072 IEI983072:IEJ983072 IOE983072:IOF983072 IYA983072:IYB983072 JHW983072:JHX983072 JRS983072:JRT983072 KBO983072:KBP983072 KLK983072:KLL983072 KVG983072:KVH983072 LFC983072:LFD983072 LOY983072:LOZ983072 LYU983072:LYV983072 MIQ983072:MIR983072 MSM983072:MSN983072 NCI983072:NCJ983072 NME983072:NMF983072 NWA983072:NWB983072 OFW983072:OFX983072 OPS983072:OPT983072 OZO983072:OZP983072 PJK983072:PJL983072 PTG983072:PTH983072 QDC983072:QDD983072 QMY983072:QMZ983072 QWU983072:QWV983072 RGQ983072:RGR983072 RQM983072:RQN983072 SAI983072:SAJ983072 SKE983072:SKF983072 SUA983072:SUB983072 TDW983072:TDX983072 TNS983072:TNT983072 TXO983072:TXP983072 UHK983072:UHL983072 URG983072:URH983072 VBC983072:VBD983072 VKY983072:VKZ983072 VUU983072:VUV983072 WEQ983072:WER983072 WOM983072:WON983072 WYI983072:WYJ983072 MC65568:MD65568 VY65568:VZ65568 AFU65568:AFV65568 APQ65568:APR65568 AZM65568:AZN65568 BJI65568:BJJ65568 BTE65568:BTF65568 CDA65568:CDB65568 CMW65568:CMX65568 CWS65568:CWT65568 DGO65568:DGP65568 DQK65568:DQL65568 EAG65568:EAH65568 EKC65568:EKD65568 ETY65568:ETZ65568 FDU65568:FDV65568 FNQ65568:FNR65568 FXM65568:FXN65568 GHI65568:GHJ65568 GRE65568:GRF65568 HBA65568:HBB65568 HKW65568:HKX65568 HUS65568:HUT65568 IEO65568:IEP65568 IOK65568:IOL65568 IYG65568:IYH65568 JIC65568:JID65568 JRY65568:JRZ65568 KBU65568:KBV65568 KLQ65568:KLR65568 KVM65568:KVN65568 LFI65568:LFJ65568 LPE65568:LPF65568 LZA65568:LZB65568 MIW65568:MIX65568 MSS65568:MST65568 NCO65568:NCP65568 NMK65568:NML65568 NWG65568:NWH65568 OGC65568:OGD65568 OPY65568:OPZ65568 OZU65568:OZV65568 PJQ65568:PJR65568 PTM65568:PTN65568 QDI65568:QDJ65568 QNE65568:QNF65568 QXA65568:QXB65568 RGW65568:RGX65568 RQS65568:RQT65568 SAO65568:SAP65568 SKK65568:SKL65568 SUG65568:SUH65568 TEC65568:TED65568 TNY65568:TNZ65568 TXU65568:TXV65568 UHQ65568:UHR65568 URM65568:URN65568 VBI65568:VBJ65568 VLE65568:VLF65568 VVA65568:VVB65568 WEW65568:WEX65568 WOS65568:WOT65568 WYO65568:WYP65568 MC131104:MD131104 VY131104:VZ131104 AFU131104:AFV131104 APQ131104:APR131104 AZM131104:AZN131104 BJI131104:BJJ131104 BTE131104:BTF131104 CDA131104:CDB131104 CMW131104:CMX131104 CWS131104:CWT131104 DGO131104:DGP131104 DQK131104:DQL131104 EAG131104:EAH131104 EKC131104:EKD131104 ETY131104:ETZ131104 FDU131104:FDV131104 FNQ131104:FNR131104 FXM131104:FXN131104 GHI131104:GHJ131104 GRE131104:GRF131104 HBA131104:HBB131104 HKW131104:HKX131104 HUS131104:HUT131104 IEO131104:IEP131104 IOK131104:IOL131104 IYG131104:IYH131104 JIC131104:JID131104 JRY131104:JRZ131104 KBU131104:KBV131104 KLQ131104:KLR131104 KVM131104:KVN131104 LFI131104:LFJ131104 LPE131104:LPF131104 LZA131104:LZB131104 MIW131104:MIX131104 MSS131104:MST131104 NCO131104:NCP131104 NMK131104:NML131104 NWG131104:NWH131104 OGC131104:OGD131104 OPY131104:OPZ131104 OZU131104:OZV131104 PJQ131104:PJR131104 PTM131104:PTN131104 QDI131104:QDJ131104 QNE131104:QNF131104 QXA131104:QXB131104 RGW131104:RGX131104 RQS131104:RQT131104 SAO131104:SAP131104 SKK131104:SKL131104 SUG131104:SUH131104 TEC131104:TED131104 TNY131104:TNZ131104 TXU131104:TXV131104 UHQ131104:UHR131104 URM131104:URN131104 VBI131104:VBJ131104 VLE131104:VLF131104 VVA131104:VVB131104 WEW131104:WEX131104 WOS131104:WOT131104 WYO131104:WYP131104 MC196640:MD196640 VY196640:VZ196640 AFU196640:AFV196640 APQ196640:APR196640 AZM196640:AZN196640 BJI196640:BJJ196640 BTE196640:BTF196640 CDA196640:CDB196640 CMW196640:CMX196640 CWS196640:CWT196640 DGO196640:DGP196640 DQK196640:DQL196640 EAG196640:EAH196640 EKC196640:EKD196640 ETY196640:ETZ196640 FDU196640:FDV196640 FNQ196640:FNR196640 FXM196640:FXN196640 GHI196640:GHJ196640 GRE196640:GRF196640 HBA196640:HBB196640 HKW196640:HKX196640 HUS196640:HUT196640 IEO196640:IEP196640 IOK196640:IOL196640 IYG196640:IYH196640 JIC196640:JID196640 JRY196640:JRZ196640 KBU196640:KBV196640 KLQ196640:KLR196640 KVM196640:KVN196640 LFI196640:LFJ196640 LPE196640:LPF196640 LZA196640:LZB196640 MIW196640:MIX196640 MSS196640:MST196640 NCO196640:NCP196640 NMK196640:NML196640 NWG196640:NWH196640 OGC196640:OGD196640 OPY196640:OPZ196640 OZU196640:OZV196640 PJQ196640:PJR196640 PTM196640:PTN196640 QDI196640:QDJ196640 QNE196640:QNF196640 QXA196640:QXB196640 RGW196640:RGX196640 RQS196640:RQT196640 SAO196640:SAP196640 SKK196640:SKL196640 SUG196640:SUH196640 TEC196640:TED196640 TNY196640:TNZ196640 TXU196640:TXV196640 UHQ196640:UHR196640 URM196640:URN196640 VBI196640:VBJ196640 VLE196640:VLF196640 VVA196640:VVB196640 WEW196640:WEX196640 WOS196640:WOT196640 WYO196640:WYP196640 MC262176:MD262176 VY262176:VZ262176 AFU262176:AFV262176 APQ262176:APR262176 AZM262176:AZN262176 BJI262176:BJJ262176 BTE262176:BTF262176 CDA262176:CDB262176 CMW262176:CMX262176 CWS262176:CWT262176 DGO262176:DGP262176 DQK262176:DQL262176 EAG262176:EAH262176 EKC262176:EKD262176 ETY262176:ETZ262176 FDU262176:FDV262176 FNQ262176:FNR262176 FXM262176:FXN262176 GHI262176:GHJ262176 GRE262176:GRF262176 HBA262176:HBB262176 HKW262176:HKX262176 HUS262176:HUT262176 IEO262176:IEP262176 IOK262176:IOL262176 IYG262176:IYH262176 JIC262176:JID262176 JRY262176:JRZ262176 KBU262176:KBV262176 KLQ262176:KLR262176 KVM262176:KVN262176 LFI262176:LFJ262176 LPE262176:LPF262176 LZA262176:LZB262176 MIW262176:MIX262176 MSS262176:MST262176 NCO262176:NCP262176 NMK262176:NML262176 NWG262176:NWH262176 OGC262176:OGD262176 OPY262176:OPZ262176 OZU262176:OZV262176 PJQ262176:PJR262176 PTM262176:PTN262176 QDI262176:QDJ262176 QNE262176:QNF262176 QXA262176:QXB262176 RGW262176:RGX262176 RQS262176:RQT262176 SAO262176:SAP262176 SKK262176:SKL262176 SUG262176:SUH262176 TEC262176:TED262176 TNY262176:TNZ262176 TXU262176:TXV262176 UHQ262176:UHR262176 URM262176:URN262176 VBI262176:VBJ262176 VLE262176:VLF262176 VVA262176:VVB262176 WEW262176:WEX262176 WOS262176:WOT262176 WYO262176:WYP262176 MC327712:MD327712 VY327712:VZ327712 AFU327712:AFV327712 APQ327712:APR327712 AZM327712:AZN327712 BJI327712:BJJ327712 BTE327712:BTF327712 CDA327712:CDB327712 CMW327712:CMX327712 CWS327712:CWT327712 DGO327712:DGP327712 DQK327712:DQL327712 EAG327712:EAH327712 EKC327712:EKD327712 ETY327712:ETZ327712 FDU327712:FDV327712 FNQ327712:FNR327712 FXM327712:FXN327712 GHI327712:GHJ327712 GRE327712:GRF327712 HBA327712:HBB327712 HKW327712:HKX327712 HUS327712:HUT327712 IEO327712:IEP327712 IOK327712:IOL327712 IYG327712:IYH327712 JIC327712:JID327712 JRY327712:JRZ327712 KBU327712:KBV327712 KLQ327712:KLR327712 KVM327712:KVN327712 LFI327712:LFJ327712 LPE327712:LPF327712 LZA327712:LZB327712 MIW327712:MIX327712 MSS327712:MST327712 NCO327712:NCP327712 NMK327712:NML327712 NWG327712:NWH327712 OGC327712:OGD327712 OPY327712:OPZ327712 OZU327712:OZV327712 PJQ327712:PJR327712 PTM327712:PTN327712 QDI327712:QDJ327712 QNE327712:QNF327712 QXA327712:QXB327712 RGW327712:RGX327712 RQS327712:RQT327712 SAO327712:SAP327712 SKK327712:SKL327712 SUG327712:SUH327712 TEC327712:TED327712 TNY327712:TNZ327712 TXU327712:TXV327712 UHQ327712:UHR327712 URM327712:URN327712 VBI327712:VBJ327712 VLE327712:VLF327712 VVA327712:VVB327712 WEW327712:WEX327712 WOS327712:WOT327712 WYO327712:WYP327712 MC393248:MD393248 VY393248:VZ393248 AFU393248:AFV393248 APQ393248:APR393248 AZM393248:AZN393248 BJI393248:BJJ393248 BTE393248:BTF393248 CDA393248:CDB393248 CMW393248:CMX393248 CWS393248:CWT393248 DGO393248:DGP393248 DQK393248:DQL393248 EAG393248:EAH393248 EKC393248:EKD393248 ETY393248:ETZ393248 FDU393248:FDV393248 FNQ393248:FNR393248 FXM393248:FXN393248 GHI393248:GHJ393248 GRE393248:GRF393248 HBA393248:HBB393248 HKW393248:HKX393248 HUS393248:HUT393248 IEO393248:IEP393248 IOK393248:IOL393248 IYG393248:IYH393248 JIC393248:JID393248 JRY393248:JRZ393248 KBU393248:KBV393248 KLQ393248:KLR393248 KVM393248:KVN393248 LFI393248:LFJ393248 LPE393248:LPF393248 LZA393248:LZB393248 MIW393248:MIX393248 MSS393248:MST393248 NCO393248:NCP393248 NMK393248:NML393248 NWG393248:NWH393248 OGC393248:OGD393248 OPY393248:OPZ393248 OZU393248:OZV393248 PJQ393248:PJR393248 PTM393248:PTN393248 QDI393248:QDJ393248 QNE393248:QNF393248 QXA393248:QXB393248 RGW393248:RGX393248 RQS393248:RQT393248 SAO393248:SAP393248 SKK393248:SKL393248 SUG393248:SUH393248 TEC393248:TED393248 TNY393248:TNZ393248 TXU393248:TXV393248 UHQ393248:UHR393248 URM393248:URN393248 VBI393248:VBJ393248 VLE393248:VLF393248 VVA393248:VVB393248 WEW393248:WEX393248 WOS393248:WOT393248 WYO393248:WYP393248 MC458784:MD458784 VY458784:VZ458784 AFU458784:AFV458784 APQ458784:APR458784 AZM458784:AZN458784 BJI458784:BJJ458784 BTE458784:BTF458784 CDA458784:CDB458784 CMW458784:CMX458784 CWS458784:CWT458784 DGO458784:DGP458784 DQK458784:DQL458784 EAG458784:EAH458784 EKC458784:EKD458784 ETY458784:ETZ458784 FDU458784:FDV458784 FNQ458784:FNR458784 FXM458784:FXN458784 GHI458784:GHJ458784 GRE458784:GRF458784 HBA458784:HBB458784 HKW458784:HKX458784 HUS458784:HUT458784 IEO458784:IEP458784 IOK458784:IOL458784 IYG458784:IYH458784 JIC458784:JID458784 JRY458784:JRZ458784 KBU458784:KBV458784 KLQ458784:KLR458784 KVM458784:KVN458784 LFI458784:LFJ458784 LPE458784:LPF458784 LZA458784:LZB458784 MIW458784:MIX458784 MSS458784:MST458784 NCO458784:NCP458784 NMK458784:NML458784 NWG458784:NWH458784 OGC458784:OGD458784 OPY458784:OPZ458784 OZU458784:OZV458784 PJQ458784:PJR458784 PTM458784:PTN458784 QDI458784:QDJ458784 QNE458784:QNF458784 QXA458784:QXB458784 RGW458784:RGX458784 RQS458784:RQT458784 SAO458784:SAP458784 SKK458784:SKL458784 SUG458784:SUH458784 TEC458784:TED458784 TNY458784:TNZ458784 TXU458784:TXV458784 UHQ458784:UHR458784 URM458784:URN458784 VBI458784:VBJ458784 VLE458784:VLF458784 VVA458784:VVB458784 WEW458784:WEX458784 WOS458784:WOT458784 WYO458784:WYP458784 MC524320:MD524320 VY524320:VZ524320 AFU524320:AFV524320 APQ524320:APR524320 AZM524320:AZN524320 BJI524320:BJJ524320 BTE524320:BTF524320 CDA524320:CDB524320 CMW524320:CMX524320 CWS524320:CWT524320 DGO524320:DGP524320 DQK524320:DQL524320 EAG524320:EAH524320 EKC524320:EKD524320 ETY524320:ETZ524320 FDU524320:FDV524320 FNQ524320:FNR524320 FXM524320:FXN524320 GHI524320:GHJ524320 GRE524320:GRF524320 HBA524320:HBB524320 HKW524320:HKX524320 HUS524320:HUT524320 IEO524320:IEP524320 IOK524320:IOL524320 IYG524320:IYH524320 JIC524320:JID524320 JRY524320:JRZ524320 KBU524320:KBV524320 KLQ524320:KLR524320 KVM524320:KVN524320 LFI524320:LFJ524320 LPE524320:LPF524320 LZA524320:LZB524320 MIW524320:MIX524320 MSS524320:MST524320 NCO524320:NCP524320 NMK524320:NML524320 NWG524320:NWH524320 OGC524320:OGD524320 OPY524320:OPZ524320 OZU524320:OZV524320 PJQ524320:PJR524320 PTM524320:PTN524320 QDI524320:QDJ524320 QNE524320:QNF524320 QXA524320:QXB524320 RGW524320:RGX524320 RQS524320:RQT524320 SAO524320:SAP524320 SKK524320:SKL524320 SUG524320:SUH524320 TEC524320:TED524320 TNY524320:TNZ524320 TXU524320:TXV524320 UHQ524320:UHR524320 URM524320:URN524320 VBI524320:VBJ524320 VLE524320:VLF524320 VVA524320:VVB524320 WEW524320:WEX524320 WOS524320:WOT524320 WYO524320:WYP524320 MC589856:MD589856 VY589856:VZ589856 AFU589856:AFV589856 APQ589856:APR589856 AZM589856:AZN589856 BJI589856:BJJ589856 BTE589856:BTF589856 CDA589856:CDB589856 CMW589856:CMX589856 CWS589856:CWT589856 DGO589856:DGP589856 DQK589856:DQL589856 EAG589856:EAH589856 EKC589856:EKD589856 ETY589856:ETZ589856 FDU589856:FDV589856 FNQ589856:FNR589856 FXM589856:FXN589856 GHI589856:GHJ589856 GRE589856:GRF589856 HBA589856:HBB589856 HKW589856:HKX589856 HUS589856:HUT589856 IEO589856:IEP589856 IOK589856:IOL589856 IYG589856:IYH589856 JIC589856:JID589856 JRY589856:JRZ589856 KBU589856:KBV589856 KLQ589856:KLR589856 KVM589856:KVN589856 LFI589856:LFJ589856 LPE589856:LPF589856 LZA589856:LZB589856 MIW589856:MIX589856 MSS589856:MST589856 NCO589856:NCP589856 NMK589856:NML589856 NWG589856:NWH589856 OGC589856:OGD589856 OPY589856:OPZ589856 OZU589856:OZV589856 PJQ589856:PJR589856 PTM589856:PTN589856 QDI589856:QDJ589856 QNE589856:QNF589856 QXA589856:QXB589856 RGW589856:RGX589856 RQS589856:RQT589856 SAO589856:SAP589856 SKK589856:SKL589856 SUG589856:SUH589856 TEC589856:TED589856 TNY589856:TNZ589856 TXU589856:TXV589856 UHQ589856:UHR589856 URM589856:URN589856 VBI589856:VBJ589856 VLE589856:VLF589856 VVA589856:VVB589856 WEW589856:WEX589856 WOS589856:WOT589856 WYO589856:WYP589856 MC655392:MD655392 VY655392:VZ655392 AFU655392:AFV655392 APQ655392:APR655392 AZM655392:AZN655392 BJI655392:BJJ655392 BTE655392:BTF655392 CDA655392:CDB655392 CMW655392:CMX655392 CWS655392:CWT655392 DGO655392:DGP655392 DQK655392:DQL655392 EAG655392:EAH655392 EKC655392:EKD655392 ETY655392:ETZ655392 FDU655392:FDV655392 FNQ655392:FNR655392 FXM655392:FXN655392 GHI655392:GHJ655392 GRE655392:GRF655392 HBA655392:HBB655392 HKW655392:HKX655392 HUS655392:HUT655392 IEO655392:IEP655392 IOK655392:IOL655392 IYG655392:IYH655392 JIC655392:JID655392 JRY655392:JRZ655392 KBU655392:KBV655392 KLQ655392:KLR655392 KVM655392:KVN655392 LFI655392:LFJ655392 LPE655392:LPF655392 LZA655392:LZB655392 MIW655392:MIX655392 MSS655392:MST655392 NCO655392:NCP655392 NMK655392:NML655392 NWG655392:NWH655392 OGC655392:OGD655392 OPY655392:OPZ655392 OZU655392:OZV655392 PJQ655392:PJR655392 PTM655392:PTN655392 QDI655392:QDJ655392 QNE655392:QNF655392 QXA655392:QXB655392 RGW655392:RGX655392 RQS655392:RQT655392 SAO655392:SAP655392 SKK655392:SKL655392 SUG655392:SUH655392 TEC655392:TED655392 TNY655392:TNZ655392 TXU655392:TXV655392 UHQ655392:UHR655392 URM655392:URN655392 VBI655392:VBJ655392 VLE655392:VLF655392 VVA655392:VVB655392 WEW655392:WEX655392 WOS655392:WOT655392 WYO655392:WYP655392 MC720928:MD720928 VY720928:VZ720928 AFU720928:AFV720928 APQ720928:APR720928 AZM720928:AZN720928 BJI720928:BJJ720928 BTE720928:BTF720928 CDA720928:CDB720928 CMW720928:CMX720928 CWS720928:CWT720928 DGO720928:DGP720928 DQK720928:DQL720928 EAG720928:EAH720928 EKC720928:EKD720928 ETY720928:ETZ720928 FDU720928:FDV720928 FNQ720928:FNR720928 FXM720928:FXN720928 GHI720928:GHJ720928 GRE720928:GRF720928 HBA720928:HBB720928 HKW720928:HKX720928 HUS720928:HUT720928 IEO720928:IEP720928 IOK720928:IOL720928 IYG720928:IYH720928 JIC720928:JID720928 JRY720928:JRZ720928 KBU720928:KBV720928 KLQ720928:KLR720928 KVM720928:KVN720928 LFI720928:LFJ720928 LPE720928:LPF720928 LZA720928:LZB720928 MIW720928:MIX720928 MSS720928:MST720928 NCO720928:NCP720928 NMK720928:NML720928 NWG720928:NWH720928 OGC720928:OGD720928 OPY720928:OPZ720928 OZU720928:OZV720928 PJQ720928:PJR720928 PTM720928:PTN720928 QDI720928:QDJ720928 QNE720928:QNF720928 QXA720928:QXB720928 RGW720928:RGX720928 RQS720928:RQT720928 SAO720928:SAP720928 SKK720928:SKL720928 SUG720928:SUH720928 TEC720928:TED720928 TNY720928:TNZ720928 TXU720928:TXV720928 UHQ720928:UHR720928 URM720928:URN720928 VBI720928:VBJ720928 VLE720928:VLF720928 VVA720928:VVB720928 WEW720928:WEX720928 WOS720928:WOT720928 WYO720928:WYP720928 MC786464:MD786464 VY786464:VZ786464 AFU786464:AFV786464 APQ786464:APR786464 AZM786464:AZN786464 BJI786464:BJJ786464 BTE786464:BTF786464 CDA786464:CDB786464 CMW786464:CMX786464 CWS786464:CWT786464 DGO786464:DGP786464 DQK786464:DQL786464 EAG786464:EAH786464 EKC786464:EKD786464 ETY786464:ETZ786464 FDU786464:FDV786464 FNQ786464:FNR786464 FXM786464:FXN786464 GHI786464:GHJ786464 GRE786464:GRF786464 HBA786464:HBB786464 HKW786464:HKX786464 HUS786464:HUT786464 IEO786464:IEP786464 IOK786464:IOL786464 IYG786464:IYH786464 JIC786464:JID786464 JRY786464:JRZ786464 KBU786464:KBV786464 KLQ786464:KLR786464 KVM786464:KVN786464 LFI786464:LFJ786464 LPE786464:LPF786464 LZA786464:LZB786464 MIW786464:MIX786464 MSS786464:MST786464 NCO786464:NCP786464 NMK786464:NML786464 NWG786464:NWH786464 OGC786464:OGD786464 OPY786464:OPZ786464 OZU786464:OZV786464 PJQ786464:PJR786464 PTM786464:PTN786464 QDI786464:QDJ786464 QNE786464:QNF786464 QXA786464:QXB786464 RGW786464:RGX786464 RQS786464:RQT786464 SAO786464:SAP786464 SKK786464:SKL786464 SUG786464:SUH786464 TEC786464:TED786464 TNY786464:TNZ786464 TXU786464:TXV786464 UHQ786464:UHR786464 URM786464:URN786464 VBI786464:VBJ786464 VLE786464:VLF786464 VVA786464:VVB786464 WEW786464:WEX786464 WOS786464:WOT786464 WYO786464:WYP786464 MC852000:MD852000 VY852000:VZ852000 AFU852000:AFV852000 APQ852000:APR852000 AZM852000:AZN852000 BJI852000:BJJ852000 BTE852000:BTF852000 CDA852000:CDB852000 CMW852000:CMX852000 CWS852000:CWT852000 DGO852000:DGP852000 DQK852000:DQL852000 EAG852000:EAH852000 EKC852000:EKD852000 ETY852000:ETZ852000 FDU852000:FDV852000 FNQ852000:FNR852000 FXM852000:FXN852000 GHI852000:GHJ852000 GRE852000:GRF852000 HBA852000:HBB852000 HKW852000:HKX852000 HUS852000:HUT852000 IEO852000:IEP852000 IOK852000:IOL852000 IYG852000:IYH852000 JIC852000:JID852000 JRY852000:JRZ852000 KBU852000:KBV852000 KLQ852000:KLR852000 KVM852000:KVN852000 LFI852000:LFJ852000 LPE852000:LPF852000 LZA852000:LZB852000 MIW852000:MIX852000 MSS852000:MST852000 NCO852000:NCP852000 NMK852000:NML852000 NWG852000:NWH852000 OGC852000:OGD852000 OPY852000:OPZ852000 OZU852000:OZV852000 PJQ852000:PJR852000 PTM852000:PTN852000 QDI852000:QDJ852000 QNE852000:QNF852000 QXA852000:QXB852000 RGW852000:RGX852000 RQS852000:RQT852000 SAO852000:SAP852000 SKK852000:SKL852000 SUG852000:SUH852000 TEC852000:TED852000 TNY852000:TNZ852000 TXU852000:TXV852000 UHQ852000:UHR852000 URM852000:URN852000 VBI852000:VBJ852000 VLE852000:VLF852000 VVA852000:VVB852000 WEW852000:WEX852000 WOS852000:WOT852000 WYO852000:WYP852000 MC917536:MD917536 VY917536:VZ917536 AFU917536:AFV917536 APQ917536:APR917536 AZM917536:AZN917536 BJI917536:BJJ917536 BTE917536:BTF917536 CDA917536:CDB917536 CMW917536:CMX917536 CWS917536:CWT917536 DGO917536:DGP917536 DQK917536:DQL917536 EAG917536:EAH917536 EKC917536:EKD917536 ETY917536:ETZ917536 FDU917536:FDV917536 FNQ917536:FNR917536 FXM917536:FXN917536 GHI917536:GHJ917536 GRE917536:GRF917536 HBA917536:HBB917536 HKW917536:HKX917536 HUS917536:HUT917536 IEO917536:IEP917536 IOK917536:IOL917536 IYG917536:IYH917536 JIC917536:JID917536 JRY917536:JRZ917536 KBU917536:KBV917536 KLQ917536:KLR917536 KVM917536:KVN917536 LFI917536:LFJ917536 LPE917536:LPF917536 LZA917536:LZB917536 MIW917536:MIX917536 MSS917536:MST917536 NCO917536:NCP917536 NMK917536:NML917536 NWG917536:NWH917536 OGC917536:OGD917536 OPY917536:OPZ917536 OZU917536:OZV917536 PJQ917536:PJR917536 PTM917536:PTN917536 QDI917536:QDJ917536 QNE917536:QNF917536 QXA917536:QXB917536 RGW917536:RGX917536 RQS917536:RQT917536 SAO917536:SAP917536 SKK917536:SKL917536 SUG917536:SUH917536 TEC917536:TED917536 TNY917536:TNZ917536 TXU917536:TXV917536 UHQ917536:UHR917536 URM917536:URN917536 VBI917536:VBJ917536 VLE917536:VLF917536 VVA917536:VVB917536 WEW917536:WEX917536 WOS917536:WOT917536 WYO917536:WYP917536 MC983072:MD983072 VY983072:VZ983072 AFU983072:AFV983072 APQ983072:APR983072 AZM983072:AZN983072 BJI983072:BJJ983072 BTE983072:BTF983072 CDA983072:CDB983072 CMW983072:CMX983072 CWS983072:CWT983072 DGO983072:DGP983072 DQK983072:DQL983072 EAG983072:EAH983072 EKC983072:EKD983072 ETY983072:ETZ983072 FDU983072:FDV983072 FNQ983072:FNR983072 FXM983072:FXN983072 GHI983072:GHJ983072 GRE983072:GRF983072 HBA983072:HBB983072 HKW983072:HKX983072 HUS983072:HUT983072 IEO983072:IEP983072 IOK983072:IOL983072 IYG983072:IYH983072 JIC983072:JID983072 JRY983072:JRZ983072 KBU983072:KBV983072 KLQ983072:KLR983072 KVM983072:KVN983072 LFI983072:LFJ983072 LPE983072:LPF983072 LZA983072:LZB983072 MIW983072:MIX983072 MSS983072:MST983072 NCO983072:NCP983072 NMK983072:NML983072 NWG983072:NWH983072 OGC983072:OGD983072 OPY983072:OPZ983072 OZU983072:OZV983072 PJQ983072:PJR983072 PTM983072:PTN983072 QDI983072:QDJ983072 QNE983072:QNF983072 QXA983072:QXB983072 RGW983072:RGX983072 RQS983072:RQT983072 SAO983072:SAP983072 SKK983072:SKL983072 SUG983072:SUH983072 TEC983072:TED983072 TNY983072:TNZ983072 TXU983072:TXV983072 UHQ983072:UHR983072 URM983072:URN983072 VBI983072:VBJ983072 VLE983072:VLF983072 VVA983072:VVB983072 WEW983072:WEX983072 WOS983072:WOT983072 WYO983072:WYP983072 MF65568:MG65568 WB65568:WC65568 AFX65568:AFY65568 APT65568:APU65568 AZP65568:AZQ65568 BJL65568:BJM65568 BTH65568:BTI65568 CDD65568:CDE65568 CMZ65568:CNA65568 CWV65568:CWW65568 DGR65568:DGS65568 DQN65568:DQO65568 EAJ65568:EAK65568 EKF65568:EKG65568 EUB65568:EUC65568 FDX65568:FDY65568 FNT65568:FNU65568 FXP65568:FXQ65568 GHL65568:GHM65568 GRH65568:GRI65568 HBD65568:HBE65568 HKZ65568:HLA65568 HUV65568:HUW65568 IER65568:IES65568 ION65568:IOO65568 IYJ65568:IYK65568 JIF65568:JIG65568 JSB65568:JSC65568 KBX65568:KBY65568 KLT65568:KLU65568 KVP65568:KVQ65568 LFL65568:LFM65568 LPH65568:LPI65568 LZD65568:LZE65568 MIZ65568:MJA65568 MSV65568:MSW65568 NCR65568:NCS65568 NMN65568:NMO65568 NWJ65568:NWK65568 OGF65568:OGG65568 OQB65568:OQC65568 OZX65568:OZY65568 PJT65568:PJU65568 PTP65568:PTQ65568 QDL65568:QDM65568 QNH65568:QNI65568 QXD65568:QXE65568 RGZ65568:RHA65568 RQV65568:RQW65568 SAR65568:SAS65568 SKN65568:SKO65568 SUJ65568:SUK65568 TEF65568:TEG65568 TOB65568:TOC65568 TXX65568:TXY65568 UHT65568:UHU65568 URP65568:URQ65568 VBL65568:VBM65568 VLH65568:VLI65568 VVD65568:VVE65568 WEZ65568:WFA65568 WOV65568:WOW65568 WYR65568:WYS65568 MF131104:MG131104 WB131104:WC131104 AFX131104:AFY131104 APT131104:APU131104 AZP131104:AZQ131104 BJL131104:BJM131104 BTH131104:BTI131104 CDD131104:CDE131104 CMZ131104:CNA131104 CWV131104:CWW131104 DGR131104:DGS131104 DQN131104:DQO131104 EAJ131104:EAK131104 EKF131104:EKG131104 EUB131104:EUC131104 FDX131104:FDY131104 FNT131104:FNU131104 FXP131104:FXQ131104 GHL131104:GHM131104 GRH131104:GRI131104 HBD131104:HBE131104 HKZ131104:HLA131104 HUV131104:HUW131104 IER131104:IES131104 ION131104:IOO131104 IYJ131104:IYK131104 JIF131104:JIG131104 JSB131104:JSC131104 KBX131104:KBY131104 KLT131104:KLU131104 KVP131104:KVQ131104 LFL131104:LFM131104 LPH131104:LPI131104 LZD131104:LZE131104 MIZ131104:MJA131104 MSV131104:MSW131104 NCR131104:NCS131104 NMN131104:NMO131104 NWJ131104:NWK131104 OGF131104:OGG131104 OQB131104:OQC131104 OZX131104:OZY131104 PJT131104:PJU131104 PTP131104:PTQ131104 QDL131104:QDM131104 QNH131104:QNI131104 QXD131104:QXE131104 RGZ131104:RHA131104 RQV131104:RQW131104 SAR131104:SAS131104 SKN131104:SKO131104 SUJ131104:SUK131104 TEF131104:TEG131104 TOB131104:TOC131104 TXX131104:TXY131104 UHT131104:UHU131104 URP131104:URQ131104 VBL131104:VBM131104 VLH131104:VLI131104 VVD131104:VVE131104 WEZ131104:WFA131104 WOV131104:WOW131104 WYR131104:WYS131104 MF196640:MG196640 WB196640:WC196640 AFX196640:AFY196640 APT196640:APU196640 AZP196640:AZQ196640 BJL196640:BJM196640 BTH196640:BTI196640 CDD196640:CDE196640 CMZ196640:CNA196640 CWV196640:CWW196640 DGR196640:DGS196640 DQN196640:DQO196640 EAJ196640:EAK196640 EKF196640:EKG196640 EUB196640:EUC196640 FDX196640:FDY196640 FNT196640:FNU196640 FXP196640:FXQ196640 GHL196640:GHM196640 GRH196640:GRI196640 HBD196640:HBE196640 HKZ196640:HLA196640 HUV196640:HUW196640 IER196640:IES196640 ION196640:IOO196640 IYJ196640:IYK196640 JIF196640:JIG196640 JSB196640:JSC196640 KBX196640:KBY196640 KLT196640:KLU196640 KVP196640:KVQ196640 LFL196640:LFM196640 LPH196640:LPI196640 LZD196640:LZE196640 MIZ196640:MJA196640 MSV196640:MSW196640 NCR196640:NCS196640 NMN196640:NMO196640 NWJ196640:NWK196640 OGF196640:OGG196640 OQB196640:OQC196640 OZX196640:OZY196640 PJT196640:PJU196640 PTP196640:PTQ196640 QDL196640:QDM196640 QNH196640:QNI196640 QXD196640:QXE196640 RGZ196640:RHA196640 RQV196640:RQW196640 SAR196640:SAS196640 SKN196640:SKO196640 SUJ196640:SUK196640 TEF196640:TEG196640 TOB196640:TOC196640 TXX196640:TXY196640 UHT196640:UHU196640 URP196640:URQ196640 VBL196640:VBM196640 VLH196640:VLI196640 VVD196640:VVE196640 WEZ196640:WFA196640 WOV196640:WOW196640 WYR196640:WYS196640 MF262176:MG262176 WB262176:WC262176 AFX262176:AFY262176 APT262176:APU262176 AZP262176:AZQ262176 BJL262176:BJM262176 BTH262176:BTI262176 CDD262176:CDE262176 CMZ262176:CNA262176 CWV262176:CWW262176 DGR262176:DGS262176 DQN262176:DQO262176 EAJ262176:EAK262176 EKF262176:EKG262176 EUB262176:EUC262176 FDX262176:FDY262176 FNT262176:FNU262176 FXP262176:FXQ262176 GHL262176:GHM262176 GRH262176:GRI262176 HBD262176:HBE262176 HKZ262176:HLA262176 HUV262176:HUW262176 IER262176:IES262176 ION262176:IOO262176 IYJ262176:IYK262176 JIF262176:JIG262176 JSB262176:JSC262176 KBX262176:KBY262176 KLT262176:KLU262176 KVP262176:KVQ262176 LFL262176:LFM262176 LPH262176:LPI262176 LZD262176:LZE262176 MIZ262176:MJA262176 MSV262176:MSW262176 NCR262176:NCS262176 NMN262176:NMO262176 NWJ262176:NWK262176 OGF262176:OGG262176 OQB262176:OQC262176 OZX262176:OZY262176 PJT262176:PJU262176 PTP262176:PTQ262176 QDL262176:QDM262176 QNH262176:QNI262176 QXD262176:QXE262176 RGZ262176:RHA262176 RQV262176:RQW262176 SAR262176:SAS262176 SKN262176:SKO262176 SUJ262176:SUK262176 TEF262176:TEG262176 TOB262176:TOC262176 TXX262176:TXY262176 UHT262176:UHU262176 URP262176:URQ262176 VBL262176:VBM262176 VLH262176:VLI262176 VVD262176:VVE262176 WEZ262176:WFA262176 WOV262176:WOW262176 WYR262176:WYS262176 MF327712:MG327712 WB327712:WC327712 AFX327712:AFY327712 APT327712:APU327712 AZP327712:AZQ327712 BJL327712:BJM327712 BTH327712:BTI327712 CDD327712:CDE327712 CMZ327712:CNA327712 CWV327712:CWW327712 DGR327712:DGS327712 DQN327712:DQO327712 EAJ327712:EAK327712 EKF327712:EKG327712 EUB327712:EUC327712 FDX327712:FDY327712 FNT327712:FNU327712 FXP327712:FXQ327712 GHL327712:GHM327712 GRH327712:GRI327712 HBD327712:HBE327712 HKZ327712:HLA327712 HUV327712:HUW327712 IER327712:IES327712 ION327712:IOO327712 IYJ327712:IYK327712 JIF327712:JIG327712 JSB327712:JSC327712 KBX327712:KBY327712 KLT327712:KLU327712 KVP327712:KVQ327712 LFL327712:LFM327712 LPH327712:LPI327712 LZD327712:LZE327712 MIZ327712:MJA327712 MSV327712:MSW327712 NCR327712:NCS327712 NMN327712:NMO327712 NWJ327712:NWK327712 OGF327712:OGG327712 OQB327712:OQC327712 OZX327712:OZY327712 PJT327712:PJU327712 PTP327712:PTQ327712 QDL327712:QDM327712 QNH327712:QNI327712 QXD327712:QXE327712 RGZ327712:RHA327712 RQV327712:RQW327712 SAR327712:SAS327712 SKN327712:SKO327712 SUJ327712:SUK327712 TEF327712:TEG327712 TOB327712:TOC327712 TXX327712:TXY327712 UHT327712:UHU327712 URP327712:URQ327712 VBL327712:VBM327712 VLH327712:VLI327712 VVD327712:VVE327712 WEZ327712:WFA327712 WOV327712:WOW327712 WYR327712:WYS327712 MF393248:MG393248 WB393248:WC393248 AFX393248:AFY393248 APT393248:APU393248 AZP393248:AZQ393248 BJL393248:BJM393248 BTH393248:BTI393248 CDD393248:CDE393248 CMZ393248:CNA393248 CWV393248:CWW393248 DGR393248:DGS393248 DQN393248:DQO393248 EAJ393248:EAK393248 EKF393248:EKG393248 EUB393248:EUC393248 FDX393248:FDY393248 FNT393248:FNU393248 FXP393248:FXQ393248 GHL393248:GHM393248 GRH393248:GRI393248 HBD393248:HBE393248 HKZ393248:HLA393248 HUV393248:HUW393248 IER393248:IES393248 ION393248:IOO393248 IYJ393248:IYK393248 JIF393248:JIG393248 JSB393248:JSC393248 KBX393248:KBY393248 KLT393248:KLU393248 KVP393248:KVQ393248 LFL393248:LFM393248 LPH393248:LPI393248 LZD393248:LZE393248 MIZ393248:MJA393248 MSV393248:MSW393248 NCR393248:NCS393248 NMN393248:NMO393248 NWJ393248:NWK393248 OGF393248:OGG393248 OQB393248:OQC393248 OZX393248:OZY393248 PJT393248:PJU393248 PTP393248:PTQ393248 QDL393248:QDM393248 QNH393248:QNI393248 QXD393248:QXE393248 RGZ393248:RHA393248 RQV393248:RQW393248 SAR393248:SAS393248 SKN393248:SKO393248 SUJ393248:SUK393248 TEF393248:TEG393248 TOB393248:TOC393248 TXX393248:TXY393248 UHT393248:UHU393248 URP393248:URQ393248 VBL393248:VBM393248 VLH393248:VLI393248 VVD393248:VVE393248 WEZ393248:WFA393248 WOV393248:WOW393248 WYR393248:WYS393248 MF458784:MG458784 WB458784:WC458784 AFX458784:AFY458784 APT458784:APU458784 AZP458784:AZQ458784 BJL458784:BJM458784 BTH458784:BTI458784 CDD458784:CDE458784 CMZ458784:CNA458784 CWV458784:CWW458784 DGR458784:DGS458784 DQN458784:DQO458784 EAJ458784:EAK458784 EKF458784:EKG458784 EUB458784:EUC458784 FDX458784:FDY458784 FNT458784:FNU458784 FXP458784:FXQ458784 GHL458784:GHM458784 GRH458784:GRI458784 HBD458784:HBE458784 HKZ458784:HLA458784 HUV458784:HUW458784 IER458784:IES458784 ION458784:IOO458784 IYJ458784:IYK458784 JIF458784:JIG458784 JSB458784:JSC458784 KBX458784:KBY458784 KLT458784:KLU458784 KVP458784:KVQ458784 LFL458784:LFM458784 LPH458784:LPI458784 LZD458784:LZE458784 MIZ458784:MJA458784 MSV458784:MSW458784 NCR458784:NCS458784 NMN458784:NMO458784 NWJ458784:NWK458784 OGF458784:OGG458784 OQB458784:OQC458784 OZX458784:OZY458784 PJT458784:PJU458784 PTP458784:PTQ458784 QDL458784:QDM458784 QNH458784:QNI458784 QXD458784:QXE458784 RGZ458784:RHA458784 RQV458784:RQW458784 SAR458784:SAS458784 SKN458784:SKO458784 SUJ458784:SUK458784 TEF458784:TEG458784 TOB458784:TOC458784 TXX458784:TXY458784 UHT458784:UHU458784 URP458784:URQ458784 VBL458784:VBM458784 VLH458784:VLI458784 VVD458784:VVE458784 WEZ458784:WFA458784 WOV458784:WOW458784 WYR458784:WYS458784 MF524320:MG524320 WB524320:WC524320 AFX524320:AFY524320 APT524320:APU524320 AZP524320:AZQ524320 BJL524320:BJM524320 BTH524320:BTI524320 CDD524320:CDE524320 CMZ524320:CNA524320 CWV524320:CWW524320 DGR524320:DGS524320 DQN524320:DQO524320 EAJ524320:EAK524320 EKF524320:EKG524320 EUB524320:EUC524320 FDX524320:FDY524320 FNT524320:FNU524320 FXP524320:FXQ524320 GHL524320:GHM524320 GRH524320:GRI524320 HBD524320:HBE524320 HKZ524320:HLA524320 HUV524320:HUW524320 IER524320:IES524320 ION524320:IOO524320 IYJ524320:IYK524320 JIF524320:JIG524320 JSB524320:JSC524320 KBX524320:KBY524320 KLT524320:KLU524320 KVP524320:KVQ524320 LFL524320:LFM524320 LPH524320:LPI524320 LZD524320:LZE524320 MIZ524320:MJA524320 MSV524320:MSW524320 NCR524320:NCS524320 NMN524320:NMO524320 NWJ524320:NWK524320 OGF524320:OGG524320 OQB524320:OQC524320 OZX524320:OZY524320 PJT524320:PJU524320 PTP524320:PTQ524320 QDL524320:QDM524320 QNH524320:QNI524320 QXD524320:QXE524320 RGZ524320:RHA524320 RQV524320:RQW524320 SAR524320:SAS524320 SKN524320:SKO524320 SUJ524320:SUK524320 TEF524320:TEG524320 TOB524320:TOC524320 TXX524320:TXY524320 UHT524320:UHU524320 URP524320:URQ524320 VBL524320:VBM524320 VLH524320:VLI524320 VVD524320:VVE524320 WEZ524320:WFA524320 WOV524320:WOW524320 WYR524320:WYS524320 MF589856:MG589856 WB589856:WC589856 AFX589856:AFY589856 APT589856:APU589856 AZP589856:AZQ589856 BJL589856:BJM589856 BTH589856:BTI589856 CDD589856:CDE589856 CMZ589856:CNA589856 CWV589856:CWW589856 DGR589856:DGS589856 DQN589856:DQO589856 EAJ589856:EAK589856 EKF589856:EKG589856 EUB589856:EUC589856 FDX589856:FDY589856 FNT589856:FNU589856 FXP589856:FXQ589856 GHL589856:GHM589856 GRH589856:GRI589856 HBD589856:HBE589856 HKZ589856:HLA589856 HUV589856:HUW589856 IER589856:IES589856 ION589856:IOO589856 IYJ589856:IYK589856 JIF589856:JIG589856 JSB589856:JSC589856 KBX589856:KBY589856 KLT589856:KLU589856 KVP589856:KVQ589856 LFL589856:LFM589856 LPH589856:LPI589856 LZD589856:LZE589856 MIZ589856:MJA589856 MSV589856:MSW589856 NCR589856:NCS589856 NMN589856:NMO589856 NWJ589856:NWK589856 OGF589856:OGG589856 OQB589856:OQC589856 OZX589856:OZY589856 PJT589856:PJU589856 PTP589856:PTQ589856 QDL589856:QDM589856 QNH589856:QNI589856 QXD589856:QXE589856 RGZ589856:RHA589856 RQV589856:RQW589856 SAR589856:SAS589856 SKN589856:SKO589856 SUJ589856:SUK589856 TEF589856:TEG589856 TOB589856:TOC589856 TXX589856:TXY589856 UHT589856:UHU589856 URP589856:URQ589856 VBL589856:VBM589856 VLH589856:VLI589856 VVD589856:VVE589856 WEZ589856:WFA589856 WOV589856:WOW589856 WYR589856:WYS589856 MF655392:MG655392 WB655392:WC655392 AFX655392:AFY655392 APT655392:APU655392 AZP655392:AZQ655392 BJL655392:BJM655392 BTH655392:BTI655392 CDD655392:CDE655392 CMZ655392:CNA655392 CWV655392:CWW655392 DGR655392:DGS655392 DQN655392:DQO655392 EAJ655392:EAK655392 EKF655392:EKG655392 EUB655392:EUC655392 FDX655392:FDY655392 FNT655392:FNU655392 FXP655392:FXQ655392 GHL655392:GHM655392 GRH655392:GRI655392 HBD655392:HBE655392 HKZ655392:HLA655392 HUV655392:HUW655392 IER655392:IES655392 ION655392:IOO655392 IYJ655392:IYK655392 JIF655392:JIG655392 JSB655392:JSC655392 KBX655392:KBY655392 KLT655392:KLU655392 KVP655392:KVQ655392 LFL655392:LFM655392 LPH655392:LPI655392 LZD655392:LZE655392 MIZ655392:MJA655392 MSV655392:MSW655392 NCR655392:NCS655392 NMN655392:NMO655392 NWJ655392:NWK655392 OGF655392:OGG655392 OQB655392:OQC655392 OZX655392:OZY655392 PJT655392:PJU655392 PTP655392:PTQ655392 QDL655392:QDM655392 QNH655392:QNI655392 QXD655392:QXE655392 RGZ655392:RHA655392 RQV655392:RQW655392 SAR655392:SAS655392 SKN655392:SKO655392 SUJ655392:SUK655392 TEF655392:TEG655392 TOB655392:TOC655392 TXX655392:TXY655392 UHT655392:UHU655392 URP655392:URQ655392 VBL655392:VBM655392 VLH655392:VLI655392 VVD655392:VVE655392 WEZ655392:WFA655392 WOV655392:WOW655392 WYR655392:WYS655392 MF720928:MG720928 WB720928:WC720928 AFX720928:AFY720928 APT720928:APU720928 AZP720928:AZQ720928 BJL720928:BJM720928 BTH720928:BTI720928 CDD720928:CDE720928 CMZ720928:CNA720928 CWV720928:CWW720928 DGR720928:DGS720928 DQN720928:DQO720928 EAJ720928:EAK720928 EKF720928:EKG720928 EUB720928:EUC720928 FDX720928:FDY720928 FNT720928:FNU720928 FXP720928:FXQ720928 GHL720928:GHM720928 GRH720928:GRI720928 HBD720928:HBE720928 HKZ720928:HLA720928 HUV720928:HUW720928 IER720928:IES720928 ION720928:IOO720928 IYJ720928:IYK720928 JIF720928:JIG720928 JSB720928:JSC720928 KBX720928:KBY720928 KLT720928:KLU720928 KVP720928:KVQ720928 LFL720928:LFM720928 LPH720928:LPI720928 LZD720928:LZE720928 MIZ720928:MJA720928 MSV720928:MSW720928 NCR720928:NCS720928 NMN720928:NMO720928 NWJ720928:NWK720928 OGF720928:OGG720928 OQB720928:OQC720928 OZX720928:OZY720928 PJT720928:PJU720928 PTP720928:PTQ720928 QDL720928:QDM720928 QNH720928:QNI720928 QXD720928:QXE720928 RGZ720928:RHA720928 RQV720928:RQW720928 SAR720928:SAS720928 SKN720928:SKO720928 SUJ720928:SUK720928 TEF720928:TEG720928 TOB720928:TOC720928 TXX720928:TXY720928 UHT720928:UHU720928 URP720928:URQ720928 VBL720928:VBM720928 VLH720928:VLI720928 VVD720928:VVE720928 WEZ720928:WFA720928 WOV720928:WOW720928 WYR720928:WYS720928 MF786464:MG786464 WB786464:WC786464 AFX786464:AFY786464 APT786464:APU786464 AZP786464:AZQ786464 BJL786464:BJM786464 BTH786464:BTI786464 CDD786464:CDE786464 CMZ786464:CNA786464 CWV786464:CWW786464 DGR786464:DGS786464 DQN786464:DQO786464 EAJ786464:EAK786464 EKF786464:EKG786464 EUB786464:EUC786464 FDX786464:FDY786464 FNT786464:FNU786464 FXP786464:FXQ786464 GHL786464:GHM786464 GRH786464:GRI786464 HBD786464:HBE786464 HKZ786464:HLA786464 HUV786464:HUW786464 IER786464:IES786464 ION786464:IOO786464 IYJ786464:IYK786464 JIF786464:JIG786464 JSB786464:JSC786464 KBX786464:KBY786464 KLT786464:KLU786464 KVP786464:KVQ786464 LFL786464:LFM786464 LPH786464:LPI786464 LZD786464:LZE786464 MIZ786464:MJA786464 MSV786464:MSW786464 NCR786464:NCS786464 NMN786464:NMO786464 NWJ786464:NWK786464 OGF786464:OGG786464 OQB786464:OQC786464 OZX786464:OZY786464 PJT786464:PJU786464 PTP786464:PTQ786464 QDL786464:QDM786464 QNH786464:QNI786464 QXD786464:QXE786464 RGZ786464:RHA786464 RQV786464:RQW786464 SAR786464:SAS786464 SKN786464:SKO786464 SUJ786464:SUK786464 TEF786464:TEG786464 TOB786464:TOC786464 TXX786464:TXY786464 UHT786464:UHU786464 URP786464:URQ786464 VBL786464:VBM786464 VLH786464:VLI786464 VVD786464:VVE786464 WEZ786464:WFA786464 WOV786464:WOW786464 WYR786464:WYS786464 MF852000:MG852000 WB852000:WC852000 AFX852000:AFY852000 APT852000:APU852000 AZP852000:AZQ852000 BJL852000:BJM852000 BTH852000:BTI852000 CDD852000:CDE852000 CMZ852000:CNA852000 CWV852000:CWW852000 DGR852000:DGS852000 DQN852000:DQO852000 EAJ852000:EAK852000 EKF852000:EKG852000 EUB852000:EUC852000 FDX852000:FDY852000 FNT852000:FNU852000 FXP852000:FXQ852000 GHL852000:GHM852000 GRH852000:GRI852000 HBD852000:HBE852000 HKZ852000:HLA852000 HUV852000:HUW852000 IER852000:IES852000 ION852000:IOO852000 IYJ852000:IYK852000 JIF852000:JIG852000 JSB852000:JSC852000 KBX852000:KBY852000 KLT852000:KLU852000 KVP852000:KVQ852000 LFL852000:LFM852000 LPH852000:LPI852000 LZD852000:LZE852000 MIZ852000:MJA852000 MSV852000:MSW852000 NCR852000:NCS852000 NMN852000:NMO852000 NWJ852000:NWK852000 OGF852000:OGG852000 OQB852000:OQC852000 OZX852000:OZY852000 PJT852000:PJU852000 PTP852000:PTQ852000 QDL852000:QDM852000 QNH852000:QNI852000 QXD852000:QXE852000 RGZ852000:RHA852000 RQV852000:RQW852000 SAR852000:SAS852000 SKN852000:SKO852000 SUJ852000:SUK852000 TEF852000:TEG852000 TOB852000:TOC852000 TXX852000:TXY852000 UHT852000:UHU852000 URP852000:URQ852000 VBL852000:VBM852000 VLH852000:VLI852000 VVD852000:VVE852000 WEZ852000:WFA852000 WOV852000:WOW852000 WYR852000:WYS852000 MF917536:MG917536 WB917536:WC917536 AFX917536:AFY917536 APT917536:APU917536 AZP917536:AZQ917536 BJL917536:BJM917536 BTH917536:BTI917536 CDD917536:CDE917536 CMZ917536:CNA917536 CWV917536:CWW917536 DGR917536:DGS917536 DQN917536:DQO917536 EAJ917536:EAK917536 EKF917536:EKG917536 EUB917536:EUC917536 FDX917536:FDY917536 FNT917536:FNU917536 FXP917536:FXQ917536 GHL917536:GHM917536 GRH917536:GRI917536 HBD917536:HBE917536 HKZ917536:HLA917536 HUV917536:HUW917536 IER917536:IES917536 ION917536:IOO917536 IYJ917536:IYK917536 JIF917536:JIG917536 JSB917536:JSC917536 KBX917536:KBY917536 KLT917536:KLU917536 KVP917536:KVQ917536 LFL917536:LFM917536 LPH917536:LPI917536 LZD917536:LZE917536 MIZ917536:MJA917536 MSV917536:MSW917536 NCR917536:NCS917536 NMN917536:NMO917536 NWJ917536:NWK917536 OGF917536:OGG917536 OQB917536:OQC917536 OZX917536:OZY917536 PJT917536:PJU917536 PTP917536:PTQ917536 QDL917536:QDM917536 QNH917536:QNI917536 QXD917536:QXE917536 RGZ917536:RHA917536 RQV917536:RQW917536 SAR917536:SAS917536 SKN917536:SKO917536 SUJ917536:SUK917536 TEF917536:TEG917536 TOB917536:TOC917536 TXX917536:TXY917536 UHT917536:UHU917536 URP917536:URQ917536 VBL917536:VBM917536 VLH917536:VLI917536 VVD917536:VVE917536 WEZ917536:WFA917536 WOV917536:WOW917536 WYR917536:WYS917536 MF983072:MG983072 WB983072:WC983072 AFX983072:AFY983072 APT983072:APU983072 AZP983072:AZQ983072 BJL983072:BJM983072 BTH983072:BTI983072 CDD983072:CDE983072 CMZ983072:CNA983072 CWV983072:CWW983072 DGR983072:DGS983072 DQN983072:DQO983072 EAJ983072:EAK983072 EKF983072:EKG983072 EUB983072:EUC983072 FDX983072:FDY983072 FNT983072:FNU983072 FXP983072:FXQ983072 GHL983072:GHM983072 GRH983072:GRI983072 HBD983072:HBE983072 HKZ983072:HLA983072 HUV983072:HUW983072 IER983072:IES983072 ION983072:IOO983072 IYJ983072:IYK983072 JIF983072:JIG983072 JSB983072:JSC983072 KBX983072:KBY983072 KLT983072:KLU983072 KVP983072:KVQ983072 LFL983072:LFM983072 LPH983072:LPI983072 LZD983072:LZE983072 MIZ983072:MJA983072 MSV983072:MSW983072 NCR983072:NCS983072 NMN983072:NMO983072 NWJ983072:NWK983072 OGF983072:OGG983072 OQB983072:OQC983072 OZX983072:OZY983072 PJT983072:PJU983072 PTP983072:PTQ983072 QDL983072:QDM983072 QNH983072:QNI983072 QXD983072:QXE983072 RGZ983072:RHA983072 RQV983072:RQW983072 SAR983072:SAS983072 SKN983072:SKO983072 SUJ983072:SUK983072 TEF983072:TEG983072 TOB983072:TOC983072 TXX983072:TXY983072 UHT983072:UHU983072 URP983072:URQ983072 VBL983072:VBM983072 VLH983072:VLI983072 VVD983072:VVE983072 WEZ983072:WFA983072 WOV983072:WOW983072 WYR983072:WYS983072 MI65568:MJ65568 WE65568:WF65568 AGA65568:AGB65568 APW65568:APX65568 AZS65568:AZT65568 BJO65568:BJP65568 BTK65568:BTL65568 CDG65568:CDH65568 CNC65568:CND65568 CWY65568:CWZ65568 DGU65568:DGV65568 DQQ65568:DQR65568 EAM65568:EAN65568 EKI65568:EKJ65568 EUE65568:EUF65568 FEA65568:FEB65568 FNW65568:FNX65568 FXS65568:FXT65568 GHO65568:GHP65568 GRK65568:GRL65568 HBG65568:HBH65568 HLC65568:HLD65568 HUY65568:HUZ65568 IEU65568:IEV65568 IOQ65568:IOR65568 IYM65568:IYN65568 JII65568:JIJ65568 JSE65568:JSF65568 KCA65568:KCB65568 KLW65568:KLX65568 KVS65568:KVT65568 LFO65568:LFP65568 LPK65568:LPL65568 LZG65568:LZH65568 MJC65568:MJD65568 MSY65568:MSZ65568 NCU65568:NCV65568 NMQ65568:NMR65568 NWM65568:NWN65568 OGI65568:OGJ65568 OQE65568:OQF65568 PAA65568:PAB65568 PJW65568:PJX65568 PTS65568:PTT65568 QDO65568:QDP65568 QNK65568:QNL65568 QXG65568:QXH65568 RHC65568:RHD65568 RQY65568:RQZ65568 SAU65568:SAV65568 SKQ65568:SKR65568 SUM65568:SUN65568 TEI65568:TEJ65568 TOE65568:TOF65568 TYA65568:TYB65568 UHW65568:UHX65568 URS65568:URT65568 VBO65568:VBP65568 VLK65568:VLL65568 VVG65568:VVH65568 WFC65568:WFD65568 WOY65568:WOZ65568 WYU65568:WYV65568 MI131104:MJ131104 WE131104:WF131104 AGA131104:AGB131104 APW131104:APX131104 AZS131104:AZT131104 BJO131104:BJP131104 BTK131104:BTL131104 CDG131104:CDH131104 CNC131104:CND131104 CWY131104:CWZ131104 DGU131104:DGV131104 DQQ131104:DQR131104 EAM131104:EAN131104 EKI131104:EKJ131104 EUE131104:EUF131104 FEA131104:FEB131104 FNW131104:FNX131104 FXS131104:FXT131104 GHO131104:GHP131104 GRK131104:GRL131104 HBG131104:HBH131104 HLC131104:HLD131104 HUY131104:HUZ131104 IEU131104:IEV131104 IOQ131104:IOR131104 IYM131104:IYN131104 JII131104:JIJ131104 JSE131104:JSF131104 KCA131104:KCB131104 KLW131104:KLX131104 KVS131104:KVT131104 LFO131104:LFP131104 LPK131104:LPL131104 LZG131104:LZH131104 MJC131104:MJD131104 MSY131104:MSZ131104 NCU131104:NCV131104 NMQ131104:NMR131104 NWM131104:NWN131104 OGI131104:OGJ131104 OQE131104:OQF131104 PAA131104:PAB131104 PJW131104:PJX131104 PTS131104:PTT131104 QDO131104:QDP131104 QNK131104:QNL131104 QXG131104:QXH131104 RHC131104:RHD131104 RQY131104:RQZ131104 SAU131104:SAV131104 SKQ131104:SKR131104 SUM131104:SUN131104 TEI131104:TEJ131104 TOE131104:TOF131104 TYA131104:TYB131104 UHW131104:UHX131104 URS131104:URT131104 VBO131104:VBP131104 VLK131104:VLL131104 VVG131104:VVH131104 WFC131104:WFD131104 WOY131104:WOZ131104 WYU131104:WYV131104 MI196640:MJ196640 WE196640:WF196640 AGA196640:AGB196640 APW196640:APX196640 AZS196640:AZT196640 BJO196640:BJP196640 BTK196640:BTL196640 CDG196640:CDH196640 CNC196640:CND196640 CWY196640:CWZ196640 DGU196640:DGV196640 DQQ196640:DQR196640 EAM196640:EAN196640 EKI196640:EKJ196640 EUE196640:EUF196640 FEA196640:FEB196640 FNW196640:FNX196640 FXS196640:FXT196640 GHO196640:GHP196640 GRK196640:GRL196640 HBG196640:HBH196640 HLC196640:HLD196640 HUY196640:HUZ196640 IEU196640:IEV196640 IOQ196640:IOR196640 IYM196640:IYN196640 JII196640:JIJ196640 JSE196640:JSF196640 KCA196640:KCB196640 KLW196640:KLX196640 KVS196640:KVT196640 LFO196640:LFP196640 LPK196640:LPL196640 LZG196640:LZH196640 MJC196640:MJD196640 MSY196640:MSZ196640 NCU196640:NCV196640 NMQ196640:NMR196640 NWM196640:NWN196640 OGI196640:OGJ196640 OQE196640:OQF196640 PAA196640:PAB196640 PJW196640:PJX196640 PTS196640:PTT196640 QDO196640:QDP196640 QNK196640:QNL196640 QXG196640:QXH196640 RHC196640:RHD196640 RQY196640:RQZ196640 SAU196640:SAV196640 SKQ196640:SKR196640 SUM196640:SUN196640 TEI196640:TEJ196640 TOE196640:TOF196640 TYA196640:TYB196640 UHW196640:UHX196640 URS196640:URT196640 VBO196640:VBP196640 VLK196640:VLL196640 VVG196640:VVH196640 WFC196640:WFD196640 WOY196640:WOZ196640 WYU196640:WYV196640 MI262176:MJ262176 WE262176:WF262176 AGA262176:AGB262176 APW262176:APX262176 AZS262176:AZT262176 BJO262176:BJP262176 BTK262176:BTL262176 CDG262176:CDH262176 CNC262176:CND262176 CWY262176:CWZ262176 DGU262176:DGV262176 DQQ262176:DQR262176 EAM262176:EAN262176 EKI262176:EKJ262176 EUE262176:EUF262176 FEA262176:FEB262176 FNW262176:FNX262176 FXS262176:FXT262176 GHO262176:GHP262176 GRK262176:GRL262176 HBG262176:HBH262176 HLC262176:HLD262176 HUY262176:HUZ262176 IEU262176:IEV262176 IOQ262176:IOR262176 IYM262176:IYN262176 JII262176:JIJ262176 JSE262176:JSF262176 KCA262176:KCB262176 KLW262176:KLX262176 KVS262176:KVT262176 LFO262176:LFP262176 LPK262176:LPL262176 LZG262176:LZH262176 MJC262176:MJD262176 MSY262176:MSZ262176 NCU262176:NCV262176 NMQ262176:NMR262176 NWM262176:NWN262176 OGI262176:OGJ262176 OQE262176:OQF262176 PAA262176:PAB262176 PJW262176:PJX262176 PTS262176:PTT262176 QDO262176:QDP262176 QNK262176:QNL262176 QXG262176:QXH262176 RHC262176:RHD262176 RQY262176:RQZ262176 SAU262176:SAV262176 SKQ262176:SKR262176 SUM262176:SUN262176 TEI262176:TEJ262176 TOE262176:TOF262176 TYA262176:TYB262176 UHW262176:UHX262176 URS262176:URT262176 VBO262176:VBP262176 VLK262176:VLL262176 VVG262176:VVH262176 WFC262176:WFD262176 WOY262176:WOZ262176 WYU262176:WYV262176 MI327712:MJ327712 WE327712:WF327712 AGA327712:AGB327712 APW327712:APX327712 AZS327712:AZT327712 BJO327712:BJP327712 BTK327712:BTL327712 CDG327712:CDH327712 CNC327712:CND327712 CWY327712:CWZ327712 DGU327712:DGV327712 DQQ327712:DQR327712 EAM327712:EAN327712 EKI327712:EKJ327712 EUE327712:EUF327712 FEA327712:FEB327712 FNW327712:FNX327712 FXS327712:FXT327712 GHO327712:GHP327712 GRK327712:GRL327712 HBG327712:HBH327712 HLC327712:HLD327712 HUY327712:HUZ327712 IEU327712:IEV327712 IOQ327712:IOR327712 IYM327712:IYN327712 JII327712:JIJ327712 JSE327712:JSF327712 KCA327712:KCB327712 KLW327712:KLX327712 KVS327712:KVT327712 LFO327712:LFP327712 LPK327712:LPL327712 LZG327712:LZH327712 MJC327712:MJD327712 MSY327712:MSZ327712 NCU327712:NCV327712 NMQ327712:NMR327712 NWM327712:NWN327712 OGI327712:OGJ327712 OQE327712:OQF327712 PAA327712:PAB327712 PJW327712:PJX327712 PTS327712:PTT327712 QDO327712:QDP327712 QNK327712:QNL327712 QXG327712:QXH327712 RHC327712:RHD327712 RQY327712:RQZ327712 SAU327712:SAV327712 SKQ327712:SKR327712 SUM327712:SUN327712 TEI327712:TEJ327712 TOE327712:TOF327712 TYA327712:TYB327712 UHW327712:UHX327712 URS327712:URT327712 VBO327712:VBP327712 VLK327712:VLL327712 VVG327712:VVH327712 WFC327712:WFD327712 WOY327712:WOZ327712 WYU327712:WYV327712 MI393248:MJ393248 WE393248:WF393248 AGA393248:AGB393248 APW393248:APX393248 AZS393248:AZT393248 BJO393248:BJP393248 BTK393248:BTL393248 CDG393248:CDH393248 CNC393248:CND393248 CWY393248:CWZ393248 DGU393248:DGV393248 DQQ393248:DQR393248 EAM393248:EAN393248 EKI393248:EKJ393248 EUE393248:EUF393248 FEA393248:FEB393248 FNW393248:FNX393248 FXS393248:FXT393248 GHO393248:GHP393248 GRK393248:GRL393248 HBG393248:HBH393248 HLC393248:HLD393248 HUY393248:HUZ393248 IEU393248:IEV393248 IOQ393248:IOR393248 IYM393248:IYN393248 JII393248:JIJ393248 JSE393248:JSF393248 KCA393248:KCB393248 KLW393248:KLX393248 KVS393248:KVT393248 LFO393248:LFP393248 LPK393248:LPL393248 LZG393248:LZH393248 MJC393248:MJD393248 MSY393248:MSZ393248 NCU393248:NCV393248 NMQ393248:NMR393248 NWM393248:NWN393248 OGI393248:OGJ393248 OQE393248:OQF393248 PAA393248:PAB393248 PJW393248:PJX393248 PTS393248:PTT393248 QDO393248:QDP393248 QNK393248:QNL393248 QXG393248:QXH393248 RHC393248:RHD393248 RQY393248:RQZ393248 SAU393248:SAV393248 SKQ393248:SKR393248 SUM393248:SUN393248 TEI393248:TEJ393248 TOE393248:TOF393248 TYA393248:TYB393248 UHW393248:UHX393248 URS393248:URT393248 VBO393248:VBP393248 VLK393248:VLL393248 VVG393248:VVH393248 WFC393248:WFD393248 WOY393248:WOZ393248 WYU393248:WYV393248 MI458784:MJ458784 WE458784:WF458784 AGA458784:AGB458784 APW458784:APX458784 AZS458784:AZT458784 BJO458784:BJP458784 BTK458784:BTL458784 CDG458784:CDH458784 CNC458784:CND458784 CWY458784:CWZ458784 DGU458784:DGV458784 DQQ458784:DQR458784 EAM458784:EAN458784 EKI458784:EKJ458784 EUE458784:EUF458784 FEA458784:FEB458784 FNW458784:FNX458784 FXS458784:FXT458784 GHO458784:GHP458784 GRK458784:GRL458784 HBG458784:HBH458784 HLC458784:HLD458784 HUY458784:HUZ458784 IEU458784:IEV458784 IOQ458784:IOR458784 IYM458784:IYN458784 JII458784:JIJ458784 JSE458784:JSF458784 KCA458784:KCB458784 KLW458784:KLX458784 KVS458784:KVT458784 LFO458784:LFP458784 LPK458784:LPL458784 LZG458784:LZH458784 MJC458784:MJD458784 MSY458784:MSZ458784 NCU458784:NCV458784 NMQ458784:NMR458784 NWM458784:NWN458784 OGI458784:OGJ458784 OQE458784:OQF458784 PAA458784:PAB458784 PJW458784:PJX458784 PTS458784:PTT458784 QDO458784:QDP458784 QNK458784:QNL458784 QXG458784:QXH458784 RHC458784:RHD458784 RQY458784:RQZ458784 SAU458784:SAV458784 SKQ458784:SKR458784 SUM458784:SUN458784 TEI458784:TEJ458784 TOE458784:TOF458784 TYA458784:TYB458784 UHW458784:UHX458784 URS458784:URT458784 VBO458784:VBP458784 VLK458784:VLL458784 VVG458784:VVH458784 WFC458784:WFD458784 WOY458784:WOZ458784 WYU458784:WYV458784 MI524320:MJ524320 WE524320:WF524320 AGA524320:AGB524320 APW524320:APX524320 AZS524320:AZT524320 BJO524320:BJP524320 BTK524320:BTL524320 CDG524320:CDH524320 CNC524320:CND524320 CWY524320:CWZ524320 DGU524320:DGV524320 DQQ524320:DQR524320 EAM524320:EAN524320 EKI524320:EKJ524320 EUE524320:EUF524320 FEA524320:FEB524320 FNW524320:FNX524320 FXS524320:FXT524320 GHO524320:GHP524320 GRK524320:GRL524320 HBG524320:HBH524320 HLC524320:HLD524320 HUY524320:HUZ524320 IEU524320:IEV524320 IOQ524320:IOR524320 IYM524320:IYN524320 JII524320:JIJ524320 JSE524320:JSF524320 KCA524320:KCB524320 KLW524320:KLX524320 KVS524320:KVT524320 LFO524320:LFP524320 LPK524320:LPL524320 LZG524320:LZH524320 MJC524320:MJD524320 MSY524320:MSZ524320 NCU524320:NCV524320 NMQ524320:NMR524320 NWM524320:NWN524320 OGI524320:OGJ524320 OQE524320:OQF524320 PAA524320:PAB524320 PJW524320:PJX524320 PTS524320:PTT524320 QDO524320:QDP524320 QNK524320:QNL524320 QXG524320:QXH524320 RHC524320:RHD524320 RQY524320:RQZ524320 SAU524320:SAV524320 SKQ524320:SKR524320 SUM524320:SUN524320 TEI524320:TEJ524320 TOE524320:TOF524320 TYA524320:TYB524320 UHW524320:UHX524320 URS524320:URT524320 VBO524320:VBP524320 VLK524320:VLL524320 VVG524320:VVH524320 WFC524320:WFD524320 WOY524320:WOZ524320 WYU524320:WYV524320 MI589856:MJ589856 WE589856:WF589856 AGA589856:AGB589856 APW589856:APX589856 AZS589856:AZT589856 BJO589856:BJP589856 BTK589856:BTL589856 CDG589856:CDH589856 CNC589856:CND589856 CWY589856:CWZ589856 DGU589856:DGV589856 DQQ589856:DQR589856 EAM589856:EAN589856 EKI589856:EKJ589856 EUE589856:EUF589856 FEA589856:FEB589856 FNW589856:FNX589856 FXS589856:FXT589856 GHO589856:GHP589856 GRK589856:GRL589856 HBG589856:HBH589856 HLC589856:HLD589856 HUY589856:HUZ589856 IEU589856:IEV589856 IOQ589856:IOR589856 IYM589856:IYN589856 JII589856:JIJ589856 JSE589856:JSF589856 KCA589856:KCB589856 KLW589856:KLX589856 KVS589856:KVT589856 LFO589856:LFP589856 LPK589856:LPL589856 LZG589856:LZH589856 MJC589856:MJD589856 MSY589856:MSZ589856 NCU589856:NCV589856 NMQ589856:NMR589856 NWM589856:NWN589856 OGI589856:OGJ589856 OQE589856:OQF589856 PAA589856:PAB589856 PJW589856:PJX589856 PTS589856:PTT589856 QDO589856:QDP589856 QNK589856:QNL589856 QXG589856:QXH589856 RHC589856:RHD589856 RQY589856:RQZ589856 SAU589856:SAV589856 SKQ589856:SKR589856 SUM589856:SUN589856 TEI589856:TEJ589856 TOE589856:TOF589856 TYA589856:TYB589856 UHW589856:UHX589856 URS589856:URT589856 VBO589856:VBP589856 VLK589856:VLL589856 VVG589856:VVH589856 WFC589856:WFD589856 WOY589856:WOZ589856 WYU589856:WYV589856 MI655392:MJ655392 WE655392:WF655392 AGA655392:AGB655392 APW655392:APX655392 AZS655392:AZT655392 BJO655392:BJP655392 BTK655392:BTL655392 CDG655392:CDH655392 CNC655392:CND655392 CWY655392:CWZ655392 DGU655392:DGV655392 DQQ655392:DQR655392 EAM655392:EAN655392 EKI655392:EKJ655392 EUE655392:EUF655392 FEA655392:FEB655392 FNW655392:FNX655392 FXS655392:FXT655392 GHO655392:GHP655392 GRK655392:GRL655392 HBG655392:HBH655392 HLC655392:HLD655392 HUY655392:HUZ655392 IEU655392:IEV655392 IOQ655392:IOR655392 IYM655392:IYN655392 JII655392:JIJ655392 JSE655392:JSF655392 KCA655392:KCB655392 KLW655392:KLX655392 KVS655392:KVT655392 LFO655392:LFP655392 LPK655392:LPL655392 LZG655392:LZH655392 MJC655392:MJD655392 MSY655392:MSZ655392 NCU655392:NCV655392 NMQ655392:NMR655392 NWM655392:NWN655392 OGI655392:OGJ655392 OQE655392:OQF655392 PAA655392:PAB655392 PJW655392:PJX655392 PTS655392:PTT655392 QDO655392:QDP655392 QNK655392:QNL655392 QXG655392:QXH655392 RHC655392:RHD655392 RQY655392:RQZ655392 SAU655392:SAV655392 SKQ655392:SKR655392 SUM655392:SUN655392 TEI655392:TEJ655392 TOE655392:TOF655392 TYA655392:TYB655392 UHW655392:UHX655392 URS655392:URT655392 VBO655392:VBP655392 VLK655392:VLL655392 VVG655392:VVH655392 WFC655392:WFD655392 WOY655392:WOZ655392 WYU655392:WYV655392 MI720928:MJ720928 WE720928:WF720928 AGA720928:AGB720928 APW720928:APX720928 AZS720928:AZT720928 BJO720928:BJP720928 BTK720928:BTL720928 CDG720928:CDH720928 CNC720928:CND720928 CWY720928:CWZ720928 DGU720928:DGV720928 DQQ720928:DQR720928 EAM720928:EAN720928 EKI720928:EKJ720928 EUE720928:EUF720928 FEA720928:FEB720928 FNW720928:FNX720928 FXS720928:FXT720928 GHO720928:GHP720928 GRK720928:GRL720928 HBG720928:HBH720928 HLC720928:HLD720928 HUY720928:HUZ720928 IEU720928:IEV720928 IOQ720928:IOR720928 IYM720928:IYN720928 JII720928:JIJ720928 JSE720928:JSF720928 KCA720928:KCB720928 KLW720928:KLX720928 KVS720928:KVT720928 LFO720928:LFP720928 LPK720928:LPL720928 LZG720928:LZH720928 MJC720928:MJD720928 MSY720928:MSZ720928 NCU720928:NCV720928 NMQ720928:NMR720928 NWM720928:NWN720928 OGI720928:OGJ720928 OQE720928:OQF720928 PAA720928:PAB720928 PJW720928:PJX720928 PTS720928:PTT720928 QDO720928:QDP720928 QNK720928:QNL720928 QXG720928:QXH720928 RHC720928:RHD720928 RQY720928:RQZ720928 SAU720928:SAV720928 SKQ720928:SKR720928 SUM720928:SUN720928 TEI720928:TEJ720928 TOE720928:TOF720928 TYA720928:TYB720928 UHW720928:UHX720928 URS720928:URT720928 VBO720928:VBP720928 VLK720928:VLL720928 VVG720928:VVH720928 WFC720928:WFD720928 WOY720928:WOZ720928 WYU720928:WYV720928 MI786464:MJ786464 WE786464:WF786464 AGA786464:AGB786464 APW786464:APX786464 AZS786464:AZT786464 BJO786464:BJP786464 BTK786464:BTL786464 CDG786464:CDH786464 CNC786464:CND786464 CWY786464:CWZ786464 DGU786464:DGV786464 DQQ786464:DQR786464 EAM786464:EAN786464 EKI786464:EKJ786464 EUE786464:EUF786464 FEA786464:FEB786464 FNW786464:FNX786464 FXS786464:FXT786464 GHO786464:GHP786464 GRK786464:GRL786464 HBG786464:HBH786464 HLC786464:HLD786464 HUY786464:HUZ786464 IEU786464:IEV786464 IOQ786464:IOR786464 IYM786464:IYN786464 JII786464:JIJ786464 JSE786464:JSF786464 KCA786464:KCB786464 KLW786464:KLX786464 KVS786464:KVT786464 LFO786464:LFP786464 LPK786464:LPL786464 LZG786464:LZH786464 MJC786464:MJD786464 MSY786464:MSZ786464 NCU786464:NCV786464 NMQ786464:NMR786464 NWM786464:NWN786464 OGI786464:OGJ786464 OQE786464:OQF786464 PAA786464:PAB786464 PJW786464:PJX786464 PTS786464:PTT786464 QDO786464:QDP786464 QNK786464:QNL786464 QXG786464:QXH786464 RHC786464:RHD786464 RQY786464:RQZ786464 SAU786464:SAV786464 SKQ786464:SKR786464 SUM786464:SUN786464 TEI786464:TEJ786464 TOE786464:TOF786464 TYA786464:TYB786464 UHW786464:UHX786464 URS786464:URT786464 VBO786464:VBP786464 VLK786464:VLL786464 VVG786464:VVH786464 WFC786464:WFD786464 WOY786464:WOZ786464 WYU786464:WYV786464 MI852000:MJ852000 WE852000:WF852000 AGA852000:AGB852000 APW852000:APX852000 AZS852000:AZT852000 BJO852000:BJP852000 BTK852000:BTL852000 CDG852000:CDH852000 CNC852000:CND852000 CWY852000:CWZ852000 DGU852000:DGV852000 DQQ852000:DQR852000 EAM852000:EAN852000 EKI852000:EKJ852000 EUE852000:EUF852000 FEA852000:FEB852000 FNW852000:FNX852000 FXS852000:FXT852000 GHO852000:GHP852000 GRK852000:GRL852000 HBG852000:HBH852000 HLC852000:HLD852000 HUY852000:HUZ852000 IEU852000:IEV852000 IOQ852000:IOR852000 IYM852000:IYN852000 JII852000:JIJ852000 JSE852000:JSF852000 KCA852000:KCB852000 KLW852000:KLX852000 KVS852000:KVT852000 LFO852000:LFP852000 LPK852000:LPL852000 LZG852000:LZH852000 MJC852000:MJD852000 MSY852000:MSZ852000 NCU852000:NCV852000 NMQ852000:NMR852000 NWM852000:NWN852000 OGI852000:OGJ852000 OQE852000:OQF852000 PAA852000:PAB852000 PJW852000:PJX852000 PTS852000:PTT852000 QDO852000:QDP852000 QNK852000:QNL852000 QXG852000:QXH852000 RHC852000:RHD852000 RQY852000:RQZ852000 SAU852000:SAV852000 SKQ852000:SKR852000 SUM852000:SUN852000 TEI852000:TEJ852000 TOE852000:TOF852000 TYA852000:TYB852000 UHW852000:UHX852000 URS852000:URT852000 VBO852000:VBP852000 VLK852000:VLL852000 VVG852000:VVH852000 WFC852000:WFD852000 WOY852000:WOZ852000 WYU852000:WYV852000 MI917536:MJ917536 WE917536:WF917536 AGA917536:AGB917536 APW917536:APX917536 AZS917536:AZT917536 BJO917536:BJP917536 BTK917536:BTL917536 CDG917536:CDH917536 CNC917536:CND917536 CWY917536:CWZ917536 DGU917536:DGV917536 DQQ917536:DQR917536 EAM917536:EAN917536 EKI917536:EKJ917536 EUE917536:EUF917536 FEA917536:FEB917536 FNW917536:FNX917536 FXS917536:FXT917536 GHO917536:GHP917536 GRK917536:GRL917536 HBG917536:HBH917536 HLC917536:HLD917536 HUY917536:HUZ917536 IEU917536:IEV917536 IOQ917536:IOR917536 IYM917536:IYN917536 JII917536:JIJ917536 JSE917536:JSF917536 KCA917536:KCB917536 KLW917536:KLX917536 KVS917536:KVT917536 LFO917536:LFP917536 LPK917536:LPL917536 LZG917536:LZH917536 MJC917536:MJD917536 MSY917536:MSZ917536 NCU917536:NCV917536 NMQ917536:NMR917536 NWM917536:NWN917536 OGI917536:OGJ917536 OQE917536:OQF917536 PAA917536:PAB917536 PJW917536:PJX917536 PTS917536:PTT917536 QDO917536:QDP917536 QNK917536:QNL917536 QXG917536:QXH917536 RHC917536:RHD917536 RQY917536:RQZ917536 SAU917536:SAV917536 SKQ917536:SKR917536 SUM917536:SUN917536 TEI917536:TEJ917536 TOE917536:TOF917536 TYA917536:TYB917536 UHW917536:UHX917536 URS917536:URT917536 VBO917536:VBP917536 VLK917536:VLL917536 VVG917536:VVH917536 WFC917536:WFD917536 WOY917536:WOZ917536 WYU917536:WYV917536 MI983072:MJ983072 WE983072:WF983072 AGA983072:AGB983072 APW983072:APX983072 AZS983072:AZT983072 BJO983072:BJP983072 BTK983072:BTL983072 CDG983072:CDH983072 CNC983072:CND983072 CWY983072:CWZ983072 DGU983072:DGV983072 DQQ983072:DQR983072 EAM983072:EAN983072 EKI983072:EKJ983072 EUE983072:EUF983072 FEA983072:FEB983072 FNW983072:FNX983072 FXS983072:FXT983072 GHO983072:GHP983072 GRK983072:GRL983072 HBG983072:HBH983072 HLC983072:HLD983072 HUY983072:HUZ983072 IEU983072:IEV983072 IOQ983072:IOR983072 IYM983072:IYN983072 JII983072:JIJ983072 JSE983072:JSF983072 KCA983072:KCB983072 KLW983072:KLX983072 KVS983072:KVT983072 LFO983072:LFP983072 LPK983072:LPL983072 LZG983072:LZH983072 MJC983072:MJD983072 MSY983072:MSZ983072 NCU983072:NCV983072 NMQ983072:NMR983072 NWM983072:NWN983072 OGI983072:OGJ983072 OQE983072:OQF983072 PAA983072:PAB983072 PJW983072:PJX983072 PTS983072:PTT983072 QDO983072:QDP983072 QNK983072:QNL983072 QXG983072:QXH983072 RHC983072:RHD983072 RQY983072:RQZ983072 SAU983072:SAV983072 SKQ983072:SKR983072 SUM983072:SUN983072 TEI983072:TEJ983072 TOE983072:TOF983072 TYA983072:TYB983072 UHW983072:UHX983072 URS983072:URT983072 VBO983072:VBP983072 VLK983072:VLL983072 VVG983072:VVH983072 WFC983072:WFD983072 WOY983072:WOZ983072 WYU983072:WYV983072 LK31:LL31 VG31:VH31 WYU31:WYV31 WOY31:WOZ31 WFC31:WFD31 VVG31:VVH31 VLK31:VLL31 VBO31:VBP31 URS31:URT31 UHW31:UHX31 TYA31:TYB31 TOE31:TOF31 TEI31:TEJ31 SUM31:SUN31 SKQ31:SKR31 SAU31:SAV31 RQY31:RQZ31 RHC31:RHD31 QXG31:QXH31 QNK31:QNL31 QDO31:QDP31 PTS31:PTT31 PJW31:PJX31 PAA31:PAB31 OQE31:OQF31 OGI31:OGJ31 NWM31:NWN31 NMQ31:NMR31 NCU31:NCV31 MSY31:MSZ31 MJC31:MJD31 LZG31:LZH31 LPK31:LPL31 LFO31:LFP31 KVS31:KVT31 KLW31:KLX31 KCA31:KCB31 JSE31:JSF31 JII31:JIJ31 IYM31:IYN31 IOQ31:IOR31 IEU31:IEV31 HUY31:HUZ31 HLC31:HLD31 HBG31:HBH31 GRK31:GRL31 GHO31:GHP31 FXS31:FXT31 FNW31:FNX31 FEA31:FEB31 EUE31:EUF31 EKI31:EKJ31 EAM31:EAN31 DQQ31:DQR31 DGU31:DGV31 CWY31:CWZ31 CNC31:CND31 CDG31:CDH31 BTK31:BTL31 BJO31:BJP31 AZS31:AZT31 APW31:APX31 AGA31:AGB31 WE31:WF31 MI31:MJ31 WYR31:WYS31 WOV31:WOW31 WEZ31:WFA31 VVD31:VVE31 VLH31:VLI31 VBL31:VBM31 URP31:URQ31 UHT31:UHU31 TXX31:TXY31 TOB31:TOC31 TEF31:TEG31 SUJ31:SUK31 SKN31:SKO31 SAR31:SAS31 RQV31:RQW31 RGZ31:RHA31 QXD31:QXE31 QNH31:QNI31 QDL31:QDM31 PTP31:PTQ31 PJT31:PJU31 OZX31:OZY31 OQB31:OQC31 OGF31:OGG31 NWJ31:NWK31 NMN31:NMO31 NCR31:NCS31 MSV31:MSW31 MIZ31:MJA31 LZD31:LZE31 LPH31:LPI31 LFL31:LFM31 KVP31:KVQ31 KLT31:KLU31 KBX31:KBY31 JSB31:JSC31 JIF31:JIG31 IYJ31:IYK31 ION31:IOO31 IER31:IES31 HUV31:HUW31 HKZ31:HLA31 HBD31:HBE31 GRH31:GRI31 GHL31:GHM31 FXP31:FXQ31 FNT31:FNU31 FDX31:FDY31 EUB31:EUC31 EKF31:EKG31 EAJ31:EAK31 DQN31:DQO31 DGR31:DGS31 CWV31:CWW31 CMZ31:CNA31 CDD31:CDE31 BTH31:BTI31 BJL31:BJM31 AZP31:AZQ31 APT31:APU31 AFX31:AFY31 WB31:WC31 MF31:MG31 WYO31:WYP31 WOS31:WOT31 WEW31:WEX31 VVA31:VVB31 VLE31:VLF31 VBI31:VBJ31 URM31:URN31 UHQ31:UHR31 TXU31:TXV31 TNY31:TNZ31 TEC31:TED31 SUG31:SUH31 SKK31:SKL31 SAO31:SAP31 RQS31:RQT31 RGW31:RGX31 QXA31:QXB31 QNE31:QNF31 QDI31:QDJ31 PTM31:PTN31 PJQ31:PJR31 OZU31:OZV31 OPY31:OPZ31 OGC31:OGD31 NWG31:NWH31 NMK31:NML31 NCO31:NCP31 MSS31:MST31 MIW31:MIX31 LZA31:LZB31 LPE31:LPF31 LFI31:LFJ31 KVM31:KVN31 KLQ31:KLR31 KBU31:KBV31 JRY31:JRZ31 JIC31:JID31 IYG31:IYH31 IOK31:IOL31 IEO31:IEP31 HUS31:HUT31 HKW31:HKX31 HBA31:HBB31 GRE31:GRF31 GHI31:GHJ31 FXM31:FXN31 FNQ31:FNR31 FDU31:FDV31 ETY31:ETZ31 EKC31:EKD31 EAG31:EAH31 DQK31:DQL31 DGO31:DGP31 CWS31:CWT31 CMW31:CMX31 CDA31:CDB31 BTE31:BTF31 BJI31:BJJ31 AZM31:AZN31 APQ31:APR31 AFU31:AFV31 VY31:VZ31 MC31:MD31 WYI31:WYJ31 WOM31:WON31 WEQ31:WER31 VUU31:VUV31 VKY31:VKZ31 VBC31:VBD31 URG31:URH31 UHK31:UHL31 TXO31:TXP31 TNS31:TNT31 TDW31:TDX31 SUA31:SUB31 SKE31:SKF31 SAI31:SAJ31 RQM31:RQN31 RGQ31:RGR31 QWU31:QWV31 QMY31:QMZ31 QDC31:QDD31 PTG31:PTH31 PJK31:PJL31 OZO31:OZP31 OPS31:OPT31 OFW31:OFX31 NWA31:NWB31 NME31:NMF31 NCI31:NCJ31 MSM31:MSN31 MIQ31:MIR31 LYU31:LYV31 LOY31:LOZ31 LFC31:LFD31 KVG31:KVH31 KLK31:KLL31 KBO31:KBP31 JRS31:JRT31 JHW31:JHX31 IYA31:IYB31 IOE31:IOF31 IEI31:IEJ31 HUM31:HUN31 HKQ31:HKR31 HAU31:HAV31 GQY31:GQZ31 GHC31:GHD31 FXG31:FXH31 FNK31:FNL31 FDO31:FDP31 ETS31:ETT31 EJW31:EJX31 EAA31:EAB31 DQE31:DQF31 DGI31:DGJ31 CWM31:CWN31 CMQ31:CMR31 CCU31:CCV31 BSY31:BSZ31 BJC31:BJD31 AZG31:AZH31 APK31:APL31 AFO31:AFP31 VS31:VT31 LW31:LX31 WYF31:WYG31 WOJ31:WOK31 WEN31:WEO31 VUR31:VUS31 VKV31:VKW31 VAZ31:VBA31 URD31:URE31 UHH31:UHI31 TXL31:TXM31 TNP31:TNQ31 TDT31:TDU31 STX31:STY31 SKB31:SKC31 SAF31:SAG31 RQJ31:RQK31 RGN31:RGO31 QWR31:QWS31 QMV31:QMW31 QCZ31:QDA31 PTD31:PTE31 PJH31:PJI31 OZL31:OZM31 OPP31:OPQ31 OFT31:OFU31 NVX31:NVY31 NMB31:NMC31 NCF31:NCG31 MSJ31:MSK31 MIN31:MIO31 LYR31:LYS31 LOV31:LOW31 LEZ31:LFA31 KVD31:KVE31 KLH31:KLI31 KBL31:KBM31 JRP31:JRQ31 JHT31:JHU31 IXX31:IXY31 IOB31:IOC31 IEF31:IEG31 HUJ31:HUK31 HKN31:HKO31 HAR31:HAS31 GQV31:GQW31 GGZ31:GHA31 FXD31:FXE31 FNH31:FNI31 FDL31:FDM31 ETP31:ETQ31 EJT31:EJU31 DZX31:DZY31 DQB31:DQC31 DGF31:DGG31 CWJ31:CWK31 CMN31:CMO31 CCR31:CCS31 BSV31:BSW31 BIZ31:BJA31 AZD31:AZE31 APH31:API31 AFL31:AFM31 VP31:VQ31 LT31:LU31 WYC31:WYD31 WOG31:WOH31 WEK31:WEL31 VUO31:VUP31 VKS31:VKT31 VAW31:VAX31 URA31:URB31 UHE31:UHF31 TXI31:TXJ31 TNM31:TNN31 TDQ31:TDR31 STU31:STV31 SJY31:SJZ31 SAC31:SAD31 RQG31:RQH31 RGK31:RGL31 QWO31:QWP31 QMS31:QMT31 QCW31:QCX31 PTA31:PTB31 PJE31:PJF31 OZI31:OZJ31 OPM31:OPN31 OFQ31:OFR31 NVU31:NVV31 NLY31:NLZ31 NCC31:NCD31 MSG31:MSH31 MIK31:MIL31 LYO31:LYP31 LOS31:LOT31 LEW31:LEX31 KVA31:KVB31 KLE31:KLF31 KBI31:KBJ31 JRM31:JRN31 JHQ31:JHR31 IXU31:IXV31 INY31:INZ31 IEC31:IED31 HUG31:HUH31 HKK31:HKL31 HAO31:HAP31 GQS31:GQT31 GGW31:GGX31 FXA31:FXB31 FNE31:FNF31 FDI31:FDJ31 ETM31:ETN31 EJQ31:EJR31 DZU31:DZV31 DPY31:DPZ31 DGC31:DGD31 CWG31:CWH31 CMK31:CML31 CCO31:CCP31 BSS31:BST31 BIW31:BIX31 AZA31:AZB31 APE31:APF31 AFI31:AFJ31 VM31:VN31 LQ31:LR31 WXZ31:WYA31 WOD31:WOE31 WEH31:WEI31 VUL31:VUM31 VKP31:VKQ31 VAT31:VAU31 UQX31:UQY31 UHB31:UHC31 TXF31:TXG31 TNJ31:TNK31 TDN31:TDO31 STR31:STS31 SJV31:SJW31 RZZ31:SAA31 RQD31:RQE31 RGH31:RGI31 QWL31:QWM31 QMP31:QMQ31 QCT31:QCU31 PSX31:PSY31 PJB31:PJC31 OZF31:OZG31 OPJ31:OPK31 OFN31:OFO31 NVR31:NVS31 NLV31:NLW31 NBZ31:NCA31 MSD31:MSE31 MIH31:MII31 LYL31:LYM31 LOP31:LOQ31 LET31:LEU31 KUX31:KUY31 KLB31:KLC31 KBF31:KBG31 JRJ31:JRK31 JHN31:JHO31 IXR31:IXS31 INV31:INW31 IDZ31:IEA31 HUD31:HUE31 HKH31:HKI31 HAL31:HAM31 GQP31:GQQ31 GGT31:GGU31 FWX31:FWY31 FNB31:FNC31 FDF31:FDG31 ETJ31:ETK31 EJN31:EJO31 DZR31:DZS31 DPV31:DPW31 DFZ31:DGA31 CWD31:CWE31 CMH31:CMI31 CCL31:CCM31 BSP31:BSQ31 BIT31:BIU31 AYX31:AYY31 APB31:APC31 AFF31:AFG31 VJ31:VK31 LN31:LO31 WXW31:WXX31 WOA31:WOB31 WEE31:WEF31 VUI31:VUJ31 VKM31:VKN31 VAQ31:VAR31 UQU31:UQV31 UGY31:UGZ31 TXC31:TXD31 TNG31:TNH31 TDK31:TDL31 STO31:STP31 SJS31:SJT31 RZW31:RZX31 RQA31:RQB31 RGE31:RGF31 QWI31:QWJ31 QMM31:QMN31 QCQ31:QCR31 PSU31:PSV31 PIY31:PIZ31 OZC31:OZD31 OPG31:OPH31 OFK31:OFL31 NVO31:NVP31 NLS31:NLT31 NBW31:NBX31 MSA31:MSB31 MIE31:MIF31 LYI31:LYJ31 LOM31:LON31 LEQ31:LER31 KUU31:KUV31 KKY31:KKZ31 KBC31:KBD31 JRG31:JRH31 JHK31:JHL31 IXO31:IXP31 INS31:INT31 IDW31:IDX31 HUA31:HUB31 HKE31:HKF31 HAI31:HAJ31 GQM31:GQN31 GGQ31:GGR31 FWU31:FWV31 FMY31:FMZ31 FDC31:FDD31 ETG31:ETH31 EJK31:EJL31 DZO31:DZP31 DPS31:DPT31 DFW31:DFX31 CWA31:CWB31 CME31:CMF31 CCI31:CCJ31 BSM31:BSN31 BIQ31:BIR31 AYU31:AYV31 AOY31:AOZ31 AFC31:AFD31 E983072:L983072 E917536:L917536 E852000:L852000 E786464:L786464 E720928:L720928 E655392:L655392 E589856:L589856 E524320:L524320 E458784:L458784 E393248:L393248 E327712:L327712 E262176:L262176 E196640:L196640 E131104:L131104 E65568:L65568 N983072:U983072 N917536:U917536 N852000:U852000 N786464:U786464 N720928:U720928 N655392:U655392 N589856:U589856 N524320:U524320 N458784:U458784 N393248:U393248 N327712:U327712 N262176:U262176 N196640:U196640 N131104:U131104 N65568:U65568 W983072:AD983072 W917536:AD917536 W852000:AD852000 W786464:AD786464 W720928:AD720928 W655392:AD655392 W589856:AD589856 W524320:AD524320 W458784:AD458784 W393248:AD393248 W327712:AD327712 W262176:AD262176 W196640:AD196640 W131104:AD131104 W65568:AD65568 AF196640:AM196640 AF262176:AM262176 AF327712:AM327712 AF393248:AM393248 AF458784:AM458784 AF524320:AM524320 AF589856:AM589856 AF655392:AM655392 AF720928:AM720928 AF786464:AM786464 AF852000:AM852000 AF917536:AM917536 AF983072:AM983072 AF65568:AM65568 AF131104:AM131104 AO786464:AV786464 AO524320:AV524320 AO589856:AV589856 AO655392:AV655392 AO720928:AV720928 AO458784:AV458784 AO852000:AV852000 AO917536:AV917536 AO983072:AV983072 AO393248:AV393248 AO196640:AV196640 AO262176:AV262176 AO131104:AV131104 AO65568:AV65568 AO327712:AV327712 BG983072:BK983072 BG917536:BK917536 BG852000:BK852000 BG786464:BK786464 BG720928:BK720928 BG655392:BK655392 BG589856:BK589856 BG524320:BK524320 BG458784:BK458784 BG393248:BK393248 BG327712:BK327712 BG262176:BK262176 BG196640:BK196640 BG131104:BK131104 BG65568:BK65568">
      <formula1>E3</formula1>
    </dataValidation>
    <dataValidation type="whole" operator="lessThanOrEqual" allowBlank="1" showInputMessage="1" showErrorMessage="1" sqref="LK65567:LL65567 VG65567:VH65567 AFC65567:AFD65567 AOY65567:AOZ65567 AYU65567:AYV65567 BIQ65567:BIR65567 BSM65567:BSN65567 CCI65567:CCJ65567 CME65567:CMF65567 CWA65567:CWB65567 DFW65567:DFX65567 DPS65567:DPT65567 DZO65567:DZP65567 EJK65567:EJL65567 ETG65567:ETH65567 FDC65567:FDD65567 FMY65567:FMZ65567 FWU65567:FWV65567 GGQ65567:GGR65567 GQM65567:GQN65567 HAI65567:HAJ65567 HKE65567:HKF65567 HUA65567:HUB65567 IDW65567:IDX65567 INS65567:INT65567 IXO65567:IXP65567 JHK65567:JHL65567 JRG65567:JRH65567 KBC65567:KBD65567 KKY65567:KKZ65567 KUU65567:KUV65567 LEQ65567:LER65567 LOM65567:LON65567 LYI65567:LYJ65567 MIE65567:MIF65567 MSA65567:MSB65567 NBW65567:NBX65567 NLS65567:NLT65567 NVO65567:NVP65567 OFK65567:OFL65567 OPG65567:OPH65567 OZC65567:OZD65567 PIY65567:PIZ65567 PSU65567:PSV65567 QCQ65567:QCR65567 QMM65567:QMN65567 QWI65567:QWJ65567 RGE65567:RGF65567 RQA65567:RQB65567 RZW65567:RZX65567 SJS65567:SJT65567 STO65567:STP65567 TDK65567:TDL65567 TNG65567:TNH65567 TXC65567:TXD65567 UGY65567:UGZ65567 UQU65567:UQV65567 VAQ65567:VAR65567 VKM65567:VKN65567 VUI65567:VUJ65567 WEE65567:WEF65567 WOA65567:WOB65567 WXW65567:WXX65567 LK131103:LL131103 VG131103:VH131103 AFC131103:AFD131103 AOY131103:AOZ131103 AYU131103:AYV131103 BIQ131103:BIR131103 BSM131103:BSN131103 CCI131103:CCJ131103 CME131103:CMF131103 CWA131103:CWB131103 DFW131103:DFX131103 DPS131103:DPT131103 DZO131103:DZP131103 EJK131103:EJL131103 ETG131103:ETH131103 FDC131103:FDD131103 FMY131103:FMZ131103 FWU131103:FWV131103 GGQ131103:GGR131103 GQM131103:GQN131103 HAI131103:HAJ131103 HKE131103:HKF131103 HUA131103:HUB131103 IDW131103:IDX131103 INS131103:INT131103 IXO131103:IXP131103 JHK131103:JHL131103 JRG131103:JRH131103 KBC131103:KBD131103 KKY131103:KKZ131103 KUU131103:KUV131103 LEQ131103:LER131103 LOM131103:LON131103 LYI131103:LYJ131103 MIE131103:MIF131103 MSA131103:MSB131103 NBW131103:NBX131103 NLS131103:NLT131103 NVO131103:NVP131103 OFK131103:OFL131103 OPG131103:OPH131103 OZC131103:OZD131103 PIY131103:PIZ131103 PSU131103:PSV131103 QCQ131103:QCR131103 QMM131103:QMN131103 QWI131103:QWJ131103 RGE131103:RGF131103 RQA131103:RQB131103 RZW131103:RZX131103 SJS131103:SJT131103 STO131103:STP131103 TDK131103:TDL131103 TNG131103:TNH131103 TXC131103:TXD131103 UGY131103:UGZ131103 UQU131103:UQV131103 VAQ131103:VAR131103 VKM131103:VKN131103 VUI131103:VUJ131103 WEE131103:WEF131103 WOA131103:WOB131103 WXW131103:WXX131103 LK196639:LL196639 VG196639:VH196639 AFC196639:AFD196639 AOY196639:AOZ196639 AYU196639:AYV196639 BIQ196639:BIR196639 BSM196639:BSN196639 CCI196639:CCJ196639 CME196639:CMF196639 CWA196639:CWB196639 DFW196639:DFX196639 DPS196639:DPT196639 DZO196639:DZP196639 EJK196639:EJL196639 ETG196639:ETH196639 FDC196639:FDD196639 FMY196639:FMZ196639 FWU196639:FWV196639 GGQ196639:GGR196639 GQM196639:GQN196639 HAI196639:HAJ196639 HKE196639:HKF196639 HUA196639:HUB196639 IDW196639:IDX196639 INS196639:INT196639 IXO196639:IXP196639 JHK196639:JHL196639 JRG196639:JRH196639 KBC196639:KBD196639 KKY196639:KKZ196639 KUU196639:KUV196639 LEQ196639:LER196639 LOM196639:LON196639 LYI196639:LYJ196639 MIE196639:MIF196639 MSA196639:MSB196639 NBW196639:NBX196639 NLS196639:NLT196639 NVO196639:NVP196639 OFK196639:OFL196639 OPG196639:OPH196639 OZC196639:OZD196639 PIY196639:PIZ196639 PSU196639:PSV196639 QCQ196639:QCR196639 QMM196639:QMN196639 QWI196639:QWJ196639 RGE196639:RGF196639 RQA196639:RQB196639 RZW196639:RZX196639 SJS196639:SJT196639 STO196639:STP196639 TDK196639:TDL196639 TNG196639:TNH196639 TXC196639:TXD196639 UGY196639:UGZ196639 UQU196639:UQV196639 VAQ196639:VAR196639 VKM196639:VKN196639 VUI196639:VUJ196639 WEE196639:WEF196639 WOA196639:WOB196639 WXW196639:WXX196639 LK262175:LL262175 VG262175:VH262175 AFC262175:AFD262175 AOY262175:AOZ262175 AYU262175:AYV262175 BIQ262175:BIR262175 BSM262175:BSN262175 CCI262175:CCJ262175 CME262175:CMF262175 CWA262175:CWB262175 DFW262175:DFX262175 DPS262175:DPT262175 DZO262175:DZP262175 EJK262175:EJL262175 ETG262175:ETH262175 FDC262175:FDD262175 FMY262175:FMZ262175 FWU262175:FWV262175 GGQ262175:GGR262175 GQM262175:GQN262175 HAI262175:HAJ262175 HKE262175:HKF262175 HUA262175:HUB262175 IDW262175:IDX262175 INS262175:INT262175 IXO262175:IXP262175 JHK262175:JHL262175 JRG262175:JRH262175 KBC262175:KBD262175 KKY262175:KKZ262175 KUU262175:KUV262175 LEQ262175:LER262175 LOM262175:LON262175 LYI262175:LYJ262175 MIE262175:MIF262175 MSA262175:MSB262175 NBW262175:NBX262175 NLS262175:NLT262175 NVO262175:NVP262175 OFK262175:OFL262175 OPG262175:OPH262175 OZC262175:OZD262175 PIY262175:PIZ262175 PSU262175:PSV262175 QCQ262175:QCR262175 QMM262175:QMN262175 QWI262175:QWJ262175 RGE262175:RGF262175 RQA262175:RQB262175 RZW262175:RZX262175 SJS262175:SJT262175 STO262175:STP262175 TDK262175:TDL262175 TNG262175:TNH262175 TXC262175:TXD262175 UGY262175:UGZ262175 UQU262175:UQV262175 VAQ262175:VAR262175 VKM262175:VKN262175 VUI262175:VUJ262175 WEE262175:WEF262175 WOA262175:WOB262175 WXW262175:WXX262175 LK327711:LL327711 VG327711:VH327711 AFC327711:AFD327711 AOY327711:AOZ327711 AYU327711:AYV327711 BIQ327711:BIR327711 BSM327711:BSN327711 CCI327711:CCJ327711 CME327711:CMF327711 CWA327711:CWB327711 DFW327711:DFX327711 DPS327711:DPT327711 DZO327711:DZP327711 EJK327711:EJL327711 ETG327711:ETH327711 FDC327711:FDD327711 FMY327711:FMZ327711 FWU327711:FWV327711 GGQ327711:GGR327711 GQM327711:GQN327711 HAI327711:HAJ327711 HKE327711:HKF327711 HUA327711:HUB327711 IDW327711:IDX327711 INS327711:INT327711 IXO327711:IXP327711 JHK327711:JHL327711 JRG327711:JRH327711 KBC327711:KBD327711 KKY327711:KKZ327711 KUU327711:KUV327711 LEQ327711:LER327711 LOM327711:LON327711 LYI327711:LYJ327711 MIE327711:MIF327711 MSA327711:MSB327711 NBW327711:NBX327711 NLS327711:NLT327711 NVO327711:NVP327711 OFK327711:OFL327711 OPG327711:OPH327711 OZC327711:OZD327711 PIY327711:PIZ327711 PSU327711:PSV327711 QCQ327711:QCR327711 QMM327711:QMN327711 QWI327711:QWJ327711 RGE327711:RGF327711 RQA327711:RQB327711 RZW327711:RZX327711 SJS327711:SJT327711 STO327711:STP327711 TDK327711:TDL327711 TNG327711:TNH327711 TXC327711:TXD327711 UGY327711:UGZ327711 UQU327711:UQV327711 VAQ327711:VAR327711 VKM327711:VKN327711 VUI327711:VUJ327711 WEE327711:WEF327711 WOA327711:WOB327711 WXW327711:WXX327711 LK393247:LL393247 VG393247:VH393247 AFC393247:AFD393247 AOY393247:AOZ393247 AYU393247:AYV393247 BIQ393247:BIR393247 BSM393247:BSN393247 CCI393247:CCJ393247 CME393247:CMF393247 CWA393247:CWB393247 DFW393247:DFX393247 DPS393247:DPT393247 DZO393247:DZP393247 EJK393247:EJL393247 ETG393247:ETH393247 FDC393247:FDD393247 FMY393247:FMZ393247 FWU393247:FWV393247 GGQ393247:GGR393247 GQM393247:GQN393247 HAI393247:HAJ393247 HKE393247:HKF393247 HUA393247:HUB393247 IDW393247:IDX393247 INS393247:INT393247 IXO393247:IXP393247 JHK393247:JHL393247 JRG393247:JRH393247 KBC393247:KBD393247 KKY393247:KKZ393247 KUU393247:KUV393247 LEQ393247:LER393247 LOM393247:LON393247 LYI393247:LYJ393247 MIE393247:MIF393247 MSA393247:MSB393247 NBW393247:NBX393247 NLS393247:NLT393247 NVO393247:NVP393247 OFK393247:OFL393247 OPG393247:OPH393247 OZC393247:OZD393247 PIY393247:PIZ393247 PSU393247:PSV393247 QCQ393247:QCR393247 QMM393247:QMN393247 QWI393247:QWJ393247 RGE393247:RGF393247 RQA393247:RQB393247 RZW393247:RZX393247 SJS393247:SJT393247 STO393247:STP393247 TDK393247:TDL393247 TNG393247:TNH393247 TXC393247:TXD393247 UGY393247:UGZ393247 UQU393247:UQV393247 VAQ393247:VAR393247 VKM393247:VKN393247 VUI393247:VUJ393247 WEE393247:WEF393247 WOA393247:WOB393247 WXW393247:WXX393247 LK458783:LL458783 VG458783:VH458783 AFC458783:AFD458783 AOY458783:AOZ458783 AYU458783:AYV458783 BIQ458783:BIR458783 BSM458783:BSN458783 CCI458783:CCJ458783 CME458783:CMF458783 CWA458783:CWB458783 DFW458783:DFX458783 DPS458783:DPT458783 DZO458783:DZP458783 EJK458783:EJL458783 ETG458783:ETH458783 FDC458783:FDD458783 FMY458783:FMZ458783 FWU458783:FWV458783 GGQ458783:GGR458783 GQM458783:GQN458783 HAI458783:HAJ458783 HKE458783:HKF458783 HUA458783:HUB458783 IDW458783:IDX458783 INS458783:INT458783 IXO458783:IXP458783 JHK458783:JHL458783 JRG458783:JRH458783 KBC458783:KBD458783 KKY458783:KKZ458783 KUU458783:KUV458783 LEQ458783:LER458783 LOM458783:LON458783 LYI458783:LYJ458783 MIE458783:MIF458783 MSA458783:MSB458783 NBW458783:NBX458783 NLS458783:NLT458783 NVO458783:NVP458783 OFK458783:OFL458783 OPG458783:OPH458783 OZC458783:OZD458783 PIY458783:PIZ458783 PSU458783:PSV458783 QCQ458783:QCR458783 QMM458783:QMN458783 QWI458783:QWJ458783 RGE458783:RGF458783 RQA458783:RQB458783 RZW458783:RZX458783 SJS458783:SJT458783 STO458783:STP458783 TDK458783:TDL458783 TNG458783:TNH458783 TXC458783:TXD458783 UGY458783:UGZ458783 UQU458783:UQV458783 VAQ458783:VAR458783 VKM458783:VKN458783 VUI458783:VUJ458783 WEE458783:WEF458783 WOA458783:WOB458783 WXW458783:WXX458783 LK524319:LL524319 VG524319:VH524319 AFC524319:AFD524319 AOY524319:AOZ524319 AYU524319:AYV524319 BIQ524319:BIR524319 BSM524319:BSN524319 CCI524319:CCJ524319 CME524319:CMF524319 CWA524319:CWB524319 DFW524319:DFX524319 DPS524319:DPT524319 DZO524319:DZP524319 EJK524319:EJL524319 ETG524319:ETH524319 FDC524319:FDD524319 FMY524319:FMZ524319 FWU524319:FWV524319 GGQ524319:GGR524319 GQM524319:GQN524319 HAI524319:HAJ524319 HKE524319:HKF524319 HUA524319:HUB524319 IDW524319:IDX524319 INS524319:INT524319 IXO524319:IXP524319 JHK524319:JHL524319 JRG524319:JRH524319 KBC524319:KBD524319 KKY524319:KKZ524319 KUU524319:KUV524319 LEQ524319:LER524319 LOM524319:LON524319 LYI524319:LYJ524319 MIE524319:MIF524319 MSA524319:MSB524319 NBW524319:NBX524319 NLS524319:NLT524319 NVO524319:NVP524319 OFK524319:OFL524319 OPG524319:OPH524319 OZC524319:OZD524319 PIY524319:PIZ524319 PSU524319:PSV524319 QCQ524319:QCR524319 QMM524319:QMN524319 QWI524319:QWJ524319 RGE524319:RGF524319 RQA524319:RQB524319 RZW524319:RZX524319 SJS524319:SJT524319 STO524319:STP524319 TDK524319:TDL524319 TNG524319:TNH524319 TXC524319:TXD524319 UGY524319:UGZ524319 UQU524319:UQV524319 VAQ524319:VAR524319 VKM524319:VKN524319 VUI524319:VUJ524319 WEE524319:WEF524319 WOA524319:WOB524319 WXW524319:WXX524319 LK589855:LL589855 VG589855:VH589855 AFC589855:AFD589855 AOY589855:AOZ589855 AYU589855:AYV589855 BIQ589855:BIR589855 BSM589855:BSN589855 CCI589855:CCJ589855 CME589855:CMF589855 CWA589855:CWB589855 DFW589855:DFX589855 DPS589855:DPT589855 DZO589855:DZP589855 EJK589855:EJL589855 ETG589855:ETH589855 FDC589855:FDD589855 FMY589855:FMZ589855 FWU589855:FWV589855 GGQ589855:GGR589855 GQM589855:GQN589855 HAI589855:HAJ589855 HKE589855:HKF589855 HUA589855:HUB589855 IDW589855:IDX589855 INS589855:INT589855 IXO589855:IXP589855 JHK589855:JHL589855 JRG589855:JRH589855 KBC589855:KBD589855 KKY589855:KKZ589855 KUU589855:KUV589855 LEQ589855:LER589855 LOM589855:LON589855 LYI589855:LYJ589855 MIE589855:MIF589855 MSA589855:MSB589855 NBW589855:NBX589855 NLS589855:NLT589855 NVO589855:NVP589855 OFK589855:OFL589855 OPG589855:OPH589855 OZC589855:OZD589855 PIY589855:PIZ589855 PSU589855:PSV589855 QCQ589855:QCR589855 QMM589855:QMN589855 QWI589855:QWJ589855 RGE589855:RGF589855 RQA589855:RQB589855 RZW589855:RZX589855 SJS589855:SJT589855 STO589855:STP589855 TDK589855:TDL589855 TNG589855:TNH589855 TXC589855:TXD589855 UGY589855:UGZ589855 UQU589855:UQV589855 VAQ589855:VAR589855 VKM589855:VKN589855 VUI589855:VUJ589855 WEE589855:WEF589855 WOA589855:WOB589855 WXW589855:WXX589855 LK655391:LL655391 VG655391:VH655391 AFC655391:AFD655391 AOY655391:AOZ655391 AYU655391:AYV655391 BIQ655391:BIR655391 BSM655391:BSN655391 CCI655391:CCJ655391 CME655391:CMF655391 CWA655391:CWB655391 DFW655391:DFX655391 DPS655391:DPT655391 DZO655391:DZP655391 EJK655391:EJL655391 ETG655391:ETH655391 FDC655391:FDD655391 FMY655391:FMZ655391 FWU655391:FWV655391 GGQ655391:GGR655391 GQM655391:GQN655391 HAI655391:HAJ655391 HKE655391:HKF655391 HUA655391:HUB655391 IDW655391:IDX655391 INS655391:INT655391 IXO655391:IXP655391 JHK655391:JHL655391 JRG655391:JRH655391 KBC655391:KBD655391 KKY655391:KKZ655391 KUU655391:KUV655391 LEQ655391:LER655391 LOM655391:LON655391 LYI655391:LYJ655391 MIE655391:MIF655391 MSA655391:MSB655391 NBW655391:NBX655391 NLS655391:NLT655391 NVO655391:NVP655391 OFK655391:OFL655391 OPG655391:OPH655391 OZC655391:OZD655391 PIY655391:PIZ655391 PSU655391:PSV655391 QCQ655391:QCR655391 QMM655391:QMN655391 QWI655391:QWJ655391 RGE655391:RGF655391 RQA655391:RQB655391 RZW655391:RZX655391 SJS655391:SJT655391 STO655391:STP655391 TDK655391:TDL655391 TNG655391:TNH655391 TXC655391:TXD655391 UGY655391:UGZ655391 UQU655391:UQV655391 VAQ655391:VAR655391 VKM655391:VKN655391 VUI655391:VUJ655391 WEE655391:WEF655391 WOA655391:WOB655391 WXW655391:WXX655391 LK720927:LL720927 VG720927:VH720927 AFC720927:AFD720927 AOY720927:AOZ720927 AYU720927:AYV720927 BIQ720927:BIR720927 BSM720927:BSN720927 CCI720927:CCJ720927 CME720927:CMF720927 CWA720927:CWB720927 DFW720927:DFX720927 DPS720927:DPT720927 DZO720927:DZP720927 EJK720927:EJL720927 ETG720927:ETH720927 FDC720927:FDD720927 FMY720927:FMZ720927 FWU720927:FWV720927 GGQ720927:GGR720927 GQM720927:GQN720927 HAI720927:HAJ720927 HKE720927:HKF720927 HUA720927:HUB720927 IDW720927:IDX720927 INS720927:INT720927 IXO720927:IXP720927 JHK720927:JHL720927 JRG720927:JRH720927 KBC720927:KBD720927 KKY720927:KKZ720927 KUU720927:KUV720927 LEQ720927:LER720927 LOM720927:LON720927 LYI720927:LYJ720927 MIE720927:MIF720927 MSA720927:MSB720927 NBW720927:NBX720927 NLS720927:NLT720927 NVO720927:NVP720927 OFK720927:OFL720927 OPG720927:OPH720927 OZC720927:OZD720927 PIY720927:PIZ720927 PSU720927:PSV720927 QCQ720927:QCR720927 QMM720927:QMN720927 QWI720927:QWJ720927 RGE720927:RGF720927 RQA720927:RQB720927 RZW720927:RZX720927 SJS720927:SJT720927 STO720927:STP720927 TDK720927:TDL720927 TNG720927:TNH720927 TXC720927:TXD720927 UGY720927:UGZ720927 UQU720927:UQV720927 VAQ720927:VAR720927 VKM720927:VKN720927 VUI720927:VUJ720927 WEE720927:WEF720927 WOA720927:WOB720927 WXW720927:WXX720927 LK786463:LL786463 VG786463:VH786463 AFC786463:AFD786463 AOY786463:AOZ786463 AYU786463:AYV786463 BIQ786463:BIR786463 BSM786463:BSN786463 CCI786463:CCJ786463 CME786463:CMF786463 CWA786463:CWB786463 DFW786463:DFX786463 DPS786463:DPT786463 DZO786463:DZP786463 EJK786463:EJL786463 ETG786463:ETH786463 FDC786463:FDD786463 FMY786463:FMZ786463 FWU786463:FWV786463 GGQ786463:GGR786463 GQM786463:GQN786463 HAI786463:HAJ786463 HKE786463:HKF786463 HUA786463:HUB786463 IDW786463:IDX786463 INS786463:INT786463 IXO786463:IXP786463 JHK786463:JHL786463 JRG786463:JRH786463 KBC786463:KBD786463 KKY786463:KKZ786463 KUU786463:KUV786463 LEQ786463:LER786463 LOM786463:LON786463 LYI786463:LYJ786463 MIE786463:MIF786463 MSA786463:MSB786463 NBW786463:NBX786463 NLS786463:NLT786463 NVO786463:NVP786463 OFK786463:OFL786463 OPG786463:OPH786463 OZC786463:OZD786463 PIY786463:PIZ786463 PSU786463:PSV786463 QCQ786463:QCR786463 QMM786463:QMN786463 QWI786463:QWJ786463 RGE786463:RGF786463 RQA786463:RQB786463 RZW786463:RZX786463 SJS786463:SJT786463 STO786463:STP786463 TDK786463:TDL786463 TNG786463:TNH786463 TXC786463:TXD786463 UGY786463:UGZ786463 UQU786463:UQV786463 VAQ786463:VAR786463 VKM786463:VKN786463 VUI786463:VUJ786463 WEE786463:WEF786463 WOA786463:WOB786463 WXW786463:WXX786463 LK851999:LL851999 VG851999:VH851999 AFC851999:AFD851999 AOY851999:AOZ851999 AYU851999:AYV851999 BIQ851999:BIR851999 BSM851999:BSN851999 CCI851999:CCJ851999 CME851999:CMF851999 CWA851999:CWB851999 DFW851999:DFX851999 DPS851999:DPT851999 DZO851999:DZP851999 EJK851999:EJL851999 ETG851999:ETH851999 FDC851999:FDD851999 FMY851999:FMZ851999 FWU851999:FWV851999 GGQ851999:GGR851999 GQM851999:GQN851999 HAI851999:HAJ851999 HKE851999:HKF851999 HUA851999:HUB851999 IDW851999:IDX851999 INS851999:INT851999 IXO851999:IXP851999 JHK851999:JHL851999 JRG851999:JRH851999 KBC851999:KBD851999 KKY851999:KKZ851999 KUU851999:KUV851999 LEQ851999:LER851999 LOM851999:LON851999 LYI851999:LYJ851999 MIE851999:MIF851999 MSA851999:MSB851999 NBW851999:NBX851999 NLS851999:NLT851999 NVO851999:NVP851999 OFK851999:OFL851999 OPG851999:OPH851999 OZC851999:OZD851999 PIY851999:PIZ851999 PSU851999:PSV851999 QCQ851999:QCR851999 QMM851999:QMN851999 QWI851999:QWJ851999 RGE851999:RGF851999 RQA851999:RQB851999 RZW851999:RZX851999 SJS851999:SJT851999 STO851999:STP851999 TDK851999:TDL851999 TNG851999:TNH851999 TXC851999:TXD851999 UGY851999:UGZ851999 UQU851999:UQV851999 VAQ851999:VAR851999 VKM851999:VKN851999 VUI851999:VUJ851999 WEE851999:WEF851999 WOA851999:WOB851999 WXW851999:WXX851999 LK917535:LL917535 VG917535:VH917535 AFC917535:AFD917535 AOY917535:AOZ917535 AYU917535:AYV917535 BIQ917535:BIR917535 BSM917535:BSN917535 CCI917535:CCJ917535 CME917535:CMF917535 CWA917535:CWB917535 DFW917535:DFX917535 DPS917535:DPT917535 DZO917535:DZP917535 EJK917535:EJL917535 ETG917535:ETH917535 FDC917535:FDD917535 FMY917535:FMZ917535 FWU917535:FWV917535 GGQ917535:GGR917535 GQM917535:GQN917535 HAI917535:HAJ917535 HKE917535:HKF917535 HUA917535:HUB917535 IDW917535:IDX917535 INS917535:INT917535 IXO917535:IXP917535 JHK917535:JHL917535 JRG917535:JRH917535 KBC917535:KBD917535 KKY917535:KKZ917535 KUU917535:KUV917535 LEQ917535:LER917535 LOM917535:LON917535 LYI917535:LYJ917535 MIE917535:MIF917535 MSA917535:MSB917535 NBW917535:NBX917535 NLS917535:NLT917535 NVO917535:NVP917535 OFK917535:OFL917535 OPG917535:OPH917535 OZC917535:OZD917535 PIY917535:PIZ917535 PSU917535:PSV917535 QCQ917535:QCR917535 QMM917535:QMN917535 QWI917535:QWJ917535 RGE917535:RGF917535 RQA917535:RQB917535 RZW917535:RZX917535 SJS917535:SJT917535 STO917535:STP917535 TDK917535:TDL917535 TNG917535:TNH917535 TXC917535:TXD917535 UGY917535:UGZ917535 UQU917535:UQV917535 VAQ917535:VAR917535 VKM917535:VKN917535 VUI917535:VUJ917535 WEE917535:WEF917535 WOA917535:WOB917535 WXW917535:WXX917535 LK983071:LL983071 VG983071:VH983071 AFC983071:AFD983071 AOY983071:AOZ983071 AYU983071:AYV983071 BIQ983071:BIR983071 BSM983071:BSN983071 CCI983071:CCJ983071 CME983071:CMF983071 CWA983071:CWB983071 DFW983071:DFX983071 DPS983071:DPT983071 DZO983071:DZP983071 EJK983071:EJL983071 ETG983071:ETH983071 FDC983071:FDD983071 FMY983071:FMZ983071 FWU983071:FWV983071 GGQ983071:GGR983071 GQM983071:GQN983071 HAI983071:HAJ983071 HKE983071:HKF983071 HUA983071:HUB983071 IDW983071:IDX983071 INS983071:INT983071 IXO983071:IXP983071 JHK983071:JHL983071 JRG983071:JRH983071 KBC983071:KBD983071 KKY983071:KKZ983071 KUU983071:KUV983071 LEQ983071:LER983071 LOM983071:LON983071 LYI983071:LYJ983071 MIE983071:MIF983071 MSA983071:MSB983071 NBW983071:NBX983071 NLS983071:NLT983071 NVO983071:NVP983071 OFK983071:OFL983071 OPG983071:OPH983071 OZC983071:OZD983071 PIY983071:PIZ983071 PSU983071:PSV983071 QCQ983071:QCR983071 QMM983071:QMN983071 QWI983071:QWJ983071 RGE983071:RGF983071 RQA983071:RQB983071 RZW983071:RZX983071 SJS983071:SJT983071 STO983071:STP983071 TDK983071:TDL983071 TNG983071:TNH983071 TXC983071:TXD983071 UGY983071:UGZ983071 UQU983071:UQV983071 VAQ983071:VAR983071 VKM983071:VKN983071 VUI983071:VUJ983071 WEE983071:WEF983071 WOA983071:WOB983071 WXW983071:WXX983071 LN65567:LO65567 VJ65567:VK65567 AFF65567:AFG65567 APB65567:APC65567 AYX65567:AYY65567 BIT65567:BIU65567 BSP65567:BSQ65567 CCL65567:CCM65567 CMH65567:CMI65567 CWD65567:CWE65567 DFZ65567:DGA65567 DPV65567:DPW65567 DZR65567:DZS65567 EJN65567:EJO65567 ETJ65567:ETK65567 FDF65567:FDG65567 FNB65567:FNC65567 FWX65567:FWY65567 GGT65567:GGU65567 GQP65567:GQQ65567 HAL65567:HAM65567 HKH65567:HKI65567 HUD65567:HUE65567 IDZ65567:IEA65567 INV65567:INW65567 IXR65567:IXS65567 JHN65567:JHO65567 JRJ65567:JRK65567 KBF65567:KBG65567 KLB65567:KLC65567 KUX65567:KUY65567 LET65567:LEU65567 LOP65567:LOQ65567 LYL65567:LYM65567 MIH65567:MII65567 MSD65567:MSE65567 NBZ65567:NCA65567 NLV65567:NLW65567 NVR65567:NVS65567 OFN65567:OFO65567 OPJ65567:OPK65567 OZF65567:OZG65567 PJB65567:PJC65567 PSX65567:PSY65567 QCT65567:QCU65567 QMP65567:QMQ65567 QWL65567:QWM65567 RGH65567:RGI65567 RQD65567:RQE65567 RZZ65567:SAA65567 SJV65567:SJW65567 STR65567:STS65567 TDN65567:TDO65567 TNJ65567:TNK65567 TXF65567:TXG65567 UHB65567:UHC65567 UQX65567:UQY65567 VAT65567:VAU65567 VKP65567:VKQ65567 VUL65567:VUM65567 WEH65567:WEI65567 WOD65567:WOE65567 WXZ65567:WYA65567 LN131103:LO131103 VJ131103:VK131103 AFF131103:AFG131103 APB131103:APC131103 AYX131103:AYY131103 BIT131103:BIU131103 BSP131103:BSQ131103 CCL131103:CCM131103 CMH131103:CMI131103 CWD131103:CWE131103 DFZ131103:DGA131103 DPV131103:DPW131103 DZR131103:DZS131103 EJN131103:EJO131103 ETJ131103:ETK131103 FDF131103:FDG131103 FNB131103:FNC131103 FWX131103:FWY131103 GGT131103:GGU131103 GQP131103:GQQ131103 HAL131103:HAM131103 HKH131103:HKI131103 HUD131103:HUE131103 IDZ131103:IEA131103 INV131103:INW131103 IXR131103:IXS131103 JHN131103:JHO131103 JRJ131103:JRK131103 KBF131103:KBG131103 KLB131103:KLC131103 KUX131103:KUY131103 LET131103:LEU131103 LOP131103:LOQ131103 LYL131103:LYM131103 MIH131103:MII131103 MSD131103:MSE131103 NBZ131103:NCA131103 NLV131103:NLW131103 NVR131103:NVS131103 OFN131103:OFO131103 OPJ131103:OPK131103 OZF131103:OZG131103 PJB131103:PJC131103 PSX131103:PSY131103 QCT131103:QCU131103 QMP131103:QMQ131103 QWL131103:QWM131103 RGH131103:RGI131103 RQD131103:RQE131103 RZZ131103:SAA131103 SJV131103:SJW131103 STR131103:STS131103 TDN131103:TDO131103 TNJ131103:TNK131103 TXF131103:TXG131103 UHB131103:UHC131103 UQX131103:UQY131103 VAT131103:VAU131103 VKP131103:VKQ131103 VUL131103:VUM131103 WEH131103:WEI131103 WOD131103:WOE131103 WXZ131103:WYA131103 LN196639:LO196639 VJ196639:VK196639 AFF196639:AFG196639 APB196639:APC196639 AYX196639:AYY196639 BIT196639:BIU196639 BSP196639:BSQ196639 CCL196639:CCM196639 CMH196639:CMI196639 CWD196639:CWE196639 DFZ196639:DGA196639 DPV196639:DPW196639 DZR196639:DZS196639 EJN196639:EJO196639 ETJ196639:ETK196639 FDF196639:FDG196639 FNB196639:FNC196639 FWX196639:FWY196639 GGT196639:GGU196639 GQP196639:GQQ196639 HAL196639:HAM196639 HKH196639:HKI196639 HUD196639:HUE196639 IDZ196639:IEA196639 INV196639:INW196639 IXR196639:IXS196639 JHN196639:JHO196639 JRJ196639:JRK196639 KBF196639:KBG196639 KLB196639:KLC196639 KUX196639:KUY196639 LET196639:LEU196639 LOP196639:LOQ196639 LYL196639:LYM196639 MIH196639:MII196639 MSD196639:MSE196639 NBZ196639:NCA196639 NLV196639:NLW196639 NVR196639:NVS196639 OFN196639:OFO196639 OPJ196639:OPK196639 OZF196639:OZG196639 PJB196639:PJC196639 PSX196639:PSY196639 QCT196639:QCU196639 QMP196639:QMQ196639 QWL196639:QWM196639 RGH196639:RGI196639 RQD196639:RQE196639 RZZ196639:SAA196639 SJV196639:SJW196639 STR196639:STS196639 TDN196639:TDO196639 TNJ196639:TNK196639 TXF196639:TXG196639 UHB196639:UHC196639 UQX196639:UQY196639 VAT196639:VAU196639 VKP196639:VKQ196639 VUL196639:VUM196639 WEH196639:WEI196639 WOD196639:WOE196639 WXZ196639:WYA196639 LN262175:LO262175 VJ262175:VK262175 AFF262175:AFG262175 APB262175:APC262175 AYX262175:AYY262175 BIT262175:BIU262175 BSP262175:BSQ262175 CCL262175:CCM262175 CMH262175:CMI262175 CWD262175:CWE262175 DFZ262175:DGA262175 DPV262175:DPW262175 DZR262175:DZS262175 EJN262175:EJO262175 ETJ262175:ETK262175 FDF262175:FDG262175 FNB262175:FNC262175 FWX262175:FWY262175 GGT262175:GGU262175 GQP262175:GQQ262175 HAL262175:HAM262175 HKH262175:HKI262175 HUD262175:HUE262175 IDZ262175:IEA262175 INV262175:INW262175 IXR262175:IXS262175 JHN262175:JHO262175 JRJ262175:JRK262175 KBF262175:KBG262175 KLB262175:KLC262175 KUX262175:KUY262175 LET262175:LEU262175 LOP262175:LOQ262175 LYL262175:LYM262175 MIH262175:MII262175 MSD262175:MSE262175 NBZ262175:NCA262175 NLV262175:NLW262175 NVR262175:NVS262175 OFN262175:OFO262175 OPJ262175:OPK262175 OZF262175:OZG262175 PJB262175:PJC262175 PSX262175:PSY262175 QCT262175:QCU262175 QMP262175:QMQ262175 QWL262175:QWM262175 RGH262175:RGI262175 RQD262175:RQE262175 RZZ262175:SAA262175 SJV262175:SJW262175 STR262175:STS262175 TDN262175:TDO262175 TNJ262175:TNK262175 TXF262175:TXG262175 UHB262175:UHC262175 UQX262175:UQY262175 VAT262175:VAU262175 VKP262175:VKQ262175 VUL262175:VUM262175 WEH262175:WEI262175 WOD262175:WOE262175 WXZ262175:WYA262175 LN327711:LO327711 VJ327711:VK327711 AFF327711:AFG327711 APB327711:APC327711 AYX327711:AYY327711 BIT327711:BIU327711 BSP327711:BSQ327711 CCL327711:CCM327711 CMH327711:CMI327711 CWD327711:CWE327711 DFZ327711:DGA327711 DPV327711:DPW327711 DZR327711:DZS327711 EJN327711:EJO327711 ETJ327711:ETK327711 FDF327711:FDG327711 FNB327711:FNC327711 FWX327711:FWY327711 GGT327711:GGU327711 GQP327711:GQQ327711 HAL327711:HAM327711 HKH327711:HKI327711 HUD327711:HUE327711 IDZ327711:IEA327711 INV327711:INW327711 IXR327711:IXS327711 JHN327711:JHO327711 JRJ327711:JRK327711 KBF327711:KBG327711 KLB327711:KLC327711 KUX327711:KUY327711 LET327711:LEU327711 LOP327711:LOQ327711 LYL327711:LYM327711 MIH327711:MII327711 MSD327711:MSE327711 NBZ327711:NCA327711 NLV327711:NLW327711 NVR327711:NVS327711 OFN327711:OFO327711 OPJ327711:OPK327711 OZF327711:OZG327711 PJB327711:PJC327711 PSX327711:PSY327711 QCT327711:QCU327711 QMP327711:QMQ327711 QWL327711:QWM327711 RGH327711:RGI327711 RQD327711:RQE327711 RZZ327711:SAA327711 SJV327711:SJW327711 STR327711:STS327711 TDN327711:TDO327711 TNJ327711:TNK327711 TXF327711:TXG327711 UHB327711:UHC327711 UQX327711:UQY327711 VAT327711:VAU327711 VKP327711:VKQ327711 VUL327711:VUM327711 WEH327711:WEI327711 WOD327711:WOE327711 WXZ327711:WYA327711 LN393247:LO393247 VJ393247:VK393247 AFF393247:AFG393247 APB393247:APC393247 AYX393247:AYY393247 BIT393247:BIU393247 BSP393247:BSQ393247 CCL393247:CCM393247 CMH393247:CMI393247 CWD393247:CWE393247 DFZ393247:DGA393247 DPV393247:DPW393247 DZR393247:DZS393247 EJN393247:EJO393247 ETJ393247:ETK393247 FDF393247:FDG393247 FNB393247:FNC393247 FWX393247:FWY393247 GGT393247:GGU393247 GQP393247:GQQ393247 HAL393247:HAM393247 HKH393247:HKI393247 HUD393247:HUE393247 IDZ393247:IEA393247 INV393247:INW393247 IXR393247:IXS393247 JHN393247:JHO393247 JRJ393247:JRK393247 KBF393247:KBG393247 KLB393247:KLC393247 KUX393247:KUY393247 LET393247:LEU393247 LOP393247:LOQ393247 LYL393247:LYM393247 MIH393247:MII393247 MSD393247:MSE393247 NBZ393247:NCA393247 NLV393247:NLW393247 NVR393247:NVS393247 OFN393247:OFO393247 OPJ393247:OPK393247 OZF393247:OZG393247 PJB393247:PJC393247 PSX393247:PSY393247 QCT393247:QCU393247 QMP393247:QMQ393247 QWL393247:QWM393247 RGH393247:RGI393247 RQD393247:RQE393247 RZZ393247:SAA393247 SJV393247:SJW393247 STR393247:STS393247 TDN393247:TDO393247 TNJ393247:TNK393247 TXF393247:TXG393247 UHB393247:UHC393247 UQX393247:UQY393247 VAT393247:VAU393247 VKP393247:VKQ393247 VUL393247:VUM393247 WEH393247:WEI393247 WOD393247:WOE393247 WXZ393247:WYA393247 LN458783:LO458783 VJ458783:VK458783 AFF458783:AFG458783 APB458783:APC458783 AYX458783:AYY458783 BIT458783:BIU458783 BSP458783:BSQ458783 CCL458783:CCM458783 CMH458783:CMI458783 CWD458783:CWE458783 DFZ458783:DGA458783 DPV458783:DPW458783 DZR458783:DZS458783 EJN458783:EJO458783 ETJ458783:ETK458783 FDF458783:FDG458783 FNB458783:FNC458783 FWX458783:FWY458783 GGT458783:GGU458783 GQP458783:GQQ458783 HAL458783:HAM458783 HKH458783:HKI458783 HUD458783:HUE458783 IDZ458783:IEA458783 INV458783:INW458783 IXR458783:IXS458783 JHN458783:JHO458783 JRJ458783:JRK458783 KBF458783:KBG458783 KLB458783:KLC458783 KUX458783:KUY458783 LET458783:LEU458783 LOP458783:LOQ458783 LYL458783:LYM458783 MIH458783:MII458783 MSD458783:MSE458783 NBZ458783:NCA458783 NLV458783:NLW458783 NVR458783:NVS458783 OFN458783:OFO458783 OPJ458783:OPK458783 OZF458783:OZG458783 PJB458783:PJC458783 PSX458783:PSY458783 QCT458783:QCU458783 QMP458783:QMQ458783 QWL458783:QWM458783 RGH458783:RGI458783 RQD458783:RQE458783 RZZ458783:SAA458783 SJV458783:SJW458783 STR458783:STS458783 TDN458783:TDO458783 TNJ458783:TNK458783 TXF458783:TXG458783 UHB458783:UHC458783 UQX458783:UQY458783 VAT458783:VAU458783 VKP458783:VKQ458783 VUL458783:VUM458783 WEH458783:WEI458783 WOD458783:WOE458783 WXZ458783:WYA458783 LN524319:LO524319 VJ524319:VK524319 AFF524319:AFG524319 APB524319:APC524319 AYX524319:AYY524319 BIT524319:BIU524319 BSP524319:BSQ524319 CCL524319:CCM524319 CMH524319:CMI524319 CWD524319:CWE524319 DFZ524319:DGA524319 DPV524319:DPW524319 DZR524319:DZS524319 EJN524319:EJO524319 ETJ524319:ETK524319 FDF524319:FDG524319 FNB524319:FNC524319 FWX524319:FWY524319 GGT524319:GGU524319 GQP524319:GQQ524319 HAL524319:HAM524319 HKH524319:HKI524319 HUD524319:HUE524319 IDZ524319:IEA524319 INV524319:INW524319 IXR524319:IXS524319 JHN524319:JHO524319 JRJ524319:JRK524319 KBF524319:KBG524319 KLB524319:KLC524319 KUX524319:KUY524319 LET524319:LEU524319 LOP524319:LOQ524319 LYL524319:LYM524319 MIH524319:MII524319 MSD524319:MSE524319 NBZ524319:NCA524319 NLV524319:NLW524319 NVR524319:NVS524319 OFN524319:OFO524319 OPJ524319:OPK524319 OZF524319:OZG524319 PJB524319:PJC524319 PSX524319:PSY524319 QCT524319:QCU524319 QMP524319:QMQ524319 QWL524319:QWM524319 RGH524319:RGI524319 RQD524319:RQE524319 RZZ524319:SAA524319 SJV524319:SJW524319 STR524319:STS524319 TDN524319:TDO524319 TNJ524319:TNK524319 TXF524319:TXG524319 UHB524319:UHC524319 UQX524319:UQY524319 VAT524319:VAU524319 VKP524319:VKQ524319 VUL524319:VUM524319 WEH524319:WEI524319 WOD524319:WOE524319 WXZ524319:WYA524319 LN589855:LO589855 VJ589855:VK589855 AFF589855:AFG589855 APB589855:APC589855 AYX589855:AYY589855 BIT589855:BIU589855 BSP589855:BSQ589855 CCL589855:CCM589855 CMH589855:CMI589855 CWD589855:CWE589855 DFZ589855:DGA589855 DPV589855:DPW589855 DZR589855:DZS589855 EJN589855:EJO589855 ETJ589855:ETK589855 FDF589855:FDG589855 FNB589855:FNC589855 FWX589855:FWY589855 GGT589855:GGU589855 GQP589855:GQQ589855 HAL589855:HAM589855 HKH589855:HKI589855 HUD589855:HUE589855 IDZ589855:IEA589855 INV589855:INW589855 IXR589855:IXS589855 JHN589855:JHO589855 JRJ589855:JRK589855 KBF589855:KBG589855 KLB589855:KLC589855 KUX589855:KUY589855 LET589855:LEU589855 LOP589855:LOQ589855 LYL589855:LYM589855 MIH589855:MII589855 MSD589855:MSE589855 NBZ589855:NCA589855 NLV589855:NLW589855 NVR589855:NVS589855 OFN589855:OFO589855 OPJ589855:OPK589855 OZF589855:OZG589855 PJB589855:PJC589855 PSX589855:PSY589855 QCT589855:QCU589855 QMP589855:QMQ589855 QWL589855:QWM589855 RGH589855:RGI589855 RQD589855:RQE589855 RZZ589855:SAA589855 SJV589855:SJW589855 STR589855:STS589855 TDN589855:TDO589855 TNJ589855:TNK589855 TXF589855:TXG589855 UHB589855:UHC589855 UQX589855:UQY589855 VAT589855:VAU589855 VKP589855:VKQ589855 VUL589855:VUM589855 WEH589855:WEI589855 WOD589855:WOE589855 WXZ589855:WYA589855 LN655391:LO655391 VJ655391:VK655391 AFF655391:AFG655391 APB655391:APC655391 AYX655391:AYY655391 BIT655391:BIU655391 BSP655391:BSQ655391 CCL655391:CCM655391 CMH655391:CMI655391 CWD655391:CWE655391 DFZ655391:DGA655391 DPV655391:DPW655391 DZR655391:DZS655391 EJN655391:EJO655391 ETJ655391:ETK655391 FDF655391:FDG655391 FNB655391:FNC655391 FWX655391:FWY655391 GGT655391:GGU655391 GQP655391:GQQ655391 HAL655391:HAM655391 HKH655391:HKI655391 HUD655391:HUE655391 IDZ655391:IEA655391 INV655391:INW655391 IXR655391:IXS655391 JHN655391:JHO655391 JRJ655391:JRK655391 KBF655391:KBG655391 KLB655391:KLC655391 KUX655391:KUY655391 LET655391:LEU655391 LOP655391:LOQ655391 LYL655391:LYM655391 MIH655391:MII655391 MSD655391:MSE655391 NBZ655391:NCA655391 NLV655391:NLW655391 NVR655391:NVS655391 OFN655391:OFO655391 OPJ655391:OPK655391 OZF655391:OZG655391 PJB655391:PJC655391 PSX655391:PSY655391 QCT655391:QCU655391 QMP655391:QMQ655391 QWL655391:QWM655391 RGH655391:RGI655391 RQD655391:RQE655391 RZZ655391:SAA655391 SJV655391:SJW655391 STR655391:STS655391 TDN655391:TDO655391 TNJ655391:TNK655391 TXF655391:TXG655391 UHB655391:UHC655391 UQX655391:UQY655391 VAT655391:VAU655391 VKP655391:VKQ655391 VUL655391:VUM655391 WEH655391:WEI655391 WOD655391:WOE655391 WXZ655391:WYA655391 LN720927:LO720927 VJ720927:VK720927 AFF720927:AFG720927 APB720927:APC720927 AYX720927:AYY720927 BIT720927:BIU720927 BSP720927:BSQ720927 CCL720927:CCM720927 CMH720927:CMI720927 CWD720927:CWE720927 DFZ720927:DGA720927 DPV720927:DPW720927 DZR720927:DZS720927 EJN720927:EJO720927 ETJ720927:ETK720927 FDF720927:FDG720927 FNB720927:FNC720927 FWX720927:FWY720927 GGT720927:GGU720927 GQP720927:GQQ720927 HAL720927:HAM720927 HKH720927:HKI720927 HUD720927:HUE720927 IDZ720927:IEA720927 INV720927:INW720927 IXR720927:IXS720927 JHN720927:JHO720927 JRJ720927:JRK720927 KBF720927:KBG720927 KLB720927:KLC720927 KUX720927:KUY720927 LET720927:LEU720927 LOP720927:LOQ720927 LYL720927:LYM720927 MIH720927:MII720927 MSD720927:MSE720927 NBZ720927:NCA720927 NLV720927:NLW720927 NVR720927:NVS720927 OFN720927:OFO720927 OPJ720927:OPK720927 OZF720927:OZG720927 PJB720927:PJC720927 PSX720927:PSY720927 QCT720927:QCU720927 QMP720927:QMQ720927 QWL720927:QWM720927 RGH720927:RGI720927 RQD720927:RQE720927 RZZ720927:SAA720927 SJV720927:SJW720927 STR720927:STS720927 TDN720927:TDO720927 TNJ720927:TNK720927 TXF720927:TXG720927 UHB720927:UHC720927 UQX720927:UQY720927 VAT720927:VAU720927 VKP720927:VKQ720927 VUL720927:VUM720927 WEH720927:WEI720927 WOD720927:WOE720927 WXZ720927:WYA720927 LN786463:LO786463 VJ786463:VK786463 AFF786463:AFG786463 APB786463:APC786463 AYX786463:AYY786463 BIT786463:BIU786463 BSP786463:BSQ786463 CCL786463:CCM786463 CMH786463:CMI786463 CWD786463:CWE786463 DFZ786463:DGA786463 DPV786463:DPW786463 DZR786463:DZS786463 EJN786463:EJO786463 ETJ786463:ETK786463 FDF786463:FDG786463 FNB786463:FNC786463 FWX786463:FWY786463 GGT786463:GGU786463 GQP786463:GQQ786463 HAL786463:HAM786463 HKH786463:HKI786463 HUD786463:HUE786463 IDZ786463:IEA786463 INV786463:INW786463 IXR786463:IXS786463 JHN786463:JHO786463 JRJ786463:JRK786463 KBF786463:KBG786463 KLB786463:KLC786463 KUX786463:KUY786463 LET786463:LEU786463 LOP786463:LOQ786463 LYL786463:LYM786463 MIH786463:MII786463 MSD786463:MSE786463 NBZ786463:NCA786463 NLV786463:NLW786463 NVR786463:NVS786463 OFN786463:OFO786463 OPJ786463:OPK786463 OZF786463:OZG786463 PJB786463:PJC786463 PSX786463:PSY786463 QCT786463:QCU786463 QMP786463:QMQ786463 QWL786463:QWM786463 RGH786463:RGI786463 RQD786463:RQE786463 RZZ786463:SAA786463 SJV786463:SJW786463 STR786463:STS786463 TDN786463:TDO786463 TNJ786463:TNK786463 TXF786463:TXG786463 UHB786463:UHC786463 UQX786463:UQY786463 VAT786463:VAU786463 VKP786463:VKQ786463 VUL786463:VUM786463 WEH786463:WEI786463 WOD786463:WOE786463 WXZ786463:WYA786463 LN851999:LO851999 VJ851999:VK851999 AFF851999:AFG851999 APB851999:APC851999 AYX851999:AYY851999 BIT851999:BIU851999 BSP851999:BSQ851999 CCL851999:CCM851999 CMH851999:CMI851999 CWD851999:CWE851999 DFZ851999:DGA851999 DPV851999:DPW851999 DZR851999:DZS851999 EJN851999:EJO851999 ETJ851999:ETK851999 FDF851999:FDG851999 FNB851999:FNC851999 FWX851999:FWY851999 GGT851999:GGU851999 GQP851999:GQQ851999 HAL851999:HAM851999 HKH851999:HKI851999 HUD851999:HUE851999 IDZ851999:IEA851999 INV851999:INW851999 IXR851999:IXS851999 JHN851999:JHO851999 JRJ851999:JRK851999 KBF851999:KBG851999 KLB851999:KLC851999 KUX851999:KUY851999 LET851999:LEU851999 LOP851999:LOQ851999 LYL851999:LYM851999 MIH851999:MII851999 MSD851999:MSE851999 NBZ851999:NCA851999 NLV851999:NLW851999 NVR851999:NVS851999 OFN851999:OFO851999 OPJ851999:OPK851999 OZF851999:OZG851999 PJB851999:PJC851999 PSX851999:PSY851999 QCT851999:QCU851999 QMP851999:QMQ851999 QWL851999:QWM851999 RGH851999:RGI851999 RQD851999:RQE851999 RZZ851999:SAA851999 SJV851999:SJW851999 STR851999:STS851999 TDN851999:TDO851999 TNJ851999:TNK851999 TXF851999:TXG851999 UHB851999:UHC851999 UQX851999:UQY851999 VAT851999:VAU851999 VKP851999:VKQ851999 VUL851999:VUM851999 WEH851999:WEI851999 WOD851999:WOE851999 WXZ851999:WYA851999 LN917535:LO917535 VJ917535:VK917535 AFF917535:AFG917535 APB917535:APC917535 AYX917535:AYY917535 BIT917535:BIU917535 BSP917535:BSQ917535 CCL917535:CCM917535 CMH917535:CMI917535 CWD917535:CWE917535 DFZ917535:DGA917535 DPV917535:DPW917535 DZR917535:DZS917535 EJN917535:EJO917535 ETJ917535:ETK917535 FDF917535:FDG917535 FNB917535:FNC917535 FWX917535:FWY917535 GGT917535:GGU917535 GQP917535:GQQ917535 HAL917535:HAM917535 HKH917535:HKI917535 HUD917535:HUE917535 IDZ917535:IEA917535 INV917535:INW917535 IXR917535:IXS917535 JHN917535:JHO917535 JRJ917535:JRK917535 KBF917535:KBG917535 KLB917535:KLC917535 KUX917535:KUY917535 LET917535:LEU917535 LOP917535:LOQ917535 LYL917535:LYM917535 MIH917535:MII917535 MSD917535:MSE917535 NBZ917535:NCA917535 NLV917535:NLW917535 NVR917535:NVS917535 OFN917535:OFO917535 OPJ917535:OPK917535 OZF917535:OZG917535 PJB917535:PJC917535 PSX917535:PSY917535 QCT917535:QCU917535 QMP917535:QMQ917535 QWL917535:QWM917535 RGH917535:RGI917535 RQD917535:RQE917535 RZZ917535:SAA917535 SJV917535:SJW917535 STR917535:STS917535 TDN917535:TDO917535 TNJ917535:TNK917535 TXF917535:TXG917535 UHB917535:UHC917535 UQX917535:UQY917535 VAT917535:VAU917535 VKP917535:VKQ917535 VUL917535:VUM917535 WEH917535:WEI917535 WOD917535:WOE917535 WXZ917535:WYA917535 LN983071:LO983071 VJ983071:VK983071 AFF983071:AFG983071 APB983071:APC983071 AYX983071:AYY983071 BIT983071:BIU983071 BSP983071:BSQ983071 CCL983071:CCM983071 CMH983071:CMI983071 CWD983071:CWE983071 DFZ983071:DGA983071 DPV983071:DPW983071 DZR983071:DZS983071 EJN983071:EJO983071 ETJ983071:ETK983071 FDF983071:FDG983071 FNB983071:FNC983071 FWX983071:FWY983071 GGT983071:GGU983071 GQP983071:GQQ983071 HAL983071:HAM983071 HKH983071:HKI983071 HUD983071:HUE983071 IDZ983071:IEA983071 INV983071:INW983071 IXR983071:IXS983071 JHN983071:JHO983071 JRJ983071:JRK983071 KBF983071:KBG983071 KLB983071:KLC983071 KUX983071:KUY983071 LET983071:LEU983071 LOP983071:LOQ983071 LYL983071:LYM983071 MIH983071:MII983071 MSD983071:MSE983071 NBZ983071:NCA983071 NLV983071:NLW983071 NVR983071:NVS983071 OFN983071:OFO983071 OPJ983071:OPK983071 OZF983071:OZG983071 PJB983071:PJC983071 PSX983071:PSY983071 QCT983071:QCU983071 QMP983071:QMQ983071 QWL983071:QWM983071 RGH983071:RGI983071 RQD983071:RQE983071 RZZ983071:SAA983071 SJV983071:SJW983071 STR983071:STS983071 TDN983071:TDO983071 TNJ983071:TNK983071 TXF983071:TXG983071 UHB983071:UHC983071 UQX983071:UQY983071 VAT983071:VAU983071 VKP983071:VKQ983071 VUL983071:VUM983071 WEH983071:WEI983071 WOD983071:WOE983071 WXZ983071:WYA983071 LQ65567:LR65567 VM65567:VN65567 AFI65567:AFJ65567 APE65567:APF65567 AZA65567:AZB65567 BIW65567:BIX65567 BSS65567:BST65567 CCO65567:CCP65567 CMK65567:CML65567 CWG65567:CWH65567 DGC65567:DGD65567 DPY65567:DPZ65567 DZU65567:DZV65567 EJQ65567:EJR65567 ETM65567:ETN65567 FDI65567:FDJ65567 FNE65567:FNF65567 FXA65567:FXB65567 GGW65567:GGX65567 GQS65567:GQT65567 HAO65567:HAP65567 HKK65567:HKL65567 HUG65567:HUH65567 IEC65567:IED65567 INY65567:INZ65567 IXU65567:IXV65567 JHQ65567:JHR65567 JRM65567:JRN65567 KBI65567:KBJ65567 KLE65567:KLF65567 KVA65567:KVB65567 LEW65567:LEX65567 LOS65567:LOT65567 LYO65567:LYP65567 MIK65567:MIL65567 MSG65567:MSH65567 NCC65567:NCD65567 NLY65567:NLZ65567 NVU65567:NVV65567 OFQ65567:OFR65567 OPM65567:OPN65567 OZI65567:OZJ65567 PJE65567:PJF65567 PTA65567:PTB65567 QCW65567:QCX65567 QMS65567:QMT65567 QWO65567:QWP65567 RGK65567:RGL65567 RQG65567:RQH65567 SAC65567:SAD65567 SJY65567:SJZ65567 STU65567:STV65567 TDQ65567:TDR65567 TNM65567:TNN65567 TXI65567:TXJ65567 UHE65567:UHF65567 URA65567:URB65567 VAW65567:VAX65567 VKS65567:VKT65567 VUO65567:VUP65567 WEK65567:WEL65567 WOG65567:WOH65567 WYC65567:WYD65567 LQ131103:LR131103 VM131103:VN131103 AFI131103:AFJ131103 APE131103:APF131103 AZA131103:AZB131103 BIW131103:BIX131103 BSS131103:BST131103 CCO131103:CCP131103 CMK131103:CML131103 CWG131103:CWH131103 DGC131103:DGD131103 DPY131103:DPZ131103 DZU131103:DZV131103 EJQ131103:EJR131103 ETM131103:ETN131103 FDI131103:FDJ131103 FNE131103:FNF131103 FXA131103:FXB131103 GGW131103:GGX131103 GQS131103:GQT131103 HAO131103:HAP131103 HKK131103:HKL131103 HUG131103:HUH131103 IEC131103:IED131103 INY131103:INZ131103 IXU131103:IXV131103 JHQ131103:JHR131103 JRM131103:JRN131103 KBI131103:KBJ131103 KLE131103:KLF131103 KVA131103:KVB131103 LEW131103:LEX131103 LOS131103:LOT131103 LYO131103:LYP131103 MIK131103:MIL131103 MSG131103:MSH131103 NCC131103:NCD131103 NLY131103:NLZ131103 NVU131103:NVV131103 OFQ131103:OFR131103 OPM131103:OPN131103 OZI131103:OZJ131103 PJE131103:PJF131103 PTA131103:PTB131103 QCW131103:QCX131103 QMS131103:QMT131103 QWO131103:QWP131103 RGK131103:RGL131103 RQG131103:RQH131103 SAC131103:SAD131103 SJY131103:SJZ131103 STU131103:STV131103 TDQ131103:TDR131103 TNM131103:TNN131103 TXI131103:TXJ131103 UHE131103:UHF131103 URA131103:URB131103 VAW131103:VAX131103 VKS131103:VKT131103 VUO131103:VUP131103 WEK131103:WEL131103 WOG131103:WOH131103 WYC131103:WYD131103 LQ196639:LR196639 VM196639:VN196639 AFI196639:AFJ196639 APE196639:APF196639 AZA196639:AZB196639 BIW196639:BIX196639 BSS196639:BST196639 CCO196639:CCP196639 CMK196639:CML196639 CWG196639:CWH196639 DGC196639:DGD196639 DPY196639:DPZ196639 DZU196639:DZV196639 EJQ196639:EJR196639 ETM196639:ETN196639 FDI196639:FDJ196639 FNE196639:FNF196639 FXA196639:FXB196639 GGW196639:GGX196639 GQS196639:GQT196639 HAO196639:HAP196639 HKK196639:HKL196639 HUG196639:HUH196639 IEC196639:IED196639 INY196639:INZ196639 IXU196639:IXV196639 JHQ196639:JHR196639 JRM196639:JRN196639 KBI196639:KBJ196639 KLE196639:KLF196639 KVA196639:KVB196639 LEW196639:LEX196639 LOS196639:LOT196639 LYO196639:LYP196639 MIK196639:MIL196639 MSG196639:MSH196639 NCC196639:NCD196639 NLY196639:NLZ196639 NVU196639:NVV196639 OFQ196639:OFR196639 OPM196639:OPN196639 OZI196639:OZJ196639 PJE196639:PJF196639 PTA196639:PTB196639 QCW196639:QCX196639 QMS196639:QMT196639 QWO196639:QWP196639 RGK196639:RGL196639 RQG196639:RQH196639 SAC196639:SAD196639 SJY196639:SJZ196639 STU196639:STV196639 TDQ196639:TDR196639 TNM196639:TNN196639 TXI196639:TXJ196639 UHE196639:UHF196639 URA196639:URB196639 VAW196639:VAX196639 VKS196639:VKT196639 VUO196639:VUP196639 WEK196639:WEL196639 WOG196639:WOH196639 WYC196639:WYD196639 LQ262175:LR262175 VM262175:VN262175 AFI262175:AFJ262175 APE262175:APF262175 AZA262175:AZB262175 BIW262175:BIX262175 BSS262175:BST262175 CCO262175:CCP262175 CMK262175:CML262175 CWG262175:CWH262175 DGC262175:DGD262175 DPY262175:DPZ262175 DZU262175:DZV262175 EJQ262175:EJR262175 ETM262175:ETN262175 FDI262175:FDJ262175 FNE262175:FNF262175 FXA262175:FXB262175 GGW262175:GGX262175 GQS262175:GQT262175 HAO262175:HAP262175 HKK262175:HKL262175 HUG262175:HUH262175 IEC262175:IED262175 INY262175:INZ262175 IXU262175:IXV262175 JHQ262175:JHR262175 JRM262175:JRN262175 KBI262175:KBJ262175 KLE262175:KLF262175 KVA262175:KVB262175 LEW262175:LEX262175 LOS262175:LOT262175 LYO262175:LYP262175 MIK262175:MIL262175 MSG262175:MSH262175 NCC262175:NCD262175 NLY262175:NLZ262175 NVU262175:NVV262175 OFQ262175:OFR262175 OPM262175:OPN262175 OZI262175:OZJ262175 PJE262175:PJF262175 PTA262175:PTB262175 QCW262175:QCX262175 QMS262175:QMT262175 QWO262175:QWP262175 RGK262175:RGL262175 RQG262175:RQH262175 SAC262175:SAD262175 SJY262175:SJZ262175 STU262175:STV262175 TDQ262175:TDR262175 TNM262175:TNN262175 TXI262175:TXJ262175 UHE262175:UHF262175 URA262175:URB262175 VAW262175:VAX262175 VKS262175:VKT262175 VUO262175:VUP262175 WEK262175:WEL262175 WOG262175:WOH262175 WYC262175:WYD262175 LQ327711:LR327711 VM327711:VN327711 AFI327711:AFJ327711 APE327711:APF327711 AZA327711:AZB327711 BIW327711:BIX327711 BSS327711:BST327711 CCO327711:CCP327711 CMK327711:CML327711 CWG327711:CWH327711 DGC327711:DGD327711 DPY327711:DPZ327711 DZU327711:DZV327711 EJQ327711:EJR327711 ETM327711:ETN327711 FDI327711:FDJ327711 FNE327711:FNF327711 FXA327711:FXB327711 GGW327711:GGX327711 GQS327711:GQT327711 HAO327711:HAP327711 HKK327711:HKL327711 HUG327711:HUH327711 IEC327711:IED327711 INY327711:INZ327711 IXU327711:IXV327711 JHQ327711:JHR327711 JRM327711:JRN327711 KBI327711:KBJ327711 KLE327711:KLF327711 KVA327711:KVB327711 LEW327711:LEX327711 LOS327711:LOT327711 LYO327711:LYP327711 MIK327711:MIL327711 MSG327711:MSH327711 NCC327711:NCD327711 NLY327711:NLZ327711 NVU327711:NVV327711 OFQ327711:OFR327711 OPM327711:OPN327711 OZI327711:OZJ327711 PJE327711:PJF327711 PTA327711:PTB327711 QCW327711:QCX327711 QMS327711:QMT327711 QWO327711:QWP327711 RGK327711:RGL327711 RQG327711:RQH327711 SAC327711:SAD327711 SJY327711:SJZ327711 STU327711:STV327711 TDQ327711:TDR327711 TNM327711:TNN327711 TXI327711:TXJ327711 UHE327711:UHF327711 URA327711:URB327711 VAW327711:VAX327711 VKS327711:VKT327711 VUO327711:VUP327711 WEK327711:WEL327711 WOG327711:WOH327711 WYC327711:WYD327711 LQ393247:LR393247 VM393247:VN393247 AFI393247:AFJ393247 APE393247:APF393247 AZA393247:AZB393247 BIW393247:BIX393247 BSS393247:BST393247 CCO393247:CCP393247 CMK393247:CML393247 CWG393247:CWH393247 DGC393247:DGD393247 DPY393247:DPZ393247 DZU393247:DZV393247 EJQ393247:EJR393247 ETM393247:ETN393247 FDI393247:FDJ393247 FNE393247:FNF393247 FXA393247:FXB393247 GGW393247:GGX393247 GQS393247:GQT393247 HAO393247:HAP393247 HKK393247:HKL393247 HUG393247:HUH393247 IEC393247:IED393247 INY393247:INZ393247 IXU393247:IXV393247 JHQ393247:JHR393247 JRM393247:JRN393247 KBI393247:KBJ393247 KLE393247:KLF393247 KVA393247:KVB393247 LEW393247:LEX393247 LOS393247:LOT393247 LYO393247:LYP393247 MIK393247:MIL393247 MSG393247:MSH393247 NCC393247:NCD393247 NLY393247:NLZ393247 NVU393247:NVV393247 OFQ393247:OFR393247 OPM393247:OPN393247 OZI393247:OZJ393247 PJE393247:PJF393247 PTA393247:PTB393247 QCW393247:QCX393247 QMS393247:QMT393247 QWO393247:QWP393247 RGK393247:RGL393247 RQG393247:RQH393247 SAC393247:SAD393247 SJY393247:SJZ393247 STU393247:STV393247 TDQ393247:TDR393247 TNM393247:TNN393247 TXI393247:TXJ393247 UHE393247:UHF393247 URA393247:URB393247 VAW393247:VAX393247 VKS393247:VKT393247 VUO393247:VUP393247 WEK393247:WEL393247 WOG393247:WOH393247 WYC393247:WYD393247 LQ458783:LR458783 VM458783:VN458783 AFI458783:AFJ458783 APE458783:APF458783 AZA458783:AZB458783 BIW458783:BIX458783 BSS458783:BST458783 CCO458783:CCP458783 CMK458783:CML458783 CWG458783:CWH458783 DGC458783:DGD458783 DPY458783:DPZ458783 DZU458783:DZV458783 EJQ458783:EJR458783 ETM458783:ETN458783 FDI458783:FDJ458783 FNE458783:FNF458783 FXA458783:FXB458783 GGW458783:GGX458783 GQS458783:GQT458783 HAO458783:HAP458783 HKK458783:HKL458783 HUG458783:HUH458783 IEC458783:IED458783 INY458783:INZ458783 IXU458783:IXV458783 JHQ458783:JHR458783 JRM458783:JRN458783 KBI458783:KBJ458783 KLE458783:KLF458783 KVA458783:KVB458783 LEW458783:LEX458783 LOS458783:LOT458783 LYO458783:LYP458783 MIK458783:MIL458783 MSG458783:MSH458783 NCC458783:NCD458783 NLY458783:NLZ458783 NVU458783:NVV458783 OFQ458783:OFR458783 OPM458783:OPN458783 OZI458783:OZJ458783 PJE458783:PJF458783 PTA458783:PTB458783 QCW458783:QCX458783 QMS458783:QMT458783 QWO458783:QWP458783 RGK458783:RGL458783 RQG458783:RQH458783 SAC458783:SAD458783 SJY458783:SJZ458783 STU458783:STV458783 TDQ458783:TDR458783 TNM458783:TNN458783 TXI458783:TXJ458783 UHE458783:UHF458783 URA458783:URB458783 VAW458783:VAX458783 VKS458783:VKT458783 VUO458783:VUP458783 WEK458783:WEL458783 WOG458783:WOH458783 WYC458783:WYD458783 LQ524319:LR524319 VM524319:VN524319 AFI524319:AFJ524319 APE524319:APF524319 AZA524319:AZB524319 BIW524319:BIX524319 BSS524319:BST524319 CCO524319:CCP524319 CMK524319:CML524319 CWG524319:CWH524319 DGC524319:DGD524319 DPY524319:DPZ524319 DZU524319:DZV524319 EJQ524319:EJR524319 ETM524319:ETN524319 FDI524319:FDJ524319 FNE524319:FNF524319 FXA524319:FXB524319 GGW524319:GGX524319 GQS524319:GQT524319 HAO524319:HAP524319 HKK524319:HKL524319 HUG524319:HUH524319 IEC524319:IED524319 INY524319:INZ524319 IXU524319:IXV524319 JHQ524319:JHR524319 JRM524319:JRN524319 KBI524319:KBJ524319 KLE524319:KLF524319 KVA524319:KVB524319 LEW524319:LEX524319 LOS524319:LOT524319 LYO524319:LYP524319 MIK524319:MIL524319 MSG524319:MSH524319 NCC524319:NCD524319 NLY524319:NLZ524319 NVU524319:NVV524319 OFQ524319:OFR524319 OPM524319:OPN524319 OZI524319:OZJ524319 PJE524319:PJF524319 PTA524319:PTB524319 QCW524319:QCX524319 QMS524319:QMT524319 QWO524319:QWP524319 RGK524319:RGL524319 RQG524319:RQH524319 SAC524319:SAD524319 SJY524319:SJZ524319 STU524319:STV524319 TDQ524319:TDR524319 TNM524319:TNN524319 TXI524319:TXJ524319 UHE524319:UHF524319 URA524319:URB524319 VAW524319:VAX524319 VKS524319:VKT524319 VUO524319:VUP524319 WEK524319:WEL524319 WOG524319:WOH524319 WYC524319:WYD524319 LQ589855:LR589855 VM589855:VN589855 AFI589855:AFJ589855 APE589855:APF589855 AZA589855:AZB589855 BIW589855:BIX589855 BSS589855:BST589855 CCO589855:CCP589855 CMK589855:CML589855 CWG589855:CWH589855 DGC589855:DGD589855 DPY589855:DPZ589855 DZU589855:DZV589855 EJQ589855:EJR589855 ETM589855:ETN589855 FDI589855:FDJ589855 FNE589855:FNF589855 FXA589855:FXB589855 GGW589855:GGX589855 GQS589855:GQT589855 HAO589855:HAP589855 HKK589855:HKL589855 HUG589855:HUH589855 IEC589855:IED589855 INY589855:INZ589855 IXU589855:IXV589855 JHQ589855:JHR589855 JRM589855:JRN589855 KBI589855:KBJ589855 KLE589855:KLF589855 KVA589855:KVB589855 LEW589855:LEX589855 LOS589855:LOT589855 LYO589855:LYP589855 MIK589855:MIL589855 MSG589855:MSH589855 NCC589855:NCD589855 NLY589855:NLZ589855 NVU589855:NVV589855 OFQ589855:OFR589855 OPM589855:OPN589855 OZI589855:OZJ589855 PJE589855:PJF589855 PTA589855:PTB589855 QCW589855:QCX589855 QMS589855:QMT589855 QWO589855:QWP589855 RGK589855:RGL589855 RQG589855:RQH589855 SAC589855:SAD589855 SJY589855:SJZ589855 STU589855:STV589855 TDQ589855:TDR589855 TNM589855:TNN589855 TXI589855:TXJ589855 UHE589855:UHF589855 URA589855:URB589855 VAW589855:VAX589855 VKS589855:VKT589855 VUO589855:VUP589855 WEK589855:WEL589855 WOG589855:WOH589855 WYC589855:WYD589855 LQ655391:LR655391 VM655391:VN655391 AFI655391:AFJ655391 APE655391:APF655391 AZA655391:AZB655391 BIW655391:BIX655391 BSS655391:BST655391 CCO655391:CCP655391 CMK655391:CML655391 CWG655391:CWH655391 DGC655391:DGD655391 DPY655391:DPZ655391 DZU655391:DZV655391 EJQ655391:EJR655391 ETM655391:ETN655391 FDI655391:FDJ655391 FNE655391:FNF655391 FXA655391:FXB655391 GGW655391:GGX655391 GQS655391:GQT655391 HAO655391:HAP655391 HKK655391:HKL655391 HUG655391:HUH655391 IEC655391:IED655391 INY655391:INZ655391 IXU655391:IXV655391 JHQ655391:JHR655391 JRM655391:JRN655391 KBI655391:KBJ655391 KLE655391:KLF655391 KVA655391:KVB655391 LEW655391:LEX655391 LOS655391:LOT655391 LYO655391:LYP655391 MIK655391:MIL655391 MSG655391:MSH655391 NCC655391:NCD655391 NLY655391:NLZ655391 NVU655391:NVV655391 OFQ655391:OFR655391 OPM655391:OPN655391 OZI655391:OZJ655391 PJE655391:PJF655391 PTA655391:PTB655391 QCW655391:QCX655391 QMS655391:QMT655391 QWO655391:QWP655391 RGK655391:RGL655391 RQG655391:RQH655391 SAC655391:SAD655391 SJY655391:SJZ655391 STU655391:STV655391 TDQ655391:TDR655391 TNM655391:TNN655391 TXI655391:TXJ655391 UHE655391:UHF655391 URA655391:URB655391 VAW655391:VAX655391 VKS655391:VKT655391 VUO655391:VUP655391 WEK655391:WEL655391 WOG655391:WOH655391 WYC655391:WYD655391 LQ720927:LR720927 VM720927:VN720927 AFI720927:AFJ720927 APE720927:APF720927 AZA720927:AZB720927 BIW720927:BIX720927 BSS720927:BST720927 CCO720927:CCP720927 CMK720927:CML720927 CWG720927:CWH720927 DGC720927:DGD720927 DPY720927:DPZ720927 DZU720927:DZV720927 EJQ720927:EJR720927 ETM720927:ETN720927 FDI720927:FDJ720927 FNE720927:FNF720927 FXA720927:FXB720927 GGW720927:GGX720927 GQS720927:GQT720927 HAO720927:HAP720927 HKK720927:HKL720927 HUG720927:HUH720927 IEC720927:IED720927 INY720927:INZ720927 IXU720927:IXV720927 JHQ720927:JHR720927 JRM720927:JRN720927 KBI720927:KBJ720927 KLE720927:KLF720927 KVA720927:KVB720927 LEW720927:LEX720927 LOS720927:LOT720927 LYO720927:LYP720927 MIK720927:MIL720927 MSG720927:MSH720927 NCC720927:NCD720927 NLY720927:NLZ720927 NVU720927:NVV720927 OFQ720927:OFR720927 OPM720927:OPN720927 OZI720927:OZJ720927 PJE720927:PJF720927 PTA720927:PTB720927 QCW720927:QCX720927 QMS720927:QMT720927 QWO720927:QWP720927 RGK720927:RGL720927 RQG720927:RQH720927 SAC720927:SAD720927 SJY720927:SJZ720927 STU720927:STV720927 TDQ720927:TDR720927 TNM720927:TNN720927 TXI720927:TXJ720927 UHE720927:UHF720927 URA720927:URB720927 VAW720927:VAX720927 VKS720927:VKT720927 VUO720927:VUP720927 WEK720927:WEL720927 WOG720927:WOH720927 WYC720927:WYD720927 LQ786463:LR786463 VM786463:VN786463 AFI786463:AFJ786463 APE786463:APF786463 AZA786463:AZB786463 BIW786463:BIX786463 BSS786463:BST786463 CCO786463:CCP786463 CMK786463:CML786463 CWG786463:CWH786463 DGC786463:DGD786463 DPY786463:DPZ786463 DZU786463:DZV786463 EJQ786463:EJR786463 ETM786463:ETN786463 FDI786463:FDJ786463 FNE786463:FNF786463 FXA786463:FXB786463 GGW786463:GGX786463 GQS786463:GQT786463 HAO786463:HAP786463 HKK786463:HKL786463 HUG786463:HUH786463 IEC786463:IED786463 INY786463:INZ786463 IXU786463:IXV786463 JHQ786463:JHR786463 JRM786463:JRN786463 KBI786463:KBJ786463 KLE786463:KLF786463 KVA786463:KVB786463 LEW786463:LEX786463 LOS786463:LOT786463 LYO786463:LYP786463 MIK786463:MIL786463 MSG786463:MSH786463 NCC786463:NCD786463 NLY786463:NLZ786463 NVU786463:NVV786463 OFQ786463:OFR786463 OPM786463:OPN786463 OZI786463:OZJ786463 PJE786463:PJF786463 PTA786463:PTB786463 QCW786463:QCX786463 QMS786463:QMT786463 QWO786463:QWP786463 RGK786463:RGL786463 RQG786463:RQH786463 SAC786463:SAD786463 SJY786463:SJZ786463 STU786463:STV786463 TDQ786463:TDR786463 TNM786463:TNN786463 TXI786463:TXJ786463 UHE786463:UHF786463 URA786463:URB786463 VAW786463:VAX786463 VKS786463:VKT786463 VUO786463:VUP786463 WEK786463:WEL786463 WOG786463:WOH786463 WYC786463:WYD786463 LQ851999:LR851999 VM851999:VN851999 AFI851999:AFJ851999 APE851999:APF851999 AZA851999:AZB851999 BIW851999:BIX851999 BSS851999:BST851999 CCO851999:CCP851999 CMK851999:CML851999 CWG851999:CWH851999 DGC851999:DGD851999 DPY851999:DPZ851999 DZU851999:DZV851999 EJQ851999:EJR851999 ETM851999:ETN851999 FDI851999:FDJ851999 FNE851999:FNF851999 FXA851999:FXB851999 GGW851999:GGX851999 GQS851999:GQT851999 HAO851999:HAP851999 HKK851999:HKL851999 HUG851999:HUH851999 IEC851999:IED851999 INY851999:INZ851999 IXU851999:IXV851999 JHQ851999:JHR851999 JRM851999:JRN851999 KBI851999:KBJ851999 KLE851999:KLF851999 KVA851999:KVB851999 LEW851999:LEX851999 LOS851999:LOT851999 LYO851999:LYP851999 MIK851999:MIL851999 MSG851999:MSH851999 NCC851999:NCD851999 NLY851999:NLZ851999 NVU851999:NVV851999 OFQ851999:OFR851999 OPM851999:OPN851999 OZI851999:OZJ851999 PJE851999:PJF851999 PTA851999:PTB851999 QCW851999:QCX851999 QMS851999:QMT851999 QWO851999:QWP851999 RGK851999:RGL851999 RQG851999:RQH851999 SAC851999:SAD851999 SJY851999:SJZ851999 STU851999:STV851999 TDQ851999:TDR851999 TNM851999:TNN851999 TXI851999:TXJ851999 UHE851999:UHF851999 URA851999:URB851999 VAW851999:VAX851999 VKS851999:VKT851999 VUO851999:VUP851999 WEK851999:WEL851999 WOG851999:WOH851999 WYC851999:WYD851999 LQ917535:LR917535 VM917535:VN917535 AFI917535:AFJ917535 APE917535:APF917535 AZA917535:AZB917535 BIW917535:BIX917535 BSS917535:BST917535 CCO917535:CCP917535 CMK917535:CML917535 CWG917535:CWH917535 DGC917535:DGD917535 DPY917535:DPZ917535 DZU917535:DZV917535 EJQ917535:EJR917535 ETM917535:ETN917535 FDI917535:FDJ917535 FNE917535:FNF917535 FXA917535:FXB917535 GGW917535:GGX917535 GQS917535:GQT917535 HAO917535:HAP917535 HKK917535:HKL917535 HUG917535:HUH917535 IEC917535:IED917535 INY917535:INZ917535 IXU917535:IXV917535 JHQ917535:JHR917535 JRM917535:JRN917535 KBI917535:KBJ917535 KLE917535:KLF917535 KVA917535:KVB917535 LEW917535:LEX917535 LOS917535:LOT917535 LYO917535:LYP917535 MIK917535:MIL917535 MSG917535:MSH917535 NCC917535:NCD917535 NLY917535:NLZ917535 NVU917535:NVV917535 OFQ917535:OFR917535 OPM917535:OPN917535 OZI917535:OZJ917535 PJE917535:PJF917535 PTA917535:PTB917535 QCW917535:QCX917535 QMS917535:QMT917535 QWO917535:QWP917535 RGK917535:RGL917535 RQG917535:RQH917535 SAC917535:SAD917535 SJY917535:SJZ917535 STU917535:STV917535 TDQ917535:TDR917535 TNM917535:TNN917535 TXI917535:TXJ917535 UHE917535:UHF917535 URA917535:URB917535 VAW917535:VAX917535 VKS917535:VKT917535 VUO917535:VUP917535 WEK917535:WEL917535 WOG917535:WOH917535 WYC917535:WYD917535 LQ983071:LR983071 VM983071:VN983071 AFI983071:AFJ983071 APE983071:APF983071 AZA983071:AZB983071 BIW983071:BIX983071 BSS983071:BST983071 CCO983071:CCP983071 CMK983071:CML983071 CWG983071:CWH983071 DGC983071:DGD983071 DPY983071:DPZ983071 DZU983071:DZV983071 EJQ983071:EJR983071 ETM983071:ETN983071 FDI983071:FDJ983071 FNE983071:FNF983071 FXA983071:FXB983071 GGW983071:GGX983071 GQS983071:GQT983071 HAO983071:HAP983071 HKK983071:HKL983071 HUG983071:HUH983071 IEC983071:IED983071 INY983071:INZ983071 IXU983071:IXV983071 JHQ983071:JHR983071 JRM983071:JRN983071 KBI983071:KBJ983071 KLE983071:KLF983071 KVA983071:KVB983071 LEW983071:LEX983071 LOS983071:LOT983071 LYO983071:LYP983071 MIK983071:MIL983071 MSG983071:MSH983071 NCC983071:NCD983071 NLY983071:NLZ983071 NVU983071:NVV983071 OFQ983071:OFR983071 OPM983071:OPN983071 OZI983071:OZJ983071 PJE983071:PJF983071 PTA983071:PTB983071 QCW983071:QCX983071 QMS983071:QMT983071 QWO983071:QWP983071 RGK983071:RGL983071 RQG983071:RQH983071 SAC983071:SAD983071 SJY983071:SJZ983071 STU983071:STV983071 TDQ983071:TDR983071 TNM983071:TNN983071 TXI983071:TXJ983071 UHE983071:UHF983071 URA983071:URB983071 VAW983071:VAX983071 VKS983071:VKT983071 VUO983071:VUP983071 WEK983071:WEL983071 WOG983071:WOH983071 WYC983071:WYD983071 LT65567:LU65567 VP65567:VQ65567 AFL65567:AFM65567 APH65567:API65567 AZD65567:AZE65567 BIZ65567:BJA65567 BSV65567:BSW65567 CCR65567:CCS65567 CMN65567:CMO65567 CWJ65567:CWK65567 DGF65567:DGG65567 DQB65567:DQC65567 DZX65567:DZY65567 EJT65567:EJU65567 ETP65567:ETQ65567 FDL65567:FDM65567 FNH65567:FNI65567 FXD65567:FXE65567 GGZ65567:GHA65567 GQV65567:GQW65567 HAR65567:HAS65567 HKN65567:HKO65567 HUJ65567:HUK65567 IEF65567:IEG65567 IOB65567:IOC65567 IXX65567:IXY65567 JHT65567:JHU65567 JRP65567:JRQ65567 KBL65567:KBM65567 KLH65567:KLI65567 KVD65567:KVE65567 LEZ65567:LFA65567 LOV65567:LOW65567 LYR65567:LYS65567 MIN65567:MIO65567 MSJ65567:MSK65567 NCF65567:NCG65567 NMB65567:NMC65567 NVX65567:NVY65567 OFT65567:OFU65567 OPP65567:OPQ65567 OZL65567:OZM65567 PJH65567:PJI65567 PTD65567:PTE65567 QCZ65567:QDA65567 QMV65567:QMW65567 QWR65567:QWS65567 RGN65567:RGO65567 RQJ65567:RQK65567 SAF65567:SAG65567 SKB65567:SKC65567 STX65567:STY65567 TDT65567:TDU65567 TNP65567:TNQ65567 TXL65567:TXM65567 UHH65567:UHI65567 URD65567:URE65567 VAZ65567:VBA65567 VKV65567:VKW65567 VUR65567:VUS65567 WEN65567:WEO65567 WOJ65567:WOK65567 WYF65567:WYG65567 LT131103:LU131103 VP131103:VQ131103 AFL131103:AFM131103 APH131103:API131103 AZD131103:AZE131103 BIZ131103:BJA131103 BSV131103:BSW131103 CCR131103:CCS131103 CMN131103:CMO131103 CWJ131103:CWK131103 DGF131103:DGG131103 DQB131103:DQC131103 DZX131103:DZY131103 EJT131103:EJU131103 ETP131103:ETQ131103 FDL131103:FDM131103 FNH131103:FNI131103 FXD131103:FXE131103 GGZ131103:GHA131103 GQV131103:GQW131103 HAR131103:HAS131103 HKN131103:HKO131103 HUJ131103:HUK131103 IEF131103:IEG131103 IOB131103:IOC131103 IXX131103:IXY131103 JHT131103:JHU131103 JRP131103:JRQ131103 KBL131103:KBM131103 KLH131103:KLI131103 KVD131103:KVE131103 LEZ131103:LFA131103 LOV131103:LOW131103 LYR131103:LYS131103 MIN131103:MIO131103 MSJ131103:MSK131103 NCF131103:NCG131103 NMB131103:NMC131103 NVX131103:NVY131103 OFT131103:OFU131103 OPP131103:OPQ131103 OZL131103:OZM131103 PJH131103:PJI131103 PTD131103:PTE131103 QCZ131103:QDA131103 QMV131103:QMW131103 QWR131103:QWS131103 RGN131103:RGO131103 RQJ131103:RQK131103 SAF131103:SAG131103 SKB131103:SKC131103 STX131103:STY131103 TDT131103:TDU131103 TNP131103:TNQ131103 TXL131103:TXM131103 UHH131103:UHI131103 URD131103:URE131103 VAZ131103:VBA131103 VKV131103:VKW131103 VUR131103:VUS131103 WEN131103:WEO131103 WOJ131103:WOK131103 WYF131103:WYG131103 LT196639:LU196639 VP196639:VQ196639 AFL196639:AFM196639 APH196639:API196639 AZD196639:AZE196639 BIZ196639:BJA196639 BSV196639:BSW196639 CCR196639:CCS196639 CMN196639:CMO196639 CWJ196639:CWK196639 DGF196639:DGG196639 DQB196639:DQC196639 DZX196639:DZY196639 EJT196639:EJU196639 ETP196639:ETQ196639 FDL196639:FDM196639 FNH196639:FNI196639 FXD196639:FXE196639 GGZ196639:GHA196639 GQV196639:GQW196639 HAR196639:HAS196639 HKN196639:HKO196639 HUJ196639:HUK196639 IEF196639:IEG196639 IOB196639:IOC196639 IXX196639:IXY196639 JHT196639:JHU196639 JRP196639:JRQ196639 KBL196639:KBM196639 KLH196639:KLI196639 KVD196639:KVE196639 LEZ196639:LFA196639 LOV196639:LOW196639 LYR196639:LYS196639 MIN196639:MIO196639 MSJ196639:MSK196639 NCF196639:NCG196639 NMB196639:NMC196639 NVX196639:NVY196639 OFT196639:OFU196639 OPP196639:OPQ196639 OZL196639:OZM196639 PJH196639:PJI196639 PTD196639:PTE196639 QCZ196639:QDA196639 QMV196639:QMW196639 QWR196639:QWS196639 RGN196639:RGO196639 RQJ196639:RQK196639 SAF196639:SAG196639 SKB196639:SKC196639 STX196639:STY196639 TDT196639:TDU196639 TNP196639:TNQ196639 TXL196639:TXM196639 UHH196639:UHI196639 URD196639:URE196639 VAZ196639:VBA196639 VKV196639:VKW196639 VUR196639:VUS196639 WEN196639:WEO196639 WOJ196639:WOK196639 WYF196639:WYG196639 LT262175:LU262175 VP262175:VQ262175 AFL262175:AFM262175 APH262175:API262175 AZD262175:AZE262175 BIZ262175:BJA262175 BSV262175:BSW262175 CCR262175:CCS262175 CMN262175:CMO262175 CWJ262175:CWK262175 DGF262175:DGG262175 DQB262175:DQC262175 DZX262175:DZY262175 EJT262175:EJU262175 ETP262175:ETQ262175 FDL262175:FDM262175 FNH262175:FNI262175 FXD262175:FXE262175 GGZ262175:GHA262175 GQV262175:GQW262175 HAR262175:HAS262175 HKN262175:HKO262175 HUJ262175:HUK262175 IEF262175:IEG262175 IOB262175:IOC262175 IXX262175:IXY262175 JHT262175:JHU262175 JRP262175:JRQ262175 KBL262175:KBM262175 KLH262175:KLI262175 KVD262175:KVE262175 LEZ262175:LFA262175 LOV262175:LOW262175 LYR262175:LYS262175 MIN262175:MIO262175 MSJ262175:MSK262175 NCF262175:NCG262175 NMB262175:NMC262175 NVX262175:NVY262175 OFT262175:OFU262175 OPP262175:OPQ262175 OZL262175:OZM262175 PJH262175:PJI262175 PTD262175:PTE262175 QCZ262175:QDA262175 QMV262175:QMW262175 QWR262175:QWS262175 RGN262175:RGO262175 RQJ262175:RQK262175 SAF262175:SAG262175 SKB262175:SKC262175 STX262175:STY262175 TDT262175:TDU262175 TNP262175:TNQ262175 TXL262175:TXM262175 UHH262175:UHI262175 URD262175:URE262175 VAZ262175:VBA262175 VKV262175:VKW262175 VUR262175:VUS262175 WEN262175:WEO262175 WOJ262175:WOK262175 WYF262175:WYG262175 LT327711:LU327711 VP327711:VQ327711 AFL327711:AFM327711 APH327711:API327711 AZD327711:AZE327711 BIZ327711:BJA327711 BSV327711:BSW327711 CCR327711:CCS327711 CMN327711:CMO327711 CWJ327711:CWK327711 DGF327711:DGG327711 DQB327711:DQC327711 DZX327711:DZY327711 EJT327711:EJU327711 ETP327711:ETQ327711 FDL327711:FDM327711 FNH327711:FNI327711 FXD327711:FXE327711 GGZ327711:GHA327711 GQV327711:GQW327711 HAR327711:HAS327711 HKN327711:HKO327711 HUJ327711:HUK327711 IEF327711:IEG327711 IOB327711:IOC327711 IXX327711:IXY327711 JHT327711:JHU327711 JRP327711:JRQ327711 KBL327711:KBM327711 KLH327711:KLI327711 KVD327711:KVE327711 LEZ327711:LFA327711 LOV327711:LOW327711 LYR327711:LYS327711 MIN327711:MIO327711 MSJ327711:MSK327711 NCF327711:NCG327711 NMB327711:NMC327711 NVX327711:NVY327711 OFT327711:OFU327711 OPP327711:OPQ327711 OZL327711:OZM327711 PJH327711:PJI327711 PTD327711:PTE327711 QCZ327711:QDA327711 QMV327711:QMW327711 QWR327711:QWS327711 RGN327711:RGO327711 RQJ327711:RQK327711 SAF327711:SAG327711 SKB327711:SKC327711 STX327711:STY327711 TDT327711:TDU327711 TNP327711:TNQ327711 TXL327711:TXM327711 UHH327711:UHI327711 URD327711:URE327711 VAZ327711:VBA327711 VKV327711:VKW327711 VUR327711:VUS327711 WEN327711:WEO327711 WOJ327711:WOK327711 WYF327711:WYG327711 LT393247:LU393247 VP393247:VQ393247 AFL393247:AFM393247 APH393247:API393247 AZD393247:AZE393247 BIZ393247:BJA393247 BSV393247:BSW393247 CCR393247:CCS393247 CMN393247:CMO393247 CWJ393247:CWK393247 DGF393247:DGG393247 DQB393247:DQC393247 DZX393247:DZY393247 EJT393247:EJU393247 ETP393247:ETQ393247 FDL393247:FDM393247 FNH393247:FNI393247 FXD393247:FXE393247 GGZ393247:GHA393247 GQV393247:GQW393247 HAR393247:HAS393247 HKN393247:HKO393247 HUJ393247:HUK393247 IEF393247:IEG393247 IOB393247:IOC393247 IXX393247:IXY393247 JHT393247:JHU393247 JRP393247:JRQ393247 KBL393247:KBM393247 KLH393247:KLI393247 KVD393247:KVE393247 LEZ393247:LFA393247 LOV393247:LOW393247 LYR393247:LYS393247 MIN393247:MIO393247 MSJ393247:MSK393247 NCF393247:NCG393247 NMB393247:NMC393247 NVX393247:NVY393247 OFT393247:OFU393247 OPP393247:OPQ393247 OZL393247:OZM393247 PJH393247:PJI393247 PTD393247:PTE393247 QCZ393247:QDA393247 QMV393247:QMW393247 QWR393247:QWS393247 RGN393247:RGO393247 RQJ393247:RQK393247 SAF393247:SAG393247 SKB393247:SKC393247 STX393247:STY393247 TDT393247:TDU393247 TNP393247:TNQ393247 TXL393247:TXM393247 UHH393247:UHI393247 URD393247:URE393247 VAZ393247:VBA393247 VKV393247:VKW393247 VUR393247:VUS393247 WEN393247:WEO393247 WOJ393247:WOK393247 WYF393247:WYG393247 LT458783:LU458783 VP458783:VQ458783 AFL458783:AFM458783 APH458783:API458783 AZD458783:AZE458783 BIZ458783:BJA458783 BSV458783:BSW458783 CCR458783:CCS458783 CMN458783:CMO458783 CWJ458783:CWK458783 DGF458783:DGG458783 DQB458783:DQC458783 DZX458783:DZY458783 EJT458783:EJU458783 ETP458783:ETQ458783 FDL458783:FDM458783 FNH458783:FNI458783 FXD458783:FXE458783 GGZ458783:GHA458783 GQV458783:GQW458783 HAR458783:HAS458783 HKN458783:HKO458783 HUJ458783:HUK458783 IEF458783:IEG458783 IOB458783:IOC458783 IXX458783:IXY458783 JHT458783:JHU458783 JRP458783:JRQ458783 KBL458783:KBM458783 KLH458783:KLI458783 KVD458783:KVE458783 LEZ458783:LFA458783 LOV458783:LOW458783 LYR458783:LYS458783 MIN458783:MIO458783 MSJ458783:MSK458783 NCF458783:NCG458783 NMB458783:NMC458783 NVX458783:NVY458783 OFT458783:OFU458783 OPP458783:OPQ458783 OZL458783:OZM458783 PJH458783:PJI458783 PTD458783:PTE458783 QCZ458783:QDA458783 QMV458783:QMW458783 QWR458783:QWS458783 RGN458783:RGO458783 RQJ458783:RQK458783 SAF458783:SAG458783 SKB458783:SKC458783 STX458783:STY458783 TDT458783:TDU458783 TNP458783:TNQ458783 TXL458783:TXM458783 UHH458783:UHI458783 URD458783:URE458783 VAZ458783:VBA458783 VKV458783:VKW458783 VUR458783:VUS458783 WEN458783:WEO458783 WOJ458783:WOK458783 WYF458783:WYG458783 LT524319:LU524319 VP524319:VQ524319 AFL524319:AFM524319 APH524319:API524319 AZD524319:AZE524319 BIZ524319:BJA524319 BSV524319:BSW524319 CCR524319:CCS524319 CMN524319:CMO524319 CWJ524319:CWK524319 DGF524319:DGG524319 DQB524319:DQC524319 DZX524319:DZY524319 EJT524319:EJU524319 ETP524319:ETQ524319 FDL524319:FDM524319 FNH524319:FNI524319 FXD524319:FXE524319 GGZ524319:GHA524319 GQV524319:GQW524319 HAR524319:HAS524319 HKN524319:HKO524319 HUJ524319:HUK524319 IEF524319:IEG524319 IOB524319:IOC524319 IXX524319:IXY524319 JHT524319:JHU524319 JRP524319:JRQ524319 KBL524319:KBM524319 KLH524319:KLI524319 KVD524319:KVE524319 LEZ524319:LFA524319 LOV524319:LOW524319 LYR524319:LYS524319 MIN524319:MIO524319 MSJ524319:MSK524319 NCF524319:NCG524319 NMB524319:NMC524319 NVX524319:NVY524319 OFT524319:OFU524319 OPP524319:OPQ524319 OZL524319:OZM524319 PJH524319:PJI524319 PTD524319:PTE524319 QCZ524319:QDA524319 QMV524319:QMW524319 QWR524319:QWS524319 RGN524319:RGO524319 RQJ524319:RQK524319 SAF524319:SAG524319 SKB524319:SKC524319 STX524319:STY524319 TDT524319:TDU524319 TNP524319:TNQ524319 TXL524319:TXM524319 UHH524319:UHI524319 URD524319:URE524319 VAZ524319:VBA524319 VKV524319:VKW524319 VUR524319:VUS524319 WEN524319:WEO524319 WOJ524319:WOK524319 WYF524319:WYG524319 LT589855:LU589855 VP589855:VQ589855 AFL589855:AFM589855 APH589855:API589855 AZD589855:AZE589855 BIZ589855:BJA589855 BSV589855:BSW589855 CCR589855:CCS589855 CMN589855:CMO589855 CWJ589855:CWK589855 DGF589855:DGG589855 DQB589855:DQC589855 DZX589855:DZY589855 EJT589855:EJU589855 ETP589855:ETQ589855 FDL589855:FDM589855 FNH589855:FNI589855 FXD589855:FXE589855 GGZ589855:GHA589855 GQV589855:GQW589855 HAR589855:HAS589855 HKN589855:HKO589855 HUJ589855:HUK589855 IEF589855:IEG589855 IOB589855:IOC589855 IXX589855:IXY589855 JHT589855:JHU589855 JRP589855:JRQ589855 KBL589855:KBM589855 KLH589855:KLI589855 KVD589855:KVE589855 LEZ589855:LFA589855 LOV589855:LOW589855 LYR589855:LYS589855 MIN589855:MIO589855 MSJ589855:MSK589855 NCF589855:NCG589855 NMB589855:NMC589855 NVX589855:NVY589855 OFT589855:OFU589855 OPP589855:OPQ589855 OZL589855:OZM589855 PJH589855:PJI589855 PTD589855:PTE589855 QCZ589855:QDA589855 QMV589855:QMW589855 QWR589855:QWS589855 RGN589855:RGO589855 RQJ589855:RQK589855 SAF589855:SAG589855 SKB589855:SKC589855 STX589855:STY589855 TDT589855:TDU589855 TNP589855:TNQ589855 TXL589855:TXM589855 UHH589855:UHI589855 URD589855:URE589855 VAZ589855:VBA589855 VKV589855:VKW589855 VUR589855:VUS589855 WEN589855:WEO589855 WOJ589855:WOK589855 WYF589855:WYG589855 LT655391:LU655391 VP655391:VQ655391 AFL655391:AFM655391 APH655391:API655391 AZD655391:AZE655391 BIZ655391:BJA655391 BSV655391:BSW655391 CCR655391:CCS655391 CMN655391:CMO655391 CWJ655391:CWK655391 DGF655391:DGG655391 DQB655391:DQC655391 DZX655391:DZY655391 EJT655391:EJU655391 ETP655391:ETQ655391 FDL655391:FDM655391 FNH655391:FNI655391 FXD655391:FXE655391 GGZ655391:GHA655391 GQV655391:GQW655391 HAR655391:HAS655391 HKN655391:HKO655391 HUJ655391:HUK655391 IEF655391:IEG655391 IOB655391:IOC655391 IXX655391:IXY655391 JHT655391:JHU655391 JRP655391:JRQ655391 KBL655391:KBM655391 KLH655391:KLI655391 KVD655391:KVE655391 LEZ655391:LFA655391 LOV655391:LOW655391 LYR655391:LYS655391 MIN655391:MIO655391 MSJ655391:MSK655391 NCF655391:NCG655391 NMB655391:NMC655391 NVX655391:NVY655391 OFT655391:OFU655391 OPP655391:OPQ655391 OZL655391:OZM655391 PJH655391:PJI655391 PTD655391:PTE655391 QCZ655391:QDA655391 QMV655391:QMW655391 QWR655391:QWS655391 RGN655391:RGO655391 RQJ655391:RQK655391 SAF655391:SAG655391 SKB655391:SKC655391 STX655391:STY655391 TDT655391:TDU655391 TNP655391:TNQ655391 TXL655391:TXM655391 UHH655391:UHI655391 URD655391:URE655391 VAZ655391:VBA655391 VKV655391:VKW655391 VUR655391:VUS655391 WEN655391:WEO655391 WOJ655391:WOK655391 WYF655391:WYG655391 LT720927:LU720927 VP720927:VQ720927 AFL720927:AFM720927 APH720927:API720927 AZD720927:AZE720927 BIZ720927:BJA720927 BSV720927:BSW720927 CCR720927:CCS720927 CMN720927:CMO720927 CWJ720927:CWK720927 DGF720927:DGG720927 DQB720927:DQC720927 DZX720927:DZY720927 EJT720927:EJU720927 ETP720927:ETQ720927 FDL720927:FDM720927 FNH720927:FNI720927 FXD720927:FXE720927 GGZ720927:GHA720927 GQV720927:GQW720927 HAR720927:HAS720927 HKN720927:HKO720927 HUJ720927:HUK720927 IEF720927:IEG720927 IOB720927:IOC720927 IXX720927:IXY720927 JHT720927:JHU720927 JRP720927:JRQ720927 KBL720927:KBM720927 KLH720927:KLI720927 KVD720927:KVE720927 LEZ720927:LFA720927 LOV720927:LOW720927 LYR720927:LYS720927 MIN720927:MIO720927 MSJ720927:MSK720927 NCF720927:NCG720927 NMB720927:NMC720927 NVX720927:NVY720927 OFT720927:OFU720927 OPP720927:OPQ720927 OZL720927:OZM720927 PJH720927:PJI720927 PTD720927:PTE720927 QCZ720927:QDA720927 QMV720927:QMW720927 QWR720927:QWS720927 RGN720927:RGO720927 RQJ720927:RQK720927 SAF720927:SAG720927 SKB720927:SKC720927 STX720927:STY720927 TDT720927:TDU720927 TNP720927:TNQ720927 TXL720927:TXM720927 UHH720927:UHI720927 URD720927:URE720927 VAZ720927:VBA720927 VKV720927:VKW720927 VUR720927:VUS720927 WEN720927:WEO720927 WOJ720927:WOK720927 WYF720927:WYG720927 LT786463:LU786463 VP786463:VQ786463 AFL786463:AFM786463 APH786463:API786463 AZD786463:AZE786463 BIZ786463:BJA786463 BSV786463:BSW786463 CCR786463:CCS786463 CMN786463:CMO786463 CWJ786463:CWK786463 DGF786463:DGG786463 DQB786463:DQC786463 DZX786463:DZY786463 EJT786463:EJU786463 ETP786463:ETQ786463 FDL786463:FDM786463 FNH786463:FNI786463 FXD786463:FXE786463 GGZ786463:GHA786463 GQV786463:GQW786463 HAR786463:HAS786463 HKN786463:HKO786463 HUJ786463:HUK786463 IEF786463:IEG786463 IOB786463:IOC786463 IXX786463:IXY786463 JHT786463:JHU786463 JRP786463:JRQ786463 KBL786463:KBM786463 KLH786463:KLI786463 KVD786463:KVE786463 LEZ786463:LFA786463 LOV786463:LOW786463 LYR786463:LYS786463 MIN786463:MIO786463 MSJ786463:MSK786463 NCF786463:NCG786463 NMB786463:NMC786463 NVX786463:NVY786463 OFT786463:OFU786463 OPP786463:OPQ786463 OZL786463:OZM786463 PJH786463:PJI786463 PTD786463:PTE786463 QCZ786463:QDA786463 QMV786463:QMW786463 QWR786463:QWS786463 RGN786463:RGO786463 RQJ786463:RQK786463 SAF786463:SAG786463 SKB786463:SKC786463 STX786463:STY786463 TDT786463:TDU786463 TNP786463:TNQ786463 TXL786463:TXM786463 UHH786463:UHI786463 URD786463:URE786463 VAZ786463:VBA786463 VKV786463:VKW786463 VUR786463:VUS786463 WEN786463:WEO786463 WOJ786463:WOK786463 WYF786463:WYG786463 LT851999:LU851999 VP851999:VQ851999 AFL851999:AFM851999 APH851999:API851999 AZD851999:AZE851999 BIZ851999:BJA851999 BSV851999:BSW851999 CCR851999:CCS851999 CMN851999:CMO851999 CWJ851999:CWK851999 DGF851999:DGG851999 DQB851999:DQC851999 DZX851999:DZY851999 EJT851999:EJU851999 ETP851999:ETQ851999 FDL851999:FDM851999 FNH851999:FNI851999 FXD851999:FXE851999 GGZ851999:GHA851999 GQV851999:GQW851999 HAR851999:HAS851999 HKN851999:HKO851999 HUJ851999:HUK851999 IEF851999:IEG851999 IOB851999:IOC851999 IXX851999:IXY851999 JHT851999:JHU851999 JRP851999:JRQ851999 KBL851999:KBM851999 KLH851999:KLI851999 KVD851999:KVE851999 LEZ851999:LFA851999 LOV851999:LOW851999 LYR851999:LYS851999 MIN851999:MIO851999 MSJ851999:MSK851999 NCF851999:NCG851999 NMB851999:NMC851999 NVX851999:NVY851999 OFT851999:OFU851999 OPP851999:OPQ851999 OZL851999:OZM851999 PJH851999:PJI851999 PTD851999:PTE851999 QCZ851999:QDA851999 QMV851999:QMW851999 QWR851999:QWS851999 RGN851999:RGO851999 RQJ851999:RQK851999 SAF851999:SAG851999 SKB851999:SKC851999 STX851999:STY851999 TDT851999:TDU851999 TNP851999:TNQ851999 TXL851999:TXM851999 UHH851999:UHI851999 URD851999:URE851999 VAZ851999:VBA851999 VKV851999:VKW851999 VUR851999:VUS851999 WEN851999:WEO851999 WOJ851999:WOK851999 WYF851999:WYG851999 LT917535:LU917535 VP917535:VQ917535 AFL917535:AFM917535 APH917535:API917535 AZD917535:AZE917535 BIZ917535:BJA917535 BSV917535:BSW917535 CCR917535:CCS917535 CMN917535:CMO917535 CWJ917535:CWK917535 DGF917535:DGG917535 DQB917535:DQC917535 DZX917535:DZY917535 EJT917535:EJU917535 ETP917535:ETQ917535 FDL917535:FDM917535 FNH917535:FNI917535 FXD917535:FXE917535 GGZ917535:GHA917535 GQV917535:GQW917535 HAR917535:HAS917535 HKN917535:HKO917535 HUJ917535:HUK917535 IEF917535:IEG917535 IOB917535:IOC917535 IXX917535:IXY917535 JHT917535:JHU917535 JRP917535:JRQ917535 KBL917535:KBM917535 KLH917535:KLI917535 KVD917535:KVE917535 LEZ917535:LFA917535 LOV917535:LOW917535 LYR917535:LYS917535 MIN917535:MIO917535 MSJ917535:MSK917535 NCF917535:NCG917535 NMB917535:NMC917535 NVX917535:NVY917535 OFT917535:OFU917535 OPP917535:OPQ917535 OZL917535:OZM917535 PJH917535:PJI917535 PTD917535:PTE917535 QCZ917535:QDA917535 QMV917535:QMW917535 QWR917535:QWS917535 RGN917535:RGO917535 RQJ917535:RQK917535 SAF917535:SAG917535 SKB917535:SKC917535 STX917535:STY917535 TDT917535:TDU917535 TNP917535:TNQ917535 TXL917535:TXM917535 UHH917535:UHI917535 URD917535:URE917535 VAZ917535:VBA917535 VKV917535:VKW917535 VUR917535:VUS917535 WEN917535:WEO917535 WOJ917535:WOK917535 WYF917535:WYG917535 LT983071:LU983071 VP983071:VQ983071 AFL983071:AFM983071 APH983071:API983071 AZD983071:AZE983071 BIZ983071:BJA983071 BSV983071:BSW983071 CCR983071:CCS983071 CMN983071:CMO983071 CWJ983071:CWK983071 DGF983071:DGG983071 DQB983071:DQC983071 DZX983071:DZY983071 EJT983071:EJU983071 ETP983071:ETQ983071 FDL983071:FDM983071 FNH983071:FNI983071 FXD983071:FXE983071 GGZ983071:GHA983071 GQV983071:GQW983071 HAR983071:HAS983071 HKN983071:HKO983071 HUJ983071:HUK983071 IEF983071:IEG983071 IOB983071:IOC983071 IXX983071:IXY983071 JHT983071:JHU983071 JRP983071:JRQ983071 KBL983071:KBM983071 KLH983071:KLI983071 KVD983071:KVE983071 LEZ983071:LFA983071 LOV983071:LOW983071 LYR983071:LYS983071 MIN983071:MIO983071 MSJ983071:MSK983071 NCF983071:NCG983071 NMB983071:NMC983071 NVX983071:NVY983071 OFT983071:OFU983071 OPP983071:OPQ983071 OZL983071:OZM983071 PJH983071:PJI983071 PTD983071:PTE983071 QCZ983071:QDA983071 QMV983071:QMW983071 QWR983071:QWS983071 RGN983071:RGO983071 RQJ983071:RQK983071 SAF983071:SAG983071 SKB983071:SKC983071 STX983071:STY983071 TDT983071:TDU983071 TNP983071:TNQ983071 TXL983071:TXM983071 UHH983071:UHI983071 URD983071:URE983071 VAZ983071:VBA983071 VKV983071:VKW983071 VUR983071:VUS983071 WEN983071:WEO983071 WOJ983071:WOK983071 WYF983071:WYG983071 LW65567:LX65567 VS65567:VT65567 AFO65567:AFP65567 APK65567:APL65567 AZG65567:AZH65567 BJC65567:BJD65567 BSY65567:BSZ65567 CCU65567:CCV65567 CMQ65567:CMR65567 CWM65567:CWN65567 DGI65567:DGJ65567 DQE65567:DQF65567 EAA65567:EAB65567 EJW65567:EJX65567 ETS65567:ETT65567 FDO65567:FDP65567 FNK65567:FNL65567 FXG65567:FXH65567 GHC65567:GHD65567 GQY65567:GQZ65567 HAU65567:HAV65567 HKQ65567:HKR65567 HUM65567:HUN65567 IEI65567:IEJ65567 IOE65567:IOF65567 IYA65567:IYB65567 JHW65567:JHX65567 JRS65567:JRT65567 KBO65567:KBP65567 KLK65567:KLL65567 KVG65567:KVH65567 LFC65567:LFD65567 LOY65567:LOZ65567 LYU65567:LYV65567 MIQ65567:MIR65567 MSM65567:MSN65567 NCI65567:NCJ65567 NME65567:NMF65567 NWA65567:NWB65567 OFW65567:OFX65567 OPS65567:OPT65567 OZO65567:OZP65567 PJK65567:PJL65567 PTG65567:PTH65567 QDC65567:QDD65567 QMY65567:QMZ65567 QWU65567:QWV65567 RGQ65567:RGR65567 RQM65567:RQN65567 SAI65567:SAJ65567 SKE65567:SKF65567 SUA65567:SUB65567 TDW65567:TDX65567 TNS65567:TNT65567 TXO65567:TXP65567 UHK65567:UHL65567 URG65567:URH65567 VBC65567:VBD65567 VKY65567:VKZ65567 VUU65567:VUV65567 WEQ65567:WER65567 WOM65567:WON65567 WYI65567:WYJ65567 LW131103:LX131103 VS131103:VT131103 AFO131103:AFP131103 APK131103:APL131103 AZG131103:AZH131103 BJC131103:BJD131103 BSY131103:BSZ131103 CCU131103:CCV131103 CMQ131103:CMR131103 CWM131103:CWN131103 DGI131103:DGJ131103 DQE131103:DQF131103 EAA131103:EAB131103 EJW131103:EJX131103 ETS131103:ETT131103 FDO131103:FDP131103 FNK131103:FNL131103 FXG131103:FXH131103 GHC131103:GHD131103 GQY131103:GQZ131103 HAU131103:HAV131103 HKQ131103:HKR131103 HUM131103:HUN131103 IEI131103:IEJ131103 IOE131103:IOF131103 IYA131103:IYB131103 JHW131103:JHX131103 JRS131103:JRT131103 KBO131103:KBP131103 KLK131103:KLL131103 KVG131103:KVH131103 LFC131103:LFD131103 LOY131103:LOZ131103 LYU131103:LYV131103 MIQ131103:MIR131103 MSM131103:MSN131103 NCI131103:NCJ131103 NME131103:NMF131103 NWA131103:NWB131103 OFW131103:OFX131103 OPS131103:OPT131103 OZO131103:OZP131103 PJK131103:PJL131103 PTG131103:PTH131103 QDC131103:QDD131103 QMY131103:QMZ131103 QWU131103:QWV131103 RGQ131103:RGR131103 RQM131103:RQN131103 SAI131103:SAJ131103 SKE131103:SKF131103 SUA131103:SUB131103 TDW131103:TDX131103 TNS131103:TNT131103 TXO131103:TXP131103 UHK131103:UHL131103 URG131103:URH131103 VBC131103:VBD131103 VKY131103:VKZ131103 VUU131103:VUV131103 WEQ131103:WER131103 WOM131103:WON131103 WYI131103:WYJ131103 LW196639:LX196639 VS196639:VT196639 AFO196639:AFP196639 APK196639:APL196639 AZG196639:AZH196639 BJC196639:BJD196639 BSY196639:BSZ196639 CCU196639:CCV196639 CMQ196639:CMR196639 CWM196639:CWN196639 DGI196639:DGJ196639 DQE196639:DQF196639 EAA196639:EAB196639 EJW196639:EJX196639 ETS196639:ETT196639 FDO196639:FDP196639 FNK196639:FNL196639 FXG196639:FXH196639 GHC196639:GHD196639 GQY196639:GQZ196639 HAU196639:HAV196639 HKQ196639:HKR196639 HUM196639:HUN196639 IEI196639:IEJ196639 IOE196639:IOF196639 IYA196639:IYB196639 JHW196639:JHX196639 JRS196639:JRT196639 KBO196639:KBP196639 KLK196639:KLL196639 KVG196639:KVH196639 LFC196639:LFD196639 LOY196639:LOZ196639 LYU196639:LYV196639 MIQ196639:MIR196639 MSM196639:MSN196639 NCI196639:NCJ196639 NME196639:NMF196639 NWA196639:NWB196639 OFW196639:OFX196639 OPS196639:OPT196639 OZO196639:OZP196639 PJK196639:PJL196639 PTG196639:PTH196639 QDC196639:QDD196639 QMY196639:QMZ196639 QWU196639:QWV196639 RGQ196639:RGR196639 RQM196639:RQN196639 SAI196639:SAJ196639 SKE196639:SKF196639 SUA196639:SUB196639 TDW196639:TDX196639 TNS196639:TNT196639 TXO196639:TXP196639 UHK196639:UHL196639 URG196639:URH196639 VBC196639:VBD196639 VKY196639:VKZ196639 VUU196639:VUV196639 WEQ196639:WER196639 WOM196639:WON196639 WYI196639:WYJ196639 LW262175:LX262175 VS262175:VT262175 AFO262175:AFP262175 APK262175:APL262175 AZG262175:AZH262175 BJC262175:BJD262175 BSY262175:BSZ262175 CCU262175:CCV262175 CMQ262175:CMR262175 CWM262175:CWN262175 DGI262175:DGJ262175 DQE262175:DQF262175 EAA262175:EAB262175 EJW262175:EJX262175 ETS262175:ETT262175 FDO262175:FDP262175 FNK262175:FNL262175 FXG262175:FXH262175 GHC262175:GHD262175 GQY262175:GQZ262175 HAU262175:HAV262175 HKQ262175:HKR262175 HUM262175:HUN262175 IEI262175:IEJ262175 IOE262175:IOF262175 IYA262175:IYB262175 JHW262175:JHX262175 JRS262175:JRT262175 KBO262175:KBP262175 KLK262175:KLL262175 KVG262175:KVH262175 LFC262175:LFD262175 LOY262175:LOZ262175 LYU262175:LYV262175 MIQ262175:MIR262175 MSM262175:MSN262175 NCI262175:NCJ262175 NME262175:NMF262175 NWA262175:NWB262175 OFW262175:OFX262175 OPS262175:OPT262175 OZO262175:OZP262175 PJK262175:PJL262175 PTG262175:PTH262175 QDC262175:QDD262175 QMY262175:QMZ262175 QWU262175:QWV262175 RGQ262175:RGR262175 RQM262175:RQN262175 SAI262175:SAJ262175 SKE262175:SKF262175 SUA262175:SUB262175 TDW262175:TDX262175 TNS262175:TNT262175 TXO262175:TXP262175 UHK262175:UHL262175 URG262175:URH262175 VBC262175:VBD262175 VKY262175:VKZ262175 VUU262175:VUV262175 WEQ262175:WER262175 WOM262175:WON262175 WYI262175:WYJ262175 LW327711:LX327711 VS327711:VT327711 AFO327711:AFP327711 APK327711:APL327711 AZG327711:AZH327711 BJC327711:BJD327711 BSY327711:BSZ327711 CCU327711:CCV327711 CMQ327711:CMR327711 CWM327711:CWN327711 DGI327711:DGJ327711 DQE327711:DQF327711 EAA327711:EAB327711 EJW327711:EJX327711 ETS327711:ETT327711 FDO327711:FDP327711 FNK327711:FNL327711 FXG327711:FXH327711 GHC327711:GHD327711 GQY327711:GQZ327711 HAU327711:HAV327711 HKQ327711:HKR327711 HUM327711:HUN327711 IEI327711:IEJ327711 IOE327711:IOF327711 IYA327711:IYB327711 JHW327711:JHX327711 JRS327711:JRT327711 KBO327711:KBP327711 KLK327711:KLL327711 KVG327711:KVH327711 LFC327711:LFD327711 LOY327711:LOZ327711 LYU327711:LYV327711 MIQ327711:MIR327711 MSM327711:MSN327711 NCI327711:NCJ327711 NME327711:NMF327711 NWA327711:NWB327711 OFW327711:OFX327711 OPS327711:OPT327711 OZO327711:OZP327711 PJK327711:PJL327711 PTG327711:PTH327711 QDC327711:QDD327711 QMY327711:QMZ327711 QWU327711:QWV327711 RGQ327711:RGR327711 RQM327711:RQN327711 SAI327711:SAJ327711 SKE327711:SKF327711 SUA327711:SUB327711 TDW327711:TDX327711 TNS327711:TNT327711 TXO327711:TXP327711 UHK327711:UHL327711 URG327711:URH327711 VBC327711:VBD327711 VKY327711:VKZ327711 VUU327711:VUV327711 WEQ327711:WER327711 WOM327711:WON327711 WYI327711:WYJ327711 LW393247:LX393247 VS393247:VT393247 AFO393247:AFP393247 APK393247:APL393247 AZG393247:AZH393247 BJC393247:BJD393247 BSY393247:BSZ393247 CCU393247:CCV393247 CMQ393247:CMR393247 CWM393247:CWN393247 DGI393247:DGJ393247 DQE393247:DQF393247 EAA393247:EAB393247 EJW393247:EJX393247 ETS393247:ETT393247 FDO393247:FDP393247 FNK393247:FNL393247 FXG393247:FXH393247 GHC393247:GHD393247 GQY393247:GQZ393247 HAU393247:HAV393247 HKQ393247:HKR393247 HUM393247:HUN393247 IEI393247:IEJ393247 IOE393247:IOF393247 IYA393247:IYB393247 JHW393247:JHX393247 JRS393247:JRT393247 KBO393247:KBP393247 KLK393247:KLL393247 KVG393247:KVH393247 LFC393247:LFD393247 LOY393247:LOZ393247 LYU393247:LYV393247 MIQ393247:MIR393247 MSM393247:MSN393247 NCI393247:NCJ393247 NME393247:NMF393247 NWA393247:NWB393247 OFW393247:OFX393247 OPS393247:OPT393247 OZO393247:OZP393247 PJK393247:PJL393247 PTG393247:PTH393247 QDC393247:QDD393247 QMY393247:QMZ393247 QWU393247:QWV393247 RGQ393247:RGR393247 RQM393247:RQN393247 SAI393247:SAJ393247 SKE393247:SKF393247 SUA393247:SUB393247 TDW393247:TDX393247 TNS393247:TNT393247 TXO393247:TXP393247 UHK393247:UHL393247 URG393247:URH393247 VBC393247:VBD393247 VKY393247:VKZ393247 VUU393247:VUV393247 WEQ393247:WER393247 WOM393247:WON393247 WYI393247:WYJ393247 LW458783:LX458783 VS458783:VT458783 AFO458783:AFP458783 APK458783:APL458783 AZG458783:AZH458783 BJC458783:BJD458783 BSY458783:BSZ458783 CCU458783:CCV458783 CMQ458783:CMR458783 CWM458783:CWN458783 DGI458783:DGJ458783 DQE458783:DQF458783 EAA458783:EAB458783 EJW458783:EJX458783 ETS458783:ETT458783 FDO458783:FDP458783 FNK458783:FNL458783 FXG458783:FXH458783 GHC458783:GHD458783 GQY458783:GQZ458783 HAU458783:HAV458783 HKQ458783:HKR458783 HUM458783:HUN458783 IEI458783:IEJ458783 IOE458783:IOF458783 IYA458783:IYB458783 JHW458783:JHX458783 JRS458783:JRT458783 KBO458783:KBP458783 KLK458783:KLL458783 KVG458783:KVH458783 LFC458783:LFD458783 LOY458783:LOZ458783 LYU458783:LYV458783 MIQ458783:MIR458783 MSM458783:MSN458783 NCI458783:NCJ458783 NME458783:NMF458783 NWA458783:NWB458783 OFW458783:OFX458783 OPS458783:OPT458783 OZO458783:OZP458783 PJK458783:PJL458783 PTG458783:PTH458783 QDC458783:QDD458783 QMY458783:QMZ458783 QWU458783:QWV458783 RGQ458783:RGR458783 RQM458783:RQN458783 SAI458783:SAJ458783 SKE458783:SKF458783 SUA458783:SUB458783 TDW458783:TDX458783 TNS458783:TNT458783 TXO458783:TXP458783 UHK458783:UHL458783 URG458783:URH458783 VBC458783:VBD458783 VKY458783:VKZ458783 VUU458783:VUV458783 WEQ458783:WER458783 WOM458783:WON458783 WYI458783:WYJ458783 LW524319:LX524319 VS524319:VT524319 AFO524319:AFP524319 APK524319:APL524319 AZG524319:AZH524319 BJC524319:BJD524319 BSY524319:BSZ524319 CCU524319:CCV524319 CMQ524319:CMR524319 CWM524319:CWN524319 DGI524319:DGJ524319 DQE524319:DQF524319 EAA524319:EAB524319 EJW524319:EJX524319 ETS524319:ETT524319 FDO524319:FDP524319 FNK524319:FNL524319 FXG524319:FXH524319 GHC524319:GHD524319 GQY524319:GQZ524319 HAU524319:HAV524319 HKQ524319:HKR524319 HUM524319:HUN524319 IEI524319:IEJ524319 IOE524319:IOF524319 IYA524319:IYB524319 JHW524319:JHX524319 JRS524319:JRT524319 KBO524319:KBP524319 KLK524319:KLL524319 KVG524319:KVH524319 LFC524319:LFD524319 LOY524319:LOZ524319 LYU524319:LYV524319 MIQ524319:MIR524319 MSM524319:MSN524319 NCI524319:NCJ524319 NME524319:NMF524319 NWA524319:NWB524319 OFW524319:OFX524319 OPS524319:OPT524319 OZO524319:OZP524319 PJK524319:PJL524319 PTG524319:PTH524319 QDC524319:QDD524319 QMY524319:QMZ524319 QWU524319:QWV524319 RGQ524319:RGR524319 RQM524319:RQN524319 SAI524319:SAJ524319 SKE524319:SKF524319 SUA524319:SUB524319 TDW524319:TDX524319 TNS524319:TNT524319 TXO524319:TXP524319 UHK524319:UHL524319 URG524319:URH524319 VBC524319:VBD524319 VKY524319:VKZ524319 VUU524319:VUV524319 WEQ524319:WER524319 WOM524319:WON524319 WYI524319:WYJ524319 LW589855:LX589855 VS589855:VT589855 AFO589855:AFP589855 APK589855:APL589855 AZG589855:AZH589855 BJC589855:BJD589855 BSY589855:BSZ589855 CCU589855:CCV589855 CMQ589855:CMR589855 CWM589855:CWN589855 DGI589855:DGJ589855 DQE589855:DQF589855 EAA589855:EAB589855 EJW589855:EJX589855 ETS589855:ETT589855 FDO589855:FDP589855 FNK589855:FNL589855 FXG589855:FXH589855 GHC589855:GHD589855 GQY589855:GQZ589855 HAU589855:HAV589855 HKQ589855:HKR589855 HUM589855:HUN589855 IEI589855:IEJ589855 IOE589855:IOF589855 IYA589855:IYB589855 JHW589855:JHX589855 JRS589855:JRT589855 KBO589855:KBP589855 KLK589855:KLL589855 KVG589855:KVH589855 LFC589855:LFD589855 LOY589855:LOZ589855 LYU589855:LYV589855 MIQ589855:MIR589855 MSM589855:MSN589855 NCI589855:NCJ589855 NME589855:NMF589855 NWA589855:NWB589855 OFW589855:OFX589855 OPS589855:OPT589855 OZO589855:OZP589855 PJK589855:PJL589855 PTG589855:PTH589855 QDC589855:QDD589855 QMY589855:QMZ589855 QWU589855:QWV589855 RGQ589855:RGR589855 RQM589855:RQN589855 SAI589855:SAJ589855 SKE589855:SKF589855 SUA589855:SUB589855 TDW589855:TDX589855 TNS589855:TNT589855 TXO589855:TXP589855 UHK589855:UHL589855 URG589855:URH589855 VBC589855:VBD589855 VKY589855:VKZ589855 VUU589855:VUV589855 WEQ589855:WER589855 WOM589855:WON589855 WYI589855:WYJ589855 LW655391:LX655391 VS655391:VT655391 AFO655391:AFP655391 APK655391:APL655391 AZG655391:AZH655391 BJC655391:BJD655391 BSY655391:BSZ655391 CCU655391:CCV655391 CMQ655391:CMR655391 CWM655391:CWN655391 DGI655391:DGJ655391 DQE655391:DQF655391 EAA655391:EAB655391 EJW655391:EJX655391 ETS655391:ETT655391 FDO655391:FDP655391 FNK655391:FNL655391 FXG655391:FXH655391 GHC655391:GHD655391 GQY655391:GQZ655391 HAU655391:HAV655391 HKQ655391:HKR655391 HUM655391:HUN655391 IEI655391:IEJ655391 IOE655391:IOF655391 IYA655391:IYB655391 JHW655391:JHX655391 JRS655391:JRT655391 KBO655391:KBP655391 KLK655391:KLL655391 KVG655391:KVH655391 LFC655391:LFD655391 LOY655391:LOZ655391 LYU655391:LYV655391 MIQ655391:MIR655391 MSM655391:MSN655391 NCI655391:NCJ655391 NME655391:NMF655391 NWA655391:NWB655391 OFW655391:OFX655391 OPS655391:OPT655391 OZO655391:OZP655391 PJK655391:PJL655391 PTG655391:PTH655391 QDC655391:QDD655391 QMY655391:QMZ655391 QWU655391:QWV655391 RGQ655391:RGR655391 RQM655391:RQN655391 SAI655391:SAJ655391 SKE655391:SKF655391 SUA655391:SUB655391 TDW655391:TDX655391 TNS655391:TNT655391 TXO655391:TXP655391 UHK655391:UHL655391 URG655391:URH655391 VBC655391:VBD655391 VKY655391:VKZ655391 VUU655391:VUV655391 WEQ655391:WER655391 WOM655391:WON655391 WYI655391:WYJ655391 LW720927:LX720927 VS720927:VT720927 AFO720927:AFP720927 APK720927:APL720927 AZG720927:AZH720927 BJC720927:BJD720927 BSY720927:BSZ720927 CCU720927:CCV720927 CMQ720927:CMR720927 CWM720927:CWN720927 DGI720927:DGJ720927 DQE720927:DQF720927 EAA720927:EAB720927 EJW720927:EJX720927 ETS720927:ETT720927 FDO720927:FDP720927 FNK720927:FNL720927 FXG720927:FXH720927 GHC720927:GHD720927 GQY720927:GQZ720927 HAU720927:HAV720927 HKQ720927:HKR720927 HUM720927:HUN720927 IEI720927:IEJ720927 IOE720927:IOF720927 IYA720927:IYB720927 JHW720927:JHX720927 JRS720927:JRT720927 KBO720927:KBP720927 KLK720927:KLL720927 KVG720927:KVH720927 LFC720927:LFD720927 LOY720927:LOZ720927 LYU720927:LYV720927 MIQ720927:MIR720927 MSM720927:MSN720927 NCI720927:NCJ720927 NME720927:NMF720927 NWA720927:NWB720927 OFW720927:OFX720927 OPS720927:OPT720927 OZO720927:OZP720927 PJK720927:PJL720927 PTG720927:PTH720927 QDC720927:QDD720927 QMY720927:QMZ720927 QWU720927:QWV720927 RGQ720927:RGR720927 RQM720927:RQN720927 SAI720927:SAJ720927 SKE720927:SKF720927 SUA720927:SUB720927 TDW720927:TDX720927 TNS720927:TNT720927 TXO720927:TXP720927 UHK720927:UHL720927 URG720927:URH720927 VBC720927:VBD720927 VKY720927:VKZ720927 VUU720927:VUV720927 WEQ720927:WER720927 WOM720927:WON720927 WYI720927:WYJ720927 LW786463:LX786463 VS786463:VT786463 AFO786463:AFP786463 APK786463:APL786463 AZG786463:AZH786463 BJC786463:BJD786463 BSY786463:BSZ786463 CCU786463:CCV786463 CMQ786463:CMR786463 CWM786463:CWN786463 DGI786463:DGJ786463 DQE786463:DQF786463 EAA786463:EAB786463 EJW786463:EJX786463 ETS786463:ETT786463 FDO786463:FDP786463 FNK786463:FNL786463 FXG786463:FXH786463 GHC786463:GHD786463 GQY786463:GQZ786463 HAU786463:HAV786463 HKQ786463:HKR786463 HUM786463:HUN786463 IEI786463:IEJ786463 IOE786463:IOF786463 IYA786463:IYB786463 JHW786463:JHX786463 JRS786463:JRT786463 KBO786463:KBP786463 KLK786463:KLL786463 KVG786463:KVH786463 LFC786463:LFD786463 LOY786463:LOZ786463 LYU786463:LYV786463 MIQ786463:MIR786463 MSM786463:MSN786463 NCI786463:NCJ786463 NME786463:NMF786463 NWA786463:NWB786463 OFW786463:OFX786463 OPS786463:OPT786463 OZO786463:OZP786463 PJK786463:PJL786463 PTG786463:PTH786463 QDC786463:QDD786463 QMY786463:QMZ786463 QWU786463:QWV786463 RGQ786463:RGR786463 RQM786463:RQN786463 SAI786463:SAJ786463 SKE786463:SKF786463 SUA786463:SUB786463 TDW786463:TDX786463 TNS786463:TNT786463 TXO786463:TXP786463 UHK786463:UHL786463 URG786463:URH786463 VBC786463:VBD786463 VKY786463:VKZ786463 VUU786463:VUV786463 WEQ786463:WER786463 WOM786463:WON786463 WYI786463:WYJ786463 LW851999:LX851999 VS851999:VT851999 AFO851999:AFP851999 APK851999:APL851999 AZG851999:AZH851999 BJC851999:BJD851999 BSY851999:BSZ851999 CCU851999:CCV851999 CMQ851999:CMR851999 CWM851999:CWN851999 DGI851999:DGJ851999 DQE851999:DQF851999 EAA851999:EAB851999 EJW851999:EJX851999 ETS851999:ETT851999 FDO851999:FDP851999 FNK851999:FNL851999 FXG851999:FXH851999 GHC851999:GHD851999 GQY851999:GQZ851999 HAU851999:HAV851999 HKQ851999:HKR851999 HUM851999:HUN851999 IEI851999:IEJ851999 IOE851999:IOF851999 IYA851999:IYB851999 JHW851999:JHX851999 JRS851999:JRT851999 KBO851999:KBP851999 KLK851999:KLL851999 KVG851999:KVH851999 LFC851999:LFD851999 LOY851999:LOZ851999 LYU851999:LYV851999 MIQ851999:MIR851999 MSM851999:MSN851999 NCI851999:NCJ851999 NME851999:NMF851999 NWA851999:NWB851999 OFW851999:OFX851999 OPS851999:OPT851999 OZO851999:OZP851999 PJK851999:PJL851999 PTG851999:PTH851999 QDC851999:QDD851999 QMY851999:QMZ851999 QWU851999:QWV851999 RGQ851999:RGR851999 RQM851999:RQN851999 SAI851999:SAJ851999 SKE851999:SKF851999 SUA851999:SUB851999 TDW851999:TDX851999 TNS851999:TNT851999 TXO851999:TXP851999 UHK851999:UHL851999 URG851999:URH851999 VBC851999:VBD851999 VKY851999:VKZ851999 VUU851999:VUV851999 WEQ851999:WER851999 WOM851999:WON851999 WYI851999:WYJ851999 LW917535:LX917535 VS917535:VT917535 AFO917535:AFP917535 APK917535:APL917535 AZG917535:AZH917535 BJC917535:BJD917535 BSY917535:BSZ917535 CCU917535:CCV917535 CMQ917535:CMR917535 CWM917535:CWN917535 DGI917535:DGJ917535 DQE917535:DQF917535 EAA917535:EAB917535 EJW917535:EJX917535 ETS917535:ETT917535 FDO917535:FDP917535 FNK917535:FNL917535 FXG917535:FXH917535 GHC917535:GHD917535 GQY917535:GQZ917535 HAU917535:HAV917535 HKQ917535:HKR917535 HUM917535:HUN917535 IEI917535:IEJ917535 IOE917535:IOF917535 IYA917535:IYB917535 JHW917535:JHX917535 JRS917535:JRT917535 KBO917535:KBP917535 KLK917535:KLL917535 KVG917535:KVH917535 LFC917535:LFD917535 LOY917535:LOZ917535 LYU917535:LYV917535 MIQ917535:MIR917535 MSM917535:MSN917535 NCI917535:NCJ917535 NME917535:NMF917535 NWA917535:NWB917535 OFW917535:OFX917535 OPS917535:OPT917535 OZO917535:OZP917535 PJK917535:PJL917535 PTG917535:PTH917535 QDC917535:QDD917535 QMY917535:QMZ917535 QWU917535:QWV917535 RGQ917535:RGR917535 RQM917535:RQN917535 SAI917535:SAJ917535 SKE917535:SKF917535 SUA917535:SUB917535 TDW917535:TDX917535 TNS917535:TNT917535 TXO917535:TXP917535 UHK917535:UHL917535 URG917535:URH917535 VBC917535:VBD917535 VKY917535:VKZ917535 VUU917535:VUV917535 WEQ917535:WER917535 WOM917535:WON917535 WYI917535:WYJ917535 LW983071:LX983071 VS983071:VT983071 AFO983071:AFP983071 APK983071:APL983071 AZG983071:AZH983071 BJC983071:BJD983071 BSY983071:BSZ983071 CCU983071:CCV983071 CMQ983071:CMR983071 CWM983071:CWN983071 DGI983071:DGJ983071 DQE983071:DQF983071 EAA983071:EAB983071 EJW983071:EJX983071 ETS983071:ETT983071 FDO983071:FDP983071 FNK983071:FNL983071 FXG983071:FXH983071 GHC983071:GHD983071 GQY983071:GQZ983071 HAU983071:HAV983071 HKQ983071:HKR983071 HUM983071:HUN983071 IEI983071:IEJ983071 IOE983071:IOF983071 IYA983071:IYB983071 JHW983071:JHX983071 JRS983071:JRT983071 KBO983071:KBP983071 KLK983071:KLL983071 KVG983071:KVH983071 LFC983071:LFD983071 LOY983071:LOZ983071 LYU983071:LYV983071 MIQ983071:MIR983071 MSM983071:MSN983071 NCI983071:NCJ983071 NME983071:NMF983071 NWA983071:NWB983071 OFW983071:OFX983071 OPS983071:OPT983071 OZO983071:OZP983071 PJK983071:PJL983071 PTG983071:PTH983071 QDC983071:QDD983071 QMY983071:QMZ983071 QWU983071:QWV983071 RGQ983071:RGR983071 RQM983071:RQN983071 SAI983071:SAJ983071 SKE983071:SKF983071 SUA983071:SUB983071 TDW983071:TDX983071 TNS983071:TNT983071 TXO983071:TXP983071 UHK983071:UHL983071 URG983071:URH983071 VBC983071:VBD983071 VKY983071:VKZ983071 VUU983071:VUV983071 WEQ983071:WER983071 WOM983071:WON983071 WYI983071:WYJ983071 MC65567:MD65567 VY65567:VZ65567 AFU65567:AFV65567 APQ65567:APR65567 AZM65567:AZN65567 BJI65567:BJJ65567 BTE65567:BTF65567 CDA65567:CDB65567 CMW65567:CMX65567 CWS65567:CWT65567 DGO65567:DGP65567 DQK65567:DQL65567 EAG65567:EAH65567 EKC65567:EKD65567 ETY65567:ETZ65567 FDU65567:FDV65567 FNQ65567:FNR65567 FXM65567:FXN65567 GHI65567:GHJ65567 GRE65567:GRF65567 HBA65567:HBB65567 HKW65567:HKX65567 HUS65567:HUT65567 IEO65567:IEP65567 IOK65567:IOL65567 IYG65567:IYH65567 JIC65567:JID65567 JRY65567:JRZ65567 KBU65567:KBV65567 KLQ65567:KLR65567 KVM65567:KVN65567 LFI65567:LFJ65567 LPE65567:LPF65567 LZA65567:LZB65567 MIW65567:MIX65567 MSS65567:MST65567 NCO65567:NCP65567 NMK65567:NML65567 NWG65567:NWH65567 OGC65567:OGD65567 OPY65567:OPZ65567 OZU65567:OZV65567 PJQ65567:PJR65567 PTM65567:PTN65567 QDI65567:QDJ65567 QNE65567:QNF65567 QXA65567:QXB65567 RGW65567:RGX65567 RQS65567:RQT65567 SAO65567:SAP65567 SKK65567:SKL65567 SUG65567:SUH65567 TEC65567:TED65567 TNY65567:TNZ65567 TXU65567:TXV65567 UHQ65567:UHR65567 URM65567:URN65567 VBI65567:VBJ65567 VLE65567:VLF65567 VVA65567:VVB65567 WEW65567:WEX65567 WOS65567:WOT65567 WYO65567:WYP65567 MC131103:MD131103 VY131103:VZ131103 AFU131103:AFV131103 APQ131103:APR131103 AZM131103:AZN131103 BJI131103:BJJ131103 BTE131103:BTF131103 CDA131103:CDB131103 CMW131103:CMX131103 CWS131103:CWT131103 DGO131103:DGP131103 DQK131103:DQL131103 EAG131103:EAH131103 EKC131103:EKD131103 ETY131103:ETZ131103 FDU131103:FDV131103 FNQ131103:FNR131103 FXM131103:FXN131103 GHI131103:GHJ131103 GRE131103:GRF131103 HBA131103:HBB131103 HKW131103:HKX131103 HUS131103:HUT131103 IEO131103:IEP131103 IOK131103:IOL131103 IYG131103:IYH131103 JIC131103:JID131103 JRY131103:JRZ131103 KBU131103:KBV131103 KLQ131103:KLR131103 KVM131103:KVN131103 LFI131103:LFJ131103 LPE131103:LPF131103 LZA131103:LZB131103 MIW131103:MIX131103 MSS131103:MST131103 NCO131103:NCP131103 NMK131103:NML131103 NWG131103:NWH131103 OGC131103:OGD131103 OPY131103:OPZ131103 OZU131103:OZV131103 PJQ131103:PJR131103 PTM131103:PTN131103 QDI131103:QDJ131103 QNE131103:QNF131103 QXA131103:QXB131103 RGW131103:RGX131103 RQS131103:RQT131103 SAO131103:SAP131103 SKK131103:SKL131103 SUG131103:SUH131103 TEC131103:TED131103 TNY131103:TNZ131103 TXU131103:TXV131103 UHQ131103:UHR131103 URM131103:URN131103 VBI131103:VBJ131103 VLE131103:VLF131103 VVA131103:VVB131103 WEW131103:WEX131103 WOS131103:WOT131103 WYO131103:WYP131103 MC196639:MD196639 VY196639:VZ196639 AFU196639:AFV196639 APQ196639:APR196639 AZM196639:AZN196639 BJI196639:BJJ196639 BTE196639:BTF196639 CDA196639:CDB196639 CMW196639:CMX196639 CWS196639:CWT196639 DGO196639:DGP196639 DQK196639:DQL196639 EAG196639:EAH196639 EKC196639:EKD196639 ETY196639:ETZ196639 FDU196639:FDV196639 FNQ196639:FNR196639 FXM196639:FXN196639 GHI196639:GHJ196639 GRE196639:GRF196639 HBA196639:HBB196639 HKW196639:HKX196639 HUS196639:HUT196639 IEO196639:IEP196639 IOK196639:IOL196639 IYG196639:IYH196639 JIC196639:JID196639 JRY196639:JRZ196639 KBU196639:KBV196639 KLQ196639:KLR196639 KVM196639:KVN196639 LFI196639:LFJ196639 LPE196639:LPF196639 LZA196639:LZB196639 MIW196639:MIX196639 MSS196639:MST196639 NCO196639:NCP196639 NMK196639:NML196639 NWG196639:NWH196639 OGC196639:OGD196639 OPY196639:OPZ196639 OZU196639:OZV196639 PJQ196639:PJR196639 PTM196639:PTN196639 QDI196639:QDJ196639 QNE196639:QNF196639 QXA196639:QXB196639 RGW196639:RGX196639 RQS196639:RQT196639 SAO196639:SAP196639 SKK196639:SKL196639 SUG196639:SUH196639 TEC196639:TED196639 TNY196639:TNZ196639 TXU196639:TXV196639 UHQ196639:UHR196639 URM196639:URN196639 VBI196639:VBJ196639 VLE196639:VLF196639 VVA196639:VVB196639 WEW196639:WEX196639 WOS196639:WOT196639 WYO196639:WYP196639 MC262175:MD262175 VY262175:VZ262175 AFU262175:AFV262175 APQ262175:APR262175 AZM262175:AZN262175 BJI262175:BJJ262175 BTE262175:BTF262175 CDA262175:CDB262175 CMW262175:CMX262175 CWS262175:CWT262175 DGO262175:DGP262175 DQK262175:DQL262175 EAG262175:EAH262175 EKC262175:EKD262175 ETY262175:ETZ262175 FDU262175:FDV262175 FNQ262175:FNR262175 FXM262175:FXN262175 GHI262175:GHJ262175 GRE262175:GRF262175 HBA262175:HBB262175 HKW262175:HKX262175 HUS262175:HUT262175 IEO262175:IEP262175 IOK262175:IOL262175 IYG262175:IYH262175 JIC262175:JID262175 JRY262175:JRZ262175 KBU262175:KBV262175 KLQ262175:KLR262175 KVM262175:KVN262175 LFI262175:LFJ262175 LPE262175:LPF262175 LZA262175:LZB262175 MIW262175:MIX262175 MSS262175:MST262175 NCO262175:NCP262175 NMK262175:NML262175 NWG262175:NWH262175 OGC262175:OGD262175 OPY262175:OPZ262175 OZU262175:OZV262175 PJQ262175:PJR262175 PTM262175:PTN262175 QDI262175:QDJ262175 QNE262175:QNF262175 QXA262175:QXB262175 RGW262175:RGX262175 RQS262175:RQT262175 SAO262175:SAP262175 SKK262175:SKL262175 SUG262175:SUH262175 TEC262175:TED262175 TNY262175:TNZ262175 TXU262175:TXV262175 UHQ262175:UHR262175 URM262175:URN262175 VBI262175:VBJ262175 VLE262175:VLF262175 VVA262175:VVB262175 WEW262175:WEX262175 WOS262175:WOT262175 WYO262175:WYP262175 MC327711:MD327711 VY327711:VZ327711 AFU327711:AFV327711 APQ327711:APR327711 AZM327711:AZN327711 BJI327711:BJJ327711 BTE327711:BTF327711 CDA327711:CDB327711 CMW327711:CMX327711 CWS327711:CWT327711 DGO327711:DGP327711 DQK327711:DQL327711 EAG327711:EAH327711 EKC327711:EKD327711 ETY327711:ETZ327711 FDU327711:FDV327711 FNQ327711:FNR327711 FXM327711:FXN327711 GHI327711:GHJ327711 GRE327711:GRF327711 HBA327711:HBB327711 HKW327711:HKX327711 HUS327711:HUT327711 IEO327711:IEP327711 IOK327711:IOL327711 IYG327711:IYH327711 JIC327711:JID327711 JRY327711:JRZ327711 KBU327711:KBV327711 KLQ327711:KLR327711 KVM327711:KVN327711 LFI327711:LFJ327711 LPE327711:LPF327711 LZA327711:LZB327711 MIW327711:MIX327711 MSS327711:MST327711 NCO327711:NCP327711 NMK327711:NML327711 NWG327711:NWH327711 OGC327711:OGD327711 OPY327711:OPZ327711 OZU327711:OZV327711 PJQ327711:PJR327711 PTM327711:PTN327711 QDI327711:QDJ327711 QNE327711:QNF327711 QXA327711:QXB327711 RGW327711:RGX327711 RQS327711:RQT327711 SAO327711:SAP327711 SKK327711:SKL327711 SUG327711:SUH327711 TEC327711:TED327711 TNY327711:TNZ327711 TXU327711:TXV327711 UHQ327711:UHR327711 URM327711:URN327711 VBI327711:VBJ327711 VLE327711:VLF327711 VVA327711:VVB327711 WEW327711:WEX327711 WOS327711:WOT327711 WYO327711:WYP327711 MC393247:MD393247 VY393247:VZ393247 AFU393247:AFV393247 APQ393247:APR393247 AZM393247:AZN393247 BJI393247:BJJ393247 BTE393247:BTF393247 CDA393247:CDB393247 CMW393247:CMX393247 CWS393247:CWT393247 DGO393247:DGP393247 DQK393247:DQL393247 EAG393247:EAH393247 EKC393247:EKD393247 ETY393247:ETZ393247 FDU393247:FDV393247 FNQ393247:FNR393247 FXM393247:FXN393247 GHI393247:GHJ393247 GRE393247:GRF393247 HBA393247:HBB393247 HKW393247:HKX393247 HUS393247:HUT393247 IEO393247:IEP393247 IOK393247:IOL393247 IYG393247:IYH393247 JIC393247:JID393247 JRY393247:JRZ393247 KBU393247:KBV393247 KLQ393247:KLR393247 KVM393247:KVN393247 LFI393247:LFJ393247 LPE393247:LPF393247 LZA393247:LZB393247 MIW393247:MIX393247 MSS393247:MST393247 NCO393247:NCP393247 NMK393247:NML393247 NWG393247:NWH393247 OGC393247:OGD393247 OPY393247:OPZ393247 OZU393247:OZV393247 PJQ393247:PJR393247 PTM393247:PTN393247 QDI393247:QDJ393247 QNE393247:QNF393247 QXA393247:QXB393247 RGW393247:RGX393247 RQS393247:RQT393247 SAO393247:SAP393247 SKK393247:SKL393247 SUG393247:SUH393247 TEC393247:TED393247 TNY393247:TNZ393247 TXU393247:TXV393247 UHQ393247:UHR393247 URM393247:URN393247 VBI393247:VBJ393247 VLE393247:VLF393247 VVA393247:VVB393247 WEW393247:WEX393247 WOS393247:WOT393247 WYO393247:WYP393247 MC458783:MD458783 VY458783:VZ458783 AFU458783:AFV458783 APQ458783:APR458783 AZM458783:AZN458783 BJI458783:BJJ458783 BTE458783:BTF458783 CDA458783:CDB458783 CMW458783:CMX458783 CWS458783:CWT458783 DGO458783:DGP458783 DQK458783:DQL458783 EAG458783:EAH458783 EKC458783:EKD458783 ETY458783:ETZ458783 FDU458783:FDV458783 FNQ458783:FNR458783 FXM458783:FXN458783 GHI458783:GHJ458783 GRE458783:GRF458783 HBA458783:HBB458783 HKW458783:HKX458783 HUS458783:HUT458783 IEO458783:IEP458783 IOK458783:IOL458783 IYG458783:IYH458783 JIC458783:JID458783 JRY458783:JRZ458783 KBU458783:KBV458783 KLQ458783:KLR458783 KVM458783:KVN458783 LFI458783:LFJ458783 LPE458783:LPF458783 LZA458783:LZB458783 MIW458783:MIX458783 MSS458783:MST458783 NCO458783:NCP458783 NMK458783:NML458783 NWG458783:NWH458783 OGC458783:OGD458783 OPY458783:OPZ458783 OZU458783:OZV458783 PJQ458783:PJR458783 PTM458783:PTN458783 QDI458783:QDJ458783 QNE458783:QNF458783 QXA458783:QXB458783 RGW458783:RGX458783 RQS458783:RQT458783 SAO458783:SAP458783 SKK458783:SKL458783 SUG458783:SUH458783 TEC458783:TED458783 TNY458783:TNZ458783 TXU458783:TXV458783 UHQ458783:UHR458783 URM458783:URN458783 VBI458783:VBJ458783 VLE458783:VLF458783 VVA458783:VVB458783 WEW458783:WEX458783 WOS458783:WOT458783 WYO458783:WYP458783 MC524319:MD524319 VY524319:VZ524319 AFU524319:AFV524319 APQ524319:APR524319 AZM524319:AZN524319 BJI524319:BJJ524319 BTE524319:BTF524319 CDA524319:CDB524319 CMW524319:CMX524319 CWS524319:CWT524319 DGO524319:DGP524319 DQK524319:DQL524319 EAG524319:EAH524319 EKC524319:EKD524319 ETY524319:ETZ524319 FDU524319:FDV524319 FNQ524319:FNR524319 FXM524319:FXN524319 GHI524319:GHJ524319 GRE524319:GRF524319 HBA524319:HBB524319 HKW524319:HKX524319 HUS524319:HUT524319 IEO524319:IEP524319 IOK524319:IOL524319 IYG524319:IYH524319 JIC524319:JID524319 JRY524319:JRZ524319 KBU524319:KBV524319 KLQ524319:KLR524319 KVM524319:KVN524319 LFI524319:LFJ524319 LPE524319:LPF524319 LZA524319:LZB524319 MIW524319:MIX524319 MSS524319:MST524319 NCO524319:NCP524319 NMK524319:NML524319 NWG524319:NWH524319 OGC524319:OGD524319 OPY524319:OPZ524319 OZU524319:OZV524319 PJQ524319:PJR524319 PTM524319:PTN524319 QDI524319:QDJ524319 QNE524319:QNF524319 QXA524319:QXB524319 RGW524319:RGX524319 RQS524319:RQT524319 SAO524319:SAP524319 SKK524319:SKL524319 SUG524319:SUH524319 TEC524319:TED524319 TNY524319:TNZ524319 TXU524319:TXV524319 UHQ524319:UHR524319 URM524319:URN524319 VBI524319:VBJ524319 VLE524319:VLF524319 VVA524319:VVB524319 WEW524319:WEX524319 WOS524319:WOT524319 WYO524319:WYP524319 MC589855:MD589855 VY589855:VZ589855 AFU589855:AFV589855 APQ589855:APR589855 AZM589855:AZN589855 BJI589855:BJJ589855 BTE589855:BTF589855 CDA589855:CDB589855 CMW589855:CMX589855 CWS589855:CWT589855 DGO589855:DGP589855 DQK589855:DQL589855 EAG589855:EAH589855 EKC589855:EKD589855 ETY589855:ETZ589855 FDU589855:FDV589855 FNQ589855:FNR589855 FXM589855:FXN589855 GHI589855:GHJ589855 GRE589855:GRF589855 HBA589855:HBB589855 HKW589855:HKX589855 HUS589855:HUT589855 IEO589855:IEP589855 IOK589855:IOL589855 IYG589855:IYH589855 JIC589855:JID589855 JRY589855:JRZ589855 KBU589855:KBV589855 KLQ589855:KLR589855 KVM589855:KVN589855 LFI589855:LFJ589855 LPE589855:LPF589855 LZA589855:LZB589855 MIW589855:MIX589855 MSS589855:MST589855 NCO589855:NCP589855 NMK589855:NML589855 NWG589855:NWH589855 OGC589855:OGD589855 OPY589855:OPZ589855 OZU589855:OZV589855 PJQ589855:PJR589855 PTM589855:PTN589855 QDI589855:QDJ589855 QNE589855:QNF589855 QXA589855:QXB589855 RGW589855:RGX589855 RQS589855:RQT589855 SAO589855:SAP589855 SKK589855:SKL589855 SUG589855:SUH589855 TEC589855:TED589855 TNY589855:TNZ589855 TXU589855:TXV589855 UHQ589855:UHR589855 URM589855:URN589855 VBI589855:VBJ589855 VLE589855:VLF589855 VVA589855:VVB589855 WEW589855:WEX589855 WOS589855:WOT589855 WYO589855:WYP589855 MC655391:MD655391 VY655391:VZ655391 AFU655391:AFV655391 APQ655391:APR655391 AZM655391:AZN655391 BJI655391:BJJ655391 BTE655391:BTF655391 CDA655391:CDB655391 CMW655391:CMX655391 CWS655391:CWT655391 DGO655391:DGP655391 DQK655391:DQL655391 EAG655391:EAH655391 EKC655391:EKD655391 ETY655391:ETZ655391 FDU655391:FDV655391 FNQ655391:FNR655391 FXM655391:FXN655391 GHI655391:GHJ655391 GRE655391:GRF655391 HBA655391:HBB655391 HKW655391:HKX655391 HUS655391:HUT655391 IEO655391:IEP655391 IOK655391:IOL655391 IYG655391:IYH655391 JIC655391:JID655391 JRY655391:JRZ655391 KBU655391:KBV655391 KLQ655391:KLR655391 KVM655391:KVN655391 LFI655391:LFJ655391 LPE655391:LPF655391 LZA655391:LZB655391 MIW655391:MIX655391 MSS655391:MST655391 NCO655391:NCP655391 NMK655391:NML655391 NWG655391:NWH655391 OGC655391:OGD655391 OPY655391:OPZ655391 OZU655391:OZV655391 PJQ655391:PJR655391 PTM655391:PTN655391 QDI655391:QDJ655391 QNE655391:QNF655391 QXA655391:QXB655391 RGW655391:RGX655391 RQS655391:RQT655391 SAO655391:SAP655391 SKK655391:SKL655391 SUG655391:SUH655391 TEC655391:TED655391 TNY655391:TNZ655391 TXU655391:TXV655391 UHQ655391:UHR655391 URM655391:URN655391 VBI655391:VBJ655391 VLE655391:VLF655391 VVA655391:VVB655391 WEW655391:WEX655391 WOS655391:WOT655391 WYO655391:WYP655391 MC720927:MD720927 VY720927:VZ720927 AFU720927:AFV720927 APQ720927:APR720927 AZM720927:AZN720927 BJI720927:BJJ720927 BTE720927:BTF720927 CDA720927:CDB720927 CMW720927:CMX720927 CWS720927:CWT720927 DGO720927:DGP720927 DQK720927:DQL720927 EAG720927:EAH720927 EKC720927:EKD720927 ETY720927:ETZ720927 FDU720927:FDV720927 FNQ720927:FNR720927 FXM720927:FXN720927 GHI720927:GHJ720927 GRE720927:GRF720927 HBA720927:HBB720927 HKW720927:HKX720927 HUS720927:HUT720927 IEO720927:IEP720927 IOK720927:IOL720927 IYG720927:IYH720927 JIC720927:JID720927 JRY720927:JRZ720927 KBU720927:KBV720927 KLQ720927:KLR720927 KVM720927:KVN720927 LFI720927:LFJ720927 LPE720927:LPF720927 LZA720927:LZB720927 MIW720927:MIX720927 MSS720927:MST720927 NCO720927:NCP720927 NMK720927:NML720927 NWG720927:NWH720927 OGC720927:OGD720927 OPY720927:OPZ720927 OZU720927:OZV720927 PJQ720927:PJR720927 PTM720927:PTN720927 QDI720927:QDJ720927 QNE720927:QNF720927 QXA720927:QXB720927 RGW720927:RGX720927 RQS720927:RQT720927 SAO720927:SAP720927 SKK720927:SKL720927 SUG720927:SUH720927 TEC720927:TED720927 TNY720927:TNZ720927 TXU720927:TXV720927 UHQ720927:UHR720927 URM720927:URN720927 VBI720927:VBJ720927 VLE720927:VLF720927 VVA720927:VVB720927 WEW720927:WEX720927 WOS720927:WOT720927 WYO720927:WYP720927 MC786463:MD786463 VY786463:VZ786463 AFU786463:AFV786463 APQ786463:APR786463 AZM786463:AZN786463 BJI786463:BJJ786463 BTE786463:BTF786463 CDA786463:CDB786463 CMW786463:CMX786463 CWS786463:CWT786463 DGO786463:DGP786463 DQK786463:DQL786463 EAG786463:EAH786463 EKC786463:EKD786463 ETY786463:ETZ786463 FDU786463:FDV786463 FNQ786463:FNR786463 FXM786463:FXN786463 GHI786463:GHJ786463 GRE786463:GRF786463 HBA786463:HBB786463 HKW786463:HKX786463 HUS786463:HUT786463 IEO786463:IEP786463 IOK786463:IOL786463 IYG786463:IYH786463 JIC786463:JID786463 JRY786463:JRZ786463 KBU786463:KBV786463 KLQ786463:KLR786463 KVM786463:KVN786463 LFI786463:LFJ786463 LPE786463:LPF786463 LZA786463:LZB786463 MIW786463:MIX786463 MSS786463:MST786463 NCO786463:NCP786463 NMK786463:NML786463 NWG786463:NWH786463 OGC786463:OGD786463 OPY786463:OPZ786463 OZU786463:OZV786463 PJQ786463:PJR786463 PTM786463:PTN786463 QDI786463:QDJ786463 QNE786463:QNF786463 QXA786463:QXB786463 RGW786463:RGX786463 RQS786463:RQT786463 SAO786463:SAP786463 SKK786463:SKL786463 SUG786463:SUH786463 TEC786463:TED786463 TNY786463:TNZ786463 TXU786463:TXV786463 UHQ786463:UHR786463 URM786463:URN786463 VBI786463:VBJ786463 VLE786463:VLF786463 VVA786463:VVB786463 WEW786463:WEX786463 WOS786463:WOT786463 WYO786463:WYP786463 MC851999:MD851999 VY851999:VZ851999 AFU851999:AFV851999 APQ851999:APR851999 AZM851999:AZN851999 BJI851999:BJJ851999 BTE851999:BTF851999 CDA851999:CDB851999 CMW851999:CMX851999 CWS851999:CWT851999 DGO851999:DGP851999 DQK851999:DQL851999 EAG851999:EAH851999 EKC851999:EKD851999 ETY851999:ETZ851999 FDU851999:FDV851999 FNQ851999:FNR851999 FXM851999:FXN851999 GHI851999:GHJ851999 GRE851999:GRF851999 HBA851999:HBB851999 HKW851999:HKX851999 HUS851999:HUT851999 IEO851999:IEP851999 IOK851999:IOL851999 IYG851999:IYH851999 JIC851999:JID851999 JRY851999:JRZ851999 KBU851999:KBV851999 KLQ851999:KLR851999 KVM851999:KVN851999 LFI851999:LFJ851999 LPE851999:LPF851999 LZA851999:LZB851999 MIW851999:MIX851999 MSS851999:MST851999 NCO851999:NCP851999 NMK851999:NML851999 NWG851999:NWH851999 OGC851999:OGD851999 OPY851999:OPZ851999 OZU851999:OZV851999 PJQ851999:PJR851999 PTM851999:PTN851999 QDI851999:QDJ851999 QNE851999:QNF851999 QXA851999:QXB851999 RGW851999:RGX851999 RQS851999:RQT851999 SAO851999:SAP851999 SKK851999:SKL851999 SUG851999:SUH851999 TEC851999:TED851999 TNY851999:TNZ851999 TXU851999:TXV851999 UHQ851999:UHR851999 URM851999:URN851999 VBI851999:VBJ851999 VLE851999:VLF851999 VVA851999:VVB851999 WEW851999:WEX851999 WOS851999:WOT851999 WYO851999:WYP851999 MC917535:MD917535 VY917535:VZ917535 AFU917535:AFV917535 APQ917535:APR917535 AZM917535:AZN917535 BJI917535:BJJ917535 BTE917535:BTF917535 CDA917535:CDB917535 CMW917535:CMX917535 CWS917535:CWT917535 DGO917535:DGP917535 DQK917535:DQL917535 EAG917535:EAH917535 EKC917535:EKD917535 ETY917535:ETZ917535 FDU917535:FDV917535 FNQ917535:FNR917535 FXM917535:FXN917535 GHI917535:GHJ917535 GRE917535:GRF917535 HBA917535:HBB917535 HKW917535:HKX917535 HUS917535:HUT917535 IEO917535:IEP917535 IOK917535:IOL917535 IYG917535:IYH917535 JIC917535:JID917535 JRY917535:JRZ917535 KBU917535:KBV917535 KLQ917535:KLR917535 KVM917535:KVN917535 LFI917535:LFJ917535 LPE917535:LPF917535 LZA917535:LZB917535 MIW917535:MIX917535 MSS917535:MST917535 NCO917535:NCP917535 NMK917535:NML917535 NWG917535:NWH917535 OGC917535:OGD917535 OPY917535:OPZ917535 OZU917535:OZV917535 PJQ917535:PJR917535 PTM917535:PTN917535 QDI917535:QDJ917535 QNE917535:QNF917535 QXA917535:QXB917535 RGW917535:RGX917535 RQS917535:RQT917535 SAO917535:SAP917535 SKK917535:SKL917535 SUG917535:SUH917535 TEC917535:TED917535 TNY917535:TNZ917535 TXU917535:TXV917535 UHQ917535:UHR917535 URM917535:URN917535 VBI917535:VBJ917535 VLE917535:VLF917535 VVA917535:VVB917535 WEW917535:WEX917535 WOS917535:WOT917535 WYO917535:WYP917535 MC983071:MD983071 VY983071:VZ983071 AFU983071:AFV983071 APQ983071:APR983071 AZM983071:AZN983071 BJI983071:BJJ983071 BTE983071:BTF983071 CDA983071:CDB983071 CMW983071:CMX983071 CWS983071:CWT983071 DGO983071:DGP983071 DQK983071:DQL983071 EAG983071:EAH983071 EKC983071:EKD983071 ETY983071:ETZ983071 FDU983071:FDV983071 FNQ983071:FNR983071 FXM983071:FXN983071 GHI983071:GHJ983071 GRE983071:GRF983071 HBA983071:HBB983071 HKW983071:HKX983071 HUS983071:HUT983071 IEO983071:IEP983071 IOK983071:IOL983071 IYG983071:IYH983071 JIC983071:JID983071 JRY983071:JRZ983071 KBU983071:KBV983071 KLQ983071:KLR983071 KVM983071:KVN983071 LFI983071:LFJ983071 LPE983071:LPF983071 LZA983071:LZB983071 MIW983071:MIX983071 MSS983071:MST983071 NCO983071:NCP983071 NMK983071:NML983071 NWG983071:NWH983071 OGC983071:OGD983071 OPY983071:OPZ983071 OZU983071:OZV983071 PJQ983071:PJR983071 PTM983071:PTN983071 QDI983071:QDJ983071 QNE983071:QNF983071 QXA983071:QXB983071 RGW983071:RGX983071 RQS983071:RQT983071 SAO983071:SAP983071 SKK983071:SKL983071 SUG983071:SUH983071 TEC983071:TED983071 TNY983071:TNZ983071 TXU983071:TXV983071 UHQ983071:UHR983071 URM983071:URN983071 VBI983071:VBJ983071 VLE983071:VLF983071 VVA983071:VVB983071 WEW983071:WEX983071 WOS983071:WOT983071 WYO983071:WYP983071 MF65567:MG65567 WB65567:WC65567 AFX65567:AFY65567 APT65567:APU65567 AZP65567:AZQ65567 BJL65567:BJM65567 BTH65567:BTI65567 CDD65567:CDE65567 CMZ65567:CNA65567 CWV65567:CWW65567 DGR65567:DGS65567 DQN65567:DQO65567 EAJ65567:EAK65567 EKF65567:EKG65567 EUB65567:EUC65567 FDX65567:FDY65567 FNT65567:FNU65567 FXP65567:FXQ65567 GHL65567:GHM65567 GRH65567:GRI65567 HBD65567:HBE65567 HKZ65567:HLA65567 HUV65567:HUW65567 IER65567:IES65567 ION65567:IOO65567 IYJ65567:IYK65567 JIF65567:JIG65567 JSB65567:JSC65567 KBX65567:KBY65567 KLT65567:KLU65567 KVP65567:KVQ65567 LFL65567:LFM65567 LPH65567:LPI65567 LZD65567:LZE65567 MIZ65567:MJA65567 MSV65567:MSW65567 NCR65567:NCS65567 NMN65567:NMO65567 NWJ65567:NWK65567 OGF65567:OGG65567 OQB65567:OQC65567 OZX65567:OZY65567 PJT65567:PJU65567 PTP65567:PTQ65567 QDL65567:QDM65567 QNH65567:QNI65567 QXD65567:QXE65567 RGZ65567:RHA65567 RQV65567:RQW65567 SAR65567:SAS65567 SKN65567:SKO65567 SUJ65567:SUK65567 TEF65567:TEG65567 TOB65567:TOC65567 TXX65567:TXY65567 UHT65567:UHU65567 URP65567:URQ65567 VBL65567:VBM65567 VLH65567:VLI65567 VVD65567:VVE65567 WEZ65567:WFA65567 WOV65567:WOW65567 WYR65567:WYS65567 MF131103:MG131103 WB131103:WC131103 AFX131103:AFY131103 APT131103:APU131103 AZP131103:AZQ131103 BJL131103:BJM131103 BTH131103:BTI131103 CDD131103:CDE131103 CMZ131103:CNA131103 CWV131103:CWW131103 DGR131103:DGS131103 DQN131103:DQO131103 EAJ131103:EAK131103 EKF131103:EKG131103 EUB131103:EUC131103 FDX131103:FDY131103 FNT131103:FNU131103 FXP131103:FXQ131103 GHL131103:GHM131103 GRH131103:GRI131103 HBD131103:HBE131103 HKZ131103:HLA131103 HUV131103:HUW131103 IER131103:IES131103 ION131103:IOO131103 IYJ131103:IYK131103 JIF131103:JIG131103 JSB131103:JSC131103 KBX131103:KBY131103 KLT131103:KLU131103 KVP131103:KVQ131103 LFL131103:LFM131103 LPH131103:LPI131103 LZD131103:LZE131103 MIZ131103:MJA131103 MSV131103:MSW131103 NCR131103:NCS131103 NMN131103:NMO131103 NWJ131103:NWK131103 OGF131103:OGG131103 OQB131103:OQC131103 OZX131103:OZY131103 PJT131103:PJU131103 PTP131103:PTQ131103 QDL131103:QDM131103 QNH131103:QNI131103 QXD131103:QXE131103 RGZ131103:RHA131103 RQV131103:RQW131103 SAR131103:SAS131103 SKN131103:SKO131103 SUJ131103:SUK131103 TEF131103:TEG131103 TOB131103:TOC131103 TXX131103:TXY131103 UHT131103:UHU131103 URP131103:URQ131103 VBL131103:VBM131103 VLH131103:VLI131103 VVD131103:VVE131103 WEZ131103:WFA131103 WOV131103:WOW131103 WYR131103:WYS131103 MF196639:MG196639 WB196639:WC196639 AFX196639:AFY196639 APT196639:APU196639 AZP196639:AZQ196639 BJL196639:BJM196639 BTH196639:BTI196639 CDD196639:CDE196639 CMZ196639:CNA196639 CWV196639:CWW196639 DGR196639:DGS196639 DQN196639:DQO196639 EAJ196639:EAK196639 EKF196639:EKG196639 EUB196639:EUC196639 FDX196639:FDY196639 FNT196639:FNU196639 FXP196639:FXQ196639 GHL196639:GHM196639 GRH196639:GRI196639 HBD196639:HBE196639 HKZ196639:HLA196639 HUV196639:HUW196639 IER196639:IES196639 ION196639:IOO196639 IYJ196639:IYK196639 JIF196639:JIG196639 JSB196639:JSC196639 KBX196639:KBY196639 KLT196639:KLU196639 KVP196639:KVQ196639 LFL196639:LFM196639 LPH196639:LPI196639 LZD196639:LZE196639 MIZ196639:MJA196639 MSV196639:MSW196639 NCR196639:NCS196639 NMN196639:NMO196639 NWJ196639:NWK196639 OGF196639:OGG196639 OQB196639:OQC196639 OZX196639:OZY196639 PJT196639:PJU196639 PTP196639:PTQ196639 QDL196639:QDM196639 QNH196639:QNI196639 QXD196639:QXE196639 RGZ196639:RHA196639 RQV196639:RQW196639 SAR196639:SAS196639 SKN196639:SKO196639 SUJ196639:SUK196639 TEF196639:TEG196639 TOB196639:TOC196639 TXX196639:TXY196639 UHT196639:UHU196639 URP196639:URQ196639 VBL196639:VBM196639 VLH196639:VLI196639 VVD196639:VVE196639 WEZ196639:WFA196639 WOV196639:WOW196639 WYR196639:WYS196639 MF262175:MG262175 WB262175:WC262175 AFX262175:AFY262175 APT262175:APU262175 AZP262175:AZQ262175 BJL262175:BJM262175 BTH262175:BTI262175 CDD262175:CDE262175 CMZ262175:CNA262175 CWV262175:CWW262175 DGR262175:DGS262175 DQN262175:DQO262175 EAJ262175:EAK262175 EKF262175:EKG262175 EUB262175:EUC262175 FDX262175:FDY262175 FNT262175:FNU262175 FXP262175:FXQ262175 GHL262175:GHM262175 GRH262175:GRI262175 HBD262175:HBE262175 HKZ262175:HLA262175 HUV262175:HUW262175 IER262175:IES262175 ION262175:IOO262175 IYJ262175:IYK262175 JIF262175:JIG262175 JSB262175:JSC262175 KBX262175:KBY262175 KLT262175:KLU262175 KVP262175:KVQ262175 LFL262175:LFM262175 LPH262175:LPI262175 LZD262175:LZE262175 MIZ262175:MJA262175 MSV262175:MSW262175 NCR262175:NCS262175 NMN262175:NMO262175 NWJ262175:NWK262175 OGF262175:OGG262175 OQB262175:OQC262175 OZX262175:OZY262175 PJT262175:PJU262175 PTP262175:PTQ262175 QDL262175:QDM262175 QNH262175:QNI262175 QXD262175:QXE262175 RGZ262175:RHA262175 RQV262175:RQW262175 SAR262175:SAS262175 SKN262175:SKO262175 SUJ262175:SUK262175 TEF262175:TEG262175 TOB262175:TOC262175 TXX262175:TXY262175 UHT262175:UHU262175 URP262175:URQ262175 VBL262175:VBM262175 VLH262175:VLI262175 VVD262175:VVE262175 WEZ262175:WFA262175 WOV262175:WOW262175 WYR262175:WYS262175 MF327711:MG327711 WB327711:WC327711 AFX327711:AFY327711 APT327711:APU327711 AZP327711:AZQ327711 BJL327711:BJM327711 BTH327711:BTI327711 CDD327711:CDE327711 CMZ327711:CNA327711 CWV327711:CWW327711 DGR327711:DGS327711 DQN327711:DQO327711 EAJ327711:EAK327711 EKF327711:EKG327711 EUB327711:EUC327711 FDX327711:FDY327711 FNT327711:FNU327711 FXP327711:FXQ327711 GHL327711:GHM327711 GRH327711:GRI327711 HBD327711:HBE327711 HKZ327711:HLA327711 HUV327711:HUW327711 IER327711:IES327711 ION327711:IOO327711 IYJ327711:IYK327711 JIF327711:JIG327711 JSB327711:JSC327711 KBX327711:KBY327711 KLT327711:KLU327711 KVP327711:KVQ327711 LFL327711:LFM327711 LPH327711:LPI327711 LZD327711:LZE327711 MIZ327711:MJA327711 MSV327711:MSW327711 NCR327711:NCS327711 NMN327711:NMO327711 NWJ327711:NWK327711 OGF327711:OGG327711 OQB327711:OQC327711 OZX327711:OZY327711 PJT327711:PJU327711 PTP327711:PTQ327711 QDL327711:QDM327711 QNH327711:QNI327711 QXD327711:QXE327711 RGZ327711:RHA327711 RQV327711:RQW327711 SAR327711:SAS327711 SKN327711:SKO327711 SUJ327711:SUK327711 TEF327711:TEG327711 TOB327711:TOC327711 TXX327711:TXY327711 UHT327711:UHU327711 URP327711:URQ327711 VBL327711:VBM327711 VLH327711:VLI327711 VVD327711:VVE327711 WEZ327711:WFA327711 WOV327711:WOW327711 WYR327711:WYS327711 MF393247:MG393247 WB393247:WC393247 AFX393247:AFY393247 APT393247:APU393247 AZP393247:AZQ393247 BJL393247:BJM393247 BTH393247:BTI393247 CDD393247:CDE393247 CMZ393247:CNA393247 CWV393247:CWW393247 DGR393247:DGS393247 DQN393247:DQO393247 EAJ393247:EAK393247 EKF393247:EKG393247 EUB393247:EUC393247 FDX393247:FDY393247 FNT393247:FNU393247 FXP393247:FXQ393247 GHL393247:GHM393247 GRH393247:GRI393247 HBD393247:HBE393247 HKZ393247:HLA393247 HUV393247:HUW393247 IER393247:IES393247 ION393247:IOO393247 IYJ393247:IYK393247 JIF393247:JIG393247 JSB393247:JSC393247 KBX393247:KBY393247 KLT393247:KLU393247 KVP393247:KVQ393247 LFL393247:LFM393247 LPH393247:LPI393247 LZD393247:LZE393247 MIZ393247:MJA393247 MSV393247:MSW393247 NCR393247:NCS393247 NMN393247:NMO393247 NWJ393247:NWK393247 OGF393247:OGG393247 OQB393247:OQC393247 OZX393247:OZY393247 PJT393247:PJU393247 PTP393247:PTQ393247 QDL393247:QDM393247 QNH393247:QNI393247 QXD393247:QXE393247 RGZ393247:RHA393247 RQV393247:RQW393247 SAR393247:SAS393247 SKN393247:SKO393247 SUJ393247:SUK393247 TEF393247:TEG393247 TOB393247:TOC393247 TXX393247:TXY393247 UHT393247:UHU393247 URP393247:URQ393247 VBL393247:VBM393247 VLH393247:VLI393247 VVD393247:VVE393247 WEZ393247:WFA393247 WOV393247:WOW393247 WYR393247:WYS393247 MF458783:MG458783 WB458783:WC458783 AFX458783:AFY458783 APT458783:APU458783 AZP458783:AZQ458783 BJL458783:BJM458783 BTH458783:BTI458783 CDD458783:CDE458783 CMZ458783:CNA458783 CWV458783:CWW458783 DGR458783:DGS458783 DQN458783:DQO458783 EAJ458783:EAK458783 EKF458783:EKG458783 EUB458783:EUC458783 FDX458783:FDY458783 FNT458783:FNU458783 FXP458783:FXQ458783 GHL458783:GHM458783 GRH458783:GRI458783 HBD458783:HBE458783 HKZ458783:HLA458783 HUV458783:HUW458783 IER458783:IES458783 ION458783:IOO458783 IYJ458783:IYK458783 JIF458783:JIG458783 JSB458783:JSC458783 KBX458783:KBY458783 KLT458783:KLU458783 KVP458783:KVQ458783 LFL458783:LFM458783 LPH458783:LPI458783 LZD458783:LZE458783 MIZ458783:MJA458783 MSV458783:MSW458783 NCR458783:NCS458783 NMN458783:NMO458783 NWJ458783:NWK458783 OGF458783:OGG458783 OQB458783:OQC458783 OZX458783:OZY458783 PJT458783:PJU458783 PTP458783:PTQ458783 QDL458783:QDM458783 QNH458783:QNI458783 QXD458783:QXE458783 RGZ458783:RHA458783 RQV458783:RQW458783 SAR458783:SAS458783 SKN458783:SKO458783 SUJ458783:SUK458783 TEF458783:TEG458783 TOB458783:TOC458783 TXX458783:TXY458783 UHT458783:UHU458783 URP458783:URQ458783 VBL458783:VBM458783 VLH458783:VLI458783 VVD458783:VVE458783 WEZ458783:WFA458783 WOV458783:WOW458783 WYR458783:WYS458783 MF524319:MG524319 WB524319:WC524319 AFX524319:AFY524319 APT524319:APU524319 AZP524319:AZQ524319 BJL524319:BJM524319 BTH524319:BTI524319 CDD524319:CDE524319 CMZ524319:CNA524319 CWV524319:CWW524319 DGR524319:DGS524319 DQN524319:DQO524319 EAJ524319:EAK524319 EKF524319:EKG524319 EUB524319:EUC524319 FDX524319:FDY524319 FNT524319:FNU524319 FXP524319:FXQ524319 GHL524319:GHM524319 GRH524319:GRI524319 HBD524319:HBE524319 HKZ524319:HLA524319 HUV524319:HUW524319 IER524319:IES524319 ION524319:IOO524319 IYJ524319:IYK524319 JIF524319:JIG524319 JSB524319:JSC524319 KBX524319:KBY524319 KLT524319:KLU524319 KVP524319:KVQ524319 LFL524319:LFM524319 LPH524319:LPI524319 LZD524319:LZE524319 MIZ524319:MJA524319 MSV524319:MSW524319 NCR524319:NCS524319 NMN524319:NMO524319 NWJ524319:NWK524319 OGF524319:OGG524319 OQB524319:OQC524319 OZX524319:OZY524319 PJT524319:PJU524319 PTP524319:PTQ524319 QDL524319:QDM524319 QNH524319:QNI524319 QXD524319:QXE524319 RGZ524319:RHA524319 RQV524319:RQW524319 SAR524319:SAS524319 SKN524319:SKO524319 SUJ524319:SUK524319 TEF524319:TEG524319 TOB524319:TOC524319 TXX524319:TXY524319 UHT524319:UHU524319 URP524319:URQ524319 VBL524319:VBM524319 VLH524319:VLI524319 VVD524319:VVE524319 WEZ524319:WFA524319 WOV524319:WOW524319 WYR524319:WYS524319 MF589855:MG589855 WB589855:WC589855 AFX589855:AFY589855 APT589855:APU589855 AZP589855:AZQ589855 BJL589855:BJM589855 BTH589855:BTI589855 CDD589855:CDE589855 CMZ589855:CNA589855 CWV589855:CWW589855 DGR589855:DGS589855 DQN589855:DQO589855 EAJ589855:EAK589855 EKF589855:EKG589855 EUB589855:EUC589855 FDX589855:FDY589855 FNT589855:FNU589855 FXP589855:FXQ589855 GHL589855:GHM589855 GRH589855:GRI589855 HBD589855:HBE589855 HKZ589855:HLA589855 HUV589855:HUW589855 IER589855:IES589855 ION589855:IOO589855 IYJ589855:IYK589855 JIF589855:JIG589855 JSB589855:JSC589855 KBX589855:KBY589855 KLT589855:KLU589855 KVP589855:KVQ589855 LFL589855:LFM589855 LPH589855:LPI589855 LZD589855:LZE589855 MIZ589855:MJA589855 MSV589855:MSW589855 NCR589855:NCS589855 NMN589855:NMO589855 NWJ589855:NWK589855 OGF589855:OGG589855 OQB589855:OQC589855 OZX589855:OZY589855 PJT589855:PJU589855 PTP589855:PTQ589855 QDL589855:QDM589855 QNH589855:QNI589855 QXD589855:QXE589855 RGZ589855:RHA589855 RQV589855:RQW589855 SAR589855:SAS589855 SKN589855:SKO589855 SUJ589855:SUK589855 TEF589855:TEG589855 TOB589855:TOC589855 TXX589855:TXY589855 UHT589855:UHU589855 URP589855:URQ589855 VBL589855:VBM589855 VLH589855:VLI589855 VVD589855:VVE589855 WEZ589855:WFA589855 WOV589855:WOW589855 WYR589855:WYS589855 MF655391:MG655391 WB655391:WC655391 AFX655391:AFY655391 APT655391:APU655391 AZP655391:AZQ655391 BJL655391:BJM655391 BTH655391:BTI655391 CDD655391:CDE655391 CMZ655391:CNA655391 CWV655391:CWW655391 DGR655391:DGS655391 DQN655391:DQO655391 EAJ655391:EAK655391 EKF655391:EKG655391 EUB655391:EUC655391 FDX655391:FDY655391 FNT655391:FNU655391 FXP655391:FXQ655391 GHL655391:GHM655391 GRH655391:GRI655391 HBD655391:HBE655391 HKZ655391:HLA655391 HUV655391:HUW655391 IER655391:IES655391 ION655391:IOO655391 IYJ655391:IYK655391 JIF655391:JIG655391 JSB655391:JSC655391 KBX655391:KBY655391 KLT655391:KLU655391 KVP655391:KVQ655391 LFL655391:LFM655391 LPH655391:LPI655391 LZD655391:LZE655391 MIZ655391:MJA655391 MSV655391:MSW655391 NCR655391:NCS655391 NMN655391:NMO655391 NWJ655391:NWK655391 OGF655391:OGG655391 OQB655391:OQC655391 OZX655391:OZY655391 PJT655391:PJU655391 PTP655391:PTQ655391 QDL655391:QDM655391 QNH655391:QNI655391 QXD655391:QXE655391 RGZ655391:RHA655391 RQV655391:RQW655391 SAR655391:SAS655391 SKN655391:SKO655391 SUJ655391:SUK655391 TEF655391:TEG655391 TOB655391:TOC655391 TXX655391:TXY655391 UHT655391:UHU655391 URP655391:URQ655391 VBL655391:VBM655391 VLH655391:VLI655391 VVD655391:VVE655391 WEZ655391:WFA655391 WOV655391:WOW655391 WYR655391:WYS655391 MF720927:MG720927 WB720927:WC720927 AFX720927:AFY720927 APT720927:APU720927 AZP720927:AZQ720927 BJL720927:BJM720927 BTH720927:BTI720927 CDD720927:CDE720927 CMZ720927:CNA720927 CWV720927:CWW720927 DGR720927:DGS720927 DQN720927:DQO720927 EAJ720927:EAK720927 EKF720927:EKG720927 EUB720927:EUC720927 FDX720927:FDY720927 FNT720927:FNU720927 FXP720927:FXQ720927 GHL720927:GHM720927 GRH720927:GRI720927 HBD720927:HBE720927 HKZ720927:HLA720927 HUV720927:HUW720927 IER720927:IES720927 ION720927:IOO720927 IYJ720927:IYK720927 JIF720927:JIG720927 JSB720927:JSC720927 KBX720927:KBY720927 KLT720927:KLU720927 KVP720927:KVQ720927 LFL720927:LFM720927 LPH720927:LPI720927 LZD720927:LZE720927 MIZ720927:MJA720927 MSV720927:MSW720927 NCR720927:NCS720927 NMN720927:NMO720927 NWJ720927:NWK720927 OGF720927:OGG720927 OQB720927:OQC720927 OZX720927:OZY720927 PJT720927:PJU720927 PTP720927:PTQ720927 QDL720927:QDM720927 QNH720927:QNI720927 QXD720927:QXE720927 RGZ720927:RHA720927 RQV720927:RQW720927 SAR720927:SAS720927 SKN720927:SKO720927 SUJ720927:SUK720927 TEF720927:TEG720927 TOB720927:TOC720927 TXX720927:TXY720927 UHT720927:UHU720927 URP720927:URQ720927 VBL720927:VBM720927 VLH720927:VLI720927 VVD720927:VVE720927 WEZ720927:WFA720927 WOV720927:WOW720927 WYR720927:WYS720927 MF786463:MG786463 WB786463:WC786463 AFX786463:AFY786463 APT786463:APU786463 AZP786463:AZQ786463 BJL786463:BJM786463 BTH786463:BTI786463 CDD786463:CDE786463 CMZ786463:CNA786463 CWV786463:CWW786463 DGR786463:DGS786463 DQN786463:DQO786463 EAJ786463:EAK786463 EKF786463:EKG786463 EUB786463:EUC786463 FDX786463:FDY786463 FNT786463:FNU786463 FXP786463:FXQ786463 GHL786463:GHM786463 GRH786463:GRI786463 HBD786463:HBE786463 HKZ786463:HLA786463 HUV786463:HUW786463 IER786463:IES786463 ION786463:IOO786463 IYJ786463:IYK786463 JIF786463:JIG786463 JSB786463:JSC786463 KBX786463:KBY786463 KLT786463:KLU786463 KVP786463:KVQ786463 LFL786463:LFM786463 LPH786463:LPI786463 LZD786463:LZE786463 MIZ786463:MJA786463 MSV786463:MSW786463 NCR786463:NCS786463 NMN786463:NMO786463 NWJ786463:NWK786463 OGF786463:OGG786463 OQB786463:OQC786463 OZX786463:OZY786463 PJT786463:PJU786463 PTP786463:PTQ786463 QDL786463:QDM786463 QNH786463:QNI786463 QXD786463:QXE786463 RGZ786463:RHA786463 RQV786463:RQW786463 SAR786463:SAS786463 SKN786463:SKO786463 SUJ786463:SUK786463 TEF786463:TEG786463 TOB786463:TOC786463 TXX786463:TXY786463 UHT786463:UHU786463 URP786463:URQ786463 VBL786463:VBM786463 VLH786463:VLI786463 VVD786463:VVE786463 WEZ786463:WFA786463 WOV786463:WOW786463 WYR786463:WYS786463 MF851999:MG851999 WB851999:WC851999 AFX851999:AFY851999 APT851999:APU851999 AZP851999:AZQ851999 BJL851999:BJM851999 BTH851999:BTI851999 CDD851999:CDE851999 CMZ851999:CNA851999 CWV851999:CWW851999 DGR851999:DGS851999 DQN851999:DQO851999 EAJ851999:EAK851999 EKF851999:EKG851999 EUB851999:EUC851999 FDX851999:FDY851999 FNT851999:FNU851999 FXP851999:FXQ851999 GHL851999:GHM851999 GRH851999:GRI851999 HBD851999:HBE851999 HKZ851999:HLA851999 HUV851999:HUW851999 IER851999:IES851999 ION851999:IOO851999 IYJ851999:IYK851999 JIF851999:JIG851999 JSB851999:JSC851999 KBX851999:KBY851999 KLT851999:KLU851999 KVP851999:KVQ851999 LFL851999:LFM851999 LPH851999:LPI851999 LZD851999:LZE851999 MIZ851999:MJA851999 MSV851999:MSW851999 NCR851999:NCS851999 NMN851999:NMO851999 NWJ851999:NWK851999 OGF851999:OGG851999 OQB851999:OQC851999 OZX851999:OZY851999 PJT851999:PJU851999 PTP851999:PTQ851999 QDL851999:QDM851999 QNH851999:QNI851999 QXD851999:QXE851999 RGZ851999:RHA851999 RQV851999:RQW851999 SAR851999:SAS851999 SKN851999:SKO851999 SUJ851999:SUK851999 TEF851999:TEG851999 TOB851999:TOC851999 TXX851999:TXY851999 UHT851999:UHU851999 URP851999:URQ851999 VBL851999:VBM851999 VLH851999:VLI851999 VVD851999:VVE851999 WEZ851999:WFA851999 WOV851999:WOW851999 WYR851999:WYS851999 MF917535:MG917535 WB917535:WC917535 AFX917535:AFY917535 APT917535:APU917535 AZP917535:AZQ917535 BJL917535:BJM917535 BTH917535:BTI917535 CDD917535:CDE917535 CMZ917535:CNA917535 CWV917535:CWW917535 DGR917535:DGS917535 DQN917535:DQO917535 EAJ917535:EAK917535 EKF917535:EKG917535 EUB917535:EUC917535 FDX917535:FDY917535 FNT917535:FNU917535 FXP917535:FXQ917535 GHL917535:GHM917535 GRH917535:GRI917535 HBD917535:HBE917535 HKZ917535:HLA917535 HUV917535:HUW917535 IER917535:IES917535 ION917535:IOO917535 IYJ917535:IYK917535 JIF917535:JIG917535 JSB917535:JSC917535 KBX917535:KBY917535 KLT917535:KLU917535 KVP917535:KVQ917535 LFL917535:LFM917535 LPH917535:LPI917535 LZD917535:LZE917535 MIZ917535:MJA917535 MSV917535:MSW917535 NCR917535:NCS917535 NMN917535:NMO917535 NWJ917535:NWK917535 OGF917535:OGG917535 OQB917535:OQC917535 OZX917535:OZY917535 PJT917535:PJU917535 PTP917535:PTQ917535 QDL917535:QDM917535 QNH917535:QNI917535 QXD917535:QXE917535 RGZ917535:RHA917535 RQV917535:RQW917535 SAR917535:SAS917535 SKN917535:SKO917535 SUJ917535:SUK917535 TEF917535:TEG917535 TOB917535:TOC917535 TXX917535:TXY917535 UHT917535:UHU917535 URP917535:URQ917535 VBL917535:VBM917535 VLH917535:VLI917535 VVD917535:VVE917535 WEZ917535:WFA917535 WOV917535:WOW917535 WYR917535:WYS917535 MF983071:MG983071 WB983071:WC983071 AFX983071:AFY983071 APT983071:APU983071 AZP983071:AZQ983071 BJL983071:BJM983071 BTH983071:BTI983071 CDD983071:CDE983071 CMZ983071:CNA983071 CWV983071:CWW983071 DGR983071:DGS983071 DQN983071:DQO983071 EAJ983071:EAK983071 EKF983071:EKG983071 EUB983071:EUC983071 FDX983071:FDY983071 FNT983071:FNU983071 FXP983071:FXQ983071 GHL983071:GHM983071 GRH983071:GRI983071 HBD983071:HBE983071 HKZ983071:HLA983071 HUV983071:HUW983071 IER983071:IES983071 ION983071:IOO983071 IYJ983071:IYK983071 JIF983071:JIG983071 JSB983071:JSC983071 KBX983071:KBY983071 KLT983071:KLU983071 KVP983071:KVQ983071 LFL983071:LFM983071 LPH983071:LPI983071 LZD983071:LZE983071 MIZ983071:MJA983071 MSV983071:MSW983071 NCR983071:NCS983071 NMN983071:NMO983071 NWJ983071:NWK983071 OGF983071:OGG983071 OQB983071:OQC983071 OZX983071:OZY983071 PJT983071:PJU983071 PTP983071:PTQ983071 QDL983071:QDM983071 QNH983071:QNI983071 QXD983071:QXE983071 RGZ983071:RHA983071 RQV983071:RQW983071 SAR983071:SAS983071 SKN983071:SKO983071 SUJ983071:SUK983071 TEF983071:TEG983071 TOB983071:TOC983071 TXX983071:TXY983071 UHT983071:UHU983071 URP983071:URQ983071 VBL983071:VBM983071 VLH983071:VLI983071 VVD983071:VVE983071 WEZ983071:WFA983071 WOV983071:WOW983071 WYR983071:WYS983071 MI65567:MJ65567 WE65567:WF65567 AGA65567:AGB65567 APW65567:APX65567 AZS65567:AZT65567 BJO65567:BJP65567 BTK65567:BTL65567 CDG65567:CDH65567 CNC65567:CND65567 CWY65567:CWZ65567 DGU65567:DGV65567 DQQ65567:DQR65567 EAM65567:EAN65567 EKI65567:EKJ65567 EUE65567:EUF65567 FEA65567:FEB65567 FNW65567:FNX65567 FXS65567:FXT65567 GHO65567:GHP65567 GRK65567:GRL65567 HBG65567:HBH65567 HLC65567:HLD65567 HUY65567:HUZ65567 IEU65567:IEV65567 IOQ65567:IOR65567 IYM65567:IYN65567 JII65567:JIJ65567 JSE65567:JSF65567 KCA65567:KCB65567 KLW65567:KLX65567 KVS65567:KVT65567 LFO65567:LFP65567 LPK65567:LPL65567 LZG65567:LZH65567 MJC65567:MJD65567 MSY65567:MSZ65567 NCU65567:NCV65567 NMQ65567:NMR65567 NWM65567:NWN65567 OGI65567:OGJ65567 OQE65567:OQF65567 PAA65567:PAB65567 PJW65567:PJX65567 PTS65567:PTT65567 QDO65567:QDP65567 QNK65567:QNL65567 QXG65567:QXH65567 RHC65567:RHD65567 RQY65567:RQZ65567 SAU65567:SAV65567 SKQ65567:SKR65567 SUM65567:SUN65567 TEI65567:TEJ65567 TOE65567:TOF65567 TYA65567:TYB65567 UHW65567:UHX65567 URS65567:URT65567 VBO65567:VBP65567 VLK65567:VLL65567 VVG65567:VVH65567 WFC65567:WFD65567 WOY65567:WOZ65567 WYU65567:WYV65567 MI131103:MJ131103 WE131103:WF131103 AGA131103:AGB131103 APW131103:APX131103 AZS131103:AZT131103 BJO131103:BJP131103 BTK131103:BTL131103 CDG131103:CDH131103 CNC131103:CND131103 CWY131103:CWZ131103 DGU131103:DGV131103 DQQ131103:DQR131103 EAM131103:EAN131103 EKI131103:EKJ131103 EUE131103:EUF131103 FEA131103:FEB131103 FNW131103:FNX131103 FXS131103:FXT131103 GHO131103:GHP131103 GRK131103:GRL131103 HBG131103:HBH131103 HLC131103:HLD131103 HUY131103:HUZ131103 IEU131103:IEV131103 IOQ131103:IOR131103 IYM131103:IYN131103 JII131103:JIJ131103 JSE131103:JSF131103 KCA131103:KCB131103 KLW131103:KLX131103 KVS131103:KVT131103 LFO131103:LFP131103 LPK131103:LPL131103 LZG131103:LZH131103 MJC131103:MJD131103 MSY131103:MSZ131103 NCU131103:NCV131103 NMQ131103:NMR131103 NWM131103:NWN131103 OGI131103:OGJ131103 OQE131103:OQF131103 PAA131103:PAB131103 PJW131103:PJX131103 PTS131103:PTT131103 QDO131103:QDP131103 QNK131103:QNL131103 QXG131103:QXH131103 RHC131103:RHD131103 RQY131103:RQZ131103 SAU131103:SAV131103 SKQ131103:SKR131103 SUM131103:SUN131103 TEI131103:TEJ131103 TOE131103:TOF131103 TYA131103:TYB131103 UHW131103:UHX131103 URS131103:URT131103 VBO131103:VBP131103 VLK131103:VLL131103 VVG131103:VVH131103 WFC131103:WFD131103 WOY131103:WOZ131103 WYU131103:WYV131103 MI196639:MJ196639 WE196639:WF196639 AGA196639:AGB196639 APW196639:APX196639 AZS196639:AZT196639 BJO196639:BJP196639 BTK196639:BTL196639 CDG196639:CDH196639 CNC196639:CND196639 CWY196639:CWZ196639 DGU196639:DGV196639 DQQ196639:DQR196639 EAM196639:EAN196639 EKI196639:EKJ196639 EUE196639:EUF196639 FEA196639:FEB196639 FNW196639:FNX196639 FXS196639:FXT196639 GHO196639:GHP196639 GRK196639:GRL196639 HBG196639:HBH196639 HLC196639:HLD196639 HUY196639:HUZ196639 IEU196639:IEV196639 IOQ196639:IOR196639 IYM196639:IYN196639 JII196639:JIJ196639 JSE196639:JSF196639 KCA196639:KCB196639 KLW196639:KLX196639 KVS196639:KVT196639 LFO196639:LFP196639 LPK196639:LPL196639 LZG196639:LZH196639 MJC196639:MJD196639 MSY196639:MSZ196639 NCU196639:NCV196639 NMQ196639:NMR196639 NWM196639:NWN196639 OGI196639:OGJ196639 OQE196639:OQF196639 PAA196639:PAB196639 PJW196639:PJX196639 PTS196639:PTT196639 QDO196639:QDP196639 QNK196639:QNL196639 QXG196639:QXH196639 RHC196639:RHD196639 RQY196639:RQZ196639 SAU196639:SAV196639 SKQ196639:SKR196639 SUM196639:SUN196639 TEI196639:TEJ196639 TOE196639:TOF196639 TYA196639:TYB196639 UHW196639:UHX196639 URS196639:URT196639 VBO196639:VBP196639 VLK196639:VLL196639 VVG196639:VVH196639 WFC196639:WFD196639 WOY196639:WOZ196639 WYU196639:WYV196639 MI262175:MJ262175 WE262175:WF262175 AGA262175:AGB262175 APW262175:APX262175 AZS262175:AZT262175 BJO262175:BJP262175 BTK262175:BTL262175 CDG262175:CDH262175 CNC262175:CND262175 CWY262175:CWZ262175 DGU262175:DGV262175 DQQ262175:DQR262175 EAM262175:EAN262175 EKI262175:EKJ262175 EUE262175:EUF262175 FEA262175:FEB262175 FNW262175:FNX262175 FXS262175:FXT262175 GHO262175:GHP262175 GRK262175:GRL262175 HBG262175:HBH262175 HLC262175:HLD262175 HUY262175:HUZ262175 IEU262175:IEV262175 IOQ262175:IOR262175 IYM262175:IYN262175 JII262175:JIJ262175 JSE262175:JSF262175 KCA262175:KCB262175 KLW262175:KLX262175 KVS262175:KVT262175 LFO262175:LFP262175 LPK262175:LPL262175 LZG262175:LZH262175 MJC262175:MJD262175 MSY262175:MSZ262175 NCU262175:NCV262175 NMQ262175:NMR262175 NWM262175:NWN262175 OGI262175:OGJ262175 OQE262175:OQF262175 PAA262175:PAB262175 PJW262175:PJX262175 PTS262175:PTT262175 QDO262175:QDP262175 QNK262175:QNL262175 QXG262175:QXH262175 RHC262175:RHD262175 RQY262175:RQZ262175 SAU262175:SAV262175 SKQ262175:SKR262175 SUM262175:SUN262175 TEI262175:TEJ262175 TOE262175:TOF262175 TYA262175:TYB262175 UHW262175:UHX262175 URS262175:URT262175 VBO262175:VBP262175 VLK262175:VLL262175 VVG262175:VVH262175 WFC262175:WFD262175 WOY262175:WOZ262175 WYU262175:WYV262175 MI327711:MJ327711 WE327711:WF327711 AGA327711:AGB327711 APW327711:APX327711 AZS327711:AZT327711 BJO327711:BJP327711 BTK327711:BTL327711 CDG327711:CDH327711 CNC327711:CND327711 CWY327711:CWZ327711 DGU327711:DGV327711 DQQ327711:DQR327711 EAM327711:EAN327711 EKI327711:EKJ327711 EUE327711:EUF327711 FEA327711:FEB327711 FNW327711:FNX327711 FXS327711:FXT327711 GHO327711:GHP327711 GRK327711:GRL327711 HBG327711:HBH327711 HLC327711:HLD327711 HUY327711:HUZ327711 IEU327711:IEV327711 IOQ327711:IOR327711 IYM327711:IYN327711 JII327711:JIJ327711 JSE327711:JSF327711 KCA327711:KCB327711 KLW327711:KLX327711 KVS327711:KVT327711 LFO327711:LFP327711 LPK327711:LPL327711 LZG327711:LZH327711 MJC327711:MJD327711 MSY327711:MSZ327711 NCU327711:NCV327711 NMQ327711:NMR327711 NWM327711:NWN327711 OGI327711:OGJ327711 OQE327711:OQF327711 PAA327711:PAB327711 PJW327711:PJX327711 PTS327711:PTT327711 QDO327711:QDP327711 QNK327711:QNL327711 QXG327711:QXH327711 RHC327711:RHD327711 RQY327711:RQZ327711 SAU327711:SAV327711 SKQ327711:SKR327711 SUM327711:SUN327711 TEI327711:TEJ327711 TOE327711:TOF327711 TYA327711:TYB327711 UHW327711:UHX327711 URS327711:URT327711 VBO327711:VBP327711 VLK327711:VLL327711 VVG327711:VVH327711 WFC327711:WFD327711 WOY327711:WOZ327711 WYU327711:WYV327711 MI393247:MJ393247 WE393247:WF393247 AGA393247:AGB393247 APW393247:APX393247 AZS393247:AZT393247 BJO393247:BJP393247 BTK393247:BTL393247 CDG393247:CDH393247 CNC393247:CND393247 CWY393247:CWZ393247 DGU393247:DGV393247 DQQ393247:DQR393247 EAM393247:EAN393247 EKI393247:EKJ393247 EUE393247:EUF393247 FEA393247:FEB393247 FNW393247:FNX393247 FXS393247:FXT393247 GHO393247:GHP393247 GRK393247:GRL393247 HBG393247:HBH393247 HLC393247:HLD393247 HUY393247:HUZ393247 IEU393247:IEV393247 IOQ393247:IOR393247 IYM393247:IYN393247 JII393247:JIJ393247 JSE393247:JSF393247 KCA393247:KCB393247 KLW393247:KLX393247 KVS393247:KVT393247 LFO393247:LFP393247 LPK393247:LPL393247 LZG393247:LZH393247 MJC393247:MJD393247 MSY393247:MSZ393247 NCU393247:NCV393247 NMQ393247:NMR393247 NWM393247:NWN393247 OGI393247:OGJ393247 OQE393247:OQF393247 PAA393247:PAB393247 PJW393247:PJX393247 PTS393247:PTT393247 QDO393247:QDP393247 QNK393247:QNL393247 QXG393247:QXH393247 RHC393247:RHD393247 RQY393247:RQZ393247 SAU393247:SAV393247 SKQ393247:SKR393247 SUM393247:SUN393247 TEI393247:TEJ393247 TOE393247:TOF393247 TYA393247:TYB393247 UHW393247:UHX393247 URS393247:URT393247 VBO393247:VBP393247 VLK393247:VLL393247 VVG393247:VVH393247 WFC393247:WFD393247 WOY393247:WOZ393247 WYU393247:WYV393247 MI458783:MJ458783 WE458783:WF458783 AGA458783:AGB458783 APW458783:APX458783 AZS458783:AZT458783 BJO458783:BJP458783 BTK458783:BTL458783 CDG458783:CDH458783 CNC458783:CND458783 CWY458783:CWZ458783 DGU458783:DGV458783 DQQ458783:DQR458783 EAM458783:EAN458783 EKI458783:EKJ458783 EUE458783:EUF458783 FEA458783:FEB458783 FNW458783:FNX458783 FXS458783:FXT458783 GHO458783:GHP458783 GRK458783:GRL458783 HBG458783:HBH458783 HLC458783:HLD458783 HUY458783:HUZ458783 IEU458783:IEV458783 IOQ458783:IOR458783 IYM458783:IYN458783 JII458783:JIJ458783 JSE458783:JSF458783 KCA458783:KCB458783 KLW458783:KLX458783 KVS458783:KVT458783 LFO458783:LFP458783 LPK458783:LPL458783 LZG458783:LZH458783 MJC458783:MJD458783 MSY458783:MSZ458783 NCU458783:NCV458783 NMQ458783:NMR458783 NWM458783:NWN458783 OGI458783:OGJ458783 OQE458783:OQF458783 PAA458783:PAB458783 PJW458783:PJX458783 PTS458783:PTT458783 QDO458783:QDP458783 QNK458783:QNL458783 QXG458783:QXH458783 RHC458783:RHD458783 RQY458783:RQZ458783 SAU458783:SAV458783 SKQ458783:SKR458783 SUM458783:SUN458783 TEI458783:TEJ458783 TOE458783:TOF458783 TYA458783:TYB458783 UHW458783:UHX458783 URS458783:URT458783 VBO458783:VBP458783 VLK458783:VLL458783 VVG458783:VVH458783 WFC458783:WFD458783 WOY458783:WOZ458783 WYU458783:WYV458783 MI524319:MJ524319 WE524319:WF524319 AGA524319:AGB524319 APW524319:APX524319 AZS524319:AZT524319 BJO524319:BJP524319 BTK524319:BTL524319 CDG524319:CDH524319 CNC524319:CND524319 CWY524319:CWZ524319 DGU524319:DGV524319 DQQ524319:DQR524319 EAM524319:EAN524319 EKI524319:EKJ524319 EUE524319:EUF524319 FEA524319:FEB524319 FNW524319:FNX524319 FXS524319:FXT524319 GHO524319:GHP524319 GRK524319:GRL524319 HBG524319:HBH524319 HLC524319:HLD524319 HUY524319:HUZ524319 IEU524319:IEV524319 IOQ524319:IOR524319 IYM524319:IYN524319 JII524319:JIJ524319 JSE524319:JSF524319 KCA524319:KCB524319 KLW524319:KLX524319 KVS524319:KVT524319 LFO524319:LFP524319 LPK524319:LPL524319 LZG524319:LZH524319 MJC524319:MJD524319 MSY524319:MSZ524319 NCU524319:NCV524319 NMQ524319:NMR524319 NWM524319:NWN524319 OGI524319:OGJ524319 OQE524319:OQF524319 PAA524319:PAB524319 PJW524319:PJX524319 PTS524319:PTT524319 QDO524319:QDP524319 QNK524319:QNL524319 QXG524319:QXH524319 RHC524319:RHD524319 RQY524319:RQZ524319 SAU524319:SAV524319 SKQ524319:SKR524319 SUM524319:SUN524319 TEI524319:TEJ524319 TOE524319:TOF524319 TYA524319:TYB524319 UHW524319:UHX524319 URS524319:URT524319 VBO524319:VBP524319 VLK524319:VLL524319 VVG524319:VVH524319 WFC524319:WFD524319 WOY524319:WOZ524319 WYU524319:WYV524319 MI589855:MJ589855 WE589855:WF589855 AGA589855:AGB589855 APW589855:APX589855 AZS589855:AZT589855 BJO589855:BJP589855 BTK589855:BTL589855 CDG589855:CDH589855 CNC589855:CND589855 CWY589855:CWZ589855 DGU589855:DGV589855 DQQ589855:DQR589855 EAM589855:EAN589855 EKI589855:EKJ589855 EUE589855:EUF589855 FEA589855:FEB589855 FNW589855:FNX589855 FXS589855:FXT589855 GHO589855:GHP589855 GRK589855:GRL589855 HBG589855:HBH589855 HLC589855:HLD589855 HUY589855:HUZ589855 IEU589855:IEV589855 IOQ589855:IOR589855 IYM589855:IYN589855 JII589855:JIJ589855 JSE589855:JSF589855 KCA589855:KCB589855 KLW589855:KLX589855 KVS589855:KVT589855 LFO589855:LFP589855 LPK589855:LPL589855 LZG589855:LZH589855 MJC589855:MJD589855 MSY589855:MSZ589855 NCU589855:NCV589855 NMQ589855:NMR589855 NWM589855:NWN589855 OGI589855:OGJ589855 OQE589855:OQF589855 PAA589855:PAB589855 PJW589855:PJX589855 PTS589855:PTT589855 QDO589855:QDP589855 QNK589855:QNL589855 QXG589855:QXH589855 RHC589855:RHD589855 RQY589855:RQZ589855 SAU589855:SAV589855 SKQ589855:SKR589855 SUM589855:SUN589855 TEI589855:TEJ589855 TOE589855:TOF589855 TYA589855:TYB589855 UHW589855:UHX589855 URS589855:URT589855 VBO589855:VBP589855 VLK589855:VLL589855 VVG589855:VVH589855 WFC589855:WFD589855 WOY589855:WOZ589855 WYU589855:WYV589855 MI655391:MJ655391 WE655391:WF655391 AGA655391:AGB655391 APW655391:APX655391 AZS655391:AZT655391 BJO655391:BJP655391 BTK655391:BTL655391 CDG655391:CDH655391 CNC655391:CND655391 CWY655391:CWZ655391 DGU655391:DGV655391 DQQ655391:DQR655391 EAM655391:EAN655391 EKI655391:EKJ655391 EUE655391:EUF655391 FEA655391:FEB655391 FNW655391:FNX655391 FXS655391:FXT655391 GHO655391:GHP655391 GRK655391:GRL655391 HBG655391:HBH655391 HLC655391:HLD655391 HUY655391:HUZ655391 IEU655391:IEV655391 IOQ655391:IOR655391 IYM655391:IYN655391 JII655391:JIJ655391 JSE655391:JSF655391 KCA655391:KCB655391 KLW655391:KLX655391 KVS655391:KVT655391 LFO655391:LFP655391 LPK655391:LPL655391 LZG655391:LZH655391 MJC655391:MJD655391 MSY655391:MSZ655391 NCU655391:NCV655391 NMQ655391:NMR655391 NWM655391:NWN655391 OGI655391:OGJ655391 OQE655391:OQF655391 PAA655391:PAB655391 PJW655391:PJX655391 PTS655391:PTT655391 QDO655391:QDP655391 QNK655391:QNL655391 QXG655391:QXH655391 RHC655391:RHD655391 RQY655391:RQZ655391 SAU655391:SAV655391 SKQ655391:SKR655391 SUM655391:SUN655391 TEI655391:TEJ655391 TOE655391:TOF655391 TYA655391:TYB655391 UHW655391:UHX655391 URS655391:URT655391 VBO655391:VBP655391 VLK655391:VLL655391 VVG655391:VVH655391 WFC655391:WFD655391 WOY655391:WOZ655391 WYU655391:WYV655391 MI720927:MJ720927 WE720927:WF720927 AGA720927:AGB720927 APW720927:APX720927 AZS720927:AZT720927 BJO720927:BJP720927 BTK720927:BTL720927 CDG720927:CDH720927 CNC720927:CND720927 CWY720927:CWZ720927 DGU720927:DGV720927 DQQ720927:DQR720927 EAM720927:EAN720927 EKI720927:EKJ720927 EUE720927:EUF720927 FEA720927:FEB720927 FNW720927:FNX720927 FXS720927:FXT720927 GHO720927:GHP720927 GRK720927:GRL720927 HBG720927:HBH720927 HLC720927:HLD720927 HUY720927:HUZ720927 IEU720927:IEV720927 IOQ720927:IOR720927 IYM720927:IYN720927 JII720927:JIJ720927 JSE720927:JSF720927 KCA720927:KCB720927 KLW720927:KLX720927 KVS720927:KVT720927 LFO720927:LFP720927 LPK720927:LPL720927 LZG720927:LZH720927 MJC720927:MJD720927 MSY720927:MSZ720927 NCU720927:NCV720927 NMQ720927:NMR720927 NWM720927:NWN720927 OGI720927:OGJ720927 OQE720927:OQF720927 PAA720927:PAB720927 PJW720927:PJX720927 PTS720927:PTT720927 QDO720927:QDP720927 QNK720927:QNL720927 QXG720927:QXH720927 RHC720927:RHD720927 RQY720927:RQZ720927 SAU720927:SAV720927 SKQ720927:SKR720927 SUM720927:SUN720927 TEI720927:TEJ720927 TOE720927:TOF720927 TYA720927:TYB720927 UHW720927:UHX720927 URS720927:URT720927 VBO720927:VBP720927 VLK720927:VLL720927 VVG720927:VVH720927 WFC720927:WFD720927 WOY720927:WOZ720927 WYU720927:WYV720927 MI786463:MJ786463 WE786463:WF786463 AGA786463:AGB786463 APW786463:APX786463 AZS786463:AZT786463 BJO786463:BJP786463 BTK786463:BTL786463 CDG786463:CDH786463 CNC786463:CND786463 CWY786463:CWZ786463 DGU786463:DGV786463 DQQ786463:DQR786463 EAM786463:EAN786463 EKI786463:EKJ786463 EUE786463:EUF786463 FEA786463:FEB786463 FNW786463:FNX786463 FXS786463:FXT786463 GHO786463:GHP786463 GRK786463:GRL786463 HBG786463:HBH786463 HLC786463:HLD786463 HUY786463:HUZ786463 IEU786463:IEV786463 IOQ786463:IOR786463 IYM786463:IYN786463 JII786463:JIJ786463 JSE786463:JSF786463 KCA786463:KCB786463 KLW786463:KLX786463 KVS786463:KVT786463 LFO786463:LFP786463 LPK786463:LPL786463 LZG786463:LZH786463 MJC786463:MJD786463 MSY786463:MSZ786463 NCU786463:NCV786463 NMQ786463:NMR786463 NWM786463:NWN786463 OGI786463:OGJ786463 OQE786463:OQF786463 PAA786463:PAB786463 PJW786463:PJX786463 PTS786463:PTT786463 QDO786463:QDP786463 QNK786463:QNL786463 QXG786463:QXH786463 RHC786463:RHD786463 RQY786463:RQZ786463 SAU786463:SAV786463 SKQ786463:SKR786463 SUM786463:SUN786463 TEI786463:TEJ786463 TOE786463:TOF786463 TYA786463:TYB786463 UHW786463:UHX786463 URS786463:URT786463 VBO786463:VBP786463 VLK786463:VLL786463 VVG786463:VVH786463 WFC786463:WFD786463 WOY786463:WOZ786463 WYU786463:WYV786463 MI851999:MJ851999 WE851999:WF851999 AGA851999:AGB851999 APW851999:APX851999 AZS851999:AZT851999 BJO851999:BJP851999 BTK851999:BTL851999 CDG851999:CDH851999 CNC851999:CND851999 CWY851999:CWZ851999 DGU851999:DGV851999 DQQ851999:DQR851999 EAM851999:EAN851999 EKI851999:EKJ851999 EUE851999:EUF851999 FEA851999:FEB851999 FNW851999:FNX851999 FXS851999:FXT851999 GHO851999:GHP851999 GRK851999:GRL851999 HBG851999:HBH851999 HLC851999:HLD851999 HUY851999:HUZ851999 IEU851999:IEV851999 IOQ851999:IOR851999 IYM851999:IYN851999 JII851999:JIJ851999 JSE851999:JSF851999 KCA851999:KCB851999 KLW851999:KLX851999 KVS851999:KVT851999 LFO851999:LFP851999 LPK851999:LPL851999 LZG851999:LZH851999 MJC851999:MJD851999 MSY851999:MSZ851999 NCU851999:NCV851999 NMQ851999:NMR851999 NWM851999:NWN851999 OGI851999:OGJ851999 OQE851999:OQF851999 PAA851999:PAB851999 PJW851999:PJX851999 PTS851999:PTT851999 QDO851999:QDP851999 QNK851999:QNL851999 QXG851999:QXH851999 RHC851999:RHD851999 RQY851999:RQZ851999 SAU851999:SAV851999 SKQ851999:SKR851999 SUM851999:SUN851999 TEI851999:TEJ851999 TOE851999:TOF851999 TYA851999:TYB851999 UHW851999:UHX851999 URS851999:URT851999 VBO851999:VBP851999 VLK851999:VLL851999 VVG851999:VVH851999 WFC851999:WFD851999 WOY851999:WOZ851999 WYU851999:WYV851999 MI917535:MJ917535 WE917535:WF917535 AGA917535:AGB917535 APW917535:APX917535 AZS917535:AZT917535 BJO917535:BJP917535 BTK917535:BTL917535 CDG917535:CDH917535 CNC917535:CND917535 CWY917535:CWZ917535 DGU917535:DGV917535 DQQ917535:DQR917535 EAM917535:EAN917535 EKI917535:EKJ917535 EUE917535:EUF917535 FEA917535:FEB917535 FNW917535:FNX917535 FXS917535:FXT917535 GHO917535:GHP917535 GRK917535:GRL917535 HBG917535:HBH917535 HLC917535:HLD917535 HUY917535:HUZ917535 IEU917535:IEV917535 IOQ917535:IOR917535 IYM917535:IYN917535 JII917535:JIJ917535 JSE917535:JSF917535 KCA917535:KCB917535 KLW917535:KLX917535 KVS917535:KVT917535 LFO917535:LFP917535 LPK917535:LPL917535 LZG917535:LZH917535 MJC917535:MJD917535 MSY917535:MSZ917535 NCU917535:NCV917535 NMQ917535:NMR917535 NWM917535:NWN917535 OGI917535:OGJ917535 OQE917535:OQF917535 PAA917535:PAB917535 PJW917535:PJX917535 PTS917535:PTT917535 QDO917535:QDP917535 QNK917535:QNL917535 QXG917535:QXH917535 RHC917535:RHD917535 RQY917535:RQZ917535 SAU917535:SAV917535 SKQ917535:SKR917535 SUM917535:SUN917535 TEI917535:TEJ917535 TOE917535:TOF917535 TYA917535:TYB917535 UHW917535:UHX917535 URS917535:URT917535 VBO917535:VBP917535 VLK917535:VLL917535 VVG917535:VVH917535 WFC917535:WFD917535 WOY917535:WOZ917535 WYU917535:WYV917535 MI983071:MJ983071 WE983071:WF983071 AGA983071:AGB983071 APW983071:APX983071 AZS983071:AZT983071 BJO983071:BJP983071 BTK983071:BTL983071 CDG983071:CDH983071 CNC983071:CND983071 CWY983071:CWZ983071 DGU983071:DGV983071 DQQ983071:DQR983071 EAM983071:EAN983071 EKI983071:EKJ983071 EUE983071:EUF983071 FEA983071:FEB983071 FNW983071:FNX983071 FXS983071:FXT983071 GHO983071:GHP983071 GRK983071:GRL983071 HBG983071:HBH983071 HLC983071:HLD983071 HUY983071:HUZ983071 IEU983071:IEV983071 IOQ983071:IOR983071 IYM983071:IYN983071 JII983071:JIJ983071 JSE983071:JSF983071 KCA983071:KCB983071 KLW983071:KLX983071 KVS983071:KVT983071 LFO983071:LFP983071 LPK983071:LPL983071 LZG983071:LZH983071 MJC983071:MJD983071 MSY983071:MSZ983071 NCU983071:NCV983071 NMQ983071:NMR983071 NWM983071:NWN983071 OGI983071:OGJ983071 OQE983071:OQF983071 PAA983071:PAB983071 PJW983071:PJX983071 PTS983071:PTT983071 QDO983071:QDP983071 QNK983071:QNL983071 QXG983071:QXH983071 RHC983071:RHD983071 RQY983071:RQZ983071 SAU983071:SAV983071 SKQ983071:SKR983071 SUM983071:SUN983071 TEI983071:TEJ983071 TOE983071:TOF983071 TYA983071:TYB983071 UHW983071:UHX983071 URS983071:URT983071 VBO983071:VBP983071 VLK983071:VLL983071 VVG983071:VVH983071 WFC983071:WFD983071 WOY983071:WOZ983071 WYU983071:WYV983071 LK30:LL30 VG30:VH30 WYU30:WYV30 WOY30:WOZ30 WFC30:WFD30 VVG30:VVH30 VLK30:VLL30 VBO30:VBP30 URS30:URT30 UHW30:UHX30 TYA30:TYB30 TOE30:TOF30 TEI30:TEJ30 SUM30:SUN30 SKQ30:SKR30 SAU30:SAV30 RQY30:RQZ30 RHC30:RHD30 QXG30:QXH30 QNK30:QNL30 QDO30:QDP30 PTS30:PTT30 PJW30:PJX30 PAA30:PAB30 OQE30:OQF30 OGI30:OGJ30 NWM30:NWN30 NMQ30:NMR30 NCU30:NCV30 MSY30:MSZ30 MJC30:MJD30 LZG30:LZH30 LPK30:LPL30 LFO30:LFP30 KVS30:KVT30 KLW30:KLX30 KCA30:KCB30 JSE30:JSF30 JII30:JIJ30 IYM30:IYN30 IOQ30:IOR30 IEU30:IEV30 HUY30:HUZ30 HLC30:HLD30 HBG30:HBH30 GRK30:GRL30 GHO30:GHP30 FXS30:FXT30 FNW30:FNX30 FEA30:FEB30 EUE30:EUF30 EKI30:EKJ30 EAM30:EAN30 DQQ30:DQR30 DGU30:DGV30 CWY30:CWZ30 CNC30:CND30 CDG30:CDH30 BTK30:BTL30 BJO30:BJP30 AZS30:AZT30 APW30:APX30 AGA30:AGB30 WE30:WF30 MI30:MJ30 WYR30:WYS30 WOV30:WOW30 WEZ30:WFA30 VVD30:VVE30 VLH30:VLI30 VBL30:VBM30 URP30:URQ30 UHT30:UHU30 TXX30:TXY30 TOB30:TOC30 TEF30:TEG30 SUJ30:SUK30 SKN30:SKO30 SAR30:SAS30 RQV30:RQW30 RGZ30:RHA30 QXD30:QXE30 QNH30:QNI30 QDL30:QDM30 PTP30:PTQ30 PJT30:PJU30 OZX30:OZY30 OQB30:OQC30 OGF30:OGG30 NWJ30:NWK30 NMN30:NMO30 NCR30:NCS30 MSV30:MSW30 MIZ30:MJA30 LZD30:LZE30 LPH30:LPI30 LFL30:LFM30 KVP30:KVQ30 KLT30:KLU30 KBX30:KBY30 JSB30:JSC30 JIF30:JIG30 IYJ30:IYK30 ION30:IOO30 IER30:IES30 HUV30:HUW30 HKZ30:HLA30 HBD30:HBE30 GRH30:GRI30 GHL30:GHM30 FXP30:FXQ30 FNT30:FNU30 FDX30:FDY30 EUB30:EUC30 EKF30:EKG30 EAJ30:EAK30 DQN30:DQO30 DGR30:DGS30 CWV30:CWW30 CMZ30:CNA30 CDD30:CDE30 BTH30:BTI30 BJL30:BJM30 AZP30:AZQ30 APT30:APU30 AFX30:AFY30 WB30:WC30 MF30:MG30 WYO30:WYP30 WOS30:WOT30 WEW30:WEX30 VVA30:VVB30 VLE30:VLF30 VBI30:VBJ30 URM30:URN30 UHQ30:UHR30 TXU30:TXV30 TNY30:TNZ30 TEC30:TED30 SUG30:SUH30 SKK30:SKL30 SAO30:SAP30 RQS30:RQT30 RGW30:RGX30 QXA30:QXB30 QNE30:QNF30 QDI30:QDJ30 PTM30:PTN30 PJQ30:PJR30 OZU30:OZV30 OPY30:OPZ30 OGC30:OGD30 NWG30:NWH30 NMK30:NML30 NCO30:NCP30 MSS30:MST30 MIW30:MIX30 LZA30:LZB30 LPE30:LPF30 LFI30:LFJ30 KVM30:KVN30 KLQ30:KLR30 KBU30:KBV30 JRY30:JRZ30 JIC30:JID30 IYG30:IYH30 IOK30:IOL30 IEO30:IEP30 HUS30:HUT30 HKW30:HKX30 HBA30:HBB30 GRE30:GRF30 GHI30:GHJ30 FXM30:FXN30 FNQ30:FNR30 FDU30:FDV30 ETY30:ETZ30 EKC30:EKD30 EAG30:EAH30 DQK30:DQL30 DGO30:DGP30 CWS30:CWT30 CMW30:CMX30 CDA30:CDB30 BTE30:BTF30 BJI30:BJJ30 AZM30:AZN30 APQ30:APR30 AFU30:AFV30 VY30:VZ30 MC30:MD30 WYI30:WYJ30 WOM30:WON30 WEQ30:WER30 VUU30:VUV30 VKY30:VKZ30 VBC30:VBD30 URG30:URH30 UHK30:UHL30 TXO30:TXP30 TNS30:TNT30 TDW30:TDX30 SUA30:SUB30 SKE30:SKF30 SAI30:SAJ30 RQM30:RQN30 RGQ30:RGR30 QWU30:QWV30 QMY30:QMZ30 QDC30:QDD30 PTG30:PTH30 PJK30:PJL30 OZO30:OZP30 OPS30:OPT30 OFW30:OFX30 NWA30:NWB30 NME30:NMF30 NCI30:NCJ30 MSM30:MSN30 MIQ30:MIR30 LYU30:LYV30 LOY30:LOZ30 LFC30:LFD30 KVG30:KVH30 KLK30:KLL30 KBO30:KBP30 JRS30:JRT30 JHW30:JHX30 IYA30:IYB30 IOE30:IOF30 IEI30:IEJ30 HUM30:HUN30 HKQ30:HKR30 HAU30:HAV30 GQY30:GQZ30 GHC30:GHD30 FXG30:FXH30 FNK30:FNL30 FDO30:FDP30 ETS30:ETT30 EJW30:EJX30 EAA30:EAB30 DQE30:DQF30 DGI30:DGJ30 CWM30:CWN30 CMQ30:CMR30 CCU30:CCV30 BSY30:BSZ30 BJC30:BJD30 AZG30:AZH30 APK30:APL30 AFO30:AFP30 VS30:VT30 LW30:LX30 WYF30:WYG30 WOJ30:WOK30 WEN30:WEO30 VUR30:VUS30 VKV30:VKW30 VAZ30:VBA30 URD30:URE30 UHH30:UHI30 TXL30:TXM30 TNP30:TNQ30 TDT30:TDU30 STX30:STY30 SKB30:SKC30 SAF30:SAG30 RQJ30:RQK30 RGN30:RGO30 QWR30:QWS30 QMV30:QMW30 QCZ30:QDA30 PTD30:PTE30 PJH30:PJI30 OZL30:OZM30 OPP30:OPQ30 OFT30:OFU30 NVX30:NVY30 NMB30:NMC30 NCF30:NCG30 MSJ30:MSK30 MIN30:MIO30 LYR30:LYS30 LOV30:LOW30 LEZ30:LFA30 KVD30:KVE30 KLH30:KLI30 KBL30:KBM30 JRP30:JRQ30 JHT30:JHU30 IXX30:IXY30 IOB30:IOC30 IEF30:IEG30 HUJ30:HUK30 HKN30:HKO30 HAR30:HAS30 GQV30:GQW30 GGZ30:GHA30 FXD30:FXE30 FNH30:FNI30 FDL30:FDM30 ETP30:ETQ30 EJT30:EJU30 DZX30:DZY30 DQB30:DQC30 DGF30:DGG30 CWJ30:CWK30 CMN30:CMO30 CCR30:CCS30 BSV30:BSW30 BIZ30:BJA30 AZD30:AZE30 APH30:API30 AFL30:AFM30 VP30:VQ30 LT30:LU30 WYC30:WYD30 WOG30:WOH30 WEK30:WEL30 VUO30:VUP30 VKS30:VKT30 VAW30:VAX30 URA30:URB30 UHE30:UHF30 TXI30:TXJ30 TNM30:TNN30 TDQ30:TDR30 STU30:STV30 SJY30:SJZ30 SAC30:SAD30 RQG30:RQH30 RGK30:RGL30 QWO30:QWP30 QMS30:QMT30 QCW30:QCX30 PTA30:PTB30 PJE30:PJF30 OZI30:OZJ30 OPM30:OPN30 OFQ30:OFR30 NVU30:NVV30 NLY30:NLZ30 NCC30:NCD30 MSG30:MSH30 MIK30:MIL30 LYO30:LYP30 LOS30:LOT30 LEW30:LEX30 KVA30:KVB30 KLE30:KLF30 KBI30:KBJ30 JRM30:JRN30 JHQ30:JHR30 IXU30:IXV30 INY30:INZ30 IEC30:IED30 HUG30:HUH30 HKK30:HKL30 HAO30:HAP30 GQS30:GQT30 GGW30:GGX30 FXA30:FXB30 FNE30:FNF30 FDI30:FDJ30 ETM30:ETN30 EJQ30:EJR30 DZU30:DZV30 DPY30:DPZ30 DGC30:DGD30 CWG30:CWH30 CMK30:CML30 CCO30:CCP30 BSS30:BST30 BIW30:BIX30 AZA30:AZB30 APE30:APF30 AFI30:AFJ30 VM30:VN30 LQ30:LR30 WXZ30:WYA30 WOD30:WOE30 WEH30:WEI30 VUL30:VUM30 VKP30:VKQ30 VAT30:VAU30 UQX30:UQY30 UHB30:UHC30 TXF30:TXG30 TNJ30:TNK30 TDN30:TDO30 STR30:STS30 SJV30:SJW30 RZZ30:SAA30 RQD30:RQE30 RGH30:RGI30 QWL30:QWM30 QMP30:QMQ30 QCT30:QCU30 PSX30:PSY30 PJB30:PJC30 OZF30:OZG30 OPJ30:OPK30 OFN30:OFO30 NVR30:NVS30 NLV30:NLW30 NBZ30:NCA30 MSD30:MSE30 MIH30:MII30 LYL30:LYM30 LOP30:LOQ30 LET30:LEU30 KUX30:KUY30 KLB30:KLC30 KBF30:KBG30 JRJ30:JRK30 JHN30:JHO30 IXR30:IXS30 INV30:INW30 IDZ30:IEA30 HUD30:HUE30 HKH30:HKI30 HAL30:HAM30 GQP30:GQQ30 GGT30:GGU30 FWX30:FWY30 FNB30:FNC30 FDF30:FDG30 ETJ30:ETK30 EJN30:EJO30 DZR30:DZS30 DPV30:DPW30 DFZ30:DGA30 CWD30:CWE30 CMH30:CMI30 CCL30:CCM30 BSP30:BSQ30 BIT30:BIU30 AYX30:AYY30 APB30:APC30 AFF30:AFG30 VJ30:VK30 LN30:LO30 WXW30:WXX30 WOA30:WOB30 WEE30:WEF30 VUI30:VUJ30 VKM30:VKN30 VAQ30:VAR30 UQU30:UQV30 UGY30:UGZ30 TXC30:TXD30 TNG30:TNH30 TDK30:TDL30 STO30:STP30 SJS30:SJT30 RZW30:RZX30 RQA30:RQB30 RGE30:RGF30 QWI30:QWJ30 QMM30:QMN30 QCQ30:QCR30 PSU30:PSV30 PIY30:PIZ30 OZC30:OZD30 OPG30:OPH30 OFK30:OFL30 NVO30:NVP30 NLS30:NLT30 NBW30:NBX30 MSA30:MSB30 MIE30:MIF30 LYI30:LYJ30 LOM30:LON30 LEQ30:LER30 KUU30:KUV30 KKY30:KKZ30 KBC30:KBD30 JRG30:JRH30 JHK30:JHL30 IXO30:IXP30 INS30:INT30 IDW30:IDX30 HUA30:HUB30 HKE30:HKF30 HAI30:HAJ30 GQM30:GQN30 GGQ30:GGR30 FWU30:FWV30 FMY30:FMZ30 FDC30:FDD30 ETG30:ETH30 EJK30:EJL30 DZO30:DZP30 DPS30:DPT30 DFW30:DFX30 CWA30:CWB30 CME30:CMF30 CCI30:CCJ30 BSM30:BSN30 BIQ30:BIR30 AYU30:AYV30 AOY30:AOZ30 AFC30:AFD30 E983071:L983071 E917535:L917535 E851999:L851999 E786463:L786463 E720927:L720927 E655391:L655391 E589855:L589855 E524319:L524319 E458783:L458783 E393247:L393247 E327711:L327711 E262175:L262175 E196639:L196639 E131103:L131103 E65567:L65567 N983071:U983071 N917535:U917535 N851999:U851999 N786463:U786463 N720927:U720927 N655391:U655391 N589855:U589855 N524319:U524319 N458783:U458783 N393247:U393247 N327711:U327711 N262175:U262175 N196639:U196639 N131103:U131103 N65567:U65567 W983071:AD983071 W917535:AD917535 W851999:AD851999 W786463:AD786463 W720927:AD720927 W655391:AD655391 W589855:AD589855 W524319:AD524319 W458783:AD458783 W393247:AD393247 W327711:AD327711 W262175:AD262175 W196639:AD196639 W131103:AD131103 W65567:AD65567 AF196639:AM196639 AF262175:AM262175 AF327711:AM327711 AF393247:AM393247 AF458783:AM458783 AF524319:AM524319 AF589855:AM589855 AF655391:AM655391 AF720927:AM720927 AF786463:AM786463 AF851999:AM851999 AF917535:AM917535 AF983071:AM983071 AF65567:AM65567 AF131103:AM131103 AO786463:AV786463 AO524319:AV524319 AO589855:AV589855 AO655391:AV655391 AO720927:AV720927 AO458783:AV458783 AO851999:AV851999 AO917535:AV917535 AO983071:AV983071 AO393247:AV393247 AO196639:AV196639 AO262175:AV262175 AO131103:AV131103 AO65567:AV65567 AO327711:AV327711 BG983071:BK983071 BG917535:BK917535 BG851999:BK851999 BG786463:BK786463 BG720927:BK720927 BG655391:BK655391 BG589855:BK589855 BG524319:BK524319 BG458783:BK458783 BG393247:BK393247 BG327711:BK327711 BG262175:BK262175 BG196639:BK196639 BG131103:BK131103 BG65567:BK65567">
      <formula1>E3</formula1>
    </dataValidation>
    <dataValidation type="whole" operator="lessThanOrEqual" allowBlank="1" showInputMessage="1" showErrorMessage="1" sqref="LK65566:LL65566 VG65566:VH65566 AFC65566:AFD65566 AOY65566:AOZ65566 AYU65566:AYV65566 BIQ65566:BIR65566 BSM65566:BSN65566 CCI65566:CCJ65566 CME65566:CMF65566 CWA65566:CWB65566 DFW65566:DFX65566 DPS65566:DPT65566 DZO65566:DZP65566 EJK65566:EJL65566 ETG65566:ETH65566 FDC65566:FDD65566 FMY65566:FMZ65566 FWU65566:FWV65566 GGQ65566:GGR65566 GQM65566:GQN65566 HAI65566:HAJ65566 HKE65566:HKF65566 HUA65566:HUB65566 IDW65566:IDX65566 INS65566:INT65566 IXO65566:IXP65566 JHK65566:JHL65566 JRG65566:JRH65566 KBC65566:KBD65566 KKY65566:KKZ65566 KUU65566:KUV65566 LEQ65566:LER65566 LOM65566:LON65566 LYI65566:LYJ65566 MIE65566:MIF65566 MSA65566:MSB65566 NBW65566:NBX65566 NLS65566:NLT65566 NVO65566:NVP65566 OFK65566:OFL65566 OPG65566:OPH65566 OZC65566:OZD65566 PIY65566:PIZ65566 PSU65566:PSV65566 QCQ65566:QCR65566 QMM65566:QMN65566 QWI65566:QWJ65566 RGE65566:RGF65566 RQA65566:RQB65566 RZW65566:RZX65566 SJS65566:SJT65566 STO65566:STP65566 TDK65566:TDL65566 TNG65566:TNH65566 TXC65566:TXD65566 UGY65566:UGZ65566 UQU65566:UQV65566 VAQ65566:VAR65566 VKM65566:VKN65566 VUI65566:VUJ65566 WEE65566:WEF65566 WOA65566:WOB65566 WXW65566:WXX65566 LK131102:LL131102 VG131102:VH131102 AFC131102:AFD131102 AOY131102:AOZ131102 AYU131102:AYV131102 BIQ131102:BIR131102 BSM131102:BSN131102 CCI131102:CCJ131102 CME131102:CMF131102 CWA131102:CWB131102 DFW131102:DFX131102 DPS131102:DPT131102 DZO131102:DZP131102 EJK131102:EJL131102 ETG131102:ETH131102 FDC131102:FDD131102 FMY131102:FMZ131102 FWU131102:FWV131102 GGQ131102:GGR131102 GQM131102:GQN131102 HAI131102:HAJ131102 HKE131102:HKF131102 HUA131102:HUB131102 IDW131102:IDX131102 INS131102:INT131102 IXO131102:IXP131102 JHK131102:JHL131102 JRG131102:JRH131102 KBC131102:KBD131102 KKY131102:KKZ131102 KUU131102:KUV131102 LEQ131102:LER131102 LOM131102:LON131102 LYI131102:LYJ131102 MIE131102:MIF131102 MSA131102:MSB131102 NBW131102:NBX131102 NLS131102:NLT131102 NVO131102:NVP131102 OFK131102:OFL131102 OPG131102:OPH131102 OZC131102:OZD131102 PIY131102:PIZ131102 PSU131102:PSV131102 QCQ131102:QCR131102 QMM131102:QMN131102 QWI131102:QWJ131102 RGE131102:RGF131102 RQA131102:RQB131102 RZW131102:RZX131102 SJS131102:SJT131102 STO131102:STP131102 TDK131102:TDL131102 TNG131102:TNH131102 TXC131102:TXD131102 UGY131102:UGZ131102 UQU131102:UQV131102 VAQ131102:VAR131102 VKM131102:VKN131102 VUI131102:VUJ131102 WEE131102:WEF131102 WOA131102:WOB131102 WXW131102:WXX131102 LK196638:LL196638 VG196638:VH196638 AFC196638:AFD196638 AOY196638:AOZ196638 AYU196638:AYV196638 BIQ196638:BIR196638 BSM196638:BSN196638 CCI196638:CCJ196638 CME196638:CMF196638 CWA196638:CWB196638 DFW196638:DFX196638 DPS196638:DPT196638 DZO196638:DZP196638 EJK196638:EJL196638 ETG196638:ETH196638 FDC196638:FDD196638 FMY196638:FMZ196638 FWU196638:FWV196638 GGQ196638:GGR196638 GQM196638:GQN196638 HAI196638:HAJ196638 HKE196638:HKF196638 HUA196638:HUB196638 IDW196638:IDX196638 INS196638:INT196638 IXO196638:IXP196638 JHK196638:JHL196638 JRG196638:JRH196638 KBC196638:KBD196638 KKY196638:KKZ196638 KUU196638:KUV196638 LEQ196638:LER196638 LOM196638:LON196638 LYI196638:LYJ196638 MIE196638:MIF196638 MSA196638:MSB196638 NBW196638:NBX196638 NLS196638:NLT196638 NVO196638:NVP196638 OFK196638:OFL196638 OPG196638:OPH196638 OZC196638:OZD196638 PIY196638:PIZ196638 PSU196638:PSV196638 QCQ196638:QCR196638 QMM196638:QMN196638 QWI196638:QWJ196638 RGE196638:RGF196638 RQA196638:RQB196638 RZW196638:RZX196638 SJS196638:SJT196638 STO196638:STP196638 TDK196638:TDL196638 TNG196638:TNH196638 TXC196638:TXD196638 UGY196638:UGZ196638 UQU196638:UQV196638 VAQ196638:VAR196638 VKM196638:VKN196638 VUI196638:VUJ196638 WEE196638:WEF196638 WOA196638:WOB196638 WXW196638:WXX196638 LK262174:LL262174 VG262174:VH262174 AFC262174:AFD262174 AOY262174:AOZ262174 AYU262174:AYV262174 BIQ262174:BIR262174 BSM262174:BSN262174 CCI262174:CCJ262174 CME262174:CMF262174 CWA262174:CWB262174 DFW262174:DFX262174 DPS262174:DPT262174 DZO262174:DZP262174 EJK262174:EJL262174 ETG262174:ETH262174 FDC262174:FDD262174 FMY262174:FMZ262174 FWU262174:FWV262174 GGQ262174:GGR262174 GQM262174:GQN262174 HAI262174:HAJ262174 HKE262174:HKF262174 HUA262174:HUB262174 IDW262174:IDX262174 INS262174:INT262174 IXO262174:IXP262174 JHK262174:JHL262174 JRG262174:JRH262174 KBC262174:KBD262174 KKY262174:KKZ262174 KUU262174:KUV262174 LEQ262174:LER262174 LOM262174:LON262174 LYI262174:LYJ262174 MIE262174:MIF262174 MSA262174:MSB262174 NBW262174:NBX262174 NLS262174:NLT262174 NVO262174:NVP262174 OFK262174:OFL262174 OPG262174:OPH262174 OZC262174:OZD262174 PIY262174:PIZ262174 PSU262174:PSV262174 QCQ262174:QCR262174 QMM262174:QMN262174 QWI262174:QWJ262174 RGE262174:RGF262174 RQA262174:RQB262174 RZW262174:RZX262174 SJS262174:SJT262174 STO262174:STP262174 TDK262174:TDL262174 TNG262174:TNH262174 TXC262174:TXD262174 UGY262174:UGZ262174 UQU262174:UQV262174 VAQ262174:VAR262174 VKM262174:VKN262174 VUI262174:VUJ262174 WEE262174:WEF262174 WOA262174:WOB262174 WXW262174:WXX262174 LK327710:LL327710 VG327710:VH327710 AFC327710:AFD327710 AOY327710:AOZ327710 AYU327710:AYV327710 BIQ327710:BIR327710 BSM327710:BSN327710 CCI327710:CCJ327710 CME327710:CMF327710 CWA327710:CWB327710 DFW327710:DFX327710 DPS327710:DPT327710 DZO327710:DZP327710 EJK327710:EJL327710 ETG327710:ETH327710 FDC327710:FDD327710 FMY327710:FMZ327710 FWU327710:FWV327710 GGQ327710:GGR327710 GQM327710:GQN327710 HAI327710:HAJ327710 HKE327710:HKF327710 HUA327710:HUB327710 IDW327710:IDX327710 INS327710:INT327710 IXO327710:IXP327710 JHK327710:JHL327710 JRG327710:JRH327710 KBC327710:KBD327710 KKY327710:KKZ327710 KUU327710:KUV327710 LEQ327710:LER327710 LOM327710:LON327710 LYI327710:LYJ327710 MIE327710:MIF327710 MSA327710:MSB327710 NBW327710:NBX327710 NLS327710:NLT327710 NVO327710:NVP327710 OFK327710:OFL327710 OPG327710:OPH327710 OZC327710:OZD327710 PIY327710:PIZ327710 PSU327710:PSV327710 QCQ327710:QCR327710 QMM327710:QMN327710 QWI327710:QWJ327710 RGE327710:RGF327710 RQA327710:RQB327710 RZW327710:RZX327710 SJS327710:SJT327710 STO327710:STP327710 TDK327710:TDL327710 TNG327710:TNH327710 TXC327710:TXD327710 UGY327710:UGZ327710 UQU327710:UQV327710 VAQ327710:VAR327710 VKM327710:VKN327710 VUI327710:VUJ327710 WEE327710:WEF327710 WOA327710:WOB327710 WXW327710:WXX327710 LK393246:LL393246 VG393246:VH393246 AFC393246:AFD393246 AOY393246:AOZ393246 AYU393246:AYV393246 BIQ393246:BIR393246 BSM393246:BSN393246 CCI393246:CCJ393246 CME393246:CMF393246 CWA393246:CWB393246 DFW393246:DFX393246 DPS393246:DPT393246 DZO393246:DZP393246 EJK393246:EJL393246 ETG393246:ETH393246 FDC393246:FDD393246 FMY393246:FMZ393246 FWU393246:FWV393246 GGQ393246:GGR393246 GQM393246:GQN393246 HAI393246:HAJ393246 HKE393246:HKF393246 HUA393246:HUB393246 IDW393246:IDX393246 INS393246:INT393246 IXO393246:IXP393246 JHK393246:JHL393246 JRG393246:JRH393246 KBC393246:KBD393246 KKY393246:KKZ393246 KUU393246:KUV393246 LEQ393246:LER393246 LOM393246:LON393246 LYI393246:LYJ393246 MIE393246:MIF393246 MSA393246:MSB393246 NBW393246:NBX393246 NLS393246:NLT393246 NVO393246:NVP393246 OFK393246:OFL393246 OPG393246:OPH393246 OZC393246:OZD393246 PIY393246:PIZ393246 PSU393246:PSV393246 QCQ393246:QCR393246 QMM393246:QMN393246 QWI393246:QWJ393246 RGE393246:RGF393246 RQA393246:RQB393246 RZW393246:RZX393246 SJS393246:SJT393246 STO393246:STP393246 TDK393246:TDL393246 TNG393246:TNH393246 TXC393246:TXD393246 UGY393246:UGZ393246 UQU393246:UQV393246 VAQ393246:VAR393246 VKM393246:VKN393246 VUI393246:VUJ393246 WEE393246:WEF393246 WOA393246:WOB393246 WXW393246:WXX393246 LK458782:LL458782 VG458782:VH458782 AFC458782:AFD458782 AOY458782:AOZ458782 AYU458782:AYV458782 BIQ458782:BIR458782 BSM458782:BSN458782 CCI458782:CCJ458782 CME458782:CMF458782 CWA458782:CWB458782 DFW458782:DFX458782 DPS458782:DPT458782 DZO458782:DZP458782 EJK458782:EJL458782 ETG458782:ETH458782 FDC458782:FDD458782 FMY458782:FMZ458782 FWU458782:FWV458782 GGQ458782:GGR458782 GQM458782:GQN458782 HAI458782:HAJ458782 HKE458782:HKF458782 HUA458782:HUB458782 IDW458782:IDX458782 INS458782:INT458782 IXO458782:IXP458782 JHK458782:JHL458782 JRG458782:JRH458782 KBC458782:KBD458782 KKY458782:KKZ458782 KUU458782:KUV458782 LEQ458782:LER458782 LOM458782:LON458782 LYI458782:LYJ458782 MIE458782:MIF458782 MSA458782:MSB458782 NBW458782:NBX458782 NLS458782:NLT458782 NVO458782:NVP458782 OFK458782:OFL458782 OPG458782:OPH458782 OZC458782:OZD458782 PIY458782:PIZ458782 PSU458782:PSV458782 QCQ458782:QCR458782 QMM458782:QMN458782 QWI458782:QWJ458782 RGE458782:RGF458782 RQA458782:RQB458782 RZW458782:RZX458782 SJS458782:SJT458782 STO458782:STP458782 TDK458782:TDL458782 TNG458782:TNH458782 TXC458782:TXD458782 UGY458782:UGZ458782 UQU458782:UQV458782 VAQ458782:VAR458782 VKM458782:VKN458782 VUI458782:VUJ458782 WEE458782:WEF458782 WOA458782:WOB458782 WXW458782:WXX458782 LK524318:LL524318 VG524318:VH524318 AFC524318:AFD524318 AOY524318:AOZ524318 AYU524318:AYV524318 BIQ524318:BIR524318 BSM524318:BSN524318 CCI524318:CCJ524318 CME524318:CMF524318 CWA524318:CWB524318 DFW524318:DFX524318 DPS524318:DPT524318 DZO524318:DZP524318 EJK524318:EJL524318 ETG524318:ETH524318 FDC524318:FDD524318 FMY524318:FMZ524318 FWU524318:FWV524318 GGQ524318:GGR524318 GQM524318:GQN524318 HAI524318:HAJ524318 HKE524318:HKF524318 HUA524318:HUB524318 IDW524318:IDX524318 INS524318:INT524318 IXO524318:IXP524318 JHK524318:JHL524318 JRG524318:JRH524318 KBC524318:KBD524318 KKY524318:KKZ524318 KUU524318:KUV524318 LEQ524318:LER524318 LOM524318:LON524318 LYI524318:LYJ524318 MIE524318:MIF524318 MSA524318:MSB524318 NBW524318:NBX524318 NLS524318:NLT524318 NVO524318:NVP524318 OFK524318:OFL524318 OPG524318:OPH524318 OZC524318:OZD524318 PIY524318:PIZ524318 PSU524318:PSV524318 QCQ524318:QCR524318 QMM524318:QMN524318 QWI524318:QWJ524318 RGE524318:RGF524318 RQA524318:RQB524318 RZW524318:RZX524318 SJS524318:SJT524318 STO524318:STP524318 TDK524318:TDL524318 TNG524318:TNH524318 TXC524318:TXD524318 UGY524318:UGZ524318 UQU524318:UQV524318 VAQ524318:VAR524318 VKM524318:VKN524318 VUI524318:VUJ524318 WEE524318:WEF524318 WOA524318:WOB524318 WXW524318:WXX524318 LK589854:LL589854 VG589854:VH589854 AFC589854:AFD589854 AOY589854:AOZ589854 AYU589854:AYV589854 BIQ589854:BIR589854 BSM589854:BSN589854 CCI589854:CCJ589854 CME589854:CMF589854 CWA589854:CWB589854 DFW589854:DFX589854 DPS589854:DPT589854 DZO589854:DZP589854 EJK589854:EJL589854 ETG589854:ETH589854 FDC589854:FDD589854 FMY589854:FMZ589854 FWU589854:FWV589854 GGQ589854:GGR589854 GQM589854:GQN589854 HAI589854:HAJ589854 HKE589854:HKF589854 HUA589854:HUB589854 IDW589854:IDX589854 INS589854:INT589854 IXO589854:IXP589854 JHK589854:JHL589854 JRG589854:JRH589854 KBC589854:KBD589854 KKY589854:KKZ589854 KUU589854:KUV589854 LEQ589854:LER589854 LOM589854:LON589854 LYI589854:LYJ589854 MIE589854:MIF589854 MSA589854:MSB589854 NBW589854:NBX589854 NLS589854:NLT589854 NVO589854:NVP589854 OFK589854:OFL589854 OPG589854:OPH589854 OZC589854:OZD589854 PIY589854:PIZ589854 PSU589854:PSV589854 QCQ589854:QCR589854 QMM589854:QMN589854 QWI589854:QWJ589854 RGE589854:RGF589854 RQA589854:RQB589854 RZW589854:RZX589854 SJS589854:SJT589854 STO589854:STP589854 TDK589854:TDL589854 TNG589854:TNH589854 TXC589854:TXD589854 UGY589854:UGZ589854 UQU589854:UQV589854 VAQ589854:VAR589854 VKM589854:VKN589854 VUI589854:VUJ589854 WEE589854:WEF589854 WOA589854:WOB589854 WXW589854:WXX589854 LK655390:LL655390 VG655390:VH655390 AFC655390:AFD655390 AOY655390:AOZ655390 AYU655390:AYV655390 BIQ655390:BIR655390 BSM655390:BSN655390 CCI655390:CCJ655390 CME655390:CMF655390 CWA655390:CWB655390 DFW655390:DFX655390 DPS655390:DPT655390 DZO655390:DZP655390 EJK655390:EJL655390 ETG655390:ETH655390 FDC655390:FDD655390 FMY655390:FMZ655390 FWU655390:FWV655390 GGQ655390:GGR655390 GQM655390:GQN655390 HAI655390:HAJ655390 HKE655390:HKF655390 HUA655390:HUB655390 IDW655390:IDX655390 INS655390:INT655390 IXO655390:IXP655390 JHK655390:JHL655390 JRG655390:JRH655390 KBC655390:KBD655390 KKY655390:KKZ655390 KUU655390:KUV655390 LEQ655390:LER655390 LOM655390:LON655390 LYI655390:LYJ655390 MIE655390:MIF655390 MSA655390:MSB655390 NBW655390:NBX655390 NLS655390:NLT655390 NVO655390:NVP655390 OFK655390:OFL655390 OPG655390:OPH655390 OZC655390:OZD655390 PIY655390:PIZ655390 PSU655390:PSV655390 QCQ655390:QCR655390 QMM655390:QMN655390 QWI655390:QWJ655390 RGE655390:RGF655390 RQA655390:RQB655390 RZW655390:RZX655390 SJS655390:SJT655390 STO655390:STP655390 TDK655390:TDL655390 TNG655390:TNH655390 TXC655390:TXD655390 UGY655390:UGZ655390 UQU655390:UQV655390 VAQ655390:VAR655390 VKM655390:VKN655390 VUI655390:VUJ655390 WEE655390:WEF655390 WOA655390:WOB655390 WXW655390:WXX655390 LK720926:LL720926 VG720926:VH720926 AFC720926:AFD720926 AOY720926:AOZ720926 AYU720926:AYV720926 BIQ720926:BIR720926 BSM720926:BSN720926 CCI720926:CCJ720926 CME720926:CMF720926 CWA720926:CWB720926 DFW720926:DFX720926 DPS720926:DPT720926 DZO720926:DZP720926 EJK720926:EJL720926 ETG720926:ETH720926 FDC720926:FDD720926 FMY720926:FMZ720926 FWU720926:FWV720926 GGQ720926:GGR720926 GQM720926:GQN720926 HAI720926:HAJ720926 HKE720926:HKF720926 HUA720926:HUB720926 IDW720926:IDX720926 INS720926:INT720926 IXO720926:IXP720926 JHK720926:JHL720926 JRG720926:JRH720926 KBC720926:KBD720926 KKY720926:KKZ720926 KUU720926:KUV720926 LEQ720926:LER720926 LOM720926:LON720926 LYI720926:LYJ720926 MIE720926:MIF720926 MSA720926:MSB720926 NBW720926:NBX720926 NLS720926:NLT720926 NVO720926:NVP720926 OFK720926:OFL720926 OPG720926:OPH720926 OZC720926:OZD720926 PIY720926:PIZ720926 PSU720926:PSV720926 QCQ720926:QCR720926 QMM720926:QMN720926 QWI720926:QWJ720926 RGE720926:RGF720926 RQA720926:RQB720926 RZW720926:RZX720926 SJS720926:SJT720926 STO720926:STP720926 TDK720926:TDL720926 TNG720926:TNH720926 TXC720926:TXD720926 UGY720926:UGZ720926 UQU720926:UQV720926 VAQ720926:VAR720926 VKM720926:VKN720926 VUI720926:VUJ720926 WEE720926:WEF720926 WOA720926:WOB720926 WXW720926:WXX720926 LK786462:LL786462 VG786462:VH786462 AFC786462:AFD786462 AOY786462:AOZ786462 AYU786462:AYV786462 BIQ786462:BIR786462 BSM786462:BSN786462 CCI786462:CCJ786462 CME786462:CMF786462 CWA786462:CWB786462 DFW786462:DFX786462 DPS786462:DPT786462 DZO786462:DZP786462 EJK786462:EJL786462 ETG786462:ETH786462 FDC786462:FDD786462 FMY786462:FMZ786462 FWU786462:FWV786462 GGQ786462:GGR786462 GQM786462:GQN786462 HAI786462:HAJ786462 HKE786462:HKF786462 HUA786462:HUB786462 IDW786462:IDX786462 INS786462:INT786462 IXO786462:IXP786462 JHK786462:JHL786462 JRG786462:JRH786462 KBC786462:KBD786462 KKY786462:KKZ786462 KUU786462:KUV786462 LEQ786462:LER786462 LOM786462:LON786462 LYI786462:LYJ786462 MIE786462:MIF786462 MSA786462:MSB786462 NBW786462:NBX786462 NLS786462:NLT786462 NVO786462:NVP786462 OFK786462:OFL786462 OPG786462:OPH786462 OZC786462:OZD786462 PIY786462:PIZ786462 PSU786462:PSV786462 QCQ786462:QCR786462 QMM786462:QMN786462 QWI786462:QWJ786462 RGE786462:RGF786462 RQA786462:RQB786462 RZW786462:RZX786462 SJS786462:SJT786462 STO786462:STP786462 TDK786462:TDL786462 TNG786462:TNH786462 TXC786462:TXD786462 UGY786462:UGZ786462 UQU786462:UQV786462 VAQ786462:VAR786462 VKM786462:VKN786462 VUI786462:VUJ786462 WEE786462:WEF786462 WOA786462:WOB786462 WXW786462:WXX786462 LK851998:LL851998 VG851998:VH851998 AFC851998:AFD851998 AOY851998:AOZ851998 AYU851998:AYV851998 BIQ851998:BIR851998 BSM851998:BSN851998 CCI851998:CCJ851998 CME851998:CMF851998 CWA851998:CWB851998 DFW851998:DFX851998 DPS851998:DPT851998 DZO851998:DZP851998 EJK851998:EJL851998 ETG851998:ETH851998 FDC851998:FDD851998 FMY851998:FMZ851998 FWU851998:FWV851998 GGQ851998:GGR851998 GQM851998:GQN851998 HAI851998:HAJ851998 HKE851998:HKF851998 HUA851998:HUB851998 IDW851998:IDX851998 INS851998:INT851998 IXO851998:IXP851998 JHK851998:JHL851998 JRG851998:JRH851998 KBC851998:KBD851998 KKY851998:KKZ851998 KUU851998:KUV851998 LEQ851998:LER851998 LOM851998:LON851998 LYI851998:LYJ851998 MIE851998:MIF851998 MSA851998:MSB851998 NBW851998:NBX851998 NLS851998:NLT851998 NVO851998:NVP851998 OFK851998:OFL851998 OPG851998:OPH851998 OZC851998:OZD851998 PIY851998:PIZ851998 PSU851998:PSV851998 QCQ851998:QCR851998 QMM851998:QMN851998 QWI851998:QWJ851998 RGE851998:RGF851998 RQA851998:RQB851998 RZW851998:RZX851998 SJS851998:SJT851998 STO851998:STP851998 TDK851998:TDL851998 TNG851998:TNH851998 TXC851998:TXD851998 UGY851998:UGZ851998 UQU851998:UQV851998 VAQ851998:VAR851998 VKM851998:VKN851998 VUI851998:VUJ851998 WEE851998:WEF851998 WOA851998:WOB851998 WXW851998:WXX851998 LK917534:LL917534 VG917534:VH917534 AFC917534:AFD917534 AOY917534:AOZ917534 AYU917534:AYV917534 BIQ917534:BIR917534 BSM917534:BSN917534 CCI917534:CCJ917534 CME917534:CMF917534 CWA917534:CWB917534 DFW917534:DFX917534 DPS917534:DPT917534 DZO917534:DZP917534 EJK917534:EJL917534 ETG917534:ETH917534 FDC917534:FDD917534 FMY917534:FMZ917534 FWU917534:FWV917534 GGQ917534:GGR917534 GQM917534:GQN917534 HAI917534:HAJ917534 HKE917534:HKF917534 HUA917534:HUB917534 IDW917534:IDX917534 INS917534:INT917534 IXO917534:IXP917534 JHK917534:JHL917534 JRG917534:JRH917534 KBC917534:KBD917534 KKY917534:KKZ917534 KUU917534:KUV917534 LEQ917534:LER917534 LOM917534:LON917534 LYI917534:LYJ917534 MIE917534:MIF917534 MSA917534:MSB917534 NBW917534:NBX917534 NLS917534:NLT917534 NVO917534:NVP917534 OFK917534:OFL917534 OPG917534:OPH917534 OZC917534:OZD917534 PIY917534:PIZ917534 PSU917534:PSV917534 QCQ917534:QCR917534 QMM917534:QMN917534 QWI917534:QWJ917534 RGE917534:RGF917534 RQA917534:RQB917534 RZW917534:RZX917534 SJS917534:SJT917534 STO917534:STP917534 TDK917534:TDL917534 TNG917534:TNH917534 TXC917534:TXD917534 UGY917534:UGZ917534 UQU917534:UQV917534 VAQ917534:VAR917534 VKM917534:VKN917534 VUI917534:VUJ917534 WEE917534:WEF917534 WOA917534:WOB917534 WXW917534:WXX917534 LK983070:LL983070 VG983070:VH983070 AFC983070:AFD983070 AOY983070:AOZ983070 AYU983070:AYV983070 BIQ983070:BIR983070 BSM983070:BSN983070 CCI983070:CCJ983070 CME983070:CMF983070 CWA983070:CWB983070 DFW983070:DFX983070 DPS983070:DPT983070 DZO983070:DZP983070 EJK983070:EJL983070 ETG983070:ETH983070 FDC983070:FDD983070 FMY983070:FMZ983070 FWU983070:FWV983070 GGQ983070:GGR983070 GQM983070:GQN983070 HAI983070:HAJ983070 HKE983070:HKF983070 HUA983070:HUB983070 IDW983070:IDX983070 INS983070:INT983070 IXO983070:IXP983070 JHK983070:JHL983070 JRG983070:JRH983070 KBC983070:KBD983070 KKY983070:KKZ983070 KUU983070:KUV983070 LEQ983070:LER983070 LOM983070:LON983070 LYI983070:LYJ983070 MIE983070:MIF983070 MSA983070:MSB983070 NBW983070:NBX983070 NLS983070:NLT983070 NVO983070:NVP983070 OFK983070:OFL983070 OPG983070:OPH983070 OZC983070:OZD983070 PIY983070:PIZ983070 PSU983070:PSV983070 QCQ983070:QCR983070 QMM983070:QMN983070 QWI983070:QWJ983070 RGE983070:RGF983070 RQA983070:RQB983070 RZW983070:RZX983070 SJS983070:SJT983070 STO983070:STP983070 TDK983070:TDL983070 TNG983070:TNH983070 TXC983070:TXD983070 UGY983070:UGZ983070 UQU983070:UQV983070 VAQ983070:VAR983070 VKM983070:VKN983070 VUI983070:VUJ983070 WEE983070:WEF983070 WOA983070:WOB983070 WXW983070:WXX983070 LN65566:LO65566 VJ65566:VK65566 AFF65566:AFG65566 APB65566:APC65566 AYX65566:AYY65566 BIT65566:BIU65566 BSP65566:BSQ65566 CCL65566:CCM65566 CMH65566:CMI65566 CWD65566:CWE65566 DFZ65566:DGA65566 DPV65566:DPW65566 DZR65566:DZS65566 EJN65566:EJO65566 ETJ65566:ETK65566 FDF65566:FDG65566 FNB65566:FNC65566 FWX65566:FWY65566 GGT65566:GGU65566 GQP65566:GQQ65566 HAL65566:HAM65566 HKH65566:HKI65566 HUD65566:HUE65566 IDZ65566:IEA65566 INV65566:INW65566 IXR65566:IXS65566 JHN65566:JHO65566 JRJ65566:JRK65566 KBF65566:KBG65566 KLB65566:KLC65566 KUX65566:KUY65566 LET65566:LEU65566 LOP65566:LOQ65566 LYL65566:LYM65566 MIH65566:MII65566 MSD65566:MSE65566 NBZ65566:NCA65566 NLV65566:NLW65566 NVR65566:NVS65566 OFN65566:OFO65566 OPJ65566:OPK65566 OZF65566:OZG65566 PJB65566:PJC65566 PSX65566:PSY65566 QCT65566:QCU65566 QMP65566:QMQ65566 QWL65566:QWM65566 RGH65566:RGI65566 RQD65566:RQE65566 RZZ65566:SAA65566 SJV65566:SJW65566 STR65566:STS65566 TDN65566:TDO65566 TNJ65566:TNK65566 TXF65566:TXG65566 UHB65566:UHC65566 UQX65566:UQY65566 VAT65566:VAU65566 VKP65566:VKQ65566 VUL65566:VUM65566 WEH65566:WEI65566 WOD65566:WOE65566 WXZ65566:WYA65566 LN131102:LO131102 VJ131102:VK131102 AFF131102:AFG131102 APB131102:APC131102 AYX131102:AYY131102 BIT131102:BIU131102 BSP131102:BSQ131102 CCL131102:CCM131102 CMH131102:CMI131102 CWD131102:CWE131102 DFZ131102:DGA131102 DPV131102:DPW131102 DZR131102:DZS131102 EJN131102:EJO131102 ETJ131102:ETK131102 FDF131102:FDG131102 FNB131102:FNC131102 FWX131102:FWY131102 GGT131102:GGU131102 GQP131102:GQQ131102 HAL131102:HAM131102 HKH131102:HKI131102 HUD131102:HUE131102 IDZ131102:IEA131102 INV131102:INW131102 IXR131102:IXS131102 JHN131102:JHO131102 JRJ131102:JRK131102 KBF131102:KBG131102 KLB131102:KLC131102 KUX131102:KUY131102 LET131102:LEU131102 LOP131102:LOQ131102 LYL131102:LYM131102 MIH131102:MII131102 MSD131102:MSE131102 NBZ131102:NCA131102 NLV131102:NLW131102 NVR131102:NVS131102 OFN131102:OFO131102 OPJ131102:OPK131102 OZF131102:OZG131102 PJB131102:PJC131102 PSX131102:PSY131102 QCT131102:QCU131102 QMP131102:QMQ131102 QWL131102:QWM131102 RGH131102:RGI131102 RQD131102:RQE131102 RZZ131102:SAA131102 SJV131102:SJW131102 STR131102:STS131102 TDN131102:TDO131102 TNJ131102:TNK131102 TXF131102:TXG131102 UHB131102:UHC131102 UQX131102:UQY131102 VAT131102:VAU131102 VKP131102:VKQ131102 VUL131102:VUM131102 WEH131102:WEI131102 WOD131102:WOE131102 WXZ131102:WYA131102 LN196638:LO196638 VJ196638:VK196638 AFF196638:AFG196638 APB196638:APC196638 AYX196638:AYY196638 BIT196638:BIU196638 BSP196638:BSQ196638 CCL196638:CCM196638 CMH196638:CMI196638 CWD196638:CWE196638 DFZ196638:DGA196638 DPV196638:DPW196638 DZR196638:DZS196638 EJN196638:EJO196638 ETJ196638:ETK196638 FDF196638:FDG196638 FNB196638:FNC196638 FWX196638:FWY196638 GGT196638:GGU196638 GQP196638:GQQ196638 HAL196638:HAM196638 HKH196638:HKI196638 HUD196638:HUE196638 IDZ196638:IEA196638 INV196638:INW196638 IXR196638:IXS196638 JHN196638:JHO196638 JRJ196638:JRK196638 KBF196638:KBG196638 KLB196638:KLC196638 KUX196638:KUY196638 LET196638:LEU196638 LOP196638:LOQ196638 LYL196638:LYM196638 MIH196638:MII196638 MSD196638:MSE196638 NBZ196638:NCA196638 NLV196638:NLW196638 NVR196638:NVS196638 OFN196638:OFO196638 OPJ196638:OPK196638 OZF196638:OZG196638 PJB196638:PJC196638 PSX196638:PSY196638 QCT196638:QCU196638 QMP196638:QMQ196638 QWL196638:QWM196638 RGH196638:RGI196638 RQD196638:RQE196638 RZZ196638:SAA196638 SJV196638:SJW196638 STR196638:STS196638 TDN196638:TDO196638 TNJ196638:TNK196638 TXF196638:TXG196638 UHB196638:UHC196638 UQX196638:UQY196638 VAT196638:VAU196638 VKP196638:VKQ196638 VUL196638:VUM196638 WEH196638:WEI196638 WOD196638:WOE196638 WXZ196638:WYA196638 LN262174:LO262174 VJ262174:VK262174 AFF262174:AFG262174 APB262174:APC262174 AYX262174:AYY262174 BIT262174:BIU262174 BSP262174:BSQ262174 CCL262174:CCM262174 CMH262174:CMI262174 CWD262174:CWE262174 DFZ262174:DGA262174 DPV262174:DPW262174 DZR262174:DZS262174 EJN262174:EJO262174 ETJ262174:ETK262174 FDF262174:FDG262174 FNB262174:FNC262174 FWX262174:FWY262174 GGT262174:GGU262174 GQP262174:GQQ262174 HAL262174:HAM262174 HKH262174:HKI262174 HUD262174:HUE262174 IDZ262174:IEA262174 INV262174:INW262174 IXR262174:IXS262174 JHN262174:JHO262174 JRJ262174:JRK262174 KBF262174:KBG262174 KLB262174:KLC262174 KUX262174:KUY262174 LET262174:LEU262174 LOP262174:LOQ262174 LYL262174:LYM262174 MIH262174:MII262174 MSD262174:MSE262174 NBZ262174:NCA262174 NLV262174:NLW262174 NVR262174:NVS262174 OFN262174:OFO262174 OPJ262174:OPK262174 OZF262174:OZG262174 PJB262174:PJC262174 PSX262174:PSY262174 QCT262174:QCU262174 QMP262174:QMQ262174 QWL262174:QWM262174 RGH262174:RGI262174 RQD262174:RQE262174 RZZ262174:SAA262174 SJV262174:SJW262174 STR262174:STS262174 TDN262174:TDO262174 TNJ262174:TNK262174 TXF262174:TXG262174 UHB262174:UHC262174 UQX262174:UQY262174 VAT262174:VAU262174 VKP262174:VKQ262174 VUL262174:VUM262174 WEH262174:WEI262174 WOD262174:WOE262174 WXZ262174:WYA262174 LN327710:LO327710 VJ327710:VK327710 AFF327710:AFG327710 APB327710:APC327710 AYX327710:AYY327710 BIT327710:BIU327710 BSP327710:BSQ327710 CCL327710:CCM327710 CMH327710:CMI327710 CWD327710:CWE327710 DFZ327710:DGA327710 DPV327710:DPW327710 DZR327710:DZS327710 EJN327710:EJO327710 ETJ327710:ETK327710 FDF327710:FDG327710 FNB327710:FNC327710 FWX327710:FWY327710 GGT327710:GGU327710 GQP327710:GQQ327710 HAL327710:HAM327710 HKH327710:HKI327710 HUD327710:HUE327710 IDZ327710:IEA327710 INV327710:INW327710 IXR327710:IXS327710 JHN327710:JHO327710 JRJ327710:JRK327710 KBF327710:KBG327710 KLB327710:KLC327710 KUX327710:KUY327710 LET327710:LEU327710 LOP327710:LOQ327710 LYL327710:LYM327710 MIH327710:MII327710 MSD327710:MSE327710 NBZ327710:NCA327710 NLV327710:NLW327710 NVR327710:NVS327710 OFN327710:OFO327710 OPJ327710:OPK327710 OZF327710:OZG327710 PJB327710:PJC327710 PSX327710:PSY327710 QCT327710:QCU327710 QMP327710:QMQ327710 QWL327710:QWM327710 RGH327710:RGI327710 RQD327710:RQE327710 RZZ327710:SAA327710 SJV327710:SJW327710 STR327710:STS327710 TDN327710:TDO327710 TNJ327710:TNK327710 TXF327710:TXG327710 UHB327710:UHC327710 UQX327710:UQY327710 VAT327710:VAU327710 VKP327710:VKQ327710 VUL327710:VUM327710 WEH327710:WEI327710 WOD327710:WOE327710 WXZ327710:WYA327710 LN393246:LO393246 VJ393246:VK393246 AFF393246:AFG393246 APB393246:APC393246 AYX393246:AYY393246 BIT393246:BIU393246 BSP393246:BSQ393246 CCL393246:CCM393246 CMH393246:CMI393246 CWD393246:CWE393246 DFZ393246:DGA393246 DPV393246:DPW393246 DZR393246:DZS393246 EJN393246:EJO393246 ETJ393246:ETK393246 FDF393246:FDG393246 FNB393246:FNC393246 FWX393246:FWY393246 GGT393246:GGU393246 GQP393246:GQQ393246 HAL393246:HAM393246 HKH393246:HKI393246 HUD393246:HUE393246 IDZ393246:IEA393246 INV393246:INW393246 IXR393246:IXS393246 JHN393246:JHO393246 JRJ393246:JRK393246 KBF393246:KBG393246 KLB393246:KLC393246 KUX393246:KUY393246 LET393246:LEU393246 LOP393246:LOQ393246 LYL393246:LYM393246 MIH393246:MII393246 MSD393246:MSE393246 NBZ393246:NCA393246 NLV393246:NLW393246 NVR393246:NVS393246 OFN393246:OFO393246 OPJ393246:OPK393246 OZF393246:OZG393246 PJB393246:PJC393246 PSX393246:PSY393246 QCT393246:QCU393246 QMP393246:QMQ393246 QWL393246:QWM393246 RGH393246:RGI393246 RQD393246:RQE393246 RZZ393246:SAA393246 SJV393246:SJW393246 STR393246:STS393246 TDN393246:TDO393246 TNJ393246:TNK393246 TXF393246:TXG393246 UHB393246:UHC393246 UQX393246:UQY393246 VAT393246:VAU393246 VKP393246:VKQ393246 VUL393246:VUM393246 WEH393246:WEI393246 WOD393246:WOE393246 WXZ393246:WYA393246 LN458782:LO458782 VJ458782:VK458782 AFF458782:AFG458782 APB458782:APC458782 AYX458782:AYY458782 BIT458782:BIU458782 BSP458782:BSQ458782 CCL458782:CCM458782 CMH458782:CMI458782 CWD458782:CWE458782 DFZ458782:DGA458782 DPV458782:DPW458782 DZR458782:DZS458782 EJN458782:EJO458782 ETJ458782:ETK458782 FDF458782:FDG458782 FNB458782:FNC458782 FWX458782:FWY458782 GGT458782:GGU458782 GQP458782:GQQ458782 HAL458782:HAM458782 HKH458782:HKI458782 HUD458782:HUE458782 IDZ458782:IEA458782 INV458782:INW458782 IXR458782:IXS458782 JHN458782:JHO458782 JRJ458782:JRK458782 KBF458782:KBG458782 KLB458782:KLC458782 KUX458782:KUY458782 LET458782:LEU458782 LOP458782:LOQ458782 LYL458782:LYM458782 MIH458782:MII458782 MSD458782:MSE458782 NBZ458782:NCA458782 NLV458782:NLW458782 NVR458782:NVS458782 OFN458782:OFO458782 OPJ458782:OPK458782 OZF458782:OZG458782 PJB458782:PJC458782 PSX458782:PSY458782 QCT458782:QCU458782 QMP458782:QMQ458782 QWL458782:QWM458782 RGH458782:RGI458782 RQD458782:RQE458782 RZZ458782:SAA458782 SJV458782:SJW458782 STR458782:STS458782 TDN458782:TDO458782 TNJ458782:TNK458782 TXF458782:TXG458782 UHB458782:UHC458782 UQX458782:UQY458782 VAT458782:VAU458782 VKP458782:VKQ458782 VUL458782:VUM458782 WEH458782:WEI458782 WOD458782:WOE458782 WXZ458782:WYA458782 LN524318:LO524318 VJ524318:VK524318 AFF524318:AFG524318 APB524318:APC524318 AYX524318:AYY524318 BIT524318:BIU524318 BSP524318:BSQ524318 CCL524318:CCM524318 CMH524318:CMI524318 CWD524318:CWE524318 DFZ524318:DGA524318 DPV524318:DPW524318 DZR524318:DZS524318 EJN524318:EJO524318 ETJ524318:ETK524318 FDF524318:FDG524318 FNB524318:FNC524318 FWX524318:FWY524318 GGT524318:GGU524318 GQP524318:GQQ524318 HAL524318:HAM524318 HKH524318:HKI524318 HUD524318:HUE524318 IDZ524318:IEA524318 INV524318:INW524318 IXR524318:IXS524318 JHN524318:JHO524318 JRJ524318:JRK524318 KBF524318:KBG524318 KLB524318:KLC524318 KUX524318:KUY524318 LET524318:LEU524318 LOP524318:LOQ524318 LYL524318:LYM524318 MIH524318:MII524318 MSD524318:MSE524318 NBZ524318:NCA524318 NLV524318:NLW524318 NVR524318:NVS524318 OFN524318:OFO524318 OPJ524318:OPK524318 OZF524318:OZG524318 PJB524318:PJC524318 PSX524318:PSY524318 QCT524318:QCU524318 QMP524318:QMQ524318 QWL524318:QWM524318 RGH524318:RGI524318 RQD524318:RQE524318 RZZ524318:SAA524318 SJV524318:SJW524318 STR524318:STS524318 TDN524318:TDO524318 TNJ524318:TNK524318 TXF524318:TXG524318 UHB524318:UHC524318 UQX524318:UQY524318 VAT524318:VAU524318 VKP524318:VKQ524318 VUL524318:VUM524318 WEH524318:WEI524318 WOD524318:WOE524318 WXZ524318:WYA524318 LN589854:LO589854 VJ589854:VK589854 AFF589854:AFG589854 APB589854:APC589854 AYX589854:AYY589854 BIT589854:BIU589854 BSP589854:BSQ589854 CCL589854:CCM589854 CMH589854:CMI589854 CWD589854:CWE589854 DFZ589854:DGA589854 DPV589854:DPW589854 DZR589854:DZS589854 EJN589854:EJO589854 ETJ589854:ETK589854 FDF589854:FDG589854 FNB589854:FNC589854 FWX589854:FWY589854 GGT589854:GGU589854 GQP589854:GQQ589854 HAL589854:HAM589854 HKH589854:HKI589854 HUD589854:HUE589854 IDZ589854:IEA589854 INV589854:INW589854 IXR589854:IXS589854 JHN589854:JHO589854 JRJ589854:JRK589854 KBF589854:KBG589854 KLB589854:KLC589854 KUX589854:KUY589854 LET589854:LEU589854 LOP589854:LOQ589854 LYL589854:LYM589854 MIH589854:MII589854 MSD589854:MSE589854 NBZ589854:NCA589854 NLV589854:NLW589854 NVR589854:NVS589854 OFN589854:OFO589854 OPJ589854:OPK589854 OZF589854:OZG589854 PJB589854:PJC589854 PSX589854:PSY589854 QCT589854:QCU589854 QMP589854:QMQ589854 QWL589854:QWM589854 RGH589854:RGI589854 RQD589854:RQE589854 RZZ589854:SAA589854 SJV589854:SJW589854 STR589854:STS589854 TDN589854:TDO589854 TNJ589854:TNK589854 TXF589854:TXG589854 UHB589854:UHC589854 UQX589854:UQY589854 VAT589854:VAU589854 VKP589854:VKQ589854 VUL589854:VUM589854 WEH589854:WEI589854 WOD589854:WOE589854 WXZ589854:WYA589854 LN655390:LO655390 VJ655390:VK655390 AFF655390:AFG655390 APB655390:APC655390 AYX655390:AYY655390 BIT655390:BIU655390 BSP655390:BSQ655390 CCL655390:CCM655390 CMH655390:CMI655390 CWD655390:CWE655390 DFZ655390:DGA655390 DPV655390:DPW655390 DZR655390:DZS655390 EJN655390:EJO655390 ETJ655390:ETK655390 FDF655390:FDG655390 FNB655390:FNC655390 FWX655390:FWY655390 GGT655390:GGU655390 GQP655390:GQQ655390 HAL655390:HAM655390 HKH655390:HKI655390 HUD655390:HUE655390 IDZ655390:IEA655390 INV655390:INW655390 IXR655390:IXS655390 JHN655390:JHO655390 JRJ655390:JRK655390 KBF655390:KBG655390 KLB655390:KLC655390 KUX655390:KUY655390 LET655390:LEU655390 LOP655390:LOQ655390 LYL655390:LYM655390 MIH655390:MII655390 MSD655390:MSE655390 NBZ655390:NCA655390 NLV655390:NLW655390 NVR655390:NVS655390 OFN655390:OFO655390 OPJ655390:OPK655390 OZF655390:OZG655390 PJB655390:PJC655390 PSX655390:PSY655390 QCT655390:QCU655390 QMP655390:QMQ655390 QWL655390:QWM655390 RGH655390:RGI655390 RQD655390:RQE655390 RZZ655390:SAA655390 SJV655390:SJW655390 STR655390:STS655390 TDN655390:TDO655390 TNJ655390:TNK655390 TXF655390:TXG655390 UHB655390:UHC655390 UQX655390:UQY655390 VAT655390:VAU655390 VKP655390:VKQ655390 VUL655390:VUM655390 WEH655390:WEI655390 WOD655390:WOE655390 WXZ655390:WYA655390 LN720926:LO720926 VJ720926:VK720926 AFF720926:AFG720926 APB720926:APC720926 AYX720926:AYY720926 BIT720926:BIU720926 BSP720926:BSQ720926 CCL720926:CCM720926 CMH720926:CMI720926 CWD720926:CWE720926 DFZ720926:DGA720926 DPV720926:DPW720926 DZR720926:DZS720926 EJN720926:EJO720926 ETJ720926:ETK720926 FDF720926:FDG720926 FNB720926:FNC720926 FWX720926:FWY720926 GGT720926:GGU720926 GQP720926:GQQ720926 HAL720926:HAM720926 HKH720926:HKI720926 HUD720926:HUE720926 IDZ720926:IEA720926 INV720926:INW720926 IXR720926:IXS720926 JHN720926:JHO720926 JRJ720926:JRK720926 KBF720926:KBG720926 KLB720926:KLC720926 KUX720926:KUY720926 LET720926:LEU720926 LOP720926:LOQ720926 LYL720926:LYM720926 MIH720926:MII720926 MSD720926:MSE720926 NBZ720926:NCA720926 NLV720926:NLW720926 NVR720926:NVS720926 OFN720926:OFO720926 OPJ720926:OPK720926 OZF720926:OZG720926 PJB720926:PJC720926 PSX720926:PSY720926 QCT720926:QCU720926 QMP720926:QMQ720926 QWL720926:QWM720926 RGH720926:RGI720926 RQD720926:RQE720926 RZZ720926:SAA720926 SJV720926:SJW720926 STR720926:STS720926 TDN720926:TDO720926 TNJ720926:TNK720926 TXF720926:TXG720926 UHB720926:UHC720926 UQX720926:UQY720926 VAT720926:VAU720926 VKP720926:VKQ720926 VUL720926:VUM720926 WEH720926:WEI720926 WOD720926:WOE720926 WXZ720926:WYA720926 LN786462:LO786462 VJ786462:VK786462 AFF786462:AFG786462 APB786462:APC786462 AYX786462:AYY786462 BIT786462:BIU786462 BSP786462:BSQ786462 CCL786462:CCM786462 CMH786462:CMI786462 CWD786462:CWE786462 DFZ786462:DGA786462 DPV786462:DPW786462 DZR786462:DZS786462 EJN786462:EJO786462 ETJ786462:ETK786462 FDF786462:FDG786462 FNB786462:FNC786462 FWX786462:FWY786462 GGT786462:GGU786462 GQP786462:GQQ786462 HAL786462:HAM786462 HKH786462:HKI786462 HUD786462:HUE786462 IDZ786462:IEA786462 INV786462:INW786462 IXR786462:IXS786462 JHN786462:JHO786462 JRJ786462:JRK786462 KBF786462:KBG786462 KLB786462:KLC786462 KUX786462:KUY786462 LET786462:LEU786462 LOP786462:LOQ786462 LYL786462:LYM786462 MIH786462:MII786462 MSD786462:MSE786462 NBZ786462:NCA786462 NLV786462:NLW786462 NVR786462:NVS786462 OFN786462:OFO786462 OPJ786462:OPK786462 OZF786462:OZG786462 PJB786462:PJC786462 PSX786462:PSY786462 QCT786462:QCU786462 QMP786462:QMQ786462 QWL786462:QWM786462 RGH786462:RGI786462 RQD786462:RQE786462 RZZ786462:SAA786462 SJV786462:SJW786462 STR786462:STS786462 TDN786462:TDO786462 TNJ786462:TNK786462 TXF786462:TXG786462 UHB786462:UHC786462 UQX786462:UQY786462 VAT786462:VAU786462 VKP786462:VKQ786462 VUL786462:VUM786462 WEH786462:WEI786462 WOD786462:WOE786462 WXZ786462:WYA786462 LN851998:LO851998 VJ851998:VK851998 AFF851998:AFG851998 APB851998:APC851998 AYX851998:AYY851998 BIT851998:BIU851998 BSP851998:BSQ851998 CCL851998:CCM851998 CMH851998:CMI851998 CWD851998:CWE851998 DFZ851998:DGA851998 DPV851998:DPW851998 DZR851998:DZS851998 EJN851998:EJO851998 ETJ851998:ETK851998 FDF851998:FDG851998 FNB851998:FNC851998 FWX851998:FWY851998 GGT851998:GGU851998 GQP851998:GQQ851998 HAL851998:HAM851998 HKH851998:HKI851998 HUD851998:HUE851998 IDZ851998:IEA851998 INV851998:INW851998 IXR851998:IXS851998 JHN851998:JHO851998 JRJ851998:JRK851998 KBF851998:KBG851998 KLB851998:KLC851998 KUX851998:KUY851998 LET851998:LEU851998 LOP851998:LOQ851998 LYL851998:LYM851998 MIH851998:MII851998 MSD851998:MSE851998 NBZ851998:NCA851998 NLV851998:NLW851998 NVR851998:NVS851998 OFN851998:OFO851998 OPJ851998:OPK851998 OZF851998:OZG851998 PJB851998:PJC851998 PSX851998:PSY851998 QCT851998:QCU851998 QMP851998:QMQ851998 QWL851998:QWM851998 RGH851998:RGI851998 RQD851998:RQE851998 RZZ851998:SAA851998 SJV851998:SJW851998 STR851998:STS851998 TDN851998:TDO851998 TNJ851998:TNK851998 TXF851998:TXG851998 UHB851998:UHC851998 UQX851998:UQY851998 VAT851998:VAU851998 VKP851998:VKQ851998 VUL851998:VUM851998 WEH851998:WEI851998 WOD851998:WOE851998 WXZ851998:WYA851998 LN917534:LO917534 VJ917534:VK917534 AFF917534:AFG917534 APB917534:APC917534 AYX917534:AYY917534 BIT917534:BIU917534 BSP917534:BSQ917534 CCL917534:CCM917534 CMH917534:CMI917534 CWD917534:CWE917534 DFZ917534:DGA917534 DPV917534:DPW917534 DZR917534:DZS917534 EJN917534:EJO917534 ETJ917534:ETK917534 FDF917534:FDG917534 FNB917534:FNC917534 FWX917534:FWY917534 GGT917534:GGU917534 GQP917534:GQQ917534 HAL917534:HAM917534 HKH917534:HKI917534 HUD917534:HUE917534 IDZ917534:IEA917534 INV917534:INW917534 IXR917534:IXS917534 JHN917534:JHO917534 JRJ917534:JRK917534 KBF917534:KBG917534 KLB917534:KLC917534 KUX917534:KUY917534 LET917534:LEU917534 LOP917534:LOQ917534 LYL917534:LYM917534 MIH917534:MII917534 MSD917534:MSE917534 NBZ917534:NCA917534 NLV917534:NLW917534 NVR917534:NVS917534 OFN917534:OFO917534 OPJ917534:OPK917534 OZF917534:OZG917534 PJB917534:PJC917534 PSX917534:PSY917534 QCT917534:QCU917534 QMP917534:QMQ917534 QWL917534:QWM917534 RGH917534:RGI917534 RQD917534:RQE917534 RZZ917534:SAA917534 SJV917534:SJW917534 STR917534:STS917534 TDN917534:TDO917534 TNJ917534:TNK917534 TXF917534:TXG917534 UHB917534:UHC917534 UQX917534:UQY917534 VAT917534:VAU917534 VKP917534:VKQ917534 VUL917534:VUM917534 WEH917534:WEI917534 WOD917534:WOE917534 WXZ917534:WYA917534 LN983070:LO983070 VJ983070:VK983070 AFF983070:AFG983070 APB983070:APC983070 AYX983070:AYY983070 BIT983070:BIU983070 BSP983070:BSQ983070 CCL983070:CCM983070 CMH983070:CMI983070 CWD983070:CWE983070 DFZ983070:DGA983070 DPV983070:DPW983070 DZR983070:DZS983070 EJN983070:EJO983070 ETJ983070:ETK983070 FDF983070:FDG983070 FNB983070:FNC983070 FWX983070:FWY983070 GGT983070:GGU983070 GQP983070:GQQ983070 HAL983070:HAM983070 HKH983070:HKI983070 HUD983070:HUE983070 IDZ983070:IEA983070 INV983070:INW983070 IXR983070:IXS983070 JHN983070:JHO983070 JRJ983070:JRK983070 KBF983070:KBG983070 KLB983070:KLC983070 KUX983070:KUY983070 LET983070:LEU983070 LOP983070:LOQ983070 LYL983070:LYM983070 MIH983070:MII983070 MSD983070:MSE983070 NBZ983070:NCA983070 NLV983070:NLW983070 NVR983070:NVS983070 OFN983070:OFO983070 OPJ983070:OPK983070 OZF983070:OZG983070 PJB983070:PJC983070 PSX983070:PSY983070 QCT983070:QCU983070 QMP983070:QMQ983070 QWL983070:QWM983070 RGH983070:RGI983070 RQD983070:RQE983070 RZZ983070:SAA983070 SJV983070:SJW983070 STR983070:STS983070 TDN983070:TDO983070 TNJ983070:TNK983070 TXF983070:TXG983070 UHB983070:UHC983070 UQX983070:UQY983070 VAT983070:VAU983070 VKP983070:VKQ983070 VUL983070:VUM983070 WEH983070:WEI983070 WOD983070:WOE983070 WXZ983070:WYA983070 LQ65566:LR65566 VM65566:VN65566 AFI65566:AFJ65566 APE65566:APF65566 AZA65566:AZB65566 BIW65566:BIX65566 BSS65566:BST65566 CCO65566:CCP65566 CMK65566:CML65566 CWG65566:CWH65566 DGC65566:DGD65566 DPY65566:DPZ65566 DZU65566:DZV65566 EJQ65566:EJR65566 ETM65566:ETN65566 FDI65566:FDJ65566 FNE65566:FNF65566 FXA65566:FXB65566 GGW65566:GGX65566 GQS65566:GQT65566 HAO65566:HAP65566 HKK65566:HKL65566 HUG65566:HUH65566 IEC65566:IED65566 INY65566:INZ65566 IXU65566:IXV65566 JHQ65566:JHR65566 JRM65566:JRN65566 KBI65566:KBJ65566 KLE65566:KLF65566 KVA65566:KVB65566 LEW65566:LEX65566 LOS65566:LOT65566 LYO65566:LYP65566 MIK65566:MIL65566 MSG65566:MSH65566 NCC65566:NCD65566 NLY65566:NLZ65566 NVU65566:NVV65566 OFQ65566:OFR65566 OPM65566:OPN65566 OZI65566:OZJ65566 PJE65566:PJF65566 PTA65566:PTB65566 QCW65566:QCX65566 QMS65566:QMT65566 QWO65566:QWP65566 RGK65566:RGL65566 RQG65566:RQH65566 SAC65566:SAD65566 SJY65566:SJZ65566 STU65566:STV65566 TDQ65566:TDR65566 TNM65566:TNN65566 TXI65566:TXJ65566 UHE65566:UHF65566 URA65566:URB65566 VAW65566:VAX65566 VKS65566:VKT65566 VUO65566:VUP65566 WEK65566:WEL65566 WOG65566:WOH65566 WYC65566:WYD65566 LQ131102:LR131102 VM131102:VN131102 AFI131102:AFJ131102 APE131102:APF131102 AZA131102:AZB131102 BIW131102:BIX131102 BSS131102:BST131102 CCO131102:CCP131102 CMK131102:CML131102 CWG131102:CWH131102 DGC131102:DGD131102 DPY131102:DPZ131102 DZU131102:DZV131102 EJQ131102:EJR131102 ETM131102:ETN131102 FDI131102:FDJ131102 FNE131102:FNF131102 FXA131102:FXB131102 GGW131102:GGX131102 GQS131102:GQT131102 HAO131102:HAP131102 HKK131102:HKL131102 HUG131102:HUH131102 IEC131102:IED131102 INY131102:INZ131102 IXU131102:IXV131102 JHQ131102:JHR131102 JRM131102:JRN131102 KBI131102:KBJ131102 KLE131102:KLF131102 KVA131102:KVB131102 LEW131102:LEX131102 LOS131102:LOT131102 LYO131102:LYP131102 MIK131102:MIL131102 MSG131102:MSH131102 NCC131102:NCD131102 NLY131102:NLZ131102 NVU131102:NVV131102 OFQ131102:OFR131102 OPM131102:OPN131102 OZI131102:OZJ131102 PJE131102:PJF131102 PTA131102:PTB131102 QCW131102:QCX131102 QMS131102:QMT131102 QWO131102:QWP131102 RGK131102:RGL131102 RQG131102:RQH131102 SAC131102:SAD131102 SJY131102:SJZ131102 STU131102:STV131102 TDQ131102:TDR131102 TNM131102:TNN131102 TXI131102:TXJ131102 UHE131102:UHF131102 URA131102:URB131102 VAW131102:VAX131102 VKS131102:VKT131102 VUO131102:VUP131102 WEK131102:WEL131102 WOG131102:WOH131102 WYC131102:WYD131102 LQ196638:LR196638 VM196638:VN196638 AFI196638:AFJ196638 APE196638:APF196638 AZA196638:AZB196638 BIW196638:BIX196638 BSS196638:BST196638 CCO196638:CCP196638 CMK196638:CML196638 CWG196638:CWH196638 DGC196638:DGD196638 DPY196638:DPZ196638 DZU196638:DZV196638 EJQ196638:EJR196638 ETM196638:ETN196638 FDI196638:FDJ196638 FNE196638:FNF196638 FXA196638:FXB196638 GGW196638:GGX196638 GQS196638:GQT196638 HAO196638:HAP196638 HKK196638:HKL196638 HUG196638:HUH196638 IEC196638:IED196638 INY196638:INZ196638 IXU196638:IXV196638 JHQ196638:JHR196638 JRM196638:JRN196638 KBI196638:KBJ196638 KLE196638:KLF196638 KVA196638:KVB196638 LEW196638:LEX196638 LOS196638:LOT196638 LYO196638:LYP196638 MIK196638:MIL196638 MSG196638:MSH196638 NCC196638:NCD196638 NLY196638:NLZ196638 NVU196638:NVV196638 OFQ196638:OFR196638 OPM196638:OPN196638 OZI196638:OZJ196638 PJE196638:PJF196638 PTA196638:PTB196638 QCW196638:QCX196638 QMS196638:QMT196638 QWO196638:QWP196638 RGK196638:RGL196638 RQG196638:RQH196638 SAC196638:SAD196638 SJY196638:SJZ196638 STU196638:STV196638 TDQ196638:TDR196638 TNM196638:TNN196638 TXI196638:TXJ196638 UHE196638:UHF196638 URA196638:URB196638 VAW196638:VAX196638 VKS196638:VKT196638 VUO196638:VUP196638 WEK196638:WEL196638 WOG196638:WOH196638 WYC196638:WYD196638 LQ262174:LR262174 VM262174:VN262174 AFI262174:AFJ262174 APE262174:APF262174 AZA262174:AZB262174 BIW262174:BIX262174 BSS262174:BST262174 CCO262174:CCP262174 CMK262174:CML262174 CWG262174:CWH262174 DGC262174:DGD262174 DPY262174:DPZ262174 DZU262174:DZV262174 EJQ262174:EJR262174 ETM262174:ETN262174 FDI262174:FDJ262174 FNE262174:FNF262174 FXA262174:FXB262174 GGW262174:GGX262174 GQS262174:GQT262174 HAO262174:HAP262174 HKK262174:HKL262174 HUG262174:HUH262174 IEC262174:IED262174 INY262174:INZ262174 IXU262174:IXV262174 JHQ262174:JHR262174 JRM262174:JRN262174 KBI262174:KBJ262174 KLE262174:KLF262174 KVA262174:KVB262174 LEW262174:LEX262174 LOS262174:LOT262174 LYO262174:LYP262174 MIK262174:MIL262174 MSG262174:MSH262174 NCC262174:NCD262174 NLY262174:NLZ262174 NVU262174:NVV262174 OFQ262174:OFR262174 OPM262174:OPN262174 OZI262174:OZJ262174 PJE262174:PJF262174 PTA262174:PTB262174 QCW262174:QCX262174 QMS262174:QMT262174 QWO262174:QWP262174 RGK262174:RGL262174 RQG262174:RQH262174 SAC262174:SAD262174 SJY262174:SJZ262174 STU262174:STV262174 TDQ262174:TDR262174 TNM262174:TNN262174 TXI262174:TXJ262174 UHE262174:UHF262174 URA262174:URB262174 VAW262174:VAX262174 VKS262174:VKT262174 VUO262174:VUP262174 WEK262174:WEL262174 WOG262174:WOH262174 WYC262174:WYD262174 LQ327710:LR327710 VM327710:VN327710 AFI327710:AFJ327710 APE327710:APF327710 AZA327710:AZB327710 BIW327710:BIX327710 BSS327710:BST327710 CCO327710:CCP327710 CMK327710:CML327710 CWG327710:CWH327710 DGC327710:DGD327710 DPY327710:DPZ327710 DZU327710:DZV327710 EJQ327710:EJR327710 ETM327710:ETN327710 FDI327710:FDJ327710 FNE327710:FNF327710 FXA327710:FXB327710 GGW327710:GGX327710 GQS327710:GQT327710 HAO327710:HAP327710 HKK327710:HKL327710 HUG327710:HUH327710 IEC327710:IED327710 INY327710:INZ327710 IXU327710:IXV327710 JHQ327710:JHR327710 JRM327710:JRN327710 KBI327710:KBJ327710 KLE327710:KLF327710 KVA327710:KVB327710 LEW327710:LEX327710 LOS327710:LOT327710 LYO327710:LYP327710 MIK327710:MIL327710 MSG327710:MSH327710 NCC327710:NCD327710 NLY327710:NLZ327710 NVU327710:NVV327710 OFQ327710:OFR327710 OPM327710:OPN327710 OZI327710:OZJ327710 PJE327710:PJF327710 PTA327710:PTB327710 QCW327710:QCX327710 QMS327710:QMT327710 QWO327710:QWP327710 RGK327710:RGL327710 RQG327710:RQH327710 SAC327710:SAD327710 SJY327710:SJZ327710 STU327710:STV327710 TDQ327710:TDR327710 TNM327710:TNN327710 TXI327710:TXJ327710 UHE327710:UHF327710 URA327710:URB327710 VAW327710:VAX327710 VKS327710:VKT327710 VUO327710:VUP327710 WEK327710:WEL327710 WOG327710:WOH327710 WYC327710:WYD327710 LQ393246:LR393246 VM393246:VN393246 AFI393246:AFJ393246 APE393246:APF393246 AZA393246:AZB393246 BIW393246:BIX393246 BSS393246:BST393246 CCO393246:CCP393246 CMK393246:CML393246 CWG393246:CWH393246 DGC393246:DGD393246 DPY393246:DPZ393246 DZU393246:DZV393246 EJQ393246:EJR393246 ETM393246:ETN393246 FDI393246:FDJ393246 FNE393246:FNF393246 FXA393246:FXB393246 GGW393246:GGX393246 GQS393246:GQT393246 HAO393246:HAP393246 HKK393246:HKL393246 HUG393246:HUH393246 IEC393246:IED393246 INY393246:INZ393246 IXU393246:IXV393246 JHQ393246:JHR393246 JRM393246:JRN393246 KBI393246:KBJ393246 KLE393246:KLF393246 KVA393246:KVB393246 LEW393246:LEX393246 LOS393246:LOT393246 LYO393246:LYP393246 MIK393246:MIL393246 MSG393246:MSH393246 NCC393246:NCD393246 NLY393246:NLZ393246 NVU393246:NVV393246 OFQ393246:OFR393246 OPM393246:OPN393246 OZI393246:OZJ393246 PJE393246:PJF393246 PTA393246:PTB393246 QCW393246:QCX393246 QMS393246:QMT393246 QWO393246:QWP393246 RGK393246:RGL393246 RQG393246:RQH393246 SAC393246:SAD393246 SJY393246:SJZ393246 STU393246:STV393246 TDQ393246:TDR393246 TNM393246:TNN393246 TXI393246:TXJ393246 UHE393246:UHF393246 URA393246:URB393246 VAW393246:VAX393246 VKS393246:VKT393246 VUO393246:VUP393246 WEK393246:WEL393246 WOG393246:WOH393246 WYC393246:WYD393246 LQ458782:LR458782 VM458782:VN458782 AFI458782:AFJ458782 APE458782:APF458782 AZA458782:AZB458782 BIW458782:BIX458782 BSS458782:BST458782 CCO458782:CCP458782 CMK458782:CML458782 CWG458782:CWH458782 DGC458782:DGD458782 DPY458782:DPZ458782 DZU458782:DZV458782 EJQ458782:EJR458782 ETM458782:ETN458782 FDI458782:FDJ458782 FNE458782:FNF458782 FXA458782:FXB458782 GGW458782:GGX458782 GQS458782:GQT458782 HAO458782:HAP458782 HKK458782:HKL458782 HUG458782:HUH458782 IEC458782:IED458782 INY458782:INZ458782 IXU458782:IXV458782 JHQ458782:JHR458782 JRM458782:JRN458782 KBI458782:KBJ458782 KLE458782:KLF458782 KVA458782:KVB458782 LEW458782:LEX458782 LOS458782:LOT458782 LYO458782:LYP458782 MIK458782:MIL458782 MSG458782:MSH458782 NCC458782:NCD458782 NLY458782:NLZ458782 NVU458782:NVV458782 OFQ458782:OFR458782 OPM458782:OPN458782 OZI458782:OZJ458782 PJE458782:PJF458782 PTA458782:PTB458782 QCW458782:QCX458782 QMS458782:QMT458782 QWO458782:QWP458782 RGK458782:RGL458782 RQG458782:RQH458782 SAC458782:SAD458782 SJY458782:SJZ458782 STU458782:STV458782 TDQ458782:TDR458782 TNM458782:TNN458782 TXI458782:TXJ458782 UHE458782:UHF458782 URA458782:URB458782 VAW458782:VAX458782 VKS458782:VKT458782 VUO458782:VUP458782 WEK458782:WEL458782 WOG458782:WOH458782 WYC458782:WYD458782 LQ524318:LR524318 VM524318:VN524318 AFI524318:AFJ524318 APE524318:APF524318 AZA524318:AZB524318 BIW524318:BIX524318 BSS524318:BST524318 CCO524318:CCP524318 CMK524318:CML524318 CWG524318:CWH524318 DGC524318:DGD524318 DPY524318:DPZ524318 DZU524318:DZV524318 EJQ524318:EJR524318 ETM524318:ETN524318 FDI524318:FDJ524318 FNE524318:FNF524318 FXA524318:FXB524318 GGW524318:GGX524318 GQS524318:GQT524318 HAO524318:HAP524318 HKK524318:HKL524318 HUG524318:HUH524318 IEC524318:IED524318 INY524318:INZ524318 IXU524318:IXV524318 JHQ524318:JHR524318 JRM524318:JRN524318 KBI524318:KBJ524318 KLE524318:KLF524318 KVA524318:KVB524318 LEW524318:LEX524318 LOS524318:LOT524318 LYO524318:LYP524318 MIK524318:MIL524318 MSG524318:MSH524318 NCC524318:NCD524318 NLY524318:NLZ524318 NVU524318:NVV524318 OFQ524318:OFR524318 OPM524318:OPN524318 OZI524318:OZJ524318 PJE524318:PJF524318 PTA524318:PTB524318 QCW524318:QCX524318 QMS524318:QMT524318 QWO524318:QWP524318 RGK524318:RGL524318 RQG524318:RQH524318 SAC524318:SAD524318 SJY524318:SJZ524318 STU524318:STV524318 TDQ524318:TDR524318 TNM524318:TNN524318 TXI524318:TXJ524318 UHE524318:UHF524318 URA524318:URB524318 VAW524318:VAX524318 VKS524318:VKT524318 VUO524318:VUP524318 WEK524318:WEL524318 WOG524318:WOH524318 WYC524318:WYD524318 LQ589854:LR589854 VM589854:VN589854 AFI589854:AFJ589854 APE589854:APF589854 AZA589854:AZB589854 BIW589854:BIX589854 BSS589854:BST589854 CCO589854:CCP589854 CMK589854:CML589854 CWG589854:CWH589854 DGC589854:DGD589854 DPY589854:DPZ589854 DZU589854:DZV589854 EJQ589854:EJR589854 ETM589854:ETN589854 FDI589854:FDJ589854 FNE589854:FNF589854 FXA589854:FXB589854 GGW589854:GGX589854 GQS589854:GQT589854 HAO589854:HAP589854 HKK589854:HKL589854 HUG589854:HUH589854 IEC589854:IED589854 INY589854:INZ589854 IXU589854:IXV589854 JHQ589854:JHR589854 JRM589854:JRN589854 KBI589854:KBJ589854 KLE589854:KLF589854 KVA589854:KVB589854 LEW589854:LEX589854 LOS589854:LOT589854 LYO589854:LYP589854 MIK589854:MIL589854 MSG589854:MSH589854 NCC589854:NCD589854 NLY589854:NLZ589854 NVU589854:NVV589854 OFQ589854:OFR589854 OPM589854:OPN589854 OZI589854:OZJ589854 PJE589854:PJF589854 PTA589854:PTB589854 QCW589854:QCX589854 QMS589854:QMT589854 QWO589854:QWP589854 RGK589854:RGL589854 RQG589854:RQH589854 SAC589854:SAD589854 SJY589854:SJZ589854 STU589854:STV589854 TDQ589854:TDR589854 TNM589854:TNN589854 TXI589854:TXJ589854 UHE589854:UHF589854 URA589854:URB589854 VAW589854:VAX589854 VKS589854:VKT589854 VUO589854:VUP589854 WEK589854:WEL589854 WOG589854:WOH589854 WYC589854:WYD589854 LQ655390:LR655390 VM655390:VN655390 AFI655390:AFJ655390 APE655390:APF655390 AZA655390:AZB655390 BIW655390:BIX655390 BSS655390:BST655390 CCO655390:CCP655390 CMK655390:CML655390 CWG655390:CWH655390 DGC655390:DGD655390 DPY655390:DPZ655390 DZU655390:DZV655390 EJQ655390:EJR655390 ETM655390:ETN655390 FDI655390:FDJ655390 FNE655390:FNF655390 FXA655390:FXB655390 GGW655390:GGX655390 GQS655390:GQT655390 HAO655390:HAP655390 HKK655390:HKL655390 HUG655390:HUH655390 IEC655390:IED655390 INY655390:INZ655390 IXU655390:IXV655390 JHQ655390:JHR655390 JRM655390:JRN655390 KBI655390:KBJ655390 KLE655390:KLF655390 KVA655390:KVB655390 LEW655390:LEX655390 LOS655390:LOT655390 LYO655390:LYP655390 MIK655390:MIL655390 MSG655390:MSH655390 NCC655390:NCD655390 NLY655390:NLZ655390 NVU655390:NVV655390 OFQ655390:OFR655390 OPM655390:OPN655390 OZI655390:OZJ655390 PJE655390:PJF655390 PTA655390:PTB655390 QCW655390:QCX655390 QMS655390:QMT655390 QWO655390:QWP655390 RGK655390:RGL655390 RQG655390:RQH655390 SAC655390:SAD655390 SJY655390:SJZ655390 STU655390:STV655390 TDQ655390:TDR655390 TNM655390:TNN655390 TXI655390:TXJ655390 UHE655390:UHF655390 URA655390:URB655390 VAW655390:VAX655390 VKS655390:VKT655390 VUO655390:VUP655390 WEK655390:WEL655390 WOG655390:WOH655390 WYC655390:WYD655390 LQ720926:LR720926 VM720926:VN720926 AFI720926:AFJ720926 APE720926:APF720926 AZA720926:AZB720926 BIW720926:BIX720926 BSS720926:BST720926 CCO720926:CCP720926 CMK720926:CML720926 CWG720926:CWH720926 DGC720926:DGD720926 DPY720926:DPZ720926 DZU720926:DZV720926 EJQ720926:EJR720926 ETM720926:ETN720926 FDI720926:FDJ720926 FNE720926:FNF720926 FXA720926:FXB720926 GGW720926:GGX720926 GQS720926:GQT720926 HAO720926:HAP720926 HKK720926:HKL720926 HUG720926:HUH720926 IEC720926:IED720926 INY720926:INZ720926 IXU720926:IXV720926 JHQ720926:JHR720926 JRM720926:JRN720926 KBI720926:KBJ720926 KLE720926:KLF720926 KVA720926:KVB720926 LEW720926:LEX720926 LOS720926:LOT720926 LYO720926:LYP720926 MIK720926:MIL720926 MSG720926:MSH720926 NCC720926:NCD720926 NLY720926:NLZ720926 NVU720926:NVV720926 OFQ720926:OFR720926 OPM720926:OPN720926 OZI720926:OZJ720926 PJE720926:PJF720926 PTA720926:PTB720926 QCW720926:QCX720926 QMS720926:QMT720926 QWO720926:QWP720926 RGK720926:RGL720926 RQG720926:RQH720926 SAC720926:SAD720926 SJY720926:SJZ720926 STU720926:STV720926 TDQ720926:TDR720926 TNM720926:TNN720926 TXI720926:TXJ720926 UHE720926:UHF720926 URA720926:URB720926 VAW720926:VAX720926 VKS720926:VKT720926 VUO720926:VUP720926 WEK720926:WEL720926 WOG720926:WOH720926 WYC720926:WYD720926 LQ786462:LR786462 VM786462:VN786462 AFI786462:AFJ786462 APE786462:APF786462 AZA786462:AZB786462 BIW786462:BIX786462 BSS786462:BST786462 CCO786462:CCP786462 CMK786462:CML786462 CWG786462:CWH786462 DGC786462:DGD786462 DPY786462:DPZ786462 DZU786462:DZV786462 EJQ786462:EJR786462 ETM786462:ETN786462 FDI786462:FDJ786462 FNE786462:FNF786462 FXA786462:FXB786462 GGW786462:GGX786462 GQS786462:GQT786462 HAO786462:HAP786462 HKK786462:HKL786462 HUG786462:HUH786462 IEC786462:IED786462 INY786462:INZ786462 IXU786462:IXV786462 JHQ786462:JHR786462 JRM786462:JRN786462 KBI786462:KBJ786462 KLE786462:KLF786462 KVA786462:KVB786462 LEW786462:LEX786462 LOS786462:LOT786462 LYO786462:LYP786462 MIK786462:MIL786462 MSG786462:MSH786462 NCC786462:NCD786462 NLY786462:NLZ786462 NVU786462:NVV786462 OFQ786462:OFR786462 OPM786462:OPN786462 OZI786462:OZJ786462 PJE786462:PJF786462 PTA786462:PTB786462 QCW786462:QCX786462 QMS786462:QMT786462 QWO786462:QWP786462 RGK786462:RGL786462 RQG786462:RQH786462 SAC786462:SAD786462 SJY786462:SJZ786462 STU786462:STV786462 TDQ786462:TDR786462 TNM786462:TNN786462 TXI786462:TXJ786462 UHE786462:UHF786462 URA786462:URB786462 VAW786462:VAX786462 VKS786462:VKT786462 VUO786462:VUP786462 WEK786462:WEL786462 WOG786462:WOH786462 WYC786462:WYD786462 LQ851998:LR851998 VM851998:VN851998 AFI851998:AFJ851998 APE851998:APF851998 AZA851998:AZB851998 BIW851998:BIX851998 BSS851998:BST851998 CCO851998:CCP851998 CMK851998:CML851998 CWG851998:CWH851998 DGC851998:DGD851998 DPY851998:DPZ851998 DZU851998:DZV851998 EJQ851998:EJR851998 ETM851998:ETN851998 FDI851998:FDJ851998 FNE851998:FNF851998 FXA851998:FXB851998 GGW851998:GGX851998 GQS851998:GQT851998 HAO851998:HAP851998 HKK851998:HKL851998 HUG851998:HUH851998 IEC851998:IED851998 INY851998:INZ851998 IXU851998:IXV851998 JHQ851998:JHR851998 JRM851998:JRN851998 KBI851998:KBJ851998 KLE851998:KLF851998 KVA851998:KVB851998 LEW851998:LEX851998 LOS851998:LOT851998 LYO851998:LYP851998 MIK851998:MIL851998 MSG851998:MSH851998 NCC851998:NCD851998 NLY851998:NLZ851998 NVU851998:NVV851998 OFQ851998:OFR851998 OPM851998:OPN851998 OZI851998:OZJ851998 PJE851998:PJF851998 PTA851998:PTB851998 QCW851998:QCX851998 QMS851998:QMT851998 QWO851998:QWP851998 RGK851998:RGL851998 RQG851998:RQH851998 SAC851998:SAD851998 SJY851998:SJZ851998 STU851998:STV851998 TDQ851998:TDR851998 TNM851998:TNN851998 TXI851998:TXJ851998 UHE851998:UHF851998 URA851998:URB851998 VAW851998:VAX851998 VKS851998:VKT851998 VUO851998:VUP851998 WEK851998:WEL851998 WOG851998:WOH851998 WYC851998:WYD851998 LQ917534:LR917534 VM917534:VN917534 AFI917534:AFJ917534 APE917534:APF917534 AZA917534:AZB917534 BIW917534:BIX917534 BSS917534:BST917534 CCO917534:CCP917534 CMK917534:CML917534 CWG917534:CWH917534 DGC917534:DGD917534 DPY917534:DPZ917534 DZU917534:DZV917534 EJQ917534:EJR917534 ETM917534:ETN917534 FDI917534:FDJ917534 FNE917534:FNF917534 FXA917534:FXB917534 GGW917534:GGX917534 GQS917534:GQT917534 HAO917534:HAP917534 HKK917534:HKL917534 HUG917534:HUH917534 IEC917534:IED917534 INY917534:INZ917534 IXU917534:IXV917534 JHQ917534:JHR917534 JRM917534:JRN917534 KBI917534:KBJ917534 KLE917534:KLF917534 KVA917534:KVB917534 LEW917534:LEX917534 LOS917534:LOT917534 LYO917534:LYP917534 MIK917534:MIL917534 MSG917534:MSH917534 NCC917534:NCD917534 NLY917534:NLZ917534 NVU917534:NVV917534 OFQ917534:OFR917534 OPM917534:OPN917534 OZI917534:OZJ917534 PJE917534:PJF917534 PTA917534:PTB917534 QCW917534:QCX917534 QMS917534:QMT917534 QWO917534:QWP917534 RGK917534:RGL917534 RQG917534:RQH917534 SAC917534:SAD917534 SJY917534:SJZ917534 STU917534:STV917534 TDQ917534:TDR917534 TNM917534:TNN917534 TXI917534:TXJ917534 UHE917534:UHF917534 URA917534:URB917534 VAW917534:VAX917534 VKS917534:VKT917534 VUO917534:VUP917534 WEK917534:WEL917534 WOG917534:WOH917534 WYC917534:WYD917534 LQ983070:LR983070 VM983070:VN983070 AFI983070:AFJ983070 APE983070:APF983070 AZA983070:AZB983070 BIW983070:BIX983070 BSS983070:BST983070 CCO983070:CCP983070 CMK983070:CML983070 CWG983070:CWH983070 DGC983070:DGD983070 DPY983070:DPZ983070 DZU983070:DZV983070 EJQ983070:EJR983070 ETM983070:ETN983070 FDI983070:FDJ983070 FNE983070:FNF983070 FXA983070:FXB983070 GGW983070:GGX983070 GQS983070:GQT983070 HAO983070:HAP983070 HKK983070:HKL983070 HUG983070:HUH983070 IEC983070:IED983070 INY983070:INZ983070 IXU983070:IXV983070 JHQ983070:JHR983070 JRM983070:JRN983070 KBI983070:KBJ983070 KLE983070:KLF983070 KVA983070:KVB983070 LEW983070:LEX983070 LOS983070:LOT983070 LYO983070:LYP983070 MIK983070:MIL983070 MSG983070:MSH983070 NCC983070:NCD983070 NLY983070:NLZ983070 NVU983070:NVV983070 OFQ983070:OFR983070 OPM983070:OPN983070 OZI983070:OZJ983070 PJE983070:PJF983070 PTA983070:PTB983070 QCW983070:QCX983070 QMS983070:QMT983070 QWO983070:QWP983070 RGK983070:RGL983070 RQG983070:RQH983070 SAC983070:SAD983070 SJY983070:SJZ983070 STU983070:STV983070 TDQ983070:TDR983070 TNM983070:TNN983070 TXI983070:TXJ983070 UHE983070:UHF983070 URA983070:URB983070 VAW983070:VAX983070 VKS983070:VKT983070 VUO983070:VUP983070 WEK983070:WEL983070 WOG983070:WOH983070 WYC983070:WYD983070 LT65566:LU65566 VP65566:VQ65566 AFL65566:AFM65566 APH65566:API65566 AZD65566:AZE65566 BIZ65566:BJA65566 BSV65566:BSW65566 CCR65566:CCS65566 CMN65566:CMO65566 CWJ65566:CWK65566 DGF65566:DGG65566 DQB65566:DQC65566 DZX65566:DZY65566 EJT65566:EJU65566 ETP65566:ETQ65566 FDL65566:FDM65566 FNH65566:FNI65566 FXD65566:FXE65566 GGZ65566:GHA65566 GQV65566:GQW65566 HAR65566:HAS65566 HKN65566:HKO65566 HUJ65566:HUK65566 IEF65566:IEG65566 IOB65566:IOC65566 IXX65566:IXY65566 JHT65566:JHU65566 JRP65566:JRQ65566 KBL65566:KBM65566 KLH65566:KLI65566 KVD65566:KVE65566 LEZ65566:LFA65566 LOV65566:LOW65566 LYR65566:LYS65566 MIN65566:MIO65566 MSJ65566:MSK65566 NCF65566:NCG65566 NMB65566:NMC65566 NVX65566:NVY65566 OFT65566:OFU65566 OPP65566:OPQ65566 OZL65566:OZM65566 PJH65566:PJI65566 PTD65566:PTE65566 QCZ65566:QDA65566 QMV65566:QMW65566 QWR65566:QWS65566 RGN65566:RGO65566 RQJ65566:RQK65566 SAF65566:SAG65566 SKB65566:SKC65566 STX65566:STY65566 TDT65566:TDU65566 TNP65566:TNQ65566 TXL65566:TXM65566 UHH65566:UHI65566 URD65566:URE65566 VAZ65566:VBA65566 VKV65566:VKW65566 VUR65566:VUS65566 WEN65566:WEO65566 WOJ65566:WOK65566 WYF65566:WYG65566 LT131102:LU131102 VP131102:VQ131102 AFL131102:AFM131102 APH131102:API131102 AZD131102:AZE131102 BIZ131102:BJA131102 BSV131102:BSW131102 CCR131102:CCS131102 CMN131102:CMO131102 CWJ131102:CWK131102 DGF131102:DGG131102 DQB131102:DQC131102 DZX131102:DZY131102 EJT131102:EJU131102 ETP131102:ETQ131102 FDL131102:FDM131102 FNH131102:FNI131102 FXD131102:FXE131102 GGZ131102:GHA131102 GQV131102:GQW131102 HAR131102:HAS131102 HKN131102:HKO131102 HUJ131102:HUK131102 IEF131102:IEG131102 IOB131102:IOC131102 IXX131102:IXY131102 JHT131102:JHU131102 JRP131102:JRQ131102 KBL131102:KBM131102 KLH131102:KLI131102 KVD131102:KVE131102 LEZ131102:LFA131102 LOV131102:LOW131102 LYR131102:LYS131102 MIN131102:MIO131102 MSJ131102:MSK131102 NCF131102:NCG131102 NMB131102:NMC131102 NVX131102:NVY131102 OFT131102:OFU131102 OPP131102:OPQ131102 OZL131102:OZM131102 PJH131102:PJI131102 PTD131102:PTE131102 QCZ131102:QDA131102 QMV131102:QMW131102 QWR131102:QWS131102 RGN131102:RGO131102 RQJ131102:RQK131102 SAF131102:SAG131102 SKB131102:SKC131102 STX131102:STY131102 TDT131102:TDU131102 TNP131102:TNQ131102 TXL131102:TXM131102 UHH131102:UHI131102 URD131102:URE131102 VAZ131102:VBA131102 VKV131102:VKW131102 VUR131102:VUS131102 WEN131102:WEO131102 WOJ131102:WOK131102 WYF131102:WYG131102 LT196638:LU196638 VP196638:VQ196638 AFL196638:AFM196638 APH196638:API196638 AZD196638:AZE196638 BIZ196638:BJA196638 BSV196638:BSW196638 CCR196638:CCS196638 CMN196638:CMO196638 CWJ196638:CWK196638 DGF196638:DGG196638 DQB196638:DQC196638 DZX196638:DZY196638 EJT196638:EJU196638 ETP196638:ETQ196638 FDL196638:FDM196638 FNH196638:FNI196638 FXD196638:FXE196638 GGZ196638:GHA196638 GQV196638:GQW196638 HAR196638:HAS196638 HKN196638:HKO196638 HUJ196638:HUK196638 IEF196638:IEG196638 IOB196638:IOC196638 IXX196638:IXY196638 JHT196638:JHU196638 JRP196638:JRQ196638 KBL196638:KBM196638 KLH196638:KLI196638 KVD196638:KVE196638 LEZ196638:LFA196638 LOV196638:LOW196638 LYR196638:LYS196638 MIN196638:MIO196638 MSJ196638:MSK196638 NCF196638:NCG196638 NMB196638:NMC196638 NVX196638:NVY196638 OFT196638:OFU196638 OPP196638:OPQ196638 OZL196638:OZM196638 PJH196638:PJI196638 PTD196638:PTE196638 QCZ196638:QDA196638 QMV196638:QMW196638 QWR196638:QWS196638 RGN196638:RGO196638 RQJ196638:RQK196638 SAF196638:SAG196638 SKB196638:SKC196638 STX196638:STY196638 TDT196638:TDU196638 TNP196638:TNQ196638 TXL196638:TXM196638 UHH196638:UHI196638 URD196638:URE196638 VAZ196638:VBA196638 VKV196638:VKW196638 VUR196638:VUS196638 WEN196638:WEO196638 WOJ196638:WOK196638 WYF196638:WYG196638 LT262174:LU262174 VP262174:VQ262174 AFL262174:AFM262174 APH262174:API262174 AZD262174:AZE262174 BIZ262174:BJA262174 BSV262174:BSW262174 CCR262174:CCS262174 CMN262174:CMO262174 CWJ262174:CWK262174 DGF262174:DGG262174 DQB262174:DQC262174 DZX262174:DZY262174 EJT262174:EJU262174 ETP262174:ETQ262174 FDL262174:FDM262174 FNH262174:FNI262174 FXD262174:FXE262174 GGZ262174:GHA262174 GQV262174:GQW262174 HAR262174:HAS262174 HKN262174:HKO262174 HUJ262174:HUK262174 IEF262174:IEG262174 IOB262174:IOC262174 IXX262174:IXY262174 JHT262174:JHU262174 JRP262174:JRQ262174 KBL262174:KBM262174 KLH262174:KLI262174 KVD262174:KVE262174 LEZ262174:LFA262174 LOV262174:LOW262174 LYR262174:LYS262174 MIN262174:MIO262174 MSJ262174:MSK262174 NCF262174:NCG262174 NMB262174:NMC262174 NVX262174:NVY262174 OFT262174:OFU262174 OPP262174:OPQ262174 OZL262174:OZM262174 PJH262174:PJI262174 PTD262174:PTE262174 QCZ262174:QDA262174 QMV262174:QMW262174 QWR262174:QWS262174 RGN262174:RGO262174 RQJ262174:RQK262174 SAF262174:SAG262174 SKB262174:SKC262174 STX262174:STY262174 TDT262174:TDU262174 TNP262174:TNQ262174 TXL262174:TXM262174 UHH262174:UHI262174 URD262174:URE262174 VAZ262174:VBA262174 VKV262174:VKW262174 VUR262174:VUS262174 WEN262174:WEO262174 WOJ262174:WOK262174 WYF262174:WYG262174 LT327710:LU327710 VP327710:VQ327710 AFL327710:AFM327710 APH327710:API327710 AZD327710:AZE327710 BIZ327710:BJA327710 BSV327710:BSW327710 CCR327710:CCS327710 CMN327710:CMO327710 CWJ327710:CWK327710 DGF327710:DGG327710 DQB327710:DQC327710 DZX327710:DZY327710 EJT327710:EJU327710 ETP327710:ETQ327710 FDL327710:FDM327710 FNH327710:FNI327710 FXD327710:FXE327710 GGZ327710:GHA327710 GQV327710:GQW327710 HAR327710:HAS327710 HKN327710:HKO327710 HUJ327710:HUK327710 IEF327710:IEG327710 IOB327710:IOC327710 IXX327710:IXY327710 JHT327710:JHU327710 JRP327710:JRQ327710 KBL327710:KBM327710 KLH327710:KLI327710 KVD327710:KVE327710 LEZ327710:LFA327710 LOV327710:LOW327710 LYR327710:LYS327710 MIN327710:MIO327710 MSJ327710:MSK327710 NCF327710:NCG327710 NMB327710:NMC327710 NVX327710:NVY327710 OFT327710:OFU327710 OPP327710:OPQ327710 OZL327710:OZM327710 PJH327710:PJI327710 PTD327710:PTE327710 QCZ327710:QDA327710 QMV327710:QMW327710 QWR327710:QWS327710 RGN327710:RGO327710 RQJ327710:RQK327710 SAF327710:SAG327710 SKB327710:SKC327710 STX327710:STY327710 TDT327710:TDU327710 TNP327710:TNQ327710 TXL327710:TXM327710 UHH327710:UHI327710 URD327710:URE327710 VAZ327710:VBA327710 VKV327710:VKW327710 VUR327710:VUS327710 WEN327710:WEO327710 WOJ327710:WOK327710 WYF327710:WYG327710 LT393246:LU393246 VP393246:VQ393246 AFL393246:AFM393246 APH393246:API393246 AZD393246:AZE393246 BIZ393246:BJA393246 BSV393246:BSW393246 CCR393246:CCS393246 CMN393246:CMO393246 CWJ393246:CWK393246 DGF393246:DGG393246 DQB393246:DQC393246 DZX393246:DZY393246 EJT393246:EJU393246 ETP393246:ETQ393246 FDL393246:FDM393246 FNH393246:FNI393246 FXD393246:FXE393246 GGZ393246:GHA393246 GQV393246:GQW393246 HAR393246:HAS393246 HKN393246:HKO393246 HUJ393246:HUK393246 IEF393246:IEG393246 IOB393246:IOC393246 IXX393246:IXY393246 JHT393246:JHU393246 JRP393246:JRQ393246 KBL393246:KBM393246 KLH393246:KLI393246 KVD393246:KVE393246 LEZ393246:LFA393246 LOV393246:LOW393246 LYR393246:LYS393246 MIN393246:MIO393246 MSJ393246:MSK393246 NCF393246:NCG393246 NMB393246:NMC393246 NVX393246:NVY393246 OFT393246:OFU393246 OPP393246:OPQ393246 OZL393246:OZM393246 PJH393246:PJI393246 PTD393246:PTE393246 QCZ393246:QDA393246 QMV393246:QMW393246 QWR393246:QWS393246 RGN393246:RGO393246 RQJ393246:RQK393246 SAF393246:SAG393246 SKB393246:SKC393246 STX393246:STY393246 TDT393246:TDU393246 TNP393246:TNQ393246 TXL393246:TXM393246 UHH393246:UHI393246 URD393246:URE393246 VAZ393246:VBA393246 VKV393246:VKW393246 VUR393246:VUS393246 WEN393246:WEO393246 WOJ393246:WOK393246 WYF393246:WYG393246 LT458782:LU458782 VP458782:VQ458782 AFL458782:AFM458782 APH458782:API458782 AZD458782:AZE458782 BIZ458782:BJA458782 BSV458782:BSW458782 CCR458782:CCS458782 CMN458782:CMO458782 CWJ458782:CWK458782 DGF458782:DGG458782 DQB458782:DQC458782 DZX458782:DZY458782 EJT458782:EJU458782 ETP458782:ETQ458782 FDL458782:FDM458782 FNH458782:FNI458782 FXD458782:FXE458782 GGZ458782:GHA458782 GQV458782:GQW458782 HAR458782:HAS458782 HKN458782:HKO458782 HUJ458782:HUK458782 IEF458782:IEG458782 IOB458782:IOC458782 IXX458782:IXY458782 JHT458782:JHU458782 JRP458782:JRQ458782 KBL458782:KBM458782 KLH458782:KLI458782 KVD458782:KVE458782 LEZ458782:LFA458782 LOV458782:LOW458782 LYR458782:LYS458782 MIN458782:MIO458782 MSJ458782:MSK458782 NCF458782:NCG458782 NMB458782:NMC458782 NVX458782:NVY458782 OFT458782:OFU458782 OPP458782:OPQ458782 OZL458782:OZM458782 PJH458782:PJI458782 PTD458782:PTE458782 QCZ458782:QDA458782 QMV458782:QMW458782 QWR458782:QWS458782 RGN458782:RGO458782 RQJ458782:RQK458782 SAF458782:SAG458782 SKB458782:SKC458782 STX458782:STY458782 TDT458782:TDU458782 TNP458782:TNQ458782 TXL458782:TXM458782 UHH458782:UHI458782 URD458782:URE458782 VAZ458782:VBA458782 VKV458782:VKW458782 VUR458782:VUS458782 WEN458782:WEO458782 WOJ458782:WOK458782 WYF458782:WYG458782 LT524318:LU524318 VP524318:VQ524318 AFL524318:AFM524318 APH524318:API524318 AZD524318:AZE524318 BIZ524318:BJA524318 BSV524318:BSW524318 CCR524318:CCS524318 CMN524318:CMO524318 CWJ524318:CWK524318 DGF524318:DGG524318 DQB524318:DQC524318 DZX524318:DZY524318 EJT524318:EJU524318 ETP524318:ETQ524318 FDL524318:FDM524318 FNH524318:FNI524318 FXD524318:FXE524318 GGZ524318:GHA524318 GQV524318:GQW524318 HAR524318:HAS524318 HKN524318:HKO524318 HUJ524318:HUK524318 IEF524318:IEG524318 IOB524318:IOC524318 IXX524318:IXY524318 JHT524318:JHU524318 JRP524318:JRQ524318 KBL524318:KBM524318 KLH524318:KLI524318 KVD524318:KVE524318 LEZ524318:LFA524318 LOV524318:LOW524318 LYR524318:LYS524318 MIN524318:MIO524318 MSJ524318:MSK524318 NCF524318:NCG524318 NMB524318:NMC524318 NVX524318:NVY524318 OFT524318:OFU524318 OPP524318:OPQ524318 OZL524318:OZM524318 PJH524318:PJI524318 PTD524318:PTE524318 QCZ524318:QDA524318 QMV524318:QMW524318 QWR524318:QWS524318 RGN524318:RGO524318 RQJ524318:RQK524318 SAF524318:SAG524318 SKB524318:SKC524318 STX524318:STY524318 TDT524318:TDU524318 TNP524318:TNQ524318 TXL524318:TXM524318 UHH524318:UHI524318 URD524318:URE524318 VAZ524318:VBA524318 VKV524318:VKW524318 VUR524318:VUS524318 WEN524318:WEO524318 WOJ524318:WOK524318 WYF524318:WYG524318 LT589854:LU589854 VP589854:VQ589854 AFL589854:AFM589854 APH589854:API589854 AZD589854:AZE589854 BIZ589854:BJA589854 BSV589854:BSW589854 CCR589854:CCS589854 CMN589854:CMO589854 CWJ589854:CWK589854 DGF589854:DGG589854 DQB589854:DQC589854 DZX589854:DZY589854 EJT589854:EJU589854 ETP589854:ETQ589854 FDL589854:FDM589854 FNH589854:FNI589854 FXD589854:FXE589854 GGZ589854:GHA589854 GQV589854:GQW589854 HAR589854:HAS589854 HKN589854:HKO589854 HUJ589854:HUK589854 IEF589854:IEG589854 IOB589854:IOC589854 IXX589854:IXY589854 JHT589854:JHU589854 JRP589854:JRQ589854 KBL589854:KBM589854 KLH589854:KLI589854 KVD589854:KVE589854 LEZ589854:LFA589854 LOV589854:LOW589854 LYR589854:LYS589854 MIN589854:MIO589854 MSJ589854:MSK589854 NCF589854:NCG589854 NMB589854:NMC589854 NVX589854:NVY589854 OFT589854:OFU589854 OPP589854:OPQ589854 OZL589854:OZM589854 PJH589854:PJI589854 PTD589854:PTE589854 QCZ589854:QDA589854 QMV589854:QMW589854 QWR589854:QWS589854 RGN589854:RGO589854 RQJ589854:RQK589854 SAF589854:SAG589854 SKB589854:SKC589854 STX589854:STY589854 TDT589854:TDU589854 TNP589854:TNQ589854 TXL589854:TXM589854 UHH589854:UHI589854 URD589854:URE589854 VAZ589854:VBA589854 VKV589854:VKW589854 VUR589854:VUS589854 WEN589854:WEO589854 WOJ589854:WOK589854 WYF589854:WYG589854 LT655390:LU655390 VP655390:VQ655390 AFL655390:AFM655390 APH655390:API655390 AZD655390:AZE655390 BIZ655390:BJA655390 BSV655390:BSW655390 CCR655390:CCS655390 CMN655390:CMO655390 CWJ655390:CWK655390 DGF655390:DGG655390 DQB655390:DQC655390 DZX655390:DZY655390 EJT655390:EJU655390 ETP655390:ETQ655390 FDL655390:FDM655390 FNH655390:FNI655390 FXD655390:FXE655390 GGZ655390:GHA655390 GQV655390:GQW655390 HAR655390:HAS655390 HKN655390:HKO655390 HUJ655390:HUK655390 IEF655390:IEG655390 IOB655390:IOC655390 IXX655390:IXY655390 JHT655390:JHU655390 JRP655390:JRQ655390 KBL655390:KBM655390 KLH655390:KLI655390 KVD655390:KVE655390 LEZ655390:LFA655390 LOV655390:LOW655390 LYR655390:LYS655390 MIN655390:MIO655390 MSJ655390:MSK655390 NCF655390:NCG655390 NMB655390:NMC655390 NVX655390:NVY655390 OFT655390:OFU655390 OPP655390:OPQ655390 OZL655390:OZM655390 PJH655390:PJI655390 PTD655390:PTE655390 QCZ655390:QDA655390 QMV655390:QMW655390 QWR655390:QWS655390 RGN655390:RGO655390 RQJ655390:RQK655390 SAF655390:SAG655390 SKB655390:SKC655390 STX655390:STY655390 TDT655390:TDU655390 TNP655390:TNQ655390 TXL655390:TXM655390 UHH655390:UHI655390 URD655390:URE655390 VAZ655390:VBA655390 VKV655390:VKW655390 VUR655390:VUS655390 WEN655390:WEO655390 WOJ655390:WOK655390 WYF655390:WYG655390 LT720926:LU720926 VP720926:VQ720926 AFL720926:AFM720926 APH720926:API720926 AZD720926:AZE720926 BIZ720926:BJA720926 BSV720926:BSW720926 CCR720926:CCS720926 CMN720926:CMO720926 CWJ720926:CWK720926 DGF720926:DGG720926 DQB720926:DQC720926 DZX720926:DZY720926 EJT720926:EJU720926 ETP720926:ETQ720926 FDL720926:FDM720926 FNH720926:FNI720926 FXD720926:FXE720926 GGZ720926:GHA720926 GQV720926:GQW720926 HAR720926:HAS720926 HKN720926:HKO720926 HUJ720926:HUK720926 IEF720926:IEG720926 IOB720926:IOC720926 IXX720926:IXY720926 JHT720926:JHU720926 JRP720926:JRQ720926 KBL720926:KBM720926 KLH720926:KLI720926 KVD720926:KVE720926 LEZ720926:LFA720926 LOV720926:LOW720926 LYR720926:LYS720926 MIN720926:MIO720926 MSJ720926:MSK720926 NCF720926:NCG720926 NMB720926:NMC720926 NVX720926:NVY720926 OFT720926:OFU720926 OPP720926:OPQ720926 OZL720926:OZM720926 PJH720926:PJI720926 PTD720926:PTE720926 QCZ720926:QDA720926 QMV720926:QMW720926 QWR720926:QWS720926 RGN720926:RGO720926 RQJ720926:RQK720926 SAF720926:SAG720926 SKB720926:SKC720926 STX720926:STY720926 TDT720926:TDU720926 TNP720926:TNQ720926 TXL720926:TXM720926 UHH720926:UHI720926 URD720926:URE720926 VAZ720926:VBA720926 VKV720926:VKW720926 VUR720926:VUS720926 WEN720926:WEO720926 WOJ720926:WOK720926 WYF720926:WYG720926 LT786462:LU786462 VP786462:VQ786462 AFL786462:AFM786462 APH786462:API786462 AZD786462:AZE786462 BIZ786462:BJA786462 BSV786462:BSW786462 CCR786462:CCS786462 CMN786462:CMO786462 CWJ786462:CWK786462 DGF786462:DGG786462 DQB786462:DQC786462 DZX786462:DZY786462 EJT786462:EJU786462 ETP786462:ETQ786462 FDL786462:FDM786462 FNH786462:FNI786462 FXD786462:FXE786462 GGZ786462:GHA786462 GQV786462:GQW786462 HAR786462:HAS786462 HKN786462:HKO786462 HUJ786462:HUK786462 IEF786462:IEG786462 IOB786462:IOC786462 IXX786462:IXY786462 JHT786462:JHU786462 JRP786462:JRQ786462 KBL786462:KBM786462 KLH786462:KLI786462 KVD786462:KVE786462 LEZ786462:LFA786462 LOV786462:LOW786462 LYR786462:LYS786462 MIN786462:MIO786462 MSJ786462:MSK786462 NCF786462:NCG786462 NMB786462:NMC786462 NVX786462:NVY786462 OFT786462:OFU786462 OPP786462:OPQ786462 OZL786462:OZM786462 PJH786462:PJI786462 PTD786462:PTE786462 QCZ786462:QDA786462 QMV786462:QMW786462 QWR786462:QWS786462 RGN786462:RGO786462 RQJ786462:RQK786462 SAF786462:SAG786462 SKB786462:SKC786462 STX786462:STY786462 TDT786462:TDU786462 TNP786462:TNQ786462 TXL786462:TXM786462 UHH786462:UHI786462 URD786462:URE786462 VAZ786462:VBA786462 VKV786462:VKW786462 VUR786462:VUS786462 WEN786462:WEO786462 WOJ786462:WOK786462 WYF786462:WYG786462 LT851998:LU851998 VP851998:VQ851998 AFL851998:AFM851998 APH851998:API851998 AZD851998:AZE851998 BIZ851998:BJA851998 BSV851998:BSW851998 CCR851998:CCS851998 CMN851998:CMO851998 CWJ851998:CWK851998 DGF851998:DGG851998 DQB851998:DQC851998 DZX851998:DZY851998 EJT851998:EJU851998 ETP851998:ETQ851998 FDL851998:FDM851998 FNH851998:FNI851998 FXD851998:FXE851998 GGZ851998:GHA851998 GQV851998:GQW851998 HAR851998:HAS851998 HKN851998:HKO851998 HUJ851998:HUK851998 IEF851998:IEG851998 IOB851998:IOC851998 IXX851998:IXY851998 JHT851998:JHU851998 JRP851998:JRQ851998 KBL851998:KBM851998 KLH851998:KLI851998 KVD851998:KVE851998 LEZ851998:LFA851998 LOV851998:LOW851998 LYR851998:LYS851998 MIN851998:MIO851998 MSJ851998:MSK851998 NCF851998:NCG851998 NMB851998:NMC851998 NVX851998:NVY851998 OFT851998:OFU851998 OPP851998:OPQ851998 OZL851998:OZM851998 PJH851998:PJI851998 PTD851998:PTE851998 QCZ851998:QDA851998 QMV851998:QMW851998 QWR851998:QWS851998 RGN851998:RGO851998 RQJ851998:RQK851998 SAF851998:SAG851998 SKB851998:SKC851998 STX851998:STY851998 TDT851998:TDU851998 TNP851998:TNQ851998 TXL851998:TXM851998 UHH851998:UHI851998 URD851998:URE851998 VAZ851998:VBA851998 VKV851998:VKW851998 VUR851998:VUS851998 WEN851998:WEO851998 WOJ851998:WOK851998 WYF851998:WYG851998 LT917534:LU917534 VP917534:VQ917534 AFL917534:AFM917534 APH917534:API917534 AZD917534:AZE917534 BIZ917534:BJA917534 BSV917534:BSW917534 CCR917534:CCS917534 CMN917534:CMO917534 CWJ917534:CWK917534 DGF917534:DGG917534 DQB917534:DQC917534 DZX917534:DZY917534 EJT917534:EJU917534 ETP917534:ETQ917534 FDL917534:FDM917534 FNH917534:FNI917534 FXD917534:FXE917534 GGZ917534:GHA917534 GQV917534:GQW917534 HAR917534:HAS917534 HKN917534:HKO917534 HUJ917534:HUK917534 IEF917534:IEG917534 IOB917534:IOC917534 IXX917534:IXY917534 JHT917534:JHU917534 JRP917534:JRQ917534 KBL917534:KBM917534 KLH917534:KLI917534 KVD917534:KVE917534 LEZ917534:LFA917534 LOV917534:LOW917534 LYR917534:LYS917534 MIN917534:MIO917534 MSJ917534:MSK917534 NCF917534:NCG917534 NMB917534:NMC917534 NVX917534:NVY917534 OFT917534:OFU917534 OPP917534:OPQ917534 OZL917534:OZM917534 PJH917534:PJI917534 PTD917534:PTE917534 QCZ917534:QDA917534 QMV917534:QMW917534 QWR917534:QWS917534 RGN917534:RGO917534 RQJ917534:RQK917534 SAF917534:SAG917534 SKB917534:SKC917534 STX917534:STY917534 TDT917534:TDU917534 TNP917534:TNQ917534 TXL917534:TXM917534 UHH917534:UHI917534 URD917534:URE917534 VAZ917534:VBA917534 VKV917534:VKW917534 VUR917534:VUS917534 WEN917534:WEO917534 WOJ917534:WOK917534 WYF917534:WYG917534 LT983070:LU983070 VP983070:VQ983070 AFL983070:AFM983070 APH983070:API983070 AZD983070:AZE983070 BIZ983070:BJA983070 BSV983070:BSW983070 CCR983070:CCS983070 CMN983070:CMO983070 CWJ983070:CWK983070 DGF983070:DGG983070 DQB983070:DQC983070 DZX983070:DZY983070 EJT983070:EJU983070 ETP983070:ETQ983070 FDL983070:FDM983070 FNH983070:FNI983070 FXD983070:FXE983070 GGZ983070:GHA983070 GQV983070:GQW983070 HAR983070:HAS983070 HKN983070:HKO983070 HUJ983070:HUK983070 IEF983070:IEG983070 IOB983070:IOC983070 IXX983070:IXY983070 JHT983070:JHU983070 JRP983070:JRQ983070 KBL983070:KBM983070 KLH983070:KLI983070 KVD983070:KVE983070 LEZ983070:LFA983070 LOV983070:LOW983070 LYR983070:LYS983070 MIN983070:MIO983070 MSJ983070:MSK983070 NCF983070:NCG983070 NMB983070:NMC983070 NVX983070:NVY983070 OFT983070:OFU983070 OPP983070:OPQ983070 OZL983070:OZM983070 PJH983070:PJI983070 PTD983070:PTE983070 QCZ983070:QDA983070 QMV983070:QMW983070 QWR983070:QWS983070 RGN983070:RGO983070 RQJ983070:RQK983070 SAF983070:SAG983070 SKB983070:SKC983070 STX983070:STY983070 TDT983070:TDU983070 TNP983070:TNQ983070 TXL983070:TXM983070 UHH983070:UHI983070 URD983070:URE983070 VAZ983070:VBA983070 VKV983070:VKW983070 VUR983070:VUS983070 WEN983070:WEO983070 WOJ983070:WOK983070 WYF983070:WYG983070 LW65566:LX65566 VS65566:VT65566 AFO65566:AFP65566 APK65566:APL65566 AZG65566:AZH65566 BJC65566:BJD65566 BSY65566:BSZ65566 CCU65566:CCV65566 CMQ65566:CMR65566 CWM65566:CWN65566 DGI65566:DGJ65566 DQE65566:DQF65566 EAA65566:EAB65566 EJW65566:EJX65566 ETS65566:ETT65566 FDO65566:FDP65566 FNK65566:FNL65566 FXG65566:FXH65566 GHC65566:GHD65566 GQY65566:GQZ65566 HAU65566:HAV65566 HKQ65566:HKR65566 HUM65566:HUN65566 IEI65566:IEJ65566 IOE65566:IOF65566 IYA65566:IYB65566 JHW65566:JHX65566 JRS65566:JRT65566 KBO65566:KBP65566 KLK65566:KLL65566 KVG65566:KVH65566 LFC65566:LFD65566 LOY65566:LOZ65566 LYU65566:LYV65566 MIQ65566:MIR65566 MSM65566:MSN65566 NCI65566:NCJ65566 NME65566:NMF65566 NWA65566:NWB65566 OFW65566:OFX65566 OPS65566:OPT65566 OZO65566:OZP65566 PJK65566:PJL65566 PTG65566:PTH65566 QDC65566:QDD65566 QMY65566:QMZ65566 QWU65566:QWV65566 RGQ65566:RGR65566 RQM65566:RQN65566 SAI65566:SAJ65566 SKE65566:SKF65566 SUA65566:SUB65566 TDW65566:TDX65566 TNS65566:TNT65566 TXO65566:TXP65566 UHK65566:UHL65566 URG65566:URH65566 VBC65566:VBD65566 VKY65566:VKZ65566 VUU65566:VUV65566 WEQ65566:WER65566 WOM65566:WON65566 WYI65566:WYJ65566 LW131102:LX131102 VS131102:VT131102 AFO131102:AFP131102 APK131102:APL131102 AZG131102:AZH131102 BJC131102:BJD131102 BSY131102:BSZ131102 CCU131102:CCV131102 CMQ131102:CMR131102 CWM131102:CWN131102 DGI131102:DGJ131102 DQE131102:DQF131102 EAA131102:EAB131102 EJW131102:EJX131102 ETS131102:ETT131102 FDO131102:FDP131102 FNK131102:FNL131102 FXG131102:FXH131102 GHC131102:GHD131102 GQY131102:GQZ131102 HAU131102:HAV131102 HKQ131102:HKR131102 HUM131102:HUN131102 IEI131102:IEJ131102 IOE131102:IOF131102 IYA131102:IYB131102 JHW131102:JHX131102 JRS131102:JRT131102 KBO131102:KBP131102 KLK131102:KLL131102 KVG131102:KVH131102 LFC131102:LFD131102 LOY131102:LOZ131102 LYU131102:LYV131102 MIQ131102:MIR131102 MSM131102:MSN131102 NCI131102:NCJ131102 NME131102:NMF131102 NWA131102:NWB131102 OFW131102:OFX131102 OPS131102:OPT131102 OZO131102:OZP131102 PJK131102:PJL131102 PTG131102:PTH131102 QDC131102:QDD131102 QMY131102:QMZ131102 QWU131102:QWV131102 RGQ131102:RGR131102 RQM131102:RQN131102 SAI131102:SAJ131102 SKE131102:SKF131102 SUA131102:SUB131102 TDW131102:TDX131102 TNS131102:TNT131102 TXO131102:TXP131102 UHK131102:UHL131102 URG131102:URH131102 VBC131102:VBD131102 VKY131102:VKZ131102 VUU131102:VUV131102 WEQ131102:WER131102 WOM131102:WON131102 WYI131102:WYJ131102 LW196638:LX196638 VS196638:VT196638 AFO196638:AFP196638 APK196638:APL196638 AZG196638:AZH196638 BJC196638:BJD196638 BSY196638:BSZ196638 CCU196638:CCV196638 CMQ196638:CMR196638 CWM196638:CWN196638 DGI196638:DGJ196638 DQE196638:DQF196638 EAA196638:EAB196638 EJW196638:EJX196638 ETS196638:ETT196638 FDO196638:FDP196638 FNK196638:FNL196638 FXG196638:FXH196638 GHC196638:GHD196638 GQY196638:GQZ196638 HAU196638:HAV196638 HKQ196638:HKR196638 HUM196638:HUN196638 IEI196638:IEJ196638 IOE196638:IOF196638 IYA196638:IYB196638 JHW196638:JHX196638 JRS196638:JRT196638 KBO196638:KBP196638 KLK196638:KLL196638 KVG196638:KVH196638 LFC196638:LFD196638 LOY196638:LOZ196638 LYU196638:LYV196638 MIQ196638:MIR196638 MSM196638:MSN196638 NCI196638:NCJ196638 NME196638:NMF196638 NWA196638:NWB196638 OFW196638:OFX196638 OPS196638:OPT196638 OZO196638:OZP196638 PJK196638:PJL196638 PTG196638:PTH196638 QDC196638:QDD196638 QMY196638:QMZ196638 QWU196638:QWV196638 RGQ196638:RGR196638 RQM196638:RQN196638 SAI196638:SAJ196638 SKE196638:SKF196638 SUA196638:SUB196638 TDW196638:TDX196638 TNS196638:TNT196638 TXO196638:TXP196638 UHK196638:UHL196638 URG196638:URH196638 VBC196638:VBD196638 VKY196638:VKZ196638 VUU196638:VUV196638 WEQ196638:WER196638 WOM196638:WON196638 WYI196638:WYJ196638 LW262174:LX262174 VS262174:VT262174 AFO262174:AFP262174 APK262174:APL262174 AZG262174:AZH262174 BJC262174:BJD262174 BSY262174:BSZ262174 CCU262174:CCV262174 CMQ262174:CMR262174 CWM262174:CWN262174 DGI262174:DGJ262174 DQE262174:DQF262174 EAA262174:EAB262174 EJW262174:EJX262174 ETS262174:ETT262174 FDO262174:FDP262174 FNK262174:FNL262174 FXG262174:FXH262174 GHC262174:GHD262174 GQY262174:GQZ262174 HAU262174:HAV262174 HKQ262174:HKR262174 HUM262174:HUN262174 IEI262174:IEJ262174 IOE262174:IOF262174 IYA262174:IYB262174 JHW262174:JHX262174 JRS262174:JRT262174 KBO262174:KBP262174 KLK262174:KLL262174 KVG262174:KVH262174 LFC262174:LFD262174 LOY262174:LOZ262174 LYU262174:LYV262174 MIQ262174:MIR262174 MSM262174:MSN262174 NCI262174:NCJ262174 NME262174:NMF262174 NWA262174:NWB262174 OFW262174:OFX262174 OPS262174:OPT262174 OZO262174:OZP262174 PJK262174:PJL262174 PTG262174:PTH262174 QDC262174:QDD262174 QMY262174:QMZ262174 QWU262174:QWV262174 RGQ262174:RGR262174 RQM262174:RQN262174 SAI262174:SAJ262174 SKE262174:SKF262174 SUA262174:SUB262174 TDW262174:TDX262174 TNS262174:TNT262174 TXO262174:TXP262174 UHK262174:UHL262174 URG262174:URH262174 VBC262174:VBD262174 VKY262174:VKZ262174 VUU262174:VUV262174 WEQ262174:WER262174 WOM262174:WON262174 WYI262174:WYJ262174 LW327710:LX327710 VS327710:VT327710 AFO327710:AFP327710 APK327710:APL327710 AZG327710:AZH327710 BJC327710:BJD327710 BSY327710:BSZ327710 CCU327710:CCV327710 CMQ327710:CMR327710 CWM327710:CWN327710 DGI327710:DGJ327710 DQE327710:DQF327710 EAA327710:EAB327710 EJW327710:EJX327710 ETS327710:ETT327710 FDO327710:FDP327710 FNK327710:FNL327710 FXG327710:FXH327710 GHC327710:GHD327710 GQY327710:GQZ327710 HAU327710:HAV327710 HKQ327710:HKR327710 HUM327710:HUN327710 IEI327710:IEJ327710 IOE327710:IOF327710 IYA327710:IYB327710 JHW327710:JHX327710 JRS327710:JRT327710 KBO327710:KBP327710 KLK327710:KLL327710 KVG327710:KVH327710 LFC327710:LFD327710 LOY327710:LOZ327710 LYU327710:LYV327710 MIQ327710:MIR327710 MSM327710:MSN327710 NCI327710:NCJ327710 NME327710:NMF327710 NWA327710:NWB327710 OFW327710:OFX327710 OPS327710:OPT327710 OZO327710:OZP327710 PJK327710:PJL327710 PTG327710:PTH327710 QDC327710:QDD327710 QMY327710:QMZ327710 QWU327710:QWV327710 RGQ327710:RGR327710 RQM327710:RQN327710 SAI327710:SAJ327710 SKE327710:SKF327710 SUA327710:SUB327710 TDW327710:TDX327710 TNS327710:TNT327710 TXO327710:TXP327710 UHK327710:UHL327710 URG327710:URH327710 VBC327710:VBD327710 VKY327710:VKZ327710 VUU327710:VUV327710 WEQ327710:WER327710 WOM327710:WON327710 WYI327710:WYJ327710 LW393246:LX393246 VS393246:VT393246 AFO393246:AFP393246 APK393246:APL393246 AZG393246:AZH393246 BJC393246:BJD393246 BSY393246:BSZ393246 CCU393246:CCV393246 CMQ393246:CMR393246 CWM393246:CWN393246 DGI393246:DGJ393246 DQE393246:DQF393246 EAA393246:EAB393246 EJW393246:EJX393246 ETS393246:ETT393246 FDO393246:FDP393246 FNK393246:FNL393246 FXG393246:FXH393246 GHC393246:GHD393246 GQY393246:GQZ393246 HAU393246:HAV393246 HKQ393246:HKR393246 HUM393246:HUN393246 IEI393246:IEJ393246 IOE393246:IOF393246 IYA393246:IYB393246 JHW393246:JHX393246 JRS393246:JRT393246 KBO393246:KBP393246 KLK393246:KLL393246 KVG393246:KVH393246 LFC393246:LFD393246 LOY393246:LOZ393246 LYU393246:LYV393246 MIQ393246:MIR393246 MSM393246:MSN393246 NCI393246:NCJ393246 NME393246:NMF393246 NWA393246:NWB393246 OFW393246:OFX393246 OPS393246:OPT393246 OZO393246:OZP393246 PJK393246:PJL393246 PTG393246:PTH393246 QDC393246:QDD393246 QMY393246:QMZ393246 QWU393246:QWV393246 RGQ393246:RGR393246 RQM393246:RQN393246 SAI393246:SAJ393246 SKE393246:SKF393246 SUA393246:SUB393246 TDW393246:TDX393246 TNS393246:TNT393246 TXO393246:TXP393246 UHK393246:UHL393246 URG393246:URH393246 VBC393246:VBD393246 VKY393246:VKZ393246 VUU393246:VUV393246 WEQ393246:WER393246 WOM393246:WON393246 WYI393246:WYJ393246 LW458782:LX458782 VS458782:VT458782 AFO458782:AFP458782 APK458782:APL458782 AZG458782:AZH458782 BJC458782:BJD458782 BSY458782:BSZ458782 CCU458782:CCV458782 CMQ458782:CMR458782 CWM458782:CWN458782 DGI458782:DGJ458782 DQE458782:DQF458782 EAA458782:EAB458782 EJW458782:EJX458782 ETS458782:ETT458782 FDO458782:FDP458782 FNK458782:FNL458782 FXG458782:FXH458782 GHC458782:GHD458782 GQY458782:GQZ458782 HAU458782:HAV458782 HKQ458782:HKR458782 HUM458782:HUN458782 IEI458782:IEJ458782 IOE458782:IOF458782 IYA458782:IYB458782 JHW458782:JHX458782 JRS458782:JRT458782 KBO458782:KBP458782 KLK458782:KLL458782 KVG458782:KVH458782 LFC458782:LFD458782 LOY458782:LOZ458782 LYU458782:LYV458782 MIQ458782:MIR458782 MSM458782:MSN458782 NCI458782:NCJ458782 NME458782:NMF458782 NWA458782:NWB458782 OFW458782:OFX458782 OPS458782:OPT458782 OZO458782:OZP458782 PJK458782:PJL458782 PTG458782:PTH458782 QDC458782:QDD458782 QMY458782:QMZ458782 QWU458782:QWV458782 RGQ458782:RGR458782 RQM458782:RQN458782 SAI458782:SAJ458782 SKE458782:SKF458782 SUA458782:SUB458782 TDW458782:TDX458782 TNS458782:TNT458782 TXO458782:TXP458782 UHK458782:UHL458782 URG458782:URH458782 VBC458782:VBD458782 VKY458782:VKZ458782 VUU458782:VUV458782 WEQ458782:WER458782 WOM458782:WON458782 WYI458782:WYJ458782 LW524318:LX524318 VS524318:VT524318 AFO524318:AFP524318 APK524318:APL524318 AZG524318:AZH524318 BJC524318:BJD524318 BSY524318:BSZ524318 CCU524318:CCV524318 CMQ524318:CMR524318 CWM524318:CWN524318 DGI524318:DGJ524318 DQE524318:DQF524318 EAA524318:EAB524318 EJW524318:EJX524318 ETS524318:ETT524318 FDO524318:FDP524318 FNK524318:FNL524318 FXG524318:FXH524318 GHC524318:GHD524318 GQY524318:GQZ524318 HAU524318:HAV524318 HKQ524318:HKR524318 HUM524318:HUN524318 IEI524318:IEJ524318 IOE524318:IOF524318 IYA524318:IYB524318 JHW524318:JHX524318 JRS524318:JRT524318 KBO524318:KBP524318 KLK524318:KLL524318 KVG524318:KVH524318 LFC524318:LFD524318 LOY524318:LOZ524318 LYU524318:LYV524318 MIQ524318:MIR524318 MSM524318:MSN524318 NCI524318:NCJ524318 NME524318:NMF524318 NWA524318:NWB524318 OFW524318:OFX524318 OPS524318:OPT524318 OZO524318:OZP524318 PJK524318:PJL524318 PTG524318:PTH524318 QDC524318:QDD524318 QMY524318:QMZ524318 QWU524318:QWV524318 RGQ524318:RGR524318 RQM524318:RQN524318 SAI524318:SAJ524318 SKE524318:SKF524318 SUA524318:SUB524318 TDW524318:TDX524318 TNS524318:TNT524318 TXO524318:TXP524318 UHK524318:UHL524318 URG524318:URH524318 VBC524318:VBD524318 VKY524318:VKZ524318 VUU524318:VUV524318 WEQ524318:WER524318 WOM524318:WON524318 WYI524318:WYJ524318 LW589854:LX589854 VS589854:VT589854 AFO589854:AFP589854 APK589854:APL589854 AZG589854:AZH589854 BJC589854:BJD589854 BSY589854:BSZ589854 CCU589854:CCV589854 CMQ589854:CMR589854 CWM589854:CWN589854 DGI589854:DGJ589854 DQE589854:DQF589854 EAA589854:EAB589854 EJW589854:EJX589854 ETS589854:ETT589854 FDO589854:FDP589854 FNK589854:FNL589854 FXG589854:FXH589854 GHC589854:GHD589854 GQY589854:GQZ589854 HAU589854:HAV589854 HKQ589854:HKR589854 HUM589854:HUN589854 IEI589854:IEJ589854 IOE589854:IOF589854 IYA589854:IYB589854 JHW589854:JHX589854 JRS589854:JRT589854 KBO589854:KBP589854 KLK589854:KLL589854 KVG589854:KVH589854 LFC589854:LFD589854 LOY589854:LOZ589854 LYU589854:LYV589854 MIQ589854:MIR589854 MSM589854:MSN589854 NCI589854:NCJ589854 NME589854:NMF589854 NWA589854:NWB589854 OFW589854:OFX589854 OPS589854:OPT589854 OZO589854:OZP589854 PJK589854:PJL589854 PTG589854:PTH589854 QDC589854:QDD589854 QMY589854:QMZ589854 QWU589854:QWV589854 RGQ589854:RGR589854 RQM589854:RQN589854 SAI589854:SAJ589854 SKE589854:SKF589854 SUA589854:SUB589854 TDW589854:TDX589854 TNS589854:TNT589854 TXO589854:TXP589854 UHK589854:UHL589854 URG589854:URH589854 VBC589854:VBD589854 VKY589854:VKZ589854 VUU589854:VUV589854 WEQ589854:WER589854 WOM589854:WON589854 WYI589854:WYJ589854 LW655390:LX655390 VS655390:VT655390 AFO655390:AFP655390 APK655390:APL655390 AZG655390:AZH655390 BJC655390:BJD655390 BSY655390:BSZ655390 CCU655390:CCV655390 CMQ655390:CMR655390 CWM655390:CWN655390 DGI655390:DGJ655390 DQE655390:DQF655390 EAA655390:EAB655390 EJW655390:EJX655390 ETS655390:ETT655390 FDO655390:FDP655390 FNK655390:FNL655390 FXG655390:FXH655390 GHC655390:GHD655390 GQY655390:GQZ655390 HAU655390:HAV655390 HKQ655390:HKR655390 HUM655390:HUN655390 IEI655390:IEJ655390 IOE655390:IOF655390 IYA655390:IYB655390 JHW655390:JHX655390 JRS655390:JRT655390 KBO655390:KBP655390 KLK655390:KLL655390 KVG655390:KVH655390 LFC655390:LFD655390 LOY655390:LOZ655390 LYU655390:LYV655390 MIQ655390:MIR655390 MSM655390:MSN655390 NCI655390:NCJ655390 NME655390:NMF655390 NWA655390:NWB655390 OFW655390:OFX655390 OPS655390:OPT655390 OZO655390:OZP655390 PJK655390:PJL655390 PTG655390:PTH655390 QDC655390:QDD655390 QMY655390:QMZ655390 QWU655390:QWV655390 RGQ655390:RGR655390 RQM655390:RQN655390 SAI655390:SAJ655390 SKE655390:SKF655390 SUA655390:SUB655390 TDW655390:TDX655390 TNS655390:TNT655390 TXO655390:TXP655390 UHK655390:UHL655390 URG655390:URH655390 VBC655390:VBD655390 VKY655390:VKZ655390 VUU655390:VUV655390 WEQ655390:WER655390 WOM655390:WON655390 WYI655390:WYJ655390 LW720926:LX720926 VS720926:VT720926 AFO720926:AFP720926 APK720926:APL720926 AZG720926:AZH720926 BJC720926:BJD720926 BSY720926:BSZ720926 CCU720926:CCV720926 CMQ720926:CMR720926 CWM720926:CWN720926 DGI720926:DGJ720926 DQE720926:DQF720926 EAA720926:EAB720926 EJW720926:EJX720926 ETS720926:ETT720926 FDO720926:FDP720926 FNK720926:FNL720926 FXG720926:FXH720926 GHC720926:GHD720926 GQY720926:GQZ720926 HAU720926:HAV720926 HKQ720926:HKR720926 HUM720926:HUN720926 IEI720926:IEJ720926 IOE720926:IOF720926 IYA720926:IYB720926 JHW720926:JHX720926 JRS720926:JRT720926 KBO720926:KBP720926 KLK720926:KLL720926 KVG720926:KVH720926 LFC720926:LFD720926 LOY720926:LOZ720926 LYU720926:LYV720926 MIQ720926:MIR720926 MSM720926:MSN720926 NCI720926:NCJ720926 NME720926:NMF720926 NWA720926:NWB720926 OFW720926:OFX720926 OPS720926:OPT720926 OZO720926:OZP720926 PJK720926:PJL720926 PTG720926:PTH720926 QDC720926:QDD720926 QMY720926:QMZ720926 QWU720926:QWV720926 RGQ720926:RGR720926 RQM720926:RQN720926 SAI720926:SAJ720926 SKE720926:SKF720926 SUA720926:SUB720926 TDW720926:TDX720926 TNS720926:TNT720926 TXO720926:TXP720926 UHK720926:UHL720926 URG720926:URH720926 VBC720926:VBD720926 VKY720926:VKZ720926 VUU720926:VUV720926 WEQ720926:WER720926 WOM720926:WON720926 WYI720926:WYJ720926 LW786462:LX786462 VS786462:VT786462 AFO786462:AFP786462 APK786462:APL786462 AZG786462:AZH786462 BJC786462:BJD786462 BSY786462:BSZ786462 CCU786462:CCV786462 CMQ786462:CMR786462 CWM786462:CWN786462 DGI786462:DGJ786462 DQE786462:DQF786462 EAA786462:EAB786462 EJW786462:EJX786462 ETS786462:ETT786462 FDO786462:FDP786462 FNK786462:FNL786462 FXG786462:FXH786462 GHC786462:GHD786462 GQY786462:GQZ786462 HAU786462:HAV786462 HKQ786462:HKR786462 HUM786462:HUN786462 IEI786462:IEJ786462 IOE786462:IOF786462 IYA786462:IYB786462 JHW786462:JHX786462 JRS786462:JRT786462 KBO786462:KBP786462 KLK786462:KLL786462 KVG786462:KVH786462 LFC786462:LFD786462 LOY786462:LOZ786462 LYU786462:LYV786462 MIQ786462:MIR786462 MSM786462:MSN786462 NCI786462:NCJ786462 NME786462:NMF786462 NWA786462:NWB786462 OFW786462:OFX786462 OPS786462:OPT786462 OZO786462:OZP786462 PJK786462:PJL786462 PTG786462:PTH786462 QDC786462:QDD786462 QMY786462:QMZ786462 QWU786462:QWV786462 RGQ786462:RGR786462 RQM786462:RQN786462 SAI786462:SAJ786462 SKE786462:SKF786462 SUA786462:SUB786462 TDW786462:TDX786462 TNS786462:TNT786462 TXO786462:TXP786462 UHK786462:UHL786462 URG786462:URH786462 VBC786462:VBD786462 VKY786462:VKZ786462 VUU786462:VUV786462 WEQ786462:WER786462 WOM786462:WON786462 WYI786462:WYJ786462 LW851998:LX851998 VS851998:VT851998 AFO851998:AFP851998 APK851998:APL851998 AZG851998:AZH851998 BJC851998:BJD851998 BSY851998:BSZ851998 CCU851998:CCV851998 CMQ851998:CMR851998 CWM851998:CWN851998 DGI851998:DGJ851998 DQE851998:DQF851998 EAA851998:EAB851998 EJW851998:EJX851998 ETS851998:ETT851998 FDO851998:FDP851998 FNK851998:FNL851998 FXG851998:FXH851998 GHC851998:GHD851998 GQY851998:GQZ851998 HAU851998:HAV851998 HKQ851998:HKR851998 HUM851998:HUN851998 IEI851998:IEJ851998 IOE851998:IOF851998 IYA851998:IYB851998 JHW851998:JHX851998 JRS851998:JRT851998 KBO851998:KBP851998 KLK851998:KLL851998 KVG851998:KVH851998 LFC851998:LFD851998 LOY851998:LOZ851998 LYU851998:LYV851998 MIQ851998:MIR851998 MSM851998:MSN851998 NCI851998:NCJ851998 NME851998:NMF851998 NWA851998:NWB851998 OFW851998:OFX851998 OPS851998:OPT851998 OZO851998:OZP851998 PJK851998:PJL851998 PTG851998:PTH851998 QDC851998:QDD851998 QMY851998:QMZ851998 QWU851998:QWV851998 RGQ851998:RGR851998 RQM851998:RQN851998 SAI851998:SAJ851998 SKE851998:SKF851998 SUA851998:SUB851998 TDW851998:TDX851998 TNS851998:TNT851998 TXO851998:TXP851998 UHK851998:UHL851998 URG851998:URH851998 VBC851998:VBD851998 VKY851998:VKZ851998 VUU851998:VUV851998 WEQ851998:WER851998 WOM851998:WON851998 WYI851998:WYJ851998 LW917534:LX917534 VS917534:VT917534 AFO917534:AFP917534 APK917534:APL917534 AZG917534:AZH917534 BJC917534:BJD917534 BSY917534:BSZ917534 CCU917534:CCV917534 CMQ917534:CMR917534 CWM917534:CWN917534 DGI917534:DGJ917534 DQE917534:DQF917534 EAA917534:EAB917534 EJW917534:EJX917534 ETS917534:ETT917534 FDO917534:FDP917534 FNK917534:FNL917534 FXG917534:FXH917534 GHC917534:GHD917534 GQY917534:GQZ917534 HAU917534:HAV917534 HKQ917534:HKR917534 HUM917534:HUN917534 IEI917534:IEJ917534 IOE917534:IOF917534 IYA917534:IYB917534 JHW917534:JHX917534 JRS917534:JRT917534 KBO917534:KBP917534 KLK917534:KLL917534 KVG917534:KVH917534 LFC917534:LFD917534 LOY917534:LOZ917534 LYU917534:LYV917534 MIQ917534:MIR917534 MSM917534:MSN917534 NCI917534:NCJ917534 NME917534:NMF917534 NWA917534:NWB917534 OFW917534:OFX917534 OPS917534:OPT917534 OZO917534:OZP917534 PJK917534:PJL917534 PTG917534:PTH917534 QDC917534:QDD917534 QMY917534:QMZ917534 QWU917534:QWV917534 RGQ917534:RGR917534 RQM917534:RQN917534 SAI917534:SAJ917534 SKE917534:SKF917534 SUA917534:SUB917534 TDW917534:TDX917534 TNS917534:TNT917534 TXO917534:TXP917534 UHK917534:UHL917534 URG917534:URH917534 VBC917534:VBD917534 VKY917534:VKZ917534 VUU917534:VUV917534 WEQ917534:WER917534 WOM917534:WON917534 WYI917534:WYJ917534 LW983070:LX983070 VS983070:VT983070 AFO983070:AFP983070 APK983070:APL983070 AZG983070:AZH983070 BJC983070:BJD983070 BSY983070:BSZ983070 CCU983070:CCV983070 CMQ983070:CMR983070 CWM983070:CWN983070 DGI983070:DGJ983070 DQE983070:DQF983070 EAA983070:EAB983070 EJW983070:EJX983070 ETS983070:ETT983070 FDO983070:FDP983070 FNK983070:FNL983070 FXG983070:FXH983070 GHC983070:GHD983070 GQY983070:GQZ983070 HAU983070:HAV983070 HKQ983070:HKR983070 HUM983070:HUN983070 IEI983070:IEJ983070 IOE983070:IOF983070 IYA983070:IYB983070 JHW983070:JHX983070 JRS983070:JRT983070 KBO983070:KBP983070 KLK983070:KLL983070 KVG983070:KVH983070 LFC983070:LFD983070 LOY983070:LOZ983070 LYU983070:LYV983070 MIQ983070:MIR983070 MSM983070:MSN983070 NCI983070:NCJ983070 NME983070:NMF983070 NWA983070:NWB983070 OFW983070:OFX983070 OPS983070:OPT983070 OZO983070:OZP983070 PJK983070:PJL983070 PTG983070:PTH983070 QDC983070:QDD983070 QMY983070:QMZ983070 QWU983070:QWV983070 RGQ983070:RGR983070 RQM983070:RQN983070 SAI983070:SAJ983070 SKE983070:SKF983070 SUA983070:SUB983070 TDW983070:TDX983070 TNS983070:TNT983070 TXO983070:TXP983070 UHK983070:UHL983070 URG983070:URH983070 VBC983070:VBD983070 VKY983070:VKZ983070 VUU983070:VUV983070 WEQ983070:WER983070 WOM983070:WON983070 WYI983070:WYJ983070 MC65566:MD65566 VY65566:VZ65566 AFU65566:AFV65566 APQ65566:APR65566 AZM65566:AZN65566 BJI65566:BJJ65566 BTE65566:BTF65566 CDA65566:CDB65566 CMW65566:CMX65566 CWS65566:CWT65566 DGO65566:DGP65566 DQK65566:DQL65566 EAG65566:EAH65566 EKC65566:EKD65566 ETY65566:ETZ65566 FDU65566:FDV65566 FNQ65566:FNR65566 FXM65566:FXN65566 GHI65566:GHJ65566 GRE65566:GRF65566 HBA65566:HBB65566 HKW65566:HKX65566 HUS65566:HUT65566 IEO65566:IEP65566 IOK65566:IOL65566 IYG65566:IYH65566 JIC65566:JID65566 JRY65566:JRZ65566 KBU65566:KBV65566 KLQ65566:KLR65566 KVM65566:KVN65566 LFI65566:LFJ65566 LPE65566:LPF65566 LZA65566:LZB65566 MIW65566:MIX65566 MSS65566:MST65566 NCO65566:NCP65566 NMK65566:NML65566 NWG65566:NWH65566 OGC65566:OGD65566 OPY65566:OPZ65566 OZU65566:OZV65566 PJQ65566:PJR65566 PTM65566:PTN65566 QDI65566:QDJ65566 QNE65566:QNF65566 QXA65566:QXB65566 RGW65566:RGX65566 RQS65566:RQT65566 SAO65566:SAP65566 SKK65566:SKL65566 SUG65566:SUH65566 TEC65566:TED65566 TNY65566:TNZ65566 TXU65566:TXV65566 UHQ65566:UHR65566 URM65566:URN65566 VBI65566:VBJ65566 VLE65566:VLF65566 VVA65566:VVB65566 WEW65566:WEX65566 WOS65566:WOT65566 WYO65566:WYP65566 MC131102:MD131102 VY131102:VZ131102 AFU131102:AFV131102 APQ131102:APR131102 AZM131102:AZN131102 BJI131102:BJJ131102 BTE131102:BTF131102 CDA131102:CDB131102 CMW131102:CMX131102 CWS131102:CWT131102 DGO131102:DGP131102 DQK131102:DQL131102 EAG131102:EAH131102 EKC131102:EKD131102 ETY131102:ETZ131102 FDU131102:FDV131102 FNQ131102:FNR131102 FXM131102:FXN131102 GHI131102:GHJ131102 GRE131102:GRF131102 HBA131102:HBB131102 HKW131102:HKX131102 HUS131102:HUT131102 IEO131102:IEP131102 IOK131102:IOL131102 IYG131102:IYH131102 JIC131102:JID131102 JRY131102:JRZ131102 KBU131102:KBV131102 KLQ131102:KLR131102 KVM131102:KVN131102 LFI131102:LFJ131102 LPE131102:LPF131102 LZA131102:LZB131102 MIW131102:MIX131102 MSS131102:MST131102 NCO131102:NCP131102 NMK131102:NML131102 NWG131102:NWH131102 OGC131102:OGD131102 OPY131102:OPZ131102 OZU131102:OZV131102 PJQ131102:PJR131102 PTM131102:PTN131102 QDI131102:QDJ131102 QNE131102:QNF131102 QXA131102:QXB131102 RGW131102:RGX131102 RQS131102:RQT131102 SAO131102:SAP131102 SKK131102:SKL131102 SUG131102:SUH131102 TEC131102:TED131102 TNY131102:TNZ131102 TXU131102:TXV131102 UHQ131102:UHR131102 URM131102:URN131102 VBI131102:VBJ131102 VLE131102:VLF131102 VVA131102:VVB131102 WEW131102:WEX131102 WOS131102:WOT131102 WYO131102:WYP131102 MC196638:MD196638 VY196638:VZ196638 AFU196638:AFV196638 APQ196638:APR196638 AZM196638:AZN196638 BJI196638:BJJ196638 BTE196638:BTF196638 CDA196638:CDB196638 CMW196638:CMX196638 CWS196638:CWT196638 DGO196638:DGP196638 DQK196638:DQL196638 EAG196638:EAH196638 EKC196638:EKD196638 ETY196638:ETZ196638 FDU196638:FDV196638 FNQ196638:FNR196638 FXM196638:FXN196638 GHI196638:GHJ196638 GRE196638:GRF196638 HBA196638:HBB196638 HKW196638:HKX196638 HUS196638:HUT196638 IEO196638:IEP196638 IOK196638:IOL196638 IYG196638:IYH196638 JIC196638:JID196638 JRY196638:JRZ196638 KBU196638:KBV196638 KLQ196638:KLR196638 KVM196638:KVN196638 LFI196638:LFJ196638 LPE196638:LPF196638 LZA196638:LZB196638 MIW196638:MIX196638 MSS196638:MST196638 NCO196638:NCP196638 NMK196638:NML196638 NWG196638:NWH196638 OGC196638:OGD196638 OPY196638:OPZ196638 OZU196638:OZV196638 PJQ196638:PJR196638 PTM196638:PTN196638 QDI196638:QDJ196638 QNE196638:QNF196638 QXA196638:QXB196638 RGW196638:RGX196638 RQS196638:RQT196638 SAO196638:SAP196638 SKK196638:SKL196638 SUG196638:SUH196638 TEC196638:TED196638 TNY196638:TNZ196638 TXU196638:TXV196638 UHQ196638:UHR196638 URM196638:URN196638 VBI196638:VBJ196638 VLE196638:VLF196638 VVA196638:VVB196638 WEW196638:WEX196638 WOS196638:WOT196638 WYO196638:WYP196638 MC262174:MD262174 VY262174:VZ262174 AFU262174:AFV262174 APQ262174:APR262174 AZM262174:AZN262174 BJI262174:BJJ262174 BTE262174:BTF262174 CDA262174:CDB262174 CMW262174:CMX262174 CWS262174:CWT262174 DGO262174:DGP262174 DQK262174:DQL262174 EAG262174:EAH262174 EKC262174:EKD262174 ETY262174:ETZ262174 FDU262174:FDV262174 FNQ262174:FNR262174 FXM262174:FXN262174 GHI262174:GHJ262174 GRE262174:GRF262174 HBA262174:HBB262174 HKW262174:HKX262174 HUS262174:HUT262174 IEO262174:IEP262174 IOK262174:IOL262174 IYG262174:IYH262174 JIC262174:JID262174 JRY262174:JRZ262174 KBU262174:KBV262174 KLQ262174:KLR262174 KVM262174:KVN262174 LFI262174:LFJ262174 LPE262174:LPF262174 LZA262174:LZB262174 MIW262174:MIX262174 MSS262174:MST262174 NCO262174:NCP262174 NMK262174:NML262174 NWG262174:NWH262174 OGC262174:OGD262174 OPY262174:OPZ262174 OZU262174:OZV262174 PJQ262174:PJR262174 PTM262174:PTN262174 QDI262174:QDJ262174 QNE262174:QNF262174 QXA262174:QXB262174 RGW262174:RGX262174 RQS262174:RQT262174 SAO262174:SAP262174 SKK262174:SKL262174 SUG262174:SUH262174 TEC262174:TED262174 TNY262174:TNZ262174 TXU262174:TXV262174 UHQ262174:UHR262174 URM262174:URN262174 VBI262174:VBJ262174 VLE262174:VLF262174 VVA262174:VVB262174 WEW262174:WEX262174 WOS262174:WOT262174 WYO262174:WYP262174 MC327710:MD327710 VY327710:VZ327710 AFU327710:AFV327710 APQ327710:APR327710 AZM327710:AZN327710 BJI327710:BJJ327710 BTE327710:BTF327710 CDA327710:CDB327710 CMW327710:CMX327710 CWS327710:CWT327710 DGO327710:DGP327710 DQK327710:DQL327710 EAG327710:EAH327710 EKC327710:EKD327710 ETY327710:ETZ327710 FDU327710:FDV327710 FNQ327710:FNR327710 FXM327710:FXN327710 GHI327710:GHJ327710 GRE327710:GRF327710 HBA327710:HBB327710 HKW327710:HKX327710 HUS327710:HUT327710 IEO327710:IEP327710 IOK327710:IOL327710 IYG327710:IYH327710 JIC327710:JID327710 JRY327710:JRZ327710 KBU327710:KBV327710 KLQ327710:KLR327710 KVM327710:KVN327710 LFI327710:LFJ327710 LPE327710:LPF327710 LZA327710:LZB327710 MIW327710:MIX327710 MSS327710:MST327710 NCO327710:NCP327710 NMK327710:NML327710 NWG327710:NWH327710 OGC327710:OGD327710 OPY327710:OPZ327710 OZU327710:OZV327710 PJQ327710:PJR327710 PTM327710:PTN327710 QDI327710:QDJ327710 QNE327710:QNF327710 QXA327710:QXB327710 RGW327710:RGX327710 RQS327710:RQT327710 SAO327710:SAP327710 SKK327710:SKL327710 SUG327710:SUH327710 TEC327710:TED327710 TNY327710:TNZ327710 TXU327710:TXV327710 UHQ327710:UHR327710 URM327710:URN327710 VBI327710:VBJ327710 VLE327710:VLF327710 VVA327710:VVB327710 WEW327710:WEX327710 WOS327710:WOT327710 WYO327710:WYP327710 MC393246:MD393246 VY393246:VZ393246 AFU393246:AFV393246 APQ393246:APR393246 AZM393246:AZN393246 BJI393246:BJJ393246 BTE393246:BTF393246 CDA393246:CDB393246 CMW393246:CMX393246 CWS393246:CWT393246 DGO393246:DGP393246 DQK393246:DQL393246 EAG393246:EAH393246 EKC393246:EKD393246 ETY393246:ETZ393246 FDU393246:FDV393246 FNQ393246:FNR393246 FXM393246:FXN393246 GHI393246:GHJ393246 GRE393246:GRF393246 HBA393246:HBB393246 HKW393246:HKX393246 HUS393246:HUT393246 IEO393246:IEP393246 IOK393246:IOL393246 IYG393246:IYH393246 JIC393246:JID393246 JRY393246:JRZ393246 KBU393246:KBV393246 KLQ393246:KLR393246 KVM393246:KVN393246 LFI393246:LFJ393246 LPE393246:LPF393246 LZA393246:LZB393246 MIW393246:MIX393246 MSS393246:MST393246 NCO393246:NCP393246 NMK393246:NML393246 NWG393246:NWH393246 OGC393246:OGD393246 OPY393246:OPZ393246 OZU393246:OZV393246 PJQ393246:PJR393246 PTM393246:PTN393246 QDI393246:QDJ393246 QNE393246:QNF393246 QXA393246:QXB393246 RGW393246:RGX393246 RQS393246:RQT393246 SAO393246:SAP393246 SKK393246:SKL393246 SUG393246:SUH393246 TEC393246:TED393246 TNY393246:TNZ393246 TXU393246:TXV393246 UHQ393246:UHR393246 URM393246:URN393246 VBI393246:VBJ393246 VLE393246:VLF393246 VVA393246:VVB393246 WEW393246:WEX393246 WOS393246:WOT393246 WYO393246:WYP393246 MC458782:MD458782 VY458782:VZ458782 AFU458782:AFV458782 APQ458782:APR458782 AZM458782:AZN458782 BJI458782:BJJ458782 BTE458782:BTF458782 CDA458782:CDB458782 CMW458782:CMX458782 CWS458782:CWT458782 DGO458782:DGP458782 DQK458782:DQL458782 EAG458782:EAH458782 EKC458782:EKD458782 ETY458782:ETZ458782 FDU458782:FDV458782 FNQ458782:FNR458782 FXM458782:FXN458782 GHI458782:GHJ458782 GRE458782:GRF458782 HBA458782:HBB458782 HKW458782:HKX458782 HUS458782:HUT458782 IEO458782:IEP458782 IOK458782:IOL458782 IYG458782:IYH458782 JIC458782:JID458782 JRY458782:JRZ458782 KBU458782:KBV458782 KLQ458782:KLR458782 KVM458782:KVN458782 LFI458782:LFJ458782 LPE458782:LPF458782 LZA458782:LZB458782 MIW458782:MIX458782 MSS458782:MST458782 NCO458782:NCP458782 NMK458782:NML458782 NWG458782:NWH458782 OGC458782:OGD458782 OPY458782:OPZ458782 OZU458782:OZV458782 PJQ458782:PJR458782 PTM458782:PTN458782 QDI458782:QDJ458782 QNE458782:QNF458782 QXA458782:QXB458782 RGW458782:RGX458782 RQS458782:RQT458782 SAO458782:SAP458782 SKK458782:SKL458782 SUG458782:SUH458782 TEC458782:TED458782 TNY458782:TNZ458782 TXU458782:TXV458782 UHQ458782:UHR458782 URM458782:URN458782 VBI458782:VBJ458782 VLE458782:VLF458782 VVA458782:VVB458782 WEW458782:WEX458782 WOS458782:WOT458782 WYO458782:WYP458782 MC524318:MD524318 VY524318:VZ524318 AFU524318:AFV524318 APQ524318:APR524318 AZM524318:AZN524318 BJI524318:BJJ524318 BTE524318:BTF524318 CDA524318:CDB524318 CMW524318:CMX524318 CWS524318:CWT524318 DGO524318:DGP524318 DQK524318:DQL524318 EAG524318:EAH524318 EKC524318:EKD524318 ETY524318:ETZ524318 FDU524318:FDV524318 FNQ524318:FNR524318 FXM524318:FXN524318 GHI524318:GHJ524318 GRE524318:GRF524318 HBA524318:HBB524318 HKW524318:HKX524318 HUS524318:HUT524318 IEO524318:IEP524318 IOK524318:IOL524318 IYG524318:IYH524318 JIC524318:JID524318 JRY524318:JRZ524318 KBU524318:KBV524318 KLQ524318:KLR524318 KVM524318:KVN524318 LFI524318:LFJ524318 LPE524318:LPF524318 LZA524318:LZB524318 MIW524318:MIX524318 MSS524318:MST524318 NCO524318:NCP524318 NMK524318:NML524318 NWG524318:NWH524318 OGC524318:OGD524318 OPY524318:OPZ524318 OZU524318:OZV524318 PJQ524318:PJR524318 PTM524318:PTN524318 QDI524318:QDJ524318 QNE524318:QNF524318 QXA524318:QXB524318 RGW524318:RGX524318 RQS524318:RQT524318 SAO524318:SAP524318 SKK524318:SKL524318 SUG524318:SUH524318 TEC524318:TED524318 TNY524318:TNZ524318 TXU524318:TXV524318 UHQ524318:UHR524318 URM524318:URN524318 VBI524318:VBJ524318 VLE524318:VLF524318 VVA524318:VVB524318 WEW524318:WEX524318 WOS524318:WOT524318 WYO524318:WYP524318 MC589854:MD589854 VY589854:VZ589854 AFU589854:AFV589854 APQ589854:APR589854 AZM589854:AZN589854 BJI589854:BJJ589854 BTE589854:BTF589854 CDA589854:CDB589854 CMW589854:CMX589854 CWS589854:CWT589854 DGO589854:DGP589854 DQK589854:DQL589854 EAG589854:EAH589854 EKC589854:EKD589854 ETY589854:ETZ589854 FDU589854:FDV589854 FNQ589854:FNR589854 FXM589854:FXN589854 GHI589854:GHJ589854 GRE589854:GRF589854 HBA589854:HBB589854 HKW589854:HKX589854 HUS589854:HUT589854 IEO589854:IEP589854 IOK589854:IOL589854 IYG589854:IYH589854 JIC589854:JID589854 JRY589854:JRZ589854 KBU589854:KBV589854 KLQ589854:KLR589854 KVM589854:KVN589854 LFI589854:LFJ589854 LPE589854:LPF589854 LZA589854:LZB589854 MIW589854:MIX589854 MSS589854:MST589854 NCO589854:NCP589854 NMK589854:NML589854 NWG589854:NWH589854 OGC589854:OGD589854 OPY589854:OPZ589854 OZU589854:OZV589854 PJQ589854:PJR589854 PTM589854:PTN589854 QDI589854:QDJ589854 QNE589854:QNF589854 QXA589854:QXB589854 RGW589854:RGX589854 RQS589854:RQT589854 SAO589854:SAP589854 SKK589854:SKL589854 SUG589854:SUH589854 TEC589854:TED589854 TNY589854:TNZ589854 TXU589854:TXV589854 UHQ589854:UHR589854 URM589854:URN589854 VBI589854:VBJ589854 VLE589854:VLF589854 VVA589854:VVB589854 WEW589854:WEX589854 WOS589854:WOT589854 WYO589854:WYP589854 MC655390:MD655390 VY655390:VZ655390 AFU655390:AFV655390 APQ655390:APR655390 AZM655390:AZN655390 BJI655390:BJJ655390 BTE655390:BTF655390 CDA655390:CDB655390 CMW655390:CMX655390 CWS655390:CWT655390 DGO655390:DGP655390 DQK655390:DQL655390 EAG655390:EAH655390 EKC655390:EKD655390 ETY655390:ETZ655390 FDU655390:FDV655390 FNQ655390:FNR655390 FXM655390:FXN655390 GHI655390:GHJ655390 GRE655390:GRF655390 HBA655390:HBB655390 HKW655390:HKX655390 HUS655390:HUT655390 IEO655390:IEP655390 IOK655390:IOL655390 IYG655390:IYH655390 JIC655390:JID655390 JRY655390:JRZ655390 KBU655390:KBV655390 KLQ655390:KLR655390 KVM655390:KVN655390 LFI655390:LFJ655390 LPE655390:LPF655390 LZA655390:LZB655390 MIW655390:MIX655390 MSS655390:MST655390 NCO655390:NCP655390 NMK655390:NML655390 NWG655390:NWH655390 OGC655390:OGD655390 OPY655390:OPZ655390 OZU655390:OZV655390 PJQ655390:PJR655390 PTM655390:PTN655390 QDI655390:QDJ655390 QNE655390:QNF655390 QXA655390:QXB655390 RGW655390:RGX655390 RQS655390:RQT655390 SAO655390:SAP655390 SKK655390:SKL655390 SUG655390:SUH655390 TEC655390:TED655390 TNY655390:TNZ655390 TXU655390:TXV655390 UHQ655390:UHR655390 URM655390:URN655390 VBI655390:VBJ655390 VLE655390:VLF655390 VVA655390:VVB655390 WEW655390:WEX655390 WOS655390:WOT655390 WYO655390:WYP655390 MC720926:MD720926 VY720926:VZ720926 AFU720926:AFV720926 APQ720926:APR720926 AZM720926:AZN720926 BJI720926:BJJ720926 BTE720926:BTF720926 CDA720926:CDB720926 CMW720926:CMX720926 CWS720926:CWT720926 DGO720926:DGP720926 DQK720926:DQL720926 EAG720926:EAH720926 EKC720926:EKD720926 ETY720926:ETZ720926 FDU720926:FDV720926 FNQ720926:FNR720926 FXM720926:FXN720926 GHI720926:GHJ720926 GRE720926:GRF720926 HBA720926:HBB720926 HKW720926:HKX720926 HUS720926:HUT720926 IEO720926:IEP720926 IOK720926:IOL720926 IYG720926:IYH720926 JIC720926:JID720926 JRY720926:JRZ720926 KBU720926:KBV720926 KLQ720926:KLR720926 KVM720926:KVN720926 LFI720926:LFJ720926 LPE720926:LPF720926 LZA720926:LZB720926 MIW720926:MIX720926 MSS720926:MST720926 NCO720926:NCP720926 NMK720926:NML720926 NWG720926:NWH720926 OGC720926:OGD720926 OPY720926:OPZ720926 OZU720926:OZV720926 PJQ720926:PJR720926 PTM720926:PTN720926 QDI720926:QDJ720926 QNE720926:QNF720926 QXA720926:QXB720926 RGW720926:RGX720926 RQS720926:RQT720926 SAO720926:SAP720926 SKK720926:SKL720926 SUG720926:SUH720926 TEC720926:TED720926 TNY720926:TNZ720926 TXU720926:TXV720926 UHQ720926:UHR720926 URM720926:URN720926 VBI720926:VBJ720926 VLE720926:VLF720926 VVA720926:VVB720926 WEW720926:WEX720926 WOS720926:WOT720926 WYO720926:WYP720926 MC786462:MD786462 VY786462:VZ786462 AFU786462:AFV786462 APQ786462:APR786462 AZM786462:AZN786462 BJI786462:BJJ786462 BTE786462:BTF786462 CDA786462:CDB786462 CMW786462:CMX786462 CWS786462:CWT786462 DGO786462:DGP786462 DQK786462:DQL786462 EAG786462:EAH786462 EKC786462:EKD786462 ETY786462:ETZ786462 FDU786462:FDV786462 FNQ786462:FNR786462 FXM786462:FXN786462 GHI786462:GHJ786462 GRE786462:GRF786462 HBA786462:HBB786462 HKW786462:HKX786462 HUS786462:HUT786462 IEO786462:IEP786462 IOK786462:IOL786462 IYG786462:IYH786462 JIC786462:JID786462 JRY786462:JRZ786462 KBU786462:KBV786462 KLQ786462:KLR786462 KVM786462:KVN786462 LFI786462:LFJ786462 LPE786462:LPF786462 LZA786462:LZB786462 MIW786462:MIX786462 MSS786462:MST786462 NCO786462:NCP786462 NMK786462:NML786462 NWG786462:NWH786462 OGC786462:OGD786462 OPY786462:OPZ786462 OZU786462:OZV786462 PJQ786462:PJR786462 PTM786462:PTN786462 QDI786462:QDJ786462 QNE786462:QNF786462 QXA786462:QXB786462 RGW786462:RGX786462 RQS786462:RQT786462 SAO786462:SAP786462 SKK786462:SKL786462 SUG786462:SUH786462 TEC786462:TED786462 TNY786462:TNZ786462 TXU786462:TXV786462 UHQ786462:UHR786462 URM786462:URN786462 VBI786462:VBJ786462 VLE786462:VLF786462 VVA786462:VVB786462 WEW786462:WEX786462 WOS786462:WOT786462 WYO786462:WYP786462 MC851998:MD851998 VY851998:VZ851998 AFU851998:AFV851998 APQ851998:APR851998 AZM851998:AZN851998 BJI851998:BJJ851998 BTE851998:BTF851998 CDA851998:CDB851998 CMW851998:CMX851998 CWS851998:CWT851998 DGO851998:DGP851998 DQK851998:DQL851998 EAG851998:EAH851998 EKC851998:EKD851998 ETY851998:ETZ851998 FDU851998:FDV851998 FNQ851998:FNR851998 FXM851998:FXN851998 GHI851998:GHJ851998 GRE851998:GRF851998 HBA851998:HBB851998 HKW851998:HKX851998 HUS851998:HUT851998 IEO851998:IEP851998 IOK851998:IOL851998 IYG851998:IYH851998 JIC851998:JID851998 JRY851998:JRZ851998 KBU851998:KBV851998 KLQ851998:KLR851998 KVM851998:KVN851998 LFI851998:LFJ851998 LPE851998:LPF851998 LZA851998:LZB851998 MIW851998:MIX851998 MSS851998:MST851998 NCO851998:NCP851998 NMK851998:NML851998 NWG851998:NWH851998 OGC851998:OGD851998 OPY851998:OPZ851998 OZU851998:OZV851998 PJQ851998:PJR851998 PTM851998:PTN851998 QDI851998:QDJ851998 QNE851998:QNF851998 QXA851998:QXB851998 RGW851998:RGX851998 RQS851998:RQT851998 SAO851998:SAP851998 SKK851998:SKL851998 SUG851998:SUH851998 TEC851998:TED851998 TNY851998:TNZ851998 TXU851998:TXV851998 UHQ851998:UHR851998 URM851998:URN851998 VBI851998:VBJ851998 VLE851998:VLF851998 VVA851998:VVB851998 WEW851998:WEX851998 WOS851998:WOT851998 WYO851998:WYP851998 MC917534:MD917534 VY917534:VZ917534 AFU917534:AFV917534 APQ917534:APR917534 AZM917534:AZN917534 BJI917534:BJJ917534 BTE917534:BTF917534 CDA917534:CDB917534 CMW917534:CMX917534 CWS917534:CWT917534 DGO917534:DGP917534 DQK917534:DQL917534 EAG917534:EAH917534 EKC917534:EKD917534 ETY917534:ETZ917534 FDU917534:FDV917534 FNQ917534:FNR917534 FXM917534:FXN917534 GHI917534:GHJ917534 GRE917534:GRF917534 HBA917534:HBB917534 HKW917534:HKX917534 HUS917534:HUT917534 IEO917534:IEP917534 IOK917534:IOL917534 IYG917534:IYH917534 JIC917534:JID917534 JRY917534:JRZ917534 KBU917534:KBV917534 KLQ917534:KLR917534 KVM917534:KVN917534 LFI917534:LFJ917534 LPE917534:LPF917534 LZA917534:LZB917534 MIW917534:MIX917534 MSS917534:MST917534 NCO917534:NCP917534 NMK917534:NML917534 NWG917534:NWH917534 OGC917534:OGD917534 OPY917534:OPZ917534 OZU917534:OZV917534 PJQ917534:PJR917534 PTM917534:PTN917534 QDI917534:QDJ917534 QNE917534:QNF917534 QXA917534:QXB917534 RGW917534:RGX917534 RQS917534:RQT917534 SAO917534:SAP917534 SKK917534:SKL917534 SUG917534:SUH917534 TEC917534:TED917534 TNY917534:TNZ917534 TXU917534:TXV917534 UHQ917534:UHR917534 URM917534:URN917534 VBI917534:VBJ917534 VLE917534:VLF917534 VVA917534:VVB917534 WEW917534:WEX917534 WOS917534:WOT917534 WYO917534:WYP917534 MC983070:MD983070 VY983070:VZ983070 AFU983070:AFV983070 APQ983070:APR983070 AZM983070:AZN983070 BJI983070:BJJ983070 BTE983070:BTF983070 CDA983070:CDB983070 CMW983070:CMX983070 CWS983070:CWT983070 DGO983070:DGP983070 DQK983070:DQL983070 EAG983070:EAH983070 EKC983070:EKD983070 ETY983070:ETZ983070 FDU983070:FDV983070 FNQ983070:FNR983070 FXM983070:FXN983070 GHI983070:GHJ983070 GRE983070:GRF983070 HBA983070:HBB983070 HKW983070:HKX983070 HUS983070:HUT983070 IEO983070:IEP983070 IOK983070:IOL983070 IYG983070:IYH983070 JIC983070:JID983070 JRY983070:JRZ983070 KBU983070:KBV983070 KLQ983070:KLR983070 KVM983070:KVN983070 LFI983070:LFJ983070 LPE983070:LPF983070 LZA983070:LZB983070 MIW983070:MIX983070 MSS983070:MST983070 NCO983070:NCP983070 NMK983070:NML983070 NWG983070:NWH983070 OGC983070:OGD983070 OPY983070:OPZ983070 OZU983070:OZV983070 PJQ983070:PJR983070 PTM983070:PTN983070 QDI983070:QDJ983070 QNE983070:QNF983070 QXA983070:QXB983070 RGW983070:RGX983070 RQS983070:RQT983070 SAO983070:SAP983070 SKK983070:SKL983070 SUG983070:SUH983070 TEC983070:TED983070 TNY983070:TNZ983070 TXU983070:TXV983070 UHQ983070:UHR983070 URM983070:URN983070 VBI983070:VBJ983070 VLE983070:VLF983070 VVA983070:VVB983070 WEW983070:WEX983070 WOS983070:WOT983070 WYO983070:WYP983070 MF65566:MG65566 WB65566:WC65566 AFX65566:AFY65566 APT65566:APU65566 AZP65566:AZQ65566 BJL65566:BJM65566 BTH65566:BTI65566 CDD65566:CDE65566 CMZ65566:CNA65566 CWV65566:CWW65566 DGR65566:DGS65566 DQN65566:DQO65566 EAJ65566:EAK65566 EKF65566:EKG65566 EUB65566:EUC65566 FDX65566:FDY65566 FNT65566:FNU65566 FXP65566:FXQ65566 GHL65566:GHM65566 GRH65566:GRI65566 HBD65566:HBE65566 HKZ65566:HLA65566 HUV65566:HUW65566 IER65566:IES65566 ION65566:IOO65566 IYJ65566:IYK65566 JIF65566:JIG65566 JSB65566:JSC65566 KBX65566:KBY65566 KLT65566:KLU65566 KVP65566:KVQ65566 LFL65566:LFM65566 LPH65566:LPI65566 LZD65566:LZE65566 MIZ65566:MJA65566 MSV65566:MSW65566 NCR65566:NCS65566 NMN65566:NMO65566 NWJ65566:NWK65566 OGF65566:OGG65566 OQB65566:OQC65566 OZX65566:OZY65566 PJT65566:PJU65566 PTP65566:PTQ65566 QDL65566:QDM65566 QNH65566:QNI65566 QXD65566:QXE65566 RGZ65566:RHA65566 RQV65566:RQW65566 SAR65566:SAS65566 SKN65566:SKO65566 SUJ65566:SUK65566 TEF65566:TEG65566 TOB65566:TOC65566 TXX65566:TXY65566 UHT65566:UHU65566 URP65566:URQ65566 VBL65566:VBM65566 VLH65566:VLI65566 VVD65566:VVE65566 WEZ65566:WFA65566 WOV65566:WOW65566 WYR65566:WYS65566 MF131102:MG131102 WB131102:WC131102 AFX131102:AFY131102 APT131102:APU131102 AZP131102:AZQ131102 BJL131102:BJM131102 BTH131102:BTI131102 CDD131102:CDE131102 CMZ131102:CNA131102 CWV131102:CWW131102 DGR131102:DGS131102 DQN131102:DQO131102 EAJ131102:EAK131102 EKF131102:EKG131102 EUB131102:EUC131102 FDX131102:FDY131102 FNT131102:FNU131102 FXP131102:FXQ131102 GHL131102:GHM131102 GRH131102:GRI131102 HBD131102:HBE131102 HKZ131102:HLA131102 HUV131102:HUW131102 IER131102:IES131102 ION131102:IOO131102 IYJ131102:IYK131102 JIF131102:JIG131102 JSB131102:JSC131102 KBX131102:KBY131102 KLT131102:KLU131102 KVP131102:KVQ131102 LFL131102:LFM131102 LPH131102:LPI131102 LZD131102:LZE131102 MIZ131102:MJA131102 MSV131102:MSW131102 NCR131102:NCS131102 NMN131102:NMO131102 NWJ131102:NWK131102 OGF131102:OGG131102 OQB131102:OQC131102 OZX131102:OZY131102 PJT131102:PJU131102 PTP131102:PTQ131102 QDL131102:QDM131102 QNH131102:QNI131102 QXD131102:QXE131102 RGZ131102:RHA131102 RQV131102:RQW131102 SAR131102:SAS131102 SKN131102:SKO131102 SUJ131102:SUK131102 TEF131102:TEG131102 TOB131102:TOC131102 TXX131102:TXY131102 UHT131102:UHU131102 URP131102:URQ131102 VBL131102:VBM131102 VLH131102:VLI131102 VVD131102:VVE131102 WEZ131102:WFA131102 WOV131102:WOW131102 WYR131102:WYS131102 MF196638:MG196638 WB196638:WC196638 AFX196638:AFY196638 APT196638:APU196638 AZP196638:AZQ196638 BJL196638:BJM196638 BTH196638:BTI196638 CDD196638:CDE196638 CMZ196638:CNA196638 CWV196638:CWW196638 DGR196638:DGS196638 DQN196638:DQO196638 EAJ196638:EAK196638 EKF196638:EKG196638 EUB196638:EUC196638 FDX196638:FDY196638 FNT196638:FNU196638 FXP196638:FXQ196638 GHL196638:GHM196638 GRH196638:GRI196638 HBD196638:HBE196638 HKZ196638:HLA196638 HUV196638:HUW196638 IER196638:IES196638 ION196638:IOO196638 IYJ196638:IYK196638 JIF196638:JIG196638 JSB196638:JSC196638 KBX196638:KBY196638 KLT196638:KLU196638 KVP196638:KVQ196638 LFL196638:LFM196638 LPH196638:LPI196638 LZD196638:LZE196638 MIZ196638:MJA196638 MSV196638:MSW196638 NCR196638:NCS196638 NMN196638:NMO196638 NWJ196638:NWK196638 OGF196638:OGG196638 OQB196638:OQC196638 OZX196638:OZY196638 PJT196638:PJU196638 PTP196638:PTQ196638 QDL196638:QDM196638 QNH196638:QNI196638 QXD196638:QXE196638 RGZ196638:RHA196638 RQV196638:RQW196638 SAR196638:SAS196638 SKN196638:SKO196638 SUJ196638:SUK196638 TEF196638:TEG196638 TOB196638:TOC196638 TXX196638:TXY196638 UHT196638:UHU196638 URP196638:URQ196638 VBL196638:VBM196638 VLH196638:VLI196638 VVD196638:VVE196638 WEZ196638:WFA196638 WOV196638:WOW196638 WYR196638:WYS196638 MF262174:MG262174 WB262174:WC262174 AFX262174:AFY262174 APT262174:APU262174 AZP262174:AZQ262174 BJL262174:BJM262174 BTH262174:BTI262174 CDD262174:CDE262174 CMZ262174:CNA262174 CWV262174:CWW262174 DGR262174:DGS262174 DQN262174:DQO262174 EAJ262174:EAK262174 EKF262174:EKG262174 EUB262174:EUC262174 FDX262174:FDY262174 FNT262174:FNU262174 FXP262174:FXQ262174 GHL262174:GHM262174 GRH262174:GRI262174 HBD262174:HBE262174 HKZ262174:HLA262174 HUV262174:HUW262174 IER262174:IES262174 ION262174:IOO262174 IYJ262174:IYK262174 JIF262174:JIG262174 JSB262174:JSC262174 KBX262174:KBY262174 KLT262174:KLU262174 KVP262174:KVQ262174 LFL262174:LFM262174 LPH262174:LPI262174 LZD262174:LZE262174 MIZ262174:MJA262174 MSV262174:MSW262174 NCR262174:NCS262174 NMN262174:NMO262174 NWJ262174:NWK262174 OGF262174:OGG262174 OQB262174:OQC262174 OZX262174:OZY262174 PJT262174:PJU262174 PTP262174:PTQ262174 QDL262174:QDM262174 QNH262174:QNI262174 QXD262174:QXE262174 RGZ262174:RHA262174 RQV262174:RQW262174 SAR262174:SAS262174 SKN262174:SKO262174 SUJ262174:SUK262174 TEF262174:TEG262174 TOB262174:TOC262174 TXX262174:TXY262174 UHT262174:UHU262174 URP262174:URQ262174 VBL262174:VBM262174 VLH262174:VLI262174 VVD262174:VVE262174 WEZ262174:WFA262174 WOV262174:WOW262174 WYR262174:WYS262174 MF327710:MG327710 WB327710:WC327710 AFX327710:AFY327710 APT327710:APU327710 AZP327710:AZQ327710 BJL327710:BJM327710 BTH327710:BTI327710 CDD327710:CDE327710 CMZ327710:CNA327710 CWV327710:CWW327710 DGR327710:DGS327710 DQN327710:DQO327710 EAJ327710:EAK327710 EKF327710:EKG327710 EUB327710:EUC327710 FDX327710:FDY327710 FNT327710:FNU327710 FXP327710:FXQ327710 GHL327710:GHM327710 GRH327710:GRI327710 HBD327710:HBE327710 HKZ327710:HLA327710 HUV327710:HUW327710 IER327710:IES327710 ION327710:IOO327710 IYJ327710:IYK327710 JIF327710:JIG327710 JSB327710:JSC327710 KBX327710:KBY327710 KLT327710:KLU327710 KVP327710:KVQ327710 LFL327710:LFM327710 LPH327710:LPI327710 LZD327710:LZE327710 MIZ327710:MJA327710 MSV327710:MSW327710 NCR327710:NCS327710 NMN327710:NMO327710 NWJ327710:NWK327710 OGF327710:OGG327710 OQB327710:OQC327710 OZX327710:OZY327710 PJT327710:PJU327710 PTP327710:PTQ327710 QDL327710:QDM327710 QNH327710:QNI327710 QXD327710:QXE327710 RGZ327710:RHA327710 RQV327710:RQW327710 SAR327710:SAS327710 SKN327710:SKO327710 SUJ327710:SUK327710 TEF327710:TEG327710 TOB327710:TOC327710 TXX327710:TXY327710 UHT327710:UHU327710 URP327710:URQ327710 VBL327710:VBM327710 VLH327710:VLI327710 VVD327710:VVE327710 WEZ327710:WFA327710 WOV327710:WOW327710 WYR327710:WYS327710 MF393246:MG393246 WB393246:WC393246 AFX393246:AFY393246 APT393246:APU393246 AZP393246:AZQ393246 BJL393246:BJM393246 BTH393246:BTI393246 CDD393246:CDE393246 CMZ393246:CNA393246 CWV393246:CWW393246 DGR393246:DGS393246 DQN393246:DQO393246 EAJ393246:EAK393246 EKF393246:EKG393246 EUB393246:EUC393246 FDX393246:FDY393246 FNT393246:FNU393246 FXP393246:FXQ393246 GHL393246:GHM393246 GRH393246:GRI393246 HBD393246:HBE393246 HKZ393246:HLA393246 HUV393246:HUW393246 IER393246:IES393246 ION393246:IOO393246 IYJ393246:IYK393246 JIF393246:JIG393246 JSB393246:JSC393246 KBX393246:KBY393246 KLT393246:KLU393246 KVP393246:KVQ393246 LFL393246:LFM393246 LPH393246:LPI393246 LZD393246:LZE393246 MIZ393246:MJA393246 MSV393246:MSW393246 NCR393246:NCS393246 NMN393246:NMO393246 NWJ393246:NWK393246 OGF393246:OGG393246 OQB393246:OQC393246 OZX393246:OZY393246 PJT393246:PJU393246 PTP393246:PTQ393246 QDL393246:QDM393246 QNH393246:QNI393246 QXD393246:QXE393246 RGZ393246:RHA393246 RQV393246:RQW393246 SAR393246:SAS393246 SKN393246:SKO393246 SUJ393246:SUK393246 TEF393246:TEG393246 TOB393246:TOC393246 TXX393246:TXY393246 UHT393246:UHU393246 URP393246:URQ393246 VBL393246:VBM393246 VLH393246:VLI393246 VVD393246:VVE393246 WEZ393246:WFA393246 WOV393246:WOW393246 WYR393246:WYS393246 MF458782:MG458782 WB458782:WC458782 AFX458782:AFY458782 APT458782:APU458782 AZP458782:AZQ458782 BJL458782:BJM458782 BTH458782:BTI458782 CDD458782:CDE458782 CMZ458782:CNA458782 CWV458782:CWW458782 DGR458782:DGS458782 DQN458782:DQO458782 EAJ458782:EAK458782 EKF458782:EKG458782 EUB458782:EUC458782 FDX458782:FDY458782 FNT458782:FNU458782 FXP458782:FXQ458782 GHL458782:GHM458782 GRH458782:GRI458782 HBD458782:HBE458782 HKZ458782:HLA458782 HUV458782:HUW458782 IER458782:IES458782 ION458782:IOO458782 IYJ458782:IYK458782 JIF458782:JIG458782 JSB458782:JSC458782 KBX458782:KBY458782 KLT458782:KLU458782 KVP458782:KVQ458782 LFL458782:LFM458782 LPH458782:LPI458782 LZD458782:LZE458782 MIZ458782:MJA458782 MSV458782:MSW458782 NCR458782:NCS458782 NMN458782:NMO458782 NWJ458782:NWK458782 OGF458782:OGG458782 OQB458782:OQC458782 OZX458782:OZY458782 PJT458782:PJU458782 PTP458782:PTQ458782 QDL458782:QDM458782 QNH458782:QNI458782 QXD458782:QXE458782 RGZ458782:RHA458782 RQV458782:RQW458782 SAR458782:SAS458782 SKN458782:SKO458782 SUJ458782:SUK458782 TEF458782:TEG458782 TOB458782:TOC458782 TXX458782:TXY458782 UHT458782:UHU458782 URP458782:URQ458782 VBL458782:VBM458782 VLH458782:VLI458782 VVD458782:VVE458782 WEZ458782:WFA458782 WOV458782:WOW458782 WYR458782:WYS458782 MF524318:MG524318 WB524318:WC524318 AFX524318:AFY524318 APT524318:APU524318 AZP524318:AZQ524318 BJL524318:BJM524318 BTH524318:BTI524318 CDD524318:CDE524318 CMZ524318:CNA524318 CWV524318:CWW524318 DGR524318:DGS524318 DQN524318:DQO524318 EAJ524318:EAK524318 EKF524318:EKG524318 EUB524318:EUC524318 FDX524318:FDY524318 FNT524318:FNU524318 FXP524318:FXQ524318 GHL524318:GHM524318 GRH524318:GRI524318 HBD524318:HBE524318 HKZ524318:HLA524318 HUV524318:HUW524318 IER524318:IES524318 ION524318:IOO524318 IYJ524318:IYK524318 JIF524318:JIG524318 JSB524318:JSC524318 KBX524318:KBY524318 KLT524318:KLU524318 KVP524318:KVQ524318 LFL524318:LFM524318 LPH524318:LPI524318 LZD524318:LZE524318 MIZ524318:MJA524318 MSV524318:MSW524318 NCR524318:NCS524318 NMN524318:NMO524318 NWJ524318:NWK524318 OGF524318:OGG524318 OQB524318:OQC524318 OZX524318:OZY524318 PJT524318:PJU524318 PTP524318:PTQ524318 QDL524318:QDM524318 QNH524318:QNI524318 QXD524318:QXE524318 RGZ524318:RHA524318 RQV524318:RQW524318 SAR524318:SAS524318 SKN524318:SKO524318 SUJ524318:SUK524318 TEF524318:TEG524318 TOB524318:TOC524318 TXX524318:TXY524318 UHT524318:UHU524318 URP524318:URQ524318 VBL524318:VBM524318 VLH524318:VLI524318 VVD524318:VVE524318 WEZ524318:WFA524318 WOV524318:WOW524318 WYR524318:WYS524318 MF589854:MG589854 WB589854:WC589854 AFX589854:AFY589854 APT589854:APU589854 AZP589854:AZQ589854 BJL589854:BJM589854 BTH589854:BTI589854 CDD589854:CDE589854 CMZ589854:CNA589854 CWV589854:CWW589854 DGR589854:DGS589854 DQN589854:DQO589854 EAJ589854:EAK589854 EKF589854:EKG589854 EUB589854:EUC589854 FDX589854:FDY589854 FNT589854:FNU589854 FXP589854:FXQ589854 GHL589854:GHM589854 GRH589854:GRI589854 HBD589854:HBE589854 HKZ589854:HLA589854 HUV589854:HUW589854 IER589854:IES589854 ION589854:IOO589854 IYJ589854:IYK589854 JIF589854:JIG589854 JSB589854:JSC589854 KBX589854:KBY589854 KLT589854:KLU589854 KVP589854:KVQ589854 LFL589854:LFM589854 LPH589854:LPI589854 LZD589854:LZE589854 MIZ589854:MJA589854 MSV589854:MSW589854 NCR589854:NCS589854 NMN589854:NMO589854 NWJ589854:NWK589854 OGF589854:OGG589854 OQB589854:OQC589854 OZX589854:OZY589854 PJT589854:PJU589854 PTP589854:PTQ589854 QDL589854:QDM589854 QNH589854:QNI589854 QXD589854:QXE589854 RGZ589854:RHA589854 RQV589854:RQW589854 SAR589854:SAS589854 SKN589854:SKO589854 SUJ589854:SUK589854 TEF589854:TEG589854 TOB589854:TOC589854 TXX589854:TXY589854 UHT589854:UHU589854 URP589854:URQ589854 VBL589854:VBM589854 VLH589854:VLI589854 VVD589854:VVE589854 WEZ589854:WFA589854 WOV589854:WOW589854 WYR589854:WYS589854 MF655390:MG655390 WB655390:WC655390 AFX655390:AFY655390 APT655390:APU655390 AZP655390:AZQ655390 BJL655390:BJM655390 BTH655390:BTI655390 CDD655390:CDE655390 CMZ655390:CNA655390 CWV655390:CWW655390 DGR655390:DGS655390 DQN655390:DQO655390 EAJ655390:EAK655390 EKF655390:EKG655390 EUB655390:EUC655390 FDX655390:FDY655390 FNT655390:FNU655390 FXP655390:FXQ655390 GHL655390:GHM655390 GRH655390:GRI655390 HBD655390:HBE655390 HKZ655390:HLA655390 HUV655390:HUW655390 IER655390:IES655390 ION655390:IOO655390 IYJ655390:IYK655390 JIF655390:JIG655390 JSB655390:JSC655390 KBX655390:KBY655390 KLT655390:KLU655390 KVP655390:KVQ655390 LFL655390:LFM655390 LPH655390:LPI655390 LZD655390:LZE655390 MIZ655390:MJA655390 MSV655390:MSW655390 NCR655390:NCS655390 NMN655390:NMO655390 NWJ655390:NWK655390 OGF655390:OGG655390 OQB655390:OQC655390 OZX655390:OZY655390 PJT655390:PJU655390 PTP655390:PTQ655390 QDL655390:QDM655390 QNH655390:QNI655390 QXD655390:QXE655390 RGZ655390:RHA655390 RQV655390:RQW655390 SAR655390:SAS655390 SKN655390:SKO655390 SUJ655390:SUK655390 TEF655390:TEG655390 TOB655390:TOC655390 TXX655390:TXY655390 UHT655390:UHU655390 URP655390:URQ655390 VBL655390:VBM655390 VLH655390:VLI655390 VVD655390:VVE655390 WEZ655390:WFA655390 WOV655390:WOW655390 WYR655390:WYS655390 MF720926:MG720926 WB720926:WC720926 AFX720926:AFY720926 APT720926:APU720926 AZP720926:AZQ720926 BJL720926:BJM720926 BTH720926:BTI720926 CDD720926:CDE720926 CMZ720926:CNA720926 CWV720926:CWW720926 DGR720926:DGS720926 DQN720926:DQO720926 EAJ720926:EAK720926 EKF720926:EKG720926 EUB720926:EUC720926 FDX720926:FDY720926 FNT720926:FNU720926 FXP720926:FXQ720926 GHL720926:GHM720926 GRH720926:GRI720926 HBD720926:HBE720926 HKZ720926:HLA720926 HUV720926:HUW720926 IER720926:IES720926 ION720926:IOO720926 IYJ720926:IYK720926 JIF720926:JIG720926 JSB720926:JSC720926 KBX720926:KBY720926 KLT720926:KLU720926 KVP720926:KVQ720926 LFL720926:LFM720926 LPH720926:LPI720926 LZD720926:LZE720926 MIZ720926:MJA720926 MSV720926:MSW720926 NCR720926:NCS720926 NMN720926:NMO720926 NWJ720926:NWK720926 OGF720926:OGG720926 OQB720926:OQC720926 OZX720926:OZY720926 PJT720926:PJU720926 PTP720926:PTQ720926 QDL720926:QDM720926 QNH720926:QNI720926 QXD720926:QXE720926 RGZ720926:RHA720926 RQV720926:RQW720926 SAR720926:SAS720926 SKN720926:SKO720926 SUJ720926:SUK720926 TEF720926:TEG720926 TOB720926:TOC720926 TXX720926:TXY720926 UHT720926:UHU720926 URP720926:URQ720926 VBL720926:VBM720926 VLH720926:VLI720926 VVD720926:VVE720926 WEZ720926:WFA720926 WOV720926:WOW720926 WYR720926:WYS720926 MF786462:MG786462 WB786462:WC786462 AFX786462:AFY786462 APT786462:APU786462 AZP786462:AZQ786462 BJL786462:BJM786462 BTH786462:BTI786462 CDD786462:CDE786462 CMZ786462:CNA786462 CWV786462:CWW786462 DGR786462:DGS786462 DQN786462:DQO786462 EAJ786462:EAK786462 EKF786462:EKG786462 EUB786462:EUC786462 FDX786462:FDY786462 FNT786462:FNU786462 FXP786462:FXQ786462 GHL786462:GHM786462 GRH786462:GRI786462 HBD786462:HBE786462 HKZ786462:HLA786462 HUV786462:HUW786462 IER786462:IES786462 ION786462:IOO786462 IYJ786462:IYK786462 JIF786462:JIG786462 JSB786462:JSC786462 KBX786462:KBY786462 KLT786462:KLU786462 KVP786462:KVQ786462 LFL786462:LFM786462 LPH786462:LPI786462 LZD786462:LZE786462 MIZ786462:MJA786462 MSV786462:MSW786462 NCR786462:NCS786462 NMN786462:NMO786462 NWJ786462:NWK786462 OGF786462:OGG786462 OQB786462:OQC786462 OZX786462:OZY786462 PJT786462:PJU786462 PTP786462:PTQ786462 QDL786462:QDM786462 QNH786462:QNI786462 QXD786462:QXE786462 RGZ786462:RHA786462 RQV786462:RQW786462 SAR786462:SAS786462 SKN786462:SKO786462 SUJ786462:SUK786462 TEF786462:TEG786462 TOB786462:TOC786462 TXX786462:TXY786462 UHT786462:UHU786462 URP786462:URQ786462 VBL786462:VBM786462 VLH786462:VLI786462 VVD786462:VVE786462 WEZ786462:WFA786462 WOV786462:WOW786462 WYR786462:WYS786462 MF851998:MG851998 WB851998:WC851998 AFX851998:AFY851998 APT851998:APU851998 AZP851998:AZQ851998 BJL851998:BJM851998 BTH851998:BTI851998 CDD851998:CDE851998 CMZ851998:CNA851998 CWV851998:CWW851998 DGR851998:DGS851998 DQN851998:DQO851998 EAJ851998:EAK851998 EKF851998:EKG851998 EUB851998:EUC851998 FDX851998:FDY851998 FNT851998:FNU851998 FXP851998:FXQ851998 GHL851998:GHM851998 GRH851998:GRI851998 HBD851998:HBE851998 HKZ851998:HLA851998 HUV851998:HUW851998 IER851998:IES851998 ION851998:IOO851998 IYJ851998:IYK851998 JIF851998:JIG851998 JSB851998:JSC851998 KBX851998:KBY851998 KLT851998:KLU851998 KVP851998:KVQ851998 LFL851998:LFM851998 LPH851998:LPI851998 LZD851998:LZE851998 MIZ851998:MJA851998 MSV851998:MSW851998 NCR851998:NCS851998 NMN851998:NMO851998 NWJ851998:NWK851998 OGF851998:OGG851998 OQB851998:OQC851998 OZX851998:OZY851998 PJT851998:PJU851998 PTP851998:PTQ851998 QDL851998:QDM851998 QNH851998:QNI851998 QXD851998:QXE851998 RGZ851998:RHA851998 RQV851998:RQW851998 SAR851998:SAS851998 SKN851998:SKO851998 SUJ851998:SUK851998 TEF851998:TEG851998 TOB851998:TOC851998 TXX851998:TXY851998 UHT851998:UHU851998 URP851998:URQ851998 VBL851998:VBM851998 VLH851998:VLI851998 VVD851998:VVE851998 WEZ851998:WFA851998 WOV851998:WOW851998 WYR851998:WYS851998 MF917534:MG917534 WB917534:WC917534 AFX917534:AFY917534 APT917534:APU917534 AZP917534:AZQ917534 BJL917534:BJM917534 BTH917534:BTI917534 CDD917534:CDE917534 CMZ917534:CNA917534 CWV917534:CWW917534 DGR917534:DGS917534 DQN917534:DQO917534 EAJ917534:EAK917534 EKF917534:EKG917534 EUB917534:EUC917534 FDX917534:FDY917534 FNT917534:FNU917534 FXP917534:FXQ917534 GHL917534:GHM917534 GRH917534:GRI917534 HBD917534:HBE917534 HKZ917534:HLA917534 HUV917534:HUW917534 IER917534:IES917534 ION917534:IOO917534 IYJ917534:IYK917534 JIF917534:JIG917534 JSB917534:JSC917534 KBX917534:KBY917534 KLT917534:KLU917534 KVP917534:KVQ917534 LFL917534:LFM917534 LPH917534:LPI917534 LZD917534:LZE917534 MIZ917534:MJA917534 MSV917534:MSW917534 NCR917534:NCS917534 NMN917534:NMO917534 NWJ917534:NWK917534 OGF917534:OGG917534 OQB917534:OQC917534 OZX917534:OZY917534 PJT917534:PJU917534 PTP917534:PTQ917534 QDL917534:QDM917534 QNH917534:QNI917534 QXD917534:QXE917534 RGZ917534:RHA917534 RQV917534:RQW917534 SAR917534:SAS917534 SKN917534:SKO917534 SUJ917534:SUK917534 TEF917534:TEG917534 TOB917534:TOC917534 TXX917534:TXY917534 UHT917534:UHU917534 URP917534:URQ917534 VBL917534:VBM917534 VLH917534:VLI917534 VVD917534:VVE917534 WEZ917534:WFA917534 WOV917534:WOW917534 WYR917534:WYS917534 MF983070:MG983070 WB983070:WC983070 AFX983070:AFY983070 APT983070:APU983070 AZP983070:AZQ983070 BJL983070:BJM983070 BTH983070:BTI983070 CDD983070:CDE983070 CMZ983070:CNA983070 CWV983070:CWW983070 DGR983070:DGS983070 DQN983070:DQO983070 EAJ983070:EAK983070 EKF983070:EKG983070 EUB983070:EUC983070 FDX983070:FDY983070 FNT983070:FNU983070 FXP983070:FXQ983070 GHL983070:GHM983070 GRH983070:GRI983070 HBD983070:HBE983070 HKZ983070:HLA983070 HUV983070:HUW983070 IER983070:IES983070 ION983070:IOO983070 IYJ983070:IYK983070 JIF983070:JIG983070 JSB983070:JSC983070 KBX983070:KBY983070 KLT983070:KLU983070 KVP983070:KVQ983070 LFL983070:LFM983070 LPH983070:LPI983070 LZD983070:LZE983070 MIZ983070:MJA983070 MSV983070:MSW983070 NCR983070:NCS983070 NMN983070:NMO983070 NWJ983070:NWK983070 OGF983070:OGG983070 OQB983070:OQC983070 OZX983070:OZY983070 PJT983070:PJU983070 PTP983070:PTQ983070 QDL983070:QDM983070 QNH983070:QNI983070 QXD983070:QXE983070 RGZ983070:RHA983070 RQV983070:RQW983070 SAR983070:SAS983070 SKN983070:SKO983070 SUJ983070:SUK983070 TEF983070:TEG983070 TOB983070:TOC983070 TXX983070:TXY983070 UHT983070:UHU983070 URP983070:URQ983070 VBL983070:VBM983070 VLH983070:VLI983070 VVD983070:VVE983070 WEZ983070:WFA983070 WOV983070:WOW983070 WYR983070:WYS983070 MI65566:MJ65566 WE65566:WF65566 AGA65566:AGB65566 APW65566:APX65566 AZS65566:AZT65566 BJO65566:BJP65566 BTK65566:BTL65566 CDG65566:CDH65566 CNC65566:CND65566 CWY65566:CWZ65566 DGU65566:DGV65566 DQQ65566:DQR65566 EAM65566:EAN65566 EKI65566:EKJ65566 EUE65566:EUF65566 FEA65566:FEB65566 FNW65566:FNX65566 FXS65566:FXT65566 GHO65566:GHP65566 GRK65566:GRL65566 HBG65566:HBH65566 HLC65566:HLD65566 HUY65566:HUZ65566 IEU65566:IEV65566 IOQ65566:IOR65566 IYM65566:IYN65566 JII65566:JIJ65566 JSE65566:JSF65566 KCA65566:KCB65566 KLW65566:KLX65566 KVS65566:KVT65566 LFO65566:LFP65566 LPK65566:LPL65566 LZG65566:LZH65566 MJC65566:MJD65566 MSY65566:MSZ65566 NCU65566:NCV65566 NMQ65566:NMR65566 NWM65566:NWN65566 OGI65566:OGJ65566 OQE65566:OQF65566 PAA65566:PAB65566 PJW65566:PJX65566 PTS65566:PTT65566 QDO65566:QDP65566 QNK65566:QNL65566 QXG65566:QXH65566 RHC65566:RHD65566 RQY65566:RQZ65566 SAU65566:SAV65566 SKQ65566:SKR65566 SUM65566:SUN65566 TEI65566:TEJ65566 TOE65566:TOF65566 TYA65566:TYB65566 UHW65566:UHX65566 URS65566:URT65566 VBO65566:VBP65566 VLK65566:VLL65566 VVG65566:VVH65566 WFC65566:WFD65566 WOY65566:WOZ65566 WYU65566:WYV65566 MI131102:MJ131102 WE131102:WF131102 AGA131102:AGB131102 APW131102:APX131102 AZS131102:AZT131102 BJO131102:BJP131102 BTK131102:BTL131102 CDG131102:CDH131102 CNC131102:CND131102 CWY131102:CWZ131102 DGU131102:DGV131102 DQQ131102:DQR131102 EAM131102:EAN131102 EKI131102:EKJ131102 EUE131102:EUF131102 FEA131102:FEB131102 FNW131102:FNX131102 FXS131102:FXT131102 GHO131102:GHP131102 GRK131102:GRL131102 HBG131102:HBH131102 HLC131102:HLD131102 HUY131102:HUZ131102 IEU131102:IEV131102 IOQ131102:IOR131102 IYM131102:IYN131102 JII131102:JIJ131102 JSE131102:JSF131102 KCA131102:KCB131102 KLW131102:KLX131102 KVS131102:KVT131102 LFO131102:LFP131102 LPK131102:LPL131102 LZG131102:LZH131102 MJC131102:MJD131102 MSY131102:MSZ131102 NCU131102:NCV131102 NMQ131102:NMR131102 NWM131102:NWN131102 OGI131102:OGJ131102 OQE131102:OQF131102 PAA131102:PAB131102 PJW131102:PJX131102 PTS131102:PTT131102 QDO131102:QDP131102 QNK131102:QNL131102 QXG131102:QXH131102 RHC131102:RHD131102 RQY131102:RQZ131102 SAU131102:SAV131102 SKQ131102:SKR131102 SUM131102:SUN131102 TEI131102:TEJ131102 TOE131102:TOF131102 TYA131102:TYB131102 UHW131102:UHX131102 URS131102:URT131102 VBO131102:VBP131102 VLK131102:VLL131102 VVG131102:VVH131102 WFC131102:WFD131102 WOY131102:WOZ131102 WYU131102:WYV131102 MI196638:MJ196638 WE196638:WF196638 AGA196638:AGB196638 APW196638:APX196638 AZS196638:AZT196638 BJO196638:BJP196638 BTK196638:BTL196638 CDG196638:CDH196638 CNC196638:CND196638 CWY196638:CWZ196638 DGU196638:DGV196638 DQQ196638:DQR196638 EAM196638:EAN196638 EKI196638:EKJ196638 EUE196638:EUF196638 FEA196638:FEB196638 FNW196638:FNX196638 FXS196638:FXT196638 GHO196638:GHP196638 GRK196638:GRL196638 HBG196638:HBH196638 HLC196638:HLD196638 HUY196638:HUZ196638 IEU196638:IEV196638 IOQ196638:IOR196638 IYM196638:IYN196638 JII196638:JIJ196638 JSE196638:JSF196638 KCA196638:KCB196638 KLW196638:KLX196638 KVS196638:KVT196638 LFO196638:LFP196638 LPK196638:LPL196638 LZG196638:LZH196638 MJC196638:MJD196638 MSY196638:MSZ196638 NCU196638:NCV196638 NMQ196638:NMR196638 NWM196638:NWN196638 OGI196638:OGJ196638 OQE196638:OQF196638 PAA196638:PAB196638 PJW196638:PJX196638 PTS196638:PTT196638 QDO196638:QDP196638 QNK196638:QNL196638 QXG196638:QXH196638 RHC196638:RHD196638 RQY196638:RQZ196638 SAU196638:SAV196638 SKQ196638:SKR196638 SUM196638:SUN196638 TEI196638:TEJ196638 TOE196638:TOF196638 TYA196638:TYB196638 UHW196638:UHX196638 URS196638:URT196638 VBO196638:VBP196638 VLK196638:VLL196638 VVG196638:VVH196638 WFC196638:WFD196638 WOY196638:WOZ196638 WYU196638:WYV196638 MI262174:MJ262174 WE262174:WF262174 AGA262174:AGB262174 APW262174:APX262174 AZS262174:AZT262174 BJO262174:BJP262174 BTK262174:BTL262174 CDG262174:CDH262174 CNC262174:CND262174 CWY262174:CWZ262174 DGU262174:DGV262174 DQQ262174:DQR262174 EAM262174:EAN262174 EKI262174:EKJ262174 EUE262174:EUF262174 FEA262174:FEB262174 FNW262174:FNX262174 FXS262174:FXT262174 GHO262174:GHP262174 GRK262174:GRL262174 HBG262174:HBH262174 HLC262174:HLD262174 HUY262174:HUZ262174 IEU262174:IEV262174 IOQ262174:IOR262174 IYM262174:IYN262174 JII262174:JIJ262174 JSE262174:JSF262174 KCA262174:KCB262174 KLW262174:KLX262174 KVS262174:KVT262174 LFO262174:LFP262174 LPK262174:LPL262174 LZG262174:LZH262174 MJC262174:MJD262174 MSY262174:MSZ262174 NCU262174:NCV262174 NMQ262174:NMR262174 NWM262174:NWN262174 OGI262174:OGJ262174 OQE262174:OQF262174 PAA262174:PAB262174 PJW262174:PJX262174 PTS262174:PTT262174 QDO262174:QDP262174 QNK262174:QNL262174 QXG262174:QXH262174 RHC262174:RHD262174 RQY262174:RQZ262174 SAU262174:SAV262174 SKQ262174:SKR262174 SUM262174:SUN262174 TEI262174:TEJ262174 TOE262174:TOF262174 TYA262174:TYB262174 UHW262174:UHX262174 URS262174:URT262174 VBO262174:VBP262174 VLK262174:VLL262174 VVG262174:VVH262174 WFC262174:WFD262174 WOY262174:WOZ262174 WYU262174:WYV262174 MI327710:MJ327710 WE327710:WF327710 AGA327710:AGB327710 APW327710:APX327710 AZS327710:AZT327710 BJO327710:BJP327710 BTK327710:BTL327710 CDG327710:CDH327710 CNC327710:CND327710 CWY327710:CWZ327710 DGU327710:DGV327710 DQQ327710:DQR327710 EAM327710:EAN327710 EKI327710:EKJ327710 EUE327710:EUF327710 FEA327710:FEB327710 FNW327710:FNX327710 FXS327710:FXT327710 GHO327710:GHP327710 GRK327710:GRL327710 HBG327710:HBH327710 HLC327710:HLD327710 HUY327710:HUZ327710 IEU327710:IEV327710 IOQ327710:IOR327710 IYM327710:IYN327710 JII327710:JIJ327710 JSE327710:JSF327710 KCA327710:KCB327710 KLW327710:KLX327710 KVS327710:KVT327710 LFO327710:LFP327710 LPK327710:LPL327710 LZG327710:LZH327710 MJC327710:MJD327710 MSY327710:MSZ327710 NCU327710:NCV327710 NMQ327710:NMR327710 NWM327710:NWN327710 OGI327710:OGJ327710 OQE327710:OQF327710 PAA327710:PAB327710 PJW327710:PJX327710 PTS327710:PTT327710 QDO327710:QDP327710 QNK327710:QNL327710 QXG327710:QXH327710 RHC327710:RHD327710 RQY327710:RQZ327710 SAU327710:SAV327710 SKQ327710:SKR327710 SUM327710:SUN327710 TEI327710:TEJ327710 TOE327710:TOF327710 TYA327710:TYB327710 UHW327710:UHX327710 URS327710:URT327710 VBO327710:VBP327710 VLK327710:VLL327710 VVG327710:VVH327710 WFC327710:WFD327710 WOY327710:WOZ327710 WYU327710:WYV327710 MI393246:MJ393246 WE393246:WF393246 AGA393246:AGB393246 APW393246:APX393246 AZS393246:AZT393246 BJO393246:BJP393246 BTK393246:BTL393246 CDG393246:CDH393246 CNC393246:CND393246 CWY393246:CWZ393246 DGU393246:DGV393246 DQQ393246:DQR393246 EAM393246:EAN393246 EKI393246:EKJ393246 EUE393246:EUF393246 FEA393246:FEB393246 FNW393246:FNX393246 FXS393246:FXT393246 GHO393246:GHP393246 GRK393246:GRL393246 HBG393246:HBH393246 HLC393246:HLD393246 HUY393246:HUZ393246 IEU393246:IEV393246 IOQ393246:IOR393246 IYM393246:IYN393246 JII393246:JIJ393246 JSE393246:JSF393246 KCA393246:KCB393246 KLW393246:KLX393246 KVS393246:KVT393246 LFO393246:LFP393246 LPK393246:LPL393246 LZG393246:LZH393246 MJC393246:MJD393246 MSY393246:MSZ393246 NCU393246:NCV393246 NMQ393246:NMR393246 NWM393246:NWN393246 OGI393246:OGJ393246 OQE393246:OQF393246 PAA393246:PAB393246 PJW393246:PJX393246 PTS393246:PTT393246 QDO393246:QDP393246 QNK393246:QNL393246 QXG393246:QXH393246 RHC393246:RHD393246 RQY393246:RQZ393246 SAU393246:SAV393246 SKQ393246:SKR393246 SUM393246:SUN393246 TEI393246:TEJ393246 TOE393246:TOF393246 TYA393246:TYB393246 UHW393246:UHX393246 URS393246:URT393246 VBO393246:VBP393246 VLK393246:VLL393246 VVG393246:VVH393246 WFC393246:WFD393246 WOY393246:WOZ393246 WYU393246:WYV393246 MI458782:MJ458782 WE458782:WF458782 AGA458782:AGB458782 APW458782:APX458782 AZS458782:AZT458782 BJO458782:BJP458782 BTK458782:BTL458782 CDG458782:CDH458782 CNC458782:CND458782 CWY458782:CWZ458782 DGU458782:DGV458782 DQQ458782:DQR458782 EAM458782:EAN458782 EKI458782:EKJ458782 EUE458782:EUF458782 FEA458782:FEB458782 FNW458782:FNX458782 FXS458782:FXT458782 GHO458782:GHP458782 GRK458782:GRL458782 HBG458782:HBH458782 HLC458782:HLD458782 HUY458782:HUZ458782 IEU458782:IEV458782 IOQ458782:IOR458782 IYM458782:IYN458782 JII458782:JIJ458782 JSE458782:JSF458782 KCA458782:KCB458782 KLW458782:KLX458782 KVS458782:KVT458782 LFO458782:LFP458782 LPK458782:LPL458782 LZG458782:LZH458782 MJC458782:MJD458782 MSY458782:MSZ458782 NCU458782:NCV458782 NMQ458782:NMR458782 NWM458782:NWN458782 OGI458782:OGJ458782 OQE458782:OQF458782 PAA458782:PAB458782 PJW458782:PJX458782 PTS458782:PTT458782 QDO458782:QDP458782 QNK458782:QNL458782 QXG458782:QXH458782 RHC458782:RHD458782 RQY458782:RQZ458782 SAU458782:SAV458782 SKQ458782:SKR458782 SUM458782:SUN458782 TEI458782:TEJ458782 TOE458782:TOF458782 TYA458782:TYB458782 UHW458782:UHX458782 URS458782:URT458782 VBO458782:VBP458782 VLK458782:VLL458782 VVG458782:VVH458782 WFC458782:WFD458782 WOY458782:WOZ458782 WYU458782:WYV458782 MI524318:MJ524318 WE524318:WF524318 AGA524318:AGB524318 APW524318:APX524318 AZS524318:AZT524318 BJO524318:BJP524318 BTK524318:BTL524318 CDG524318:CDH524318 CNC524318:CND524318 CWY524318:CWZ524318 DGU524318:DGV524318 DQQ524318:DQR524318 EAM524318:EAN524318 EKI524318:EKJ524318 EUE524318:EUF524318 FEA524318:FEB524318 FNW524318:FNX524318 FXS524318:FXT524318 GHO524318:GHP524318 GRK524318:GRL524318 HBG524318:HBH524318 HLC524318:HLD524318 HUY524318:HUZ524318 IEU524318:IEV524318 IOQ524318:IOR524318 IYM524318:IYN524318 JII524318:JIJ524318 JSE524318:JSF524318 KCA524318:KCB524318 KLW524318:KLX524318 KVS524318:KVT524318 LFO524318:LFP524318 LPK524318:LPL524318 LZG524318:LZH524318 MJC524318:MJD524318 MSY524318:MSZ524318 NCU524318:NCV524318 NMQ524318:NMR524318 NWM524318:NWN524318 OGI524318:OGJ524318 OQE524318:OQF524318 PAA524318:PAB524318 PJW524318:PJX524318 PTS524318:PTT524318 QDO524318:QDP524318 QNK524318:QNL524318 QXG524318:QXH524318 RHC524318:RHD524318 RQY524318:RQZ524318 SAU524318:SAV524318 SKQ524318:SKR524318 SUM524318:SUN524318 TEI524318:TEJ524318 TOE524318:TOF524318 TYA524318:TYB524318 UHW524318:UHX524318 URS524318:URT524318 VBO524318:VBP524318 VLK524318:VLL524318 VVG524318:VVH524318 WFC524318:WFD524318 WOY524318:WOZ524318 WYU524318:WYV524318 MI589854:MJ589854 WE589854:WF589854 AGA589854:AGB589854 APW589854:APX589854 AZS589854:AZT589854 BJO589854:BJP589854 BTK589854:BTL589854 CDG589854:CDH589854 CNC589854:CND589854 CWY589854:CWZ589854 DGU589854:DGV589854 DQQ589854:DQR589854 EAM589854:EAN589854 EKI589854:EKJ589854 EUE589854:EUF589854 FEA589854:FEB589854 FNW589854:FNX589854 FXS589854:FXT589854 GHO589854:GHP589854 GRK589854:GRL589854 HBG589854:HBH589854 HLC589854:HLD589854 HUY589854:HUZ589854 IEU589854:IEV589854 IOQ589854:IOR589854 IYM589854:IYN589854 JII589854:JIJ589854 JSE589854:JSF589854 KCA589854:KCB589854 KLW589854:KLX589854 KVS589854:KVT589854 LFO589854:LFP589854 LPK589854:LPL589854 LZG589854:LZH589854 MJC589854:MJD589854 MSY589854:MSZ589854 NCU589854:NCV589854 NMQ589854:NMR589854 NWM589854:NWN589854 OGI589854:OGJ589854 OQE589854:OQF589854 PAA589854:PAB589854 PJW589854:PJX589854 PTS589854:PTT589854 QDO589854:QDP589854 QNK589854:QNL589854 QXG589854:QXH589854 RHC589854:RHD589854 RQY589854:RQZ589854 SAU589854:SAV589854 SKQ589854:SKR589854 SUM589854:SUN589854 TEI589854:TEJ589854 TOE589854:TOF589854 TYA589854:TYB589854 UHW589854:UHX589854 URS589854:URT589854 VBO589854:VBP589854 VLK589854:VLL589854 VVG589854:VVH589854 WFC589854:WFD589854 WOY589854:WOZ589854 WYU589854:WYV589854 MI655390:MJ655390 WE655390:WF655390 AGA655390:AGB655390 APW655390:APX655390 AZS655390:AZT655390 BJO655390:BJP655390 BTK655390:BTL655390 CDG655390:CDH655390 CNC655390:CND655390 CWY655390:CWZ655390 DGU655390:DGV655390 DQQ655390:DQR655390 EAM655390:EAN655390 EKI655390:EKJ655390 EUE655390:EUF655390 FEA655390:FEB655390 FNW655390:FNX655390 FXS655390:FXT655390 GHO655390:GHP655390 GRK655390:GRL655390 HBG655390:HBH655390 HLC655390:HLD655390 HUY655390:HUZ655390 IEU655390:IEV655390 IOQ655390:IOR655390 IYM655390:IYN655390 JII655390:JIJ655390 JSE655390:JSF655390 KCA655390:KCB655390 KLW655390:KLX655390 KVS655390:KVT655390 LFO655390:LFP655390 LPK655390:LPL655390 LZG655390:LZH655390 MJC655390:MJD655390 MSY655390:MSZ655390 NCU655390:NCV655390 NMQ655390:NMR655390 NWM655390:NWN655390 OGI655390:OGJ655390 OQE655390:OQF655390 PAA655390:PAB655390 PJW655390:PJX655390 PTS655390:PTT655390 QDO655390:QDP655390 QNK655390:QNL655390 QXG655390:QXH655390 RHC655390:RHD655390 RQY655390:RQZ655390 SAU655390:SAV655390 SKQ655390:SKR655390 SUM655390:SUN655390 TEI655390:TEJ655390 TOE655390:TOF655390 TYA655390:TYB655390 UHW655390:UHX655390 URS655390:URT655390 VBO655390:VBP655390 VLK655390:VLL655390 VVG655390:VVH655390 WFC655390:WFD655390 WOY655390:WOZ655390 WYU655390:WYV655390 MI720926:MJ720926 WE720926:WF720926 AGA720926:AGB720926 APW720926:APX720926 AZS720926:AZT720926 BJO720926:BJP720926 BTK720926:BTL720926 CDG720926:CDH720926 CNC720926:CND720926 CWY720926:CWZ720926 DGU720926:DGV720926 DQQ720926:DQR720926 EAM720926:EAN720926 EKI720926:EKJ720926 EUE720926:EUF720926 FEA720926:FEB720926 FNW720926:FNX720926 FXS720926:FXT720926 GHO720926:GHP720926 GRK720926:GRL720926 HBG720926:HBH720926 HLC720926:HLD720926 HUY720926:HUZ720926 IEU720926:IEV720926 IOQ720926:IOR720926 IYM720926:IYN720926 JII720926:JIJ720926 JSE720926:JSF720926 KCA720926:KCB720926 KLW720926:KLX720926 KVS720926:KVT720926 LFO720926:LFP720926 LPK720926:LPL720926 LZG720926:LZH720926 MJC720926:MJD720926 MSY720926:MSZ720926 NCU720926:NCV720926 NMQ720926:NMR720926 NWM720926:NWN720926 OGI720926:OGJ720926 OQE720926:OQF720926 PAA720926:PAB720926 PJW720926:PJX720926 PTS720926:PTT720926 QDO720926:QDP720926 QNK720926:QNL720926 QXG720926:QXH720926 RHC720926:RHD720926 RQY720926:RQZ720926 SAU720926:SAV720926 SKQ720926:SKR720926 SUM720926:SUN720926 TEI720926:TEJ720926 TOE720926:TOF720926 TYA720926:TYB720926 UHW720926:UHX720926 URS720926:URT720926 VBO720926:VBP720926 VLK720926:VLL720926 VVG720926:VVH720926 WFC720926:WFD720926 WOY720926:WOZ720926 WYU720926:WYV720926 MI786462:MJ786462 WE786462:WF786462 AGA786462:AGB786462 APW786462:APX786462 AZS786462:AZT786462 BJO786462:BJP786462 BTK786462:BTL786462 CDG786462:CDH786462 CNC786462:CND786462 CWY786462:CWZ786462 DGU786462:DGV786462 DQQ786462:DQR786462 EAM786462:EAN786462 EKI786462:EKJ786462 EUE786462:EUF786462 FEA786462:FEB786462 FNW786462:FNX786462 FXS786462:FXT786462 GHO786462:GHP786462 GRK786462:GRL786462 HBG786462:HBH786462 HLC786462:HLD786462 HUY786462:HUZ786462 IEU786462:IEV786462 IOQ786462:IOR786462 IYM786462:IYN786462 JII786462:JIJ786462 JSE786462:JSF786462 KCA786462:KCB786462 KLW786462:KLX786462 KVS786462:KVT786462 LFO786462:LFP786462 LPK786462:LPL786462 LZG786462:LZH786462 MJC786462:MJD786462 MSY786462:MSZ786462 NCU786462:NCV786462 NMQ786462:NMR786462 NWM786462:NWN786462 OGI786462:OGJ786462 OQE786462:OQF786462 PAA786462:PAB786462 PJW786462:PJX786462 PTS786462:PTT786462 QDO786462:QDP786462 QNK786462:QNL786462 QXG786462:QXH786462 RHC786462:RHD786462 RQY786462:RQZ786462 SAU786462:SAV786462 SKQ786462:SKR786462 SUM786462:SUN786462 TEI786462:TEJ786462 TOE786462:TOF786462 TYA786462:TYB786462 UHW786462:UHX786462 URS786462:URT786462 VBO786462:VBP786462 VLK786462:VLL786462 VVG786462:VVH786462 WFC786462:WFD786462 WOY786462:WOZ786462 WYU786462:WYV786462 MI851998:MJ851998 WE851998:WF851998 AGA851998:AGB851998 APW851998:APX851998 AZS851998:AZT851998 BJO851998:BJP851998 BTK851998:BTL851998 CDG851998:CDH851998 CNC851998:CND851998 CWY851998:CWZ851998 DGU851998:DGV851998 DQQ851998:DQR851998 EAM851998:EAN851998 EKI851998:EKJ851998 EUE851998:EUF851998 FEA851998:FEB851998 FNW851998:FNX851998 FXS851998:FXT851998 GHO851998:GHP851998 GRK851998:GRL851998 HBG851998:HBH851998 HLC851998:HLD851998 HUY851998:HUZ851998 IEU851998:IEV851998 IOQ851998:IOR851998 IYM851998:IYN851998 JII851998:JIJ851998 JSE851998:JSF851998 KCA851998:KCB851998 KLW851998:KLX851998 KVS851998:KVT851998 LFO851998:LFP851998 LPK851998:LPL851998 LZG851998:LZH851998 MJC851998:MJD851998 MSY851998:MSZ851998 NCU851998:NCV851998 NMQ851998:NMR851998 NWM851998:NWN851998 OGI851998:OGJ851998 OQE851998:OQF851998 PAA851998:PAB851998 PJW851998:PJX851998 PTS851998:PTT851998 QDO851998:QDP851998 QNK851998:QNL851998 QXG851998:QXH851998 RHC851998:RHD851998 RQY851998:RQZ851998 SAU851998:SAV851998 SKQ851998:SKR851998 SUM851998:SUN851998 TEI851998:TEJ851998 TOE851998:TOF851998 TYA851998:TYB851998 UHW851998:UHX851998 URS851998:URT851998 VBO851998:VBP851998 VLK851998:VLL851998 VVG851998:VVH851998 WFC851998:WFD851998 WOY851998:WOZ851998 WYU851998:WYV851998 MI917534:MJ917534 WE917534:WF917534 AGA917534:AGB917534 APW917534:APX917534 AZS917534:AZT917534 BJO917534:BJP917534 BTK917534:BTL917534 CDG917534:CDH917534 CNC917534:CND917534 CWY917534:CWZ917534 DGU917534:DGV917534 DQQ917534:DQR917534 EAM917534:EAN917534 EKI917534:EKJ917534 EUE917534:EUF917534 FEA917534:FEB917534 FNW917534:FNX917534 FXS917534:FXT917534 GHO917534:GHP917534 GRK917534:GRL917534 HBG917534:HBH917534 HLC917534:HLD917534 HUY917534:HUZ917534 IEU917534:IEV917534 IOQ917534:IOR917534 IYM917534:IYN917534 JII917534:JIJ917534 JSE917534:JSF917534 KCA917534:KCB917534 KLW917534:KLX917534 KVS917534:KVT917534 LFO917534:LFP917534 LPK917534:LPL917534 LZG917534:LZH917534 MJC917534:MJD917534 MSY917534:MSZ917534 NCU917534:NCV917534 NMQ917534:NMR917534 NWM917534:NWN917534 OGI917534:OGJ917534 OQE917534:OQF917534 PAA917534:PAB917534 PJW917534:PJX917534 PTS917534:PTT917534 QDO917534:QDP917534 QNK917534:QNL917534 QXG917534:QXH917534 RHC917534:RHD917534 RQY917534:RQZ917534 SAU917534:SAV917534 SKQ917534:SKR917534 SUM917534:SUN917534 TEI917534:TEJ917534 TOE917534:TOF917534 TYA917534:TYB917534 UHW917534:UHX917534 URS917534:URT917534 VBO917534:VBP917534 VLK917534:VLL917534 VVG917534:VVH917534 WFC917534:WFD917534 WOY917534:WOZ917534 WYU917534:WYV917534 MI983070:MJ983070 WE983070:WF983070 AGA983070:AGB983070 APW983070:APX983070 AZS983070:AZT983070 BJO983070:BJP983070 BTK983070:BTL983070 CDG983070:CDH983070 CNC983070:CND983070 CWY983070:CWZ983070 DGU983070:DGV983070 DQQ983070:DQR983070 EAM983070:EAN983070 EKI983070:EKJ983070 EUE983070:EUF983070 FEA983070:FEB983070 FNW983070:FNX983070 FXS983070:FXT983070 GHO983070:GHP983070 GRK983070:GRL983070 HBG983070:HBH983070 HLC983070:HLD983070 HUY983070:HUZ983070 IEU983070:IEV983070 IOQ983070:IOR983070 IYM983070:IYN983070 JII983070:JIJ983070 JSE983070:JSF983070 KCA983070:KCB983070 KLW983070:KLX983070 KVS983070:KVT983070 LFO983070:LFP983070 LPK983070:LPL983070 LZG983070:LZH983070 MJC983070:MJD983070 MSY983070:MSZ983070 NCU983070:NCV983070 NMQ983070:NMR983070 NWM983070:NWN983070 OGI983070:OGJ983070 OQE983070:OQF983070 PAA983070:PAB983070 PJW983070:PJX983070 PTS983070:PTT983070 QDO983070:QDP983070 QNK983070:QNL983070 QXG983070:QXH983070 RHC983070:RHD983070 RQY983070:RQZ983070 SAU983070:SAV983070 SKQ983070:SKR983070 SUM983070:SUN983070 TEI983070:TEJ983070 TOE983070:TOF983070 TYA983070:TYB983070 UHW983070:UHX983070 URS983070:URT983070 VBO983070:VBP983070 VLK983070:VLL983070 VVG983070:VVH983070 WFC983070:WFD983070 WOY983070:WOZ983070 WYU983070:WYV983070 LK29:LL29 VG29:VH29 WYU29:WYV29 WOY29:WOZ29 WFC29:WFD29 VVG29:VVH29 VLK29:VLL29 VBO29:VBP29 URS29:URT29 UHW29:UHX29 TYA29:TYB29 TOE29:TOF29 TEI29:TEJ29 SUM29:SUN29 SKQ29:SKR29 SAU29:SAV29 RQY29:RQZ29 RHC29:RHD29 QXG29:QXH29 QNK29:QNL29 QDO29:QDP29 PTS29:PTT29 PJW29:PJX29 PAA29:PAB29 OQE29:OQF29 OGI29:OGJ29 NWM29:NWN29 NMQ29:NMR29 NCU29:NCV29 MSY29:MSZ29 MJC29:MJD29 LZG29:LZH29 LPK29:LPL29 LFO29:LFP29 KVS29:KVT29 KLW29:KLX29 KCA29:KCB29 JSE29:JSF29 JII29:JIJ29 IYM29:IYN29 IOQ29:IOR29 IEU29:IEV29 HUY29:HUZ29 HLC29:HLD29 HBG29:HBH29 GRK29:GRL29 GHO29:GHP29 FXS29:FXT29 FNW29:FNX29 FEA29:FEB29 EUE29:EUF29 EKI29:EKJ29 EAM29:EAN29 DQQ29:DQR29 DGU29:DGV29 CWY29:CWZ29 CNC29:CND29 CDG29:CDH29 BTK29:BTL29 BJO29:BJP29 AZS29:AZT29 APW29:APX29 AGA29:AGB29 WE29:WF29 MI29:MJ29 WYR29:WYS29 WOV29:WOW29 WEZ29:WFA29 VVD29:VVE29 VLH29:VLI29 VBL29:VBM29 URP29:URQ29 UHT29:UHU29 TXX29:TXY29 TOB29:TOC29 TEF29:TEG29 SUJ29:SUK29 SKN29:SKO29 SAR29:SAS29 RQV29:RQW29 RGZ29:RHA29 QXD29:QXE29 QNH29:QNI29 QDL29:QDM29 PTP29:PTQ29 PJT29:PJU29 OZX29:OZY29 OQB29:OQC29 OGF29:OGG29 NWJ29:NWK29 NMN29:NMO29 NCR29:NCS29 MSV29:MSW29 MIZ29:MJA29 LZD29:LZE29 LPH29:LPI29 LFL29:LFM29 KVP29:KVQ29 KLT29:KLU29 KBX29:KBY29 JSB29:JSC29 JIF29:JIG29 IYJ29:IYK29 ION29:IOO29 IER29:IES29 HUV29:HUW29 HKZ29:HLA29 HBD29:HBE29 GRH29:GRI29 GHL29:GHM29 FXP29:FXQ29 FNT29:FNU29 FDX29:FDY29 EUB29:EUC29 EKF29:EKG29 EAJ29:EAK29 DQN29:DQO29 DGR29:DGS29 CWV29:CWW29 CMZ29:CNA29 CDD29:CDE29 BTH29:BTI29 BJL29:BJM29 AZP29:AZQ29 APT29:APU29 AFX29:AFY29 WB29:WC29 MF29:MG29 WYO29:WYP29 WOS29:WOT29 WEW29:WEX29 VVA29:VVB29 VLE29:VLF29 VBI29:VBJ29 URM29:URN29 UHQ29:UHR29 TXU29:TXV29 TNY29:TNZ29 TEC29:TED29 SUG29:SUH29 SKK29:SKL29 SAO29:SAP29 RQS29:RQT29 RGW29:RGX29 QXA29:QXB29 QNE29:QNF29 QDI29:QDJ29 PTM29:PTN29 PJQ29:PJR29 OZU29:OZV29 OPY29:OPZ29 OGC29:OGD29 NWG29:NWH29 NMK29:NML29 NCO29:NCP29 MSS29:MST29 MIW29:MIX29 LZA29:LZB29 LPE29:LPF29 LFI29:LFJ29 KVM29:KVN29 KLQ29:KLR29 KBU29:KBV29 JRY29:JRZ29 JIC29:JID29 IYG29:IYH29 IOK29:IOL29 IEO29:IEP29 HUS29:HUT29 HKW29:HKX29 HBA29:HBB29 GRE29:GRF29 GHI29:GHJ29 FXM29:FXN29 FNQ29:FNR29 FDU29:FDV29 ETY29:ETZ29 EKC29:EKD29 EAG29:EAH29 DQK29:DQL29 DGO29:DGP29 CWS29:CWT29 CMW29:CMX29 CDA29:CDB29 BTE29:BTF29 BJI29:BJJ29 AZM29:AZN29 APQ29:APR29 AFU29:AFV29 VY29:VZ29 MC29:MD29 WYI29:WYJ29 WOM29:WON29 WEQ29:WER29 VUU29:VUV29 VKY29:VKZ29 VBC29:VBD29 URG29:URH29 UHK29:UHL29 TXO29:TXP29 TNS29:TNT29 TDW29:TDX29 SUA29:SUB29 SKE29:SKF29 SAI29:SAJ29 RQM29:RQN29 RGQ29:RGR29 QWU29:QWV29 QMY29:QMZ29 QDC29:QDD29 PTG29:PTH29 PJK29:PJL29 OZO29:OZP29 OPS29:OPT29 OFW29:OFX29 NWA29:NWB29 NME29:NMF29 NCI29:NCJ29 MSM29:MSN29 MIQ29:MIR29 LYU29:LYV29 LOY29:LOZ29 LFC29:LFD29 KVG29:KVH29 KLK29:KLL29 KBO29:KBP29 JRS29:JRT29 JHW29:JHX29 IYA29:IYB29 IOE29:IOF29 IEI29:IEJ29 HUM29:HUN29 HKQ29:HKR29 HAU29:HAV29 GQY29:GQZ29 GHC29:GHD29 FXG29:FXH29 FNK29:FNL29 FDO29:FDP29 ETS29:ETT29 EJW29:EJX29 EAA29:EAB29 DQE29:DQF29 DGI29:DGJ29 CWM29:CWN29 CMQ29:CMR29 CCU29:CCV29 BSY29:BSZ29 BJC29:BJD29 AZG29:AZH29 APK29:APL29 AFO29:AFP29 VS29:VT29 LW29:LX29 WYF29:WYG29 WOJ29:WOK29 WEN29:WEO29 VUR29:VUS29 VKV29:VKW29 VAZ29:VBA29 URD29:URE29 UHH29:UHI29 TXL29:TXM29 TNP29:TNQ29 TDT29:TDU29 STX29:STY29 SKB29:SKC29 SAF29:SAG29 RQJ29:RQK29 RGN29:RGO29 QWR29:QWS29 QMV29:QMW29 QCZ29:QDA29 PTD29:PTE29 PJH29:PJI29 OZL29:OZM29 OPP29:OPQ29 OFT29:OFU29 NVX29:NVY29 NMB29:NMC29 NCF29:NCG29 MSJ29:MSK29 MIN29:MIO29 LYR29:LYS29 LOV29:LOW29 LEZ29:LFA29 KVD29:KVE29 KLH29:KLI29 KBL29:KBM29 JRP29:JRQ29 JHT29:JHU29 IXX29:IXY29 IOB29:IOC29 IEF29:IEG29 HUJ29:HUK29 HKN29:HKO29 HAR29:HAS29 GQV29:GQW29 GGZ29:GHA29 FXD29:FXE29 FNH29:FNI29 FDL29:FDM29 ETP29:ETQ29 EJT29:EJU29 DZX29:DZY29 DQB29:DQC29 DGF29:DGG29 CWJ29:CWK29 CMN29:CMO29 CCR29:CCS29 BSV29:BSW29 BIZ29:BJA29 AZD29:AZE29 APH29:API29 AFL29:AFM29 VP29:VQ29 LT29:LU29 WYC29:WYD29 WOG29:WOH29 WEK29:WEL29 VUO29:VUP29 VKS29:VKT29 VAW29:VAX29 URA29:URB29 UHE29:UHF29 TXI29:TXJ29 TNM29:TNN29 TDQ29:TDR29 STU29:STV29 SJY29:SJZ29 SAC29:SAD29 RQG29:RQH29 RGK29:RGL29 QWO29:QWP29 QMS29:QMT29 QCW29:QCX29 PTA29:PTB29 PJE29:PJF29 OZI29:OZJ29 OPM29:OPN29 OFQ29:OFR29 NVU29:NVV29 NLY29:NLZ29 NCC29:NCD29 MSG29:MSH29 MIK29:MIL29 LYO29:LYP29 LOS29:LOT29 LEW29:LEX29 KVA29:KVB29 KLE29:KLF29 KBI29:KBJ29 JRM29:JRN29 JHQ29:JHR29 IXU29:IXV29 INY29:INZ29 IEC29:IED29 HUG29:HUH29 HKK29:HKL29 HAO29:HAP29 GQS29:GQT29 GGW29:GGX29 FXA29:FXB29 FNE29:FNF29 FDI29:FDJ29 ETM29:ETN29 EJQ29:EJR29 DZU29:DZV29 DPY29:DPZ29 DGC29:DGD29 CWG29:CWH29 CMK29:CML29 CCO29:CCP29 BSS29:BST29 BIW29:BIX29 AZA29:AZB29 APE29:APF29 AFI29:AFJ29 VM29:VN29 LQ29:LR29 WXZ29:WYA29 WOD29:WOE29 WEH29:WEI29 VUL29:VUM29 VKP29:VKQ29 VAT29:VAU29 UQX29:UQY29 UHB29:UHC29 TXF29:TXG29 TNJ29:TNK29 TDN29:TDO29 STR29:STS29 SJV29:SJW29 RZZ29:SAA29 RQD29:RQE29 RGH29:RGI29 QWL29:QWM29 QMP29:QMQ29 QCT29:QCU29 PSX29:PSY29 PJB29:PJC29 OZF29:OZG29 OPJ29:OPK29 OFN29:OFO29 NVR29:NVS29 NLV29:NLW29 NBZ29:NCA29 MSD29:MSE29 MIH29:MII29 LYL29:LYM29 LOP29:LOQ29 LET29:LEU29 KUX29:KUY29 KLB29:KLC29 KBF29:KBG29 JRJ29:JRK29 JHN29:JHO29 IXR29:IXS29 INV29:INW29 IDZ29:IEA29 HUD29:HUE29 HKH29:HKI29 HAL29:HAM29 GQP29:GQQ29 GGT29:GGU29 FWX29:FWY29 FNB29:FNC29 FDF29:FDG29 ETJ29:ETK29 EJN29:EJO29 DZR29:DZS29 DPV29:DPW29 DFZ29:DGA29 CWD29:CWE29 CMH29:CMI29 CCL29:CCM29 BSP29:BSQ29 BIT29:BIU29 AYX29:AYY29 APB29:APC29 AFF29:AFG29 VJ29:VK29 LN29:LO29 WXW29:WXX29 WOA29:WOB29 WEE29:WEF29 VUI29:VUJ29 VKM29:VKN29 VAQ29:VAR29 UQU29:UQV29 UGY29:UGZ29 TXC29:TXD29 TNG29:TNH29 TDK29:TDL29 STO29:STP29 SJS29:SJT29 RZW29:RZX29 RQA29:RQB29 RGE29:RGF29 QWI29:QWJ29 QMM29:QMN29 QCQ29:QCR29 PSU29:PSV29 PIY29:PIZ29 OZC29:OZD29 OPG29:OPH29 OFK29:OFL29 NVO29:NVP29 NLS29:NLT29 NBW29:NBX29 MSA29:MSB29 MIE29:MIF29 LYI29:LYJ29 LOM29:LON29 LEQ29:LER29 KUU29:KUV29 KKY29:KKZ29 KBC29:KBD29 JRG29:JRH29 JHK29:JHL29 IXO29:IXP29 INS29:INT29 IDW29:IDX29 HUA29:HUB29 HKE29:HKF29 HAI29:HAJ29 GQM29:GQN29 GGQ29:GGR29 FWU29:FWV29 FMY29:FMZ29 FDC29:FDD29 ETG29:ETH29 EJK29:EJL29 DZO29:DZP29 DPS29:DPT29 DFW29:DFX29 CWA29:CWB29 CME29:CMF29 CCI29:CCJ29 BSM29:BSN29 BIQ29:BIR29 AYU29:AYV29 AOY29:AOZ29 AFC29:AFD29 E983070:L983070 E917534:L917534 E851998:L851998 E786462:L786462 E720926:L720926 E655390:L655390 E589854:L589854 E524318:L524318 E458782:L458782 E393246:L393246 E327710:L327710 E262174:L262174 E196638:L196638 E131102:L131102 E65566:L65566 N983070:U983070 N917534:U917534 N851998:U851998 N786462:U786462 N720926:U720926 N655390:U655390 N589854:U589854 N524318:U524318 N458782:U458782 N393246:U393246 N327710:U327710 N262174:U262174 N196638:U196638 N131102:U131102 N65566:U65566 W983070:AD983070 W917534:AD917534 W851998:AD851998 W786462:AD786462 W720926:AD720926 W655390:AD655390 W589854:AD589854 W524318:AD524318 W458782:AD458782 W393246:AD393246 W327710:AD327710 W262174:AD262174 W196638:AD196638 W131102:AD131102 W65566:AD65566 AF196638:AM196638 AF262174:AM262174 AF327710:AM327710 AF393246:AM393246 AF458782:AM458782 AF524318:AM524318 AF589854:AM589854 AF655390:AM655390 AF720926:AM720926 AF786462:AM786462 AF851998:AM851998 AF917534:AM917534 AF983070:AM983070 AF65566:AM65566 AF131102:AM131102 AO786462:AV786462 AO524318:AV524318 AO589854:AV589854 AO655390:AV655390 AO720926:AV720926 AO458782:AV458782 AO851998:AV851998 AO917534:AV917534 AO983070:AV983070 AO393246:AV393246 AO196638:AV196638 AO262174:AV262174 AO131102:AV131102 AO65566:AV65566 AO327710:AV327710 BG983070:BK983070 BG917534:BK917534 BG851998:BK851998 BG786462:BK786462 BG720926:BK720926 BG655390:BK655390 BG589854:BK589854 BG524318:BK524318 BG458782:BK458782 BG393246:BK393246 BG327710:BK327710 BG262174:BK262174 BG196638:BK196638 BG131102:BK131102 BG65566:BK65566">
      <formula1>E3</formula1>
    </dataValidation>
    <dataValidation type="whole" operator="lessThanOrEqual" allowBlank="1" showInputMessage="1" showErrorMessage="1" sqref="LK65565:LL65565 VG65565:VH65565 AFC65565:AFD65565 AOY65565:AOZ65565 AYU65565:AYV65565 BIQ65565:BIR65565 BSM65565:BSN65565 CCI65565:CCJ65565 CME65565:CMF65565 CWA65565:CWB65565 DFW65565:DFX65565 DPS65565:DPT65565 DZO65565:DZP65565 EJK65565:EJL65565 ETG65565:ETH65565 FDC65565:FDD65565 FMY65565:FMZ65565 FWU65565:FWV65565 GGQ65565:GGR65565 GQM65565:GQN65565 HAI65565:HAJ65565 HKE65565:HKF65565 HUA65565:HUB65565 IDW65565:IDX65565 INS65565:INT65565 IXO65565:IXP65565 JHK65565:JHL65565 JRG65565:JRH65565 KBC65565:KBD65565 KKY65565:KKZ65565 KUU65565:KUV65565 LEQ65565:LER65565 LOM65565:LON65565 LYI65565:LYJ65565 MIE65565:MIF65565 MSA65565:MSB65565 NBW65565:NBX65565 NLS65565:NLT65565 NVO65565:NVP65565 OFK65565:OFL65565 OPG65565:OPH65565 OZC65565:OZD65565 PIY65565:PIZ65565 PSU65565:PSV65565 QCQ65565:QCR65565 QMM65565:QMN65565 QWI65565:QWJ65565 RGE65565:RGF65565 RQA65565:RQB65565 RZW65565:RZX65565 SJS65565:SJT65565 STO65565:STP65565 TDK65565:TDL65565 TNG65565:TNH65565 TXC65565:TXD65565 UGY65565:UGZ65565 UQU65565:UQV65565 VAQ65565:VAR65565 VKM65565:VKN65565 VUI65565:VUJ65565 WEE65565:WEF65565 WOA65565:WOB65565 WXW65565:WXX65565 LK131101:LL131101 VG131101:VH131101 AFC131101:AFD131101 AOY131101:AOZ131101 AYU131101:AYV131101 BIQ131101:BIR131101 BSM131101:BSN131101 CCI131101:CCJ131101 CME131101:CMF131101 CWA131101:CWB131101 DFW131101:DFX131101 DPS131101:DPT131101 DZO131101:DZP131101 EJK131101:EJL131101 ETG131101:ETH131101 FDC131101:FDD131101 FMY131101:FMZ131101 FWU131101:FWV131101 GGQ131101:GGR131101 GQM131101:GQN131101 HAI131101:HAJ131101 HKE131101:HKF131101 HUA131101:HUB131101 IDW131101:IDX131101 INS131101:INT131101 IXO131101:IXP131101 JHK131101:JHL131101 JRG131101:JRH131101 KBC131101:KBD131101 KKY131101:KKZ131101 KUU131101:KUV131101 LEQ131101:LER131101 LOM131101:LON131101 LYI131101:LYJ131101 MIE131101:MIF131101 MSA131101:MSB131101 NBW131101:NBX131101 NLS131101:NLT131101 NVO131101:NVP131101 OFK131101:OFL131101 OPG131101:OPH131101 OZC131101:OZD131101 PIY131101:PIZ131101 PSU131101:PSV131101 QCQ131101:QCR131101 QMM131101:QMN131101 QWI131101:QWJ131101 RGE131101:RGF131101 RQA131101:RQB131101 RZW131101:RZX131101 SJS131101:SJT131101 STO131101:STP131101 TDK131101:TDL131101 TNG131101:TNH131101 TXC131101:TXD131101 UGY131101:UGZ131101 UQU131101:UQV131101 VAQ131101:VAR131101 VKM131101:VKN131101 VUI131101:VUJ131101 WEE131101:WEF131101 WOA131101:WOB131101 WXW131101:WXX131101 LK196637:LL196637 VG196637:VH196637 AFC196637:AFD196637 AOY196637:AOZ196637 AYU196637:AYV196637 BIQ196637:BIR196637 BSM196637:BSN196637 CCI196637:CCJ196637 CME196637:CMF196637 CWA196637:CWB196637 DFW196637:DFX196637 DPS196637:DPT196637 DZO196637:DZP196637 EJK196637:EJL196637 ETG196637:ETH196637 FDC196637:FDD196637 FMY196637:FMZ196637 FWU196637:FWV196637 GGQ196637:GGR196637 GQM196637:GQN196637 HAI196637:HAJ196637 HKE196637:HKF196637 HUA196637:HUB196637 IDW196637:IDX196637 INS196637:INT196637 IXO196637:IXP196637 JHK196637:JHL196637 JRG196637:JRH196637 KBC196637:KBD196637 KKY196637:KKZ196637 KUU196637:KUV196637 LEQ196637:LER196637 LOM196637:LON196637 LYI196637:LYJ196637 MIE196637:MIF196637 MSA196637:MSB196637 NBW196637:NBX196637 NLS196637:NLT196637 NVO196637:NVP196637 OFK196637:OFL196637 OPG196637:OPH196637 OZC196637:OZD196637 PIY196637:PIZ196637 PSU196637:PSV196637 QCQ196637:QCR196637 QMM196637:QMN196637 QWI196637:QWJ196637 RGE196637:RGF196637 RQA196637:RQB196637 RZW196637:RZX196637 SJS196637:SJT196637 STO196637:STP196637 TDK196637:TDL196637 TNG196637:TNH196637 TXC196637:TXD196637 UGY196637:UGZ196637 UQU196637:UQV196637 VAQ196637:VAR196637 VKM196637:VKN196637 VUI196637:VUJ196637 WEE196637:WEF196637 WOA196637:WOB196637 WXW196637:WXX196637 LK262173:LL262173 VG262173:VH262173 AFC262173:AFD262173 AOY262173:AOZ262173 AYU262173:AYV262173 BIQ262173:BIR262173 BSM262173:BSN262173 CCI262173:CCJ262173 CME262173:CMF262173 CWA262173:CWB262173 DFW262173:DFX262173 DPS262173:DPT262173 DZO262173:DZP262173 EJK262173:EJL262173 ETG262173:ETH262173 FDC262173:FDD262173 FMY262173:FMZ262173 FWU262173:FWV262173 GGQ262173:GGR262173 GQM262173:GQN262173 HAI262173:HAJ262173 HKE262173:HKF262173 HUA262173:HUB262173 IDW262173:IDX262173 INS262173:INT262173 IXO262173:IXP262173 JHK262173:JHL262173 JRG262173:JRH262173 KBC262173:KBD262173 KKY262173:KKZ262173 KUU262173:KUV262173 LEQ262173:LER262173 LOM262173:LON262173 LYI262173:LYJ262173 MIE262173:MIF262173 MSA262173:MSB262173 NBW262173:NBX262173 NLS262173:NLT262173 NVO262173:NVP262173 OFK262173:OFL262173 OPG262173:OPH262173 OZC262173:OZD262173 PIY262173:PIZ262173 PSU262173:PSV262173 QCQ262173:QCR262173 QMM262173:QMN262173 QWI262173:QWJ262173 RGE262173:RGF262173 RQA262173:RQB262173 RZW262173:RZX262173 SJS262173:SJT262173 STO262173:STP262173 TDK262173:TDL262173 TNG262173:TNH262173 TXC262173:TXD262173 UGY262173:UGZ262173 UQU262173:UQV262173 VAQ262173:VAR262173 VKM262173:VKN262173 VUI262173:VUJ262173 WEE262173:WEF262173 WOA262173:WOB262173 WXW262173:WXX262173 LK327709:LL327709 VG327709:VH327709 AFC327709:AFD327709 AOY327709:AOZ327709 AYU327709:AYV327709 BIQ327709:BIR327709 BSM327709:BSN327709 CCI327709:CCJ327709 CME327709:CMF327709 CWA327709:CWB327709 DFW327709:DFX327709 DPS327709:DPT327709 DZO327709:DZP327709 EJK327709:EJL327709 ETG327709:ETH327709 FDC327709:FDD327709 FMY327709:FMZ327709 FWU327709:FWV327709 GGQ327709:GGR327709 GQM327709:GQN327709 HAI327709:HAJ327709 HKE327709:HKF327709 HUA327709:HUB327709 IDW327709:IDX327709 INS327709:INT327709 IXO327709:IXP327709 JHK327709:JHL327709 JRG327709:JRH327709 KBC327709:KBD327709 KKY327709:KKZ327709 KUU327709:KUV327709 LEQ327709:LER327709 LOM327709:LON327709 LYI327709:LYJ327709 MIE327709:MIF327709 MSA327709:MSB327709 NBW327709:NBX327709 NLS327709:NLT327709 NVO327709:NVP327709 OFK327709:OFL327709 OPG327709:OPH327709 OZC327709:OZD327709 PIY327709:PIZ327709 PSU327709:PSV327709 QCQ327709:QCR327709 QMM327709:QMN327709 QWI327709:QWJ327709 RGE327709:RGF327709 RQA327709:RQB327709 RZW327709:RZX327709 SJS327709:SJT327709 STO327709:STP327709 TDK327709:TDL327709 TNG327709:TNH327709 TXC327709:TXD327709 UGY327709:UGZ327709 UQU327709:UQV327709 VAQ327709:VAR327709 VKM327709:VKN327709 VUI327709:VUJ327709 WEE327709:WEF327709 WOA327709:WOB327709 WXW327709:WXX327709 LK393245:LL393245 VG393245:VH393245 AFC393245:AFD393245 AOY393245:AOZ393245 AYU393245:AYV393245 BIQ393245:BIR393245 BSM393245:BSN393245 CCI393245:CCJ393245 CME393245:CMF393245 CWA393245:CWB393245 DFW393245:DFX393245 DPS393245:DPT393245 DZO393245:DZP393245 EJK393245:EJL393245 ETG393245:ETH393245 FDC393245:FDD393245 FMY393245:FMZ393245 FWU393245:FWV393245 GGQ393245:GGR393245 GQM393245:GQN393245 HAI393245:HAJ393245 HKE393245:HKF393245 HUA393245:HUB393245 IDW393245:IDX393245 INS393245:INT393245 IXO393245:IXP393245 JHK393245:JHL393245 JRG393245:JRH393245 KBC393245:KBD393245 KKY393245:KKZ393245 KUU393245:KUV393245 LEQ393245:LER393245 LOM393245:LON393245 LYI393245:LYJ393245 MIE393245:MIF393245 MSA393245:MSB393245 NBW393245:NBX393245 NLS393245:NLT393245 NVO393245:NVP393245 OFK393245:OFL393245 OPG393245:OPH393245 OZC393245:OZD393245 PIY393245:PIZ393245 PSU393245:PSV393245 QCQ393245:QCR393245 QMM393245:QMN393245 QWI393245:QWJ393245 RGE393245:RGF393245 RQA393245:RQB393245 RZW393245:RZX393245 SJS393245:SJT393245 STO393245:STP393245 TDK393245:TDL393245 TNG393245:TNH393245 TXC393245:TXD393245 UGY393245:UGZ393245 UQU393245:UQV393245 VAQ393245:VAR393245 VKM393245:VKN393245 VUI393245:VUJ393245 WEE393245:WEF393245 WOA393245:WOB393245 WXW393245:WXX393245 LK458781:LL458781 VG458781:VH458781 AFC458781:AFD458781 AOY458781:AOZ458781 AYU458781:AYV458781 BIQ458781:BIR458781 BSM458781:BSN458781 CCI458781:CCJ458781 CME458781:CMF458781 CWA458781:CWB458781 DFW458781:DFX458781 DPS458781:DPT458781 DZO458781:DZP458781 EJK458781:EJL458781 ETG458781:ETH458781 FDC458781:FDD458781 FMY458781:FMZ458781 FWU458781:FWV458781 GGQ458781:GGR458781 GQM458781:GQN458781 HAI458781:HAJ458781 HKE458781:HKF458781 HUA458781:HUB458781 IDW458781:IDX458781 INS458781:INT458781 IXO458781:IXP458781 JHK458781:JHL458781 JRG458781:JRH458781 KBC458781:KBD458781 KKY458781:KKZ458781 KUU458781:KUV458781 LEQ458781:LER458781 LOM458781:LON458781 LYI458781:LYJ458781 MIE458781:MIF458781 MSA458781:MSB458781 NBW458781:NBX458781 NLS458781:NLT458781 NVO458781:NVP458781 OFK458781:OFL458781 OPG458781:OPH458781 OZC458781:OZD458781 PIY458781:PIZ458781 PSU458781:PSV458781 QCQ458781:QCR458781 QMM458781:QMN458781 QWI458781:QWJ458781 RGE458781:RGF458781 RQA458781:RQB458781 RZW458781:RZX458781 SJS458781:SJT458781 STO458781:STP458781 TDK458781:TDL458781 TNG458781:TNH458781 TXC458781:TXD458781 UGY458781:UGZ458781 UQU458781:UQV458781 VAQ458781:VAR458781 VKM458781:VKN458781 VUI458781:VUJ458781 WEE458781:WEF458781 WOA458781:WOB458781 WXW458781:WXX458781 LK524317:LL524317 VG524317:VH524317 AFC524317:AFD524317 AOY524317:AOZ524317 AYU524317:AYV524317 BIQ524317:BIR524317 BSM524317:BSN524317 CCI524317:CCJ524317 CME524317:CMF524317 CWA524317:CWB524317 DFW524317:DFX524317 DPS524317:DPT524317 DZO524317:DZP524317 EJK524317:EJL524317 ETG524317:ETH524317 FDC524317:FDD524317 FMY524317:FMZ524317 FWU524317:FWV524317 GGQ524317:GGR524317 GQM524317:GQN524317 HAI524317:HAJ524317 HKE524317:HKF524317 HUA524317:HUB524317 IDW524317:IDX524317 INS524317:INT524317 IXO524317:IXP524317 JHK524317:JHL524317 JRG524317:JRH524317 KBC524317:KBD524317 KKY524317:KKZ524317 KUU524317:KUV524317 LEQ524317:LER524317 LOM524317:LON524317 LYI524317:LYJ524317 MIE524317:MIF524317 MSA524317:MSB524317 NBW524317:NBX524317 NLS524317:NLT524317 NVO524317:NVP524317 OFK524317:OFL524317 OPG524317:OPH524317 OZC524317:OZD524317 PIY524317:PIZ524317 PSU524317:PSV524317 QCQ524317:QCR524317 QMM524317:QMN524317 QWI524317:QWJ524317 RGE524317:RGF524317 RQA524317:RQB524317 RZW524317:RZX524317 SJS524317:SJT524317 STO524317:STP524317 TDK524317:TDL524317 TNG524317:TNH524317 TXC524317:TXD524317 UGY524317:UGZ524317 UQU524317:UQV524317 VAQ524317:VAR524317 VKM524317:VKN524317 VUI524317:VUJ524317 WEE524317:WEF524317 WOA524317:WOB524317 WXW524317:WXX524317 LK589853:LL589853 VG589853:VH589853 AFC589853:AFD589853 AOY589853:AOZ589853 AYU589853:AYV589853 BIQ589853:BIR589853 BSM589853:BSN589853 CCI589853:CCJ589853 CME589853:CMF589853 CWA589853:CWB589853 DFW589853:DFX589853 DPS589853:DPT589853 DZO589853:DZP589853 EJK589853:EJL589853 ETG589853:ETH589853 FDC589853:FDD589853 FMY589853:FMZ589853 FWU589853:FWV589853 GGQ589853:GGR589853 GQM589853:GQN589853 HAI589853:HAJ589853 HKE589853:HKF589853 HUA589853:HUB589853 IDW589853:IDX589853 INS589853:INT589853 IXO589853:IXP589853 JHK589853:JHL589853 JRG589853:JRH589853 KBC589853:KBD589853 KKY589853:KKZ589853 KUU589853:KUV589853 LEQ589853:LER589853 LOM589853:LON589853 LYI589853:LYJ589853 MIE589853:MIF589853 MSA589853:MSB589853 NBW589853:NBX589853 NLS589853:NLT589853 NVO589853:NVP589853 OFK589853:OFL589853 OPG589853:OPH589853 OZC589853:OZD589853 PIY589853:PIZ589853 PSU589853:PSV589853 QCQ589853:QCR589853 QMM589853:QMN589853 QWI589853:QWJ589853 RGE589853:RGF589853 RQA589853:RQB589853 RZW589853:RZX589853 SJS589853:SJT589853 STO589853:STP589853 TDK589853:TDL589853 TNG589853:TNH589853 TXC589853:TXD589853 UGY589853:UGZ589853 UQU589853:UQV589853 VAQ589853:VAR589853 VKM589853:VKN589853 VUI589853:VUJ589853 WEE589853:WEF589853 WOA589853:WOB589853 WXW589853:WXX589853 LK655389:LL655389 VG655389:VH655389 AFC655389:AFD655389 AOY655389:AOZ655389 AYU655389:AYV655389 BIQ655389:BIR655389 BSM655389:BSN655389 CCI655389:CCJ655389 CME655389:CMF655389 CWA655389:CWB655389 DFW655389:DFX655389 DPS655389:DPT655389 DZO655389:DZP655389 EJK655389:EJL655389 ETG655389:ETH655389 FDC655389:FDD655389 FMY655389:FMZ655389 FWU655389:FWV655389 GGQ655389:GGR655389 GQM655389:GQN655389 HAI655389:HAJ655389 HKE655389:HKF655389 HUA655389:HUB655389 IDW655389:IDX655389 INS655389:INT655389 IXO655389:IXP655389 JHK655389:JHL655389 JRG655389:JRH655389 KBC655389:KBD655389 KKY655389:KKZ655389 KUU655389:KUV655389 LEQ655389:LER655389 LOM655389:LON655389 LYI655389:LYJ655389 MIE655389:MIF655389 MSA655389:MSB655389 NBW655389:NBX655389 NLS655389:NLT655389 NVO655389:NVP655389 OFK655389:OFL655389 OPG655389:OPH655389 OZC655389:OZD655389 PIY655389:PIZ655389 PSU655389:PSV655389 QCQ655389:QCR655389 QMM655389:QMN655389 QWI655389:QWJ655389 RGE655389:RGF655389 RQA655389:RQB655389 RZW655389:RZX655389 SJS655389:SJT655389 STO655389:STP655389 TDK655389:TDL655389 TNG655389:TNH655389 TXC655389:TXD655389 UGY655389:UGZ655389 UQU655389:UQV655389 VAQ655389:VAR655389 VKM655389:VKN655389 VUI655389:VUJ655389 WEE655389:WEF655389 WOA655389:WOB655389 WXW655389:WXX655389 LK720925:LL720925 VG720925:VH720925 AFC720925:AFD720925 AOY720925:AOZ720925 AYU720925:AYV720925 BIQ720925:BIR720925 BSM720925:BSN720925 CCI720925:CCJ720925 CME720925:CMF720925 CWA720925:CWB720925 DFW720925:DFX720925 DPS720925:DPT720925 DZO720925:DZP720925 EJK720925:EJL720925 ETG720925:ETH720925 FDC720925:FDD720925 FMY720925:FMZ720925 FWU720925:FWV720925 GGQ720925:GGR720925 GQM720925:GQN720925 HAI720925:HAJ720925 HKE720925:HKF720925 HUA720925:HUB720925 IDW720925:IDX720925 INS720925:INT720925 IXO720925:IXP720925 JHK720925:JHL720925 JRG720925:JRH720925 KBC720925:KBD720925 KKY720925:KKZ720925 KUU720925:KUV720925 LEQ720925:LER720925 LOM720925:LON720925 LYI720925:LYJ720925 MIE720925:MIF720925 MSA720925:MSB720925 NBW720925:NBX720925 NLS720925:NLT720925 NVO720925:NVP720925 OFK720925:OFL720925 OPG720925:OPH720925 OZC720925:OZD720925 PIY720925:PIZ720925 PSU720925:PSV720925 QCQ720925:QCR720925 QMM720925:QMN720925 QWI720925:QWJ720925 RGE720925:RGF720925 RQA720925:RQB720925 RZW720925:RZX720925 SJS720925:SJT720925 STO720925:STP720925 TDK720925:TDL720925 TNG720925:TNH720925 TXC720925:TXD720925 UGY720925:UGZ720925 UQU720925:UQV720925 VAQ720925:VAR720925 VKM720925:VKN720925 VUI720925:VUJ720925 WEE720925:WEF720925 WOA720925:WOB720925 WXW720925:WXX720925 LK786461:LL786461 VG786461:VH786461 AFC786461:AFD786461 AOY786461:AOZ786461 AYU786461:AYV786461 BIQ786461:BIR786461 BSM786461:BSN786461 CCI786461:CCJ786461 CME786461:CMF786461 CWA786461:CWB786461 DFW786461:DFX786461 DPS786461:DPT786461 DZO786461:DZP786461 EJK786461:EJL786461 ETG786461:ETH786461 FDC786461:FDD786461 FMY786461:FMZ786461 FWU786461:FWV786461 GGQ786461:GGR786461 GQM786461:GQN786461 HAI786461:HAJ786461 HKE786461:HKF786461 HUA786461:HUB786461 IDW786461:IDX786461 INS786461:INT786461 IXO786461:IXP786461 JHK786461:JHL786461 JRG786461:JRH786461 KBC786461:KBD786461 KKY786461:KKZ786461 KUU786461:KUV786461 LEQ786461:LER786461 LOM786461:LON786461 LYI786461:LYJ786461 MIE786461:MIF786461 MSA786461:MSB786461 NBW786461:NBX786461 NLS786461:NLT786461 NVO786461:NVP786461 OFK786461:OFL786461 OPG786461:OPH786461 OZC786461:OZD786461 PIY786461:PIZ786461 PSU786461:PSV786461 QCQ786461:QCR786461 QMM786461:QMN786461 QWI786461:QWJ786461 RGE786461:RGF786461 RQA786461:RQB786461 RZW786461:RZX786461 SJS786461:SJT786461 STO786461:STP786461 TDK786461:TDL786461 TNG786461:TNH786461 TXC786461:TXD786461 UGY786461:UGZ786461 UQU786461:UQV786461 VAQ786461:VAR786461 VKM786461:VKN786461 VUI786461:VUJ786461 WEE786461:WEF786461 WOA786461:WOB786461 WXW786461:WXX786461 LK851997:LL851997 VG851997:VH851997 AFC851997:AFD851997 AOY851997:AOZ851997 AYU851997:AYV851997 BIQ851997:BIR851997 BSM851997:BSN851997 CCI851997:CCJ851997 CME851997:CMF851997 CWA851997:CWB851997 DFW851997:DFX851997 DPS851997:DPT851997 DZO851997:DZP851997 EJK851997:EJL851997 ETG851997:ETH851997 FDC851997:FDD851997 FMY851997:FMZ851997 FWU851997:FWV851997 GGQ851997:GGR851997 GQM851997:GQN851997 HAI851997:HAJ851997 HKE851997:HKF851997 HUA851997:HUB851997 IDW851997:IDX851997 INS851997:INT851997 IXO851997:IXP851997 JHK851997:JHL851997 JRG851997:JRH851997 KBC851997:KBD851997 KKY851997:KKZ851997 KUU851997:KUV851997 LEQ851997:LER851997 LOM851997:LON851997 LYI851997:LYJ851997 MIE851997:MIF851997 MSA851997:MSB851997 NBW851997:NBX851997 NLS851997:NLT851997 NVO851997:NVP851997 OFK851997:OFL851997 OPG851997:OPH851997 OZC851997:OZD851997 PIY851997:PIZ851997 PSU851997:PSV851997 QCQ851997:QCR851997 QMM851997:QMN851997 QWI851997:QWJ851997 RGE851997:RGF851997 RQA851997:RQB851997 RZW851997:RZX851997 SJS851997:SJT851997 STO851997:STP851997 TDK851997:TDL851997 TNG851997:TNH851997 TXC851997:TXD851997 UGY851997:UGZ851997 UQU851997:UQV851997 VAQ851997:VAR851997 VKM851997:VKN851997 VUI851997:VUJ851997 WEE851997:WEF851997 WOA851997:WOB851997 WXW851997:WXX851997 LK917533:LL917533 VG917533:VH917533 AFC917533:AFD917533 AOY917533:AOZ917533 AYU917533:AYV917533 BIQ917533:BIR917533 BSM917533:BSN917533 CCI917533:CCJ917533 CME917533:CMF917533 CWA917533:CWB917533 DFW917533:DFX917533 DPS917533:DPT917533 DZO917533:DZP917533 EJK917533:EJL917533 ETG917533:ETH917533 FDC917533:FDD917533 FMY917533:FMZ917533 FWU917533:FWV917533 GGQ917533:GGR917533 GQM917533:GQN917533 HAI917533:HAJ917533 HKE917533:HKF917533 HUA917533:HUB917533 IDW917533:IDX917533 INS917533:INT917533 IXO917533:IXP917533 JHK917533:JHL917533 JRG917533:JRH917533 KBC917533:KBD917533 KKY917533:KKZ917533 KUU917533:KUV917533 LEQ917533:LER917533 LOM917533:LON917533 LYI917533:LYJ917533 MIE917533:MIF917533 MSA917533:MSB917533 NBW917533:NBX917533 NLS917533:NLT917533 NVO917533:NVP917533 OFK917533:OFL917533 OPG917533:OPH917533 OZC917533:OZD917533 PIY917533:PIZ917533 PSU917533:PSV917533 QCQ917533:QCR917533 QMM917533:QMN917533 QWI917533:QWJ917533 RGE917533:RGF917533 RQA917533:RQB917533 RZW917533:RZX917533 SJS917533:SJT917533 STO917533:STP917533 TDK917533:TDL917533 TNG917533:TNH917533 TXC917533:TXD917533 UGY917533:UGZ917533 UQU917533:UQV917533 VAQ917533:VAR917533 VKM917533:VKN917533 VUI917533:VUJ917533 WEE917533:WEF917533 WOA917533:WOB917533 WXW917533:WXX917533 LK983069:LL983069 VG983069:VH983069 AFC983069:AFD983069 AOY983069:AOZ983069 AYU983069:AYV983069 BIQ983069:BIR983069 BSM983069:BSN983069 CCI983069:CCJ983069 CME983069:CMF983069 CWA983069:CWB983069 DFW983069:DFX983069 DPS983069:DPT983069 DZO983069:DZP983069 EJK983069:EJL983069 ETG983069:ETH983069 FDC983069:FDD983069 FMY983069:FMZ983069 FWU983069:FWV983069 GGQ983069:GGR983069 GQM983069:GQN983069 HAI983069:HAJ983069 HKE983069:HKF983069 HUA983069:HUB983069 IDW983069:IDX983069 INS983069:INT983069 IXO983069:IXP983069 JHK983069:JHL983069 JRG983069:JRH983069 KBC983069:KBD983069 KKY983069:KKZ983069 KUU983069:KUV983069 LEQ983069:LER983069 LOM983069:LON983069 LYI983069:LYJ983069 MIE983069:MIF983069 MSA983069:MSB983069 NBW983069:NBX983069 NLS983069:NLT983069 NVO983069:NVP983069 OFK983069:OFL983069 OPG983069:OPH983069 OZC983069:OZD983069 PIY983069:PIZ983069 PSU983069:PSV983069 QCQ983069:QCR983069 QMM983069:QMN983069 QWI983069:QWJ983069 RGE983069:RGF983069 RQA983069:RQB983069 RZW983069:RZX983069 SJS983069:SJT983069 STO983069:STP983069 TDK983069:TDL983069 TNG983069:TNH983069 TXC983069:TXD983069 UGY983069:UGZ983069 UQU983069:UQV983069 VAQ983069:VAR983069 VKM983069:VKN983069 VUI983069:VUJ983069 WEE983069:WEF983069 WOA983069:WOB983069 WXW983069:WXX983069 LN65565:LO65565 VJ65565:VK65565 AFF65565:AFG65565 APB65565:APC65565 AYX65565:AYY65565 BIT65565:BIU65565 BSP65565:BSQ65565 CCL65565:CCM65565 CMH65565:CMI65565 CWD65565:CWE65565 DFZ65565:DGA65565 DPV65565:DPW65565 DZR65565:DZS65565 EJN65565:EJO65565 ETJ65565:ETK65565 FDF65565:FDG65565 FNB65565:FNC65565 FWX65565:FWY65565 GGT65565:GGU65565 GQP65565:GQQ65565 HAL65565:HAM65565 HKH65565:HKI65565 HUD65565:HUE65565 IDZ65565:IEA65565 INV65565:INW65565 IXR65565:IXS65565 JHN65565:JHO65565 JRJ65565:JRK65565 KBF65565:KBG65565 KLB65565:KLC65565 KUX65565:KUY65565 LET65565:LEU65565 LOP65565:LOQ65565 LYL65565:LYM65565 MIH65565:MII65565 MSD65565:MSE65565 NBZ65565:NCA65565 NLV65565:NLW65565 NVR65565:NVS65565 OFN65565:OFO65565 OPJ65565:OPK65565 OZF65565:OZG65565 PJB65565:PJC65565 PSX65565:PSY65565 QCT65565:QCU65565 QMP65565:QMQ65565 QWL65565:QWM65565 RGH65565:RGI65565 RQD65565:RQE65565 RZZ65565:SAA65565 SJV65565:SJW65565 STR65565:STS65565 TDN65565:TDO65565 TNJ65565:TNK65565 TXF65565:TXG65565 UHB65565:UHC65565 UQX65565:UQY65565 VAT65565:VAU65565 VKP65565:VKQ65565 VUL65565:VUM65565 WEH65565:WEI65565 WOD65565:WOE65565 WXZ65565:WYA65565 LN131101:LO131101 VJ131101:VK131101 AFF131101:AFG131101 APB131101:APC131101 AYX131101:AYY131101 BIT131101:BIU131101 BSP131101:BSQ131101 CCL131101:CCM131101 CMH131101:CMI131101 CWD131101:CWE131101 DFZ131101:DGA131101 DPV131101:DPW131101 DZR131101:DZS131101 EJN131101:EJO131101 ETJ131101:ETK131101 FDF131101:FDG131101 FNB131101:FNC131101 FWX131101:FWY131101 GGT131101:GGU131101 GQP131101:GQQ131101 HAL131101:HAM131101 HKH131101:HKI131101 HUD131101:HUE131101 IDZ131101:IEA131101 INV131101:INW131101 IXR131101:IXS131101 JHN131101:JHO131101 JRJ131101:JRK131101 KBF131101:KBG131101 KLB131101:KLC131101 KUX131101:KUY131101 LET131101:LEU131101 LOP131101:LOQ131101 LYL131101:LYM131101 MIH131101:MII131101 MSD131101:MSE131101 NBZ131101:NCA131101 NLV131101:NLW131101 NVR131101:NVS131101 OFN131101:OFO131101 OPJ131101:OPK131101 OZF131101:OZG131101 PJB131101:PJC131101 PSX131101:PSY131101 QCT131101:QCU131101 QMP131101:QMQ131101 QWL131101:QWM131101 RGH131101:RGI131101 RQD131101:RQE131101 RZZ131101:SAA131101 SJV131101:SJW131101 STR131101:STS131101 TDN131101:TDO131101 TNJ131101:TNK131101 TXF131101:TXG131101 UHB131101:UHC131101 UQX131101:UQY131101 VAT131101:VAU131101 VKP131101:VKQ131101 VUL131101:VUM131101 WEH131101:WEI131101 WOD131101:WOE131101 WXZ131101:WYA131101 LN196637:LO196637 VJ196637:VK196637 AFF196637:AFG196637 APB196637:APC196637 AYX196637:AYY196637 BIT196637:BIU196637 BSP196637:BSQ196637 CCL196637:CCM196637 CMH196637:CMI196637 CWD196637:CWE196637 DFZ196637:DGA196637 DPV196637:DPW196637 DZR196637:DZS196637 EJN196637:EJO196637 ETJ196637:ETK196637 FDF196637:FDG196637 FNB196637:FNC196637 FWX196637:FWY196637 GGT196637:GGU196637 GQP196637:GQQ196637 HAL196637:HAM196637 HKH196637:HKI196637 HUD196637:HUE196637 IDZ196637:IEA196637 INV196637:INW196637 IXR196637:IXS196637 JHN196637:JHO196637 JRJ196637:JRK196637 KBF196637:KBG196637 KLB196637:KLC196637 KUX196637:KUY196637 LET196637:LEU196637 LOP196637:LOQ196637 LYL196637:LYM196637 MIH196637:MII196637 MSD196637:MSE196637 NBZ196637:NCA196637 NLV196637:NLW196637 NVR196637:NVS196637 OFN196637:OFO196637 OPJ196637:OPK196637 OZF196637:OZG196637 PJB196637:PJC196637 PSX196637:PSY196637 QCT196637:QCU196637 QMP196637:QMQ196637 QWL196637:QWM196637 RGH196637:RGI196637 RQD196637:RQE196637 RZZ196637:SAA196637 SJV196637:SJW196637 STR196637:STS196637 TDN196637:TDO196637 TNJ196637:TNK196637 TXF196637:TXG196637 UHB196637:UHC196637 UQX196637:UQY196637 VAT196637:VAU196637 VKP196637:VKQ196637 VUL196637:VUM196637 WEH196637:WEI196637 WOD196637:WOE196637 WXZ196637:WYA196637 LN262173:LO262173 VJ262173:VK262173 AFF262173:AFG262173 APB262173:APC262173 AYX262173:AYY262173 BIT262173:BIU262173 BSP262173:BSQ262173 CCL262173:CCM262173 CMH262173:CMI262173 CWD262173:CWE262173 DFZ262173:DGA262173 DPV262173:DPW262173 DZR262173:DZS262173 EJN262173:EJO262173 ETJ262173:ETK262173 FDF262173:FDG262173 FNB262173:FNC262173 FWX262173:FWY262173 GGT262173:GGU262173 GQP262173:GQQ262173 HAL262173:HAM262173 HKH262173:HKI262173 HUD262173:HUE262173 IDZ262173:IEA262173 INV262173:INW262173 IXR262173:IXS262173 JHN262173:JHO262173 JRJ262173:JRK262173 KBF262173:KBG262173 KLB262173:KLC262173 KUX262173:KUY262173 LET262173:LEU262173 LOP262173:LOQ262173 LYL262173:LYM262173 MIH262173:MII262173 MSD262173:MSE262173 NBZ262173:NCA262173 NLV262173:NLW262173 NVR262173:NVS262173 OFN262173:OFO262173 OPJ262173:OPK262173 OZF262173:OZG262173 PJB262173:PJC262173 PSX262173:PSY262173 QCT262173:QCU262173 QMP262173:QMQ262173 QWL262173:QWM262173 RGH262173:RGI262173 RQD262173:RQE262173 RZZ262173:SAA262173 SJV262173:SJW262173 STR262173:STS262173 TDN262173:TDO262173 TNJ262173:TNK262173 TXF262173:TXG262173 UHB262173:UHC262173 UQX262173:UQY262173 VAT262173:VAU262173 VKP262173:VKQ262173 VUL262173:VUM262173 WEH262173:WEI262173 WOD262173:WOE262173 WXZ262173:WYA262173 LN327709:LO327709 VJ327709:VK327709 AFF327709:AFG327709 APB327709:APC327709 AYX327709:AYY327709 BIT327709:BIU327709 BSP327709:BSQ327709 CCL327709:CCM327709 CMH327709:CMI327709 CWD327709:CWE327709 DFZ327709:DGA327709 DPV327709:DPW327709 DZR327709:DZS327709 EJN327709:EJO327709 ETJ327709:ETK327709 FDF327709:FDG327709 FNB327709:FNC327709 FWX327709:FWY327709 GGT327709:GGU327709 GQP327709:GQQ327709 HAL327709:HAM327709 HKH327709:HKI327709 HUD327709:HUE327709 IDZ327709:IEA327709 INV327709:INW327709 IXR327709:IXS327709 JHN327709:JHO327709 JRJ327709:JRK327709 KBF327709:KBG327709 KLB327709:KLC327709 KUX327709:KUY327709 LET327709:LEU327709 LOP327709:LOQ327709 LYL327709:LYM327709 MIH327709:MII327709 MSD327709:MSE327709 NBZ327709:NCA327709 NLV327709:NLW327709 NVR327709:NVS327709 OFN327709:OFO327709 OPJ327709:OPK327709 OZF327709:OZG327709 PJB327709:PJC327709 PSX327709:PSY327709 QCT327709:QCU327709 QMP327709:QMQ327709 QWL327709:QWM327709 RGH327709:RGI327709 RQD327709:RQE327709 RZZ327709:SAA327709 SJV327709:SJW327709 STR327709:STS327709 TDN327709:TDO327709 TNJ327709:TNK327709 TXF327709:TXG327709 UHB327709:UHC327709 UQX327709:UQY327709 VAT327709:VAU327709 VKP327709:VKQ327709 VUL327709:VUM327709 WEH327709:WEI327709 WOD327709:WOE327709 WXZ327709:WYA327709 LN393245:LO393245 VJ393245:VK393245 AFF393245:AFG393245 APB393245:APC393245 AYX393245:AYY393245 BIT393245:BIU393245 BSP393245:BSQ393245 CCL393245:CCM393245 CMH393245:CMI393245 CWD393245:CWE393245 DFZ393245:DGA393245 DPV393245:DPW393245 DZR393245:DZS393245 EJN393245:EJO393245 ETJ393245:ETK393245 FDF393245:FDG393245 FNB393245:FNC393245 FWX393245:FWY393245 GGT393245:GGU393245 GQP393245:GQQ393245 HAL393245:HAM393245 HKH393245:HKI393245 HUD393245:HUE393245 IDZ393245:IEA393245 INV393245:INW393245 IXR393245:IXS393245 JHN393245:JHO393245 JRJ393245:JRK393245 KBF393245:KBG393245 KLB393245:KLC393245 KUX393245:KUY393245 LET393245:LEU393245 LOP393245:LOQ393245 LYL393245:LYM393245 MIH393245:MII393245 MSD393245:MSE393245 NBZ393245:NCA393245 NLV393245:NLW393245 NVR393245:NVS393245 OFN393245:OFO393245 OPJ393245:OPK393245 OZF393245:OZG393245 PJB393245:PJC393245 PSX393245:PSY393245 QCT393245:QCU393245 QMP393245:QMQ393245 QWL393245:QWM393245 RGH393245:RGI393245 RQD393245:RQE393245 RZZ393245:SAA393245 SJV393245:SJW393245 STR393245:STS393245 TDN393245:TDO393245 TNJ393245:TNK393245 TXF393245:TXG393245 UHB393245:UHC393245 UQX393245:UQY393245 VAT393245:VAU393245 VKP393245:VKQ393245 VUL393245:VUM393245 WEH393245:WEI393245 WOD393245:WOE393245 WXZ393245:WYA393245 LN458781:LO458781 VJ458781:VK458781 AFF458781:AFG458781 APB458781:APC458781 AYX458781:AYY458781 BIT458781:BIU458781 BSP458781:BSQ458781 CCL458781:CCM458781 CMH458781:CMI458781 CWD458781:CWE458781 DFZ458781:DGA458781 DPV458781:DPW458781 DZR458781:DZS458781 EJN458781:EJO458781 ETJ458781:ETK458781 FDF458781:FDG458781 FNB458781:FNC458781 FWX458781:FWY458781 GGT458781:GGU458781 GQP458781:GQQ458781 HAL458781:HAM458781 HKH458781:HKI458781 HUD458781:HUE458781 IDZ458781:IEA458781 INV458781:INW458781 IXR458781:IXS458781 JHN458781:JHO458781 JRJ458781:JRK458781 KBF458781:KBG458781 KLB458781:KLC458781 KUX458781:KUY458781 LET458781:LEU458781 LOP458781:LOQ458781 LYL458781:LYM458781 MIH458781:MII458781 MSD458781:MSE458781 NBZ458781:NCA458781 NLV458781:NLW458781 NVR458781:NVS458781 OFN458781:OFO458781 OPJ458781:OPK458781 OZF458781:OZG458781 PJB458781:PJC458781 PSX458781:PSY458781 QCT458781:QCU458781 QMP458781:QMQ458781 QWL458781:QWM458781 RGH458781:RGI458781 RQD458781:RQE458781 RZZ458781:SAA458781 SJV458781:SJW458781 STR458781:STS458781 TDN458781:TDO458781 TNJ458781:TNK458781 TXF458781:TXG458781 UHB458781:UHC458781 UQX458781:UQY458781 VAT458781:VAU458781 VKP458781:VKQ458781 VUL458781:VUM458781 WEH458781:WEI458781 WOD458781:WOE458781 WXZ458781:WYA458781 LN524317:LO524317 VJ524317:VK524317 AFF524317:AFG524317 APB524317:APC524317 AYX524317:AYY524317 BIT524317:BIU524317 BSP524317:BSQ524317 CCL524317:CCM524317 CMH524317:CMI524317 CWD524317:CWE524317 DFZ524317:DGA524317 DPV524317:DPW524317 DZR524317:DZS524317 EJN524317:EJO524317 ETJ524317:ETK524317 FDF524317:FDG524317 FNB524317:FNC524317 FWX524317:FWY524317 GGT524317:GGU524317 GQP524317:GQQ524317 HAL524317:HAM524317 HKH524317:HKI524317 HUD524317:HUE524317 IDZ524317:IEA524317 INV524317:INW524317 IXR524317:IXS524317 JHN524317:JHO524317 JRJ524317:JRK524317 KBF524317:KBG524317 KLB524317:KLC524317 KUX524317:KUY524317 LET524317:LEU524317 LOP524317:LOQ524317 LYL524317:LYM524317 MIH524317:MII524317 MSD524317:MSE524317 NBZ524317:NCA524317 NLV524317:NLW524317 NVR524317:NVS524317 OFN524317:OFO524317 OPJ524317:OPK524317 OZF524317:OZG524317 PJB524317:PJC524317 PSX524317:PSY524317 QCT524317:QCU524317 QMP524317:QMQ524317 QWL524317:QWM524317 RGH524317:RGI524317 RQD524317:RQE524317 RZZ524317:SAA524317 SJV524317:SJW524317 STR524317:STS524317 TDN524317:TDO524317 TNJ524317:TNK524317 TXF524317:TXG524317 UHB524317:UHC524317 UQX524317:UQY524317 VAT524317:VAU524317 VKP524317:VKQ524317 VUL524317:VUM524317 WEH524317:WEI524317 WOD524317:WOE524317 WXZ524317:WYA524317 LN589853:LO589853 VJ589853:VK589853 AFF589853:AFG589853 APB589853:APC589853 AYX589853:AYY589853 BIT589853:BIU589853 BSP589853:BSQ589853 CCL589853:CCM589853 CMH589853:CMI589853 CWD589853:CWE589853 DFZ589853:DGA589853 DPV589853:DPW589853 DZR589853:DZS589853 EJN589853:EJO589853 ETJ589853:ETK589853 FDF589853:FDG589853 FNB589853:FNC589853 FWX589853:FWY589853 GGT589853:GGU589853 GQP589853:GQQ589853 HAL589853:HAM589853 HKH589853:HKI589853 HUD589853:HUE589853 IDZ589853:IEA589853 INV589853:INW589853 IXR589853:IXS589853 JHN589853:JHO589853 JRJ589853:JRK589853 KBF589853:KBG589853 KLB589853:KLC589853 KUX589853:KUY589853 LET589853:LEU589853 LOP589853:LOQ589853 LYL589853:LYM589853 MIH589853:MII589853 MSD589853:MSE589853 NBZ589853:NCA589853 NLV589853:NLW589853 NVR589853:NVS589853 OFN589853:OFO589853 OPJ589853:OPK589853 OZF589853:OZG589853 PJB589853:PJC589853 PSX589853:PSY589853 QCT589853:QCU589853 QMP589853:QMQ589853 QWL589853:QWM589853 RGH589853:RGI589853 RQD589853:RQE589853 RZZ589853:SAA589853 SJV589853:SJW589853 STR589853:STS589853 TDN589853:TDO589853 TNJ589853:TNK589853 TXF589853:TXG589853 UHB589853:UHC589853 UQX589853:UQY589853 VAT589853:VAU589853 VKP589853:VKQ589853 VUL589853:VUM589853 WEH589853:WEI589853 WOD589853:WOE589853 WXZ589853:WYA589853 LN655389:LO655389 VJ655389:VK655389 AFF655389:AFG655389 APB655389:APC655389 AYX655389:AYY655389 BIT655389:BIU655389 BSP655389:BSQ655389 CCL655389:CCM655389 CMH655389:CMI655389 CWD655389:CWE655389 DFZ655389:DGA655389 DPV655389:DPW655389 DZR655389:DZS655389 EJN655389:EJO655389 ETJ655389:ETK655389 FDF655389:FDG655389 FNB655389:FNC655389 FWX655389:FWY655389 GGT655389:GGU655389 GQP655389:GQQ655389 HAL655389:HAM655389 HKH655389:HKI655389 HUD655389:HUE655389 IDZ655389:IEA655389 INV655389:INW655389 IXR655389:IXS655389 JHN655389:JHO655389 JRJ655389:JRK655389 KBF655389:KBG655389 KLB655389:KLC655389 KUX655389:KUY655389 LET655389:LEU655389 LOP655389:LOQ655389 LYL655389:LYM655389 MIH655389:MII655389 MSD655389:MSE655389 NBZ655389:NCA655389 NLV655389:NLW655389 NVR655389:NVS655389 OFN655389:OFO655389 OPJ655389:OPK655389 OZF655389:OZG655389 PJB655389:PJC655389 PSX655389:PSY655389 QCT655389:QCU655389 QMP655389:QMQ655389 QWL655389:QWM655389 RGH655389:RGI655389 RQD655389:RQE655389 RZZ655389:SAA655389 SJV655389:SJW655389 STR655389:STS655389 TDN655389:TDO655389 TNJ655389:TNK655389 TXF655389:TXG655389 UHB655389:UHC655389 UQX655389:UQY655389 VAT655389:VAU655389 VKP655389:VKQ655389 VUL655389:VUM655389 WEH655389:WEI655389 WOD655389:WOE655389 WXZ655389:WYA655389 LN720925:LO720925 VJ720925:VK720925 AFF720925:AFG720925 APB720925:APC720925 AYX720925:AYY720925 BIT720925:BIU720925 BSP720925:BSQ720925 CCL720925:CCM720925 CMH720925:CMI720925 CWD720925:CWE720925 DFZ720925:DGA720925 DPV720925:DPW720925 DZR720925:DZS720925 EJN720925:EJO720925 ETJ720925:ETK720925 FDF720925:FDG720925 FNB720925:FNC720925 FWX720925:FWY720925 GGT720925:GGU720925 GQP720925:GQQ720925 HAL720925:HAM720925 HKH720925:HKI720925 HUD720925:HUE720925 IDZ720925:IEA720925 INV720925:INW720925 IXR720925:IXS720925 JHN720925:JHO720925 JRJ720925:JRK720925 KBF720925:KBG720925 KLB720925:KLC720925 KUX720925:KUY720925 LET720925:LEU720925 LOP720925:LOQ720925 LYL720925:LYM720925 MIH720925:MII720925 MSD720925:MSE720925 NBZ720925:NCA720925 NLV720925:NLW720925 NVR720925:NVS720925 OFN720925:OFO720925 OPJ720925:OPK720925 OZF720925:OZG720925 PJB720925:PJC720925 PSX720925:PSY720925 QCT720925:QCU720925 QMP720925:QMQ720925 QWL720925:QWM720925 RGH720925:RGI720925 RQD720925:RQE720925 RZZ720925:SAA720925 SJV720925:SJW720925 STR720925:STS720925 TDN720925:TDO720925 TNJ720925:TNK720925 TXF720925:TXG720925 UHB720925:UHC720925 UQX720925:UQY720925 VAT720925:VAU720925 VKP720925:VKQ720925 VUL720925:VUM720925 WEH720925:WEI720925 WOD720925:WOE720925 WXZ720925:WYA720925 LN786461:LO786461 VJ786461:VK786461 AFF786461:AFG786461 APB786461:APC786461 AYX786461:AYY786461 BIT786461:BIU786461 BSP786461:BSQ786461 CCL786461:CCM786461 CMH786461:CMI786461 CWD786461:CWE786461 DFZ786461:DGA786461 DPV786461:DPW786461 DZR786461:DZS786461 EJN786461:EJO786461 ETJ786461:ETK786461 FDF786461:FDG786461 FNB786461:FNC786461 FWX786461:FWY786461 GGT786461:GGU786461 GQP786461:GQQ786461 HAL786461:HAM786461 HKH786461:HKI786461 HUD786461:HUE786461 IDZ786461:IEA786461 INV786461:INW786461 IXR786461:IXS786461 JHN786461:JHO786461 JRJ786461:JRK786461 KBF786461:KBG786461 KLB786461:KLC786461 KUX786461:KUY786461 LET786461:LEU786461 LOP786461:LOQ786461 LYL786461:LYM786461 MIH786461:MII786461 MSD786461:MSE786461 NBZ786461:NCA786461 NLV786461:NLW786461 NVR786461:NVS786461 OFN786461:OFO786461 OPJ786461:OPK786461 OZF786461:OZG786461 PJB786461:PJC786461 PSX786461:PSY786461 QCT786461:QCU786461 QMP786461:QMQ786461 QWL786461:QWM786461 RGH786461:RGI786461 RQD786461:RQE786461 RZZ786461:SAA786461 SJV786461:SJW786461 STR786461:STS786461 TDN786461:TDO786461 TNJ786461:TNK786461 TXF786461:TXG786461 UHB786461:UHC786461 UQX786461:UQY786461 VAT786461:VAU786461 VKP786461:VKQ786461 VUL786461:VUM786461 WEH786461:WEI786461 WOD786461:WOE786461 WXZ786461:WYA786461 LN851997:LO851997 VJ851997:VK851997 AFF851997:AFG851997 APB851997:APC851997 AYX851997:AYY851997 BIT851997:BIU851997 BSP851997:BSQ851997 CCL851997:CCM851997 CMH851997:CMI851997 CWD851997:CWE851997 DFZ851997:DGA851997 DPV851997:DPW851997 DZR851997:DZS851997 EJN851997:EJO851997 ETJ851997:ETK851997 FDF851997:FDG851997 FNB851997:FNC851997 FWX851997:FWY851997 GGT851997:GGU851997 GQP851997:GQQ851997 HAL851997:HAM851997 HKH851997:HKI851997 HUD851997:HUE851997 IDZ851997:IEA851997 INV851997:INW851997 IXR851997:IXS851997 JHN851997:JHO851997 JRJ851997:JRK851997 KBF851997:KBG851997 KLB851997:KLC851997 KUX851997:KUY851997 LET851997:LEU851997 LOP851997:LOQ851997 LYL851997:LYM851997 MIH851997:MII851997 MSD851997:MSE851997 NBZ851997:NCA851997 NLV851997:NLW851997 NVR851997:NVS851997 OFN851997:OFO851997 OPJ851997:OPK851997 OZF851997:OZG851997 PJB851997:PJC851997 PSX851997:PSY851997 QCT851997:QCU851997 QMP851997:QMQ851997 QWL851997:QWM851997 RGH851997:RGI851997 RQD851997:RQE851997 RZZ851997:SAA851997 SJV851997:SJW851997 STR851997:STS851997 TDN851997:TDO851997 TNJ851997:TNK851997 TXF851997:TXG851997 UHB851997:UHC851997 UQX851997:UQY851997 VAT851997:VAU851997 VKP851997:VKQ851997 VUL851997:VUM851997 WEH851997:WEI851997 WOD851997:WOE851997 WXZ851997:WYA851997 LN917533:LO917533 VJ917533:VK917533 AFF917533:AFG917533 APB917533:APC917533 AYX917533:AYY917533 BIT917533:BIU917533 BSP917533:BSQ917533 CCL917533:CCM917533 CMH917533:CMI917533 CWD917533:CWE917533 DFZ917533:DGA917533 DPV917533:DPW917533 DZR917533:DZS917533 EJN917533:EJO917533 ETJ917533:ETK917533 FDF917533:FDG917533 FNB917533:FNC917533 FWX917533:FWY917533 GGT917533:GGU917533 GQP917533:GQQ917533 HAL917533:HAM917533 HKH917533:HKI917533 HUD917533:HUE917533 IDZ917533:IEA917533 INV917533:INW917533 IXR917533:IXS917533 JHN917533:JHO917533 JRJ917533:JRK917533 KBF917533:KBG917533 KLB917533:KLC917533 KUX917533:KUY917533 LET917533:LEU917533 LOP917533:LOQ917533 LYL917533:LYM917533 MIH917533:MII917533 MSD917533:MSE917533 NBZ917533:NCA917533 NLV917533:NLW917533 NVR917533:NVS917533 OFN917533:OFO917533 OPJ917533:OPK917533 OZF917533:OZG917533 PJB917533:PJC917533 PSX917533:PSY917533 QCT917533:QCU917533 QMP917533:QMQ917533 QWL917533:QWM917533 RGH917533:RGI917533 RQD917533:RQE917533 RZZ917533:SAA917533 SJV917533:SJW917533 STR917533:STS917533 TDN917533:TDO917533 TNJ917533:TNK917533 TXF917533:TXG917533 UHB917533:UHC917533 UQX917533:UQY917533 VAT917533:VAU917533 VKP917533:VKQ917533 VUL917533:VUM917533 WEH917533:WEI917533 WOD917533:WOE917533 WXZ917533:WYA917533 LN983069:LO983069 VJ983069:VK983069 AFF983069:AFG983069 APB983069:APC983069 AYX983069:AYY983069 BIT983069:BIU983069 BSP983069:BSQ983069 CCL983069:CCM983069 CMH983069:CMI983069 CWD983069:CWE983069 DFZ983069:DGA983069 DPV983069:DPW983069 DZR983069:DZS983069 EJN983069:EJO983069 ETJ983069:ETK983069 FDF983069:FDG983069 FNB983069:FNC983069 FWX983069:FWY983069 GGT983069:GGU983069 GQP983069:GQQ983069 HAL983069:HAM983069 HKH983069:HKI983069 HUD983069:HUE983069 IDZ983069:IEA983069 INV983069:INW983069 IXR983069:IXS983069 JHN983069:JHO983069 JRJ983069:JRK983069 KBF983069:KBG983069 KLB983069:KLC983069 KUX983069:KUY983069 LET983069:LEU983069 LOP983069:LOQ983069 LYL983069:LYM983069 MIH983069:MII983069 MSD983069:MSE983069 NBZ983069:NCA983069 NLV983069:NLW983069 NVR983069:NVS983069 OFN983069:OFO983069 OPJ983069:OPK983069 OZF983069:OZG983069 PJB983069:PJC983069 PSX983069:PSY983069 QCT983069:QCU983069 QMP983069:QMQ983069 QWL983069:QWM983069 RGH983069:RGI983069 RQD983069:RQE983069 RZZ983069:SAA983069 SJV983069:SJW983069 STR983069:STS983069 TDN983069:TDO983069 TNJ983069:TNK983069 TXF983069:TXG983069 UHB983069:UHC983069 UQX983069:UQY983069 VAT983069:VAU983069 VKP983069:VKQ983069 VUL983069:VUM983069 WEH983069:WEI983069 WOD983069:WOE983069 WXZ983069:WYA983069 LQ65565:LR65565 VM65565:VN65565 AFI65565:AFJ65565 APE65565:APF65565 AZA65565:AZB65565 BIW65565:BIX65565 BSS65565:BST65565 CCO65565:CCP65565 CMK65565:CML65565 CWG65565:CWH65565 DGC65565:DGD65565 DPY65565:DPZ65565 DZU65565:DZV65565 EJQ65565:EJR65565 ETM65565:ETN65565 FDI65565:FDJ65565 FNE65565:FNF65565 FXA65565:FXB65565 GGW65565:GGX65565 GQS65565:GQT65565 HAO65565:HAP65565 HKK65565:HKL65565 HUG65565:HUH65565 IEC65565:IED65565 INY65565:INZ65565 IXU65565:IXV65565 JHQ65565:JHR65565 JRM65565:JRN65565 KBI65565:KBJ65565 KLE65565:KLF65565 KVA65565:KVB65565 LEW65565:LEX65565 LOS65565:LOT65565 LYO65565:LYP65565 MIK65565:MIL65565 MSG65565:MSH65565 NCC65565:NCD65565 NLY65565:NLZ65565 NVU65565:NVV65565 OFQ65565:OFR65565 OPM65565:OPN65565 OZI65565:OZJ65565 PJE65565:PJF65565 PTA65565:PTB65565 QCW65565:QCX65565 QMS65565:QMT65565 QWO65565:QWP65565 RGK65565:RGL65565 RQG65565:RQH65565 SAC65565:SAD65565 SJY65565:SJZ65565 STU65565:STV65565 TDQ65565:TDR65565 TNM65565:TNN65565 TXI65565:TXJ65565 UHE65565:UHF65565 URA65565:URB65565 VAW65565:VAX65565 VKS65565:VKT65565 VUO65565:VUP65565 WEK65565:WEL65565 WOG65565:WOH65565 WYC65565:WYD65565 LQ131101:LR131101 VM131101:VN131101 AFI131101:AFJ131101 APE131101:APF131101 AZA131101:AZB131101 BIW131101:BIX131101 BSS131101:BST131101 CCO131101:CCP131101 CMK131101:CML131101 CWG131101:CWH131101 DGC131101:DGD131101 DPY131101:DPZ131101 DZU131101:DZV131101 EJQ131101:EJR131101 ETM131101:ETN131101 FDI131101:FDJ131101 FNE131101:FNF131101 FXA131101:FXB131101 GGW131101:GGX131101 GQS131101:GQT131101 HAO131101:HAP131101 HKK131101:HKL131101 HUG131101:HUH131101 IEC131101:IED131101 INY131101:INZ131101 IXU131101:IXV131101 JHQ131101:JHR131101 JRM131101:JRN131101 KBI131101:KBJ131101 KLE131101:KLF131101 KVA131101:KVB131101 LEW131101:LEX131101 LOS131101:LOT131101 LYO131101:LYP131101 MIK131101:MIL131101 MSG131101:MSH131101 NCC131101:NCD131101 NLY131101:NLZ131101 NVU131101:NVV131101 OFQ131101:OFR131101 OPM131101:OPN131101 OZI131101:OZJ131101 PJE131101:PJF131101 PTA131101:PTB131101 QCW131101:QCX131101 QMS131101:QMT131101 QWO131101:QWP131101 RGK131101:RGL131101 RQG131101:RQH131101 SAC131101:SAD131101 SJY131101:SJZ131101 STU131101:STV131101 TDQ131101:TDR131101 TNM131101:TNN131101 TXI131101:TXJ131101 UHE131101:UHF131101 URA131101:URB131101 VAW131101:VAX131101 VKS131101:VKT131101 VUO131101:VUP131101 WEK131101:WEL131101 WOG131101:WOH131101 WYC131101:WYD131101 LQ196637:LR196637 VM196637:VN196637 AFI196637:AFJ196637 APE196637:APF196637 AZA196637:AZB196637 BIW196637:BIX196637 BSS196637:BST196637 CCO196637:CCP196637 CMK196637:CML196637 CWG196637:CWH196637 DGC196637:DGD196637 DPY196637:DPZ196637 DZU196637:DZV196637 EJQ196637:EJR196637 ETM196637:ETN196637 FDI196637:FDJ196637 FNE196637:FNF196637 FXA196637:FXB196637 GGW196637:GGX196637 GQS196637:GQT196637 HAO196637:HAP196637 HKK196637:HKL196637 HUG196637:HUH196637 IEC196637:IED196637 INY196637:INZ196637 IXU196637:IXV196637 JHQ196637:JHR196637 JRM196637:JRN196637 KBI196637:KBJ196637 KLE196637:KLF196637 KVA196637:KVB196637 LEW196637:LEX196637 LOS196637:LOT196637 LYO196637:LYP196637 MIK196637:MIL196637 MSG196637:MSH196637 NCC196637:NCD196637 NLY196637:NLZ196637 NVU196637:NVV196637 OFQ196637:OFR196637 OPM196637:OPN196637 OZI196637:OZJ196637 PJE196637:PJF196637 PTA196637:PTB196637 QCW196637:QCX196637 QMS196637:QMT196637 QWO196637:QWP196637 RGK196637:RGL196637 RQG196637:RQH196637 SAC196637:SAD196637 SJY196637:SJZ196637 STU196637:STV196637 TDQ196637:TDR196637 TNM196637:TNN196637 TXI196637:TXJ196637 UHE196637:UHF196637 URA196637:URB196637 VAW196637:VAX196637 VKS196637:VKT196637 VUO196637:VUP196637 WEK196637:WEL196637 WOG196637:WOH196637 WYC196637:WYD196637 LQ262173:LR262173 VM262173:VN262173 AFI262173:AFJ262173 APE262173:APF262173 AZA262173:AZB262173 BIW262173:BIX262173 BSS262173:BST262173 CCO262173:CCP262173 CMK262173:CML262173 CWG262173:CWH262173 DGC262173:DGD262173 DPY262173:DPZ262173 DZU262173:DZV262173 EJQ262173:EJR262173 ETM262173:ETN262173 FDI262173:FDJ262173 FNE262173:FNF262173 FXA262173:FXB262173 GGW262173:GGX262173 GQS262173:GQT262173 HAO262173:HAP262173 HKK262173:HKL262173 HUG262173:HUH262173 IEC262173:IED262173 INY262173:INZ262173 IXU262173:IXV262173 JHQ262173:JHR262173 JRM262173:JRN262173 KBI262173:KBJ262173 KLE262173:KLF262173 KVA262173:KVB262173 LEW262173:LEX262173 LOS262173:LOT262173 LYO262173:LYP262173 MIK262173:MIL262173 MSG262173:MSH262173 NCC262173:NCD262173 NLY262173:NLZ262173 NVU262173:NVV262173 OFQ262173:OFR262173 OPM262173:OPN262173 OZI262173:OZJ262173 PJE262173:PJF262173 PTA262173:PTB262173 QCW262173:QCX262173 QMS262173:QMT262173 QWO262173:QWP262173 RGK262173:RGL262173 RQG262173:RQH262173 SAC262173:SAD262173 SJY262173:SJZ262173 STU262173:STV262173 TDQ262173:TDR262173 TNM262173:TNN262173 TXI262173:TXJ262173 UHE262173:UHF262173 URA262173:URB262173 VAW262173:VAX262173 VKS262173:VKT262173 VUO262173:VUP262173 WEK262173:WEL262173 WOG262173:WOH262173 WYC262173:WYD262173 LQ327709:LR327709 VM327709:VN327709 AFI327709:AFJ327709 APE327709:APF327709 AZA327709:AZB327709 BIW327709:BIX327709 BSS327709:BST327709 CCO327709:CCP327709 CMK327709:CML327709 CWG327709:CWH327709 DGC327709:DGD327709 DPY327709:DPZ327709 DZU327709:DZV327709 EJQ327709:EJR327709 ETM327709:ETN327709 FDI327709:FDJ327709 FNE327709:FNF327709 FXA327709:FXB327709 GGW327709:GGX327709 GQS327709:GQT327709 HAO327709:HAP327709 HKK327709:HKL327709 HUG327709:HUH327709 IEC327709:IED327709 INY327709:INZ327709 IXU327709:IXV327709 JHQ327709:JHR327709 JRM327709:JRN327709 KBI327709:KBJ327709 KLE327709:KLF327709 KVA327709:KVB327709 LEW327709:LEX327709 LOS327709:LOT327709 LYO327709:LYP327709 MIK327709:MIL327709 MSG327709:MSH327709 NCC327709:NCD327709 NLY327709:NLZ327709 NVU327709:NVV327709 OFQ327709:OFR327709 OPM327709:OPN327709 OZI327709:OZJ327709 PJE327709:PJF327709 PTA327709:PTB327709 QCW327709:QCX327709 QMS327709:QMT327709 QWO327709:QWP327709 RGK327709:RGL327709 RQG327709:RQH327709 SAC327709:SAD327709 SJY327709:SJZ327709 STU327709:STV327709 TDQ327709:TDR327709 TNM327709:TNN327709 TXI327709:TXJ327709 UHE327709:UHF327709 URA327709:URB327709 VAW327709:VAX327709 VKS327709:VKT327709 VUO327709:VUP327709 WEK327709:WEL327709 WOG327709:WOH327709 WYC327709:WYD327709 LQ393245:LR393245 VM393245:VN393245 AFI393245:AFJ393245 APE393245:APF393245 AZA393245:AZB393245 BIW393245:BIX393245 BSS393245:BST393245 CCO393245:CCP393245 CMK393245:CML393245 CWG393245:CWH393245 DGC393245:DGD393245 DPY393245:DPZ393245 DZU393245:DZV393245 EJQ393245:EJR393245 ETM393245:ETN393245 FDI393245:FDJ393245 FNE393245:FNF393245 FXA393245:FXB393245 GGW393245:GGX393245 GQS393245:GQT393245 HAO393245:HAP393245 HKK393245:HKL393245 HUG393245:HUH393245 IEC393245:IED393245 INY393245:INZ393245 IXU393245:IXV393245 JHQ393245:JHR393245 JRM393245:JRN393245 KBI393245:KBJ393245 KLE393245:KLF393245 KVA393245:KVB393245 LEW393245:LEX393245 LOS393245:LOT393245 LYO393245:LYP393245 MIK393245:MIL393245 MSG393245:MSH393245 NCC393245:NCD393245 NLY393245:NLZ393245 NVU393245:NVV393245 OFQ393245:OFR393245 OPM393245:OPN393245 OZI393245:OZJ393245 PJE393245:PJF393245 PTA393245:PTB393245 QCW393245:QCX393245 QMS393245:QMT393245 QWO393245:QWP393245 RGK393245:RGL393245 RQG393245:RQH393245 SAC393245:SAD393245 SJY393245:SJZ393245 STU393245:STV393245 TDQ393245:TDR393245 TNM393245:TNN393245 TXI393245:TXJ393245 UHE393245:UHF393245 URA393245:URB393245 VAW393245:VAX393245 VKS393245:VKT393245 VUO393245:VUP393245 WEK393245:WEL393245 WOG393245:WOH393245 WYC393245:WYD393245 LQ458781:LR458781 VM458781:VN458781 AFI458781:AFJ458781 APE458781:APF458781 AZA458781:AZB458781 BIW458781:BIX458781 BSS458781:BST458781 CCO458781:CCP458781 CMK458781:CML458781 CWG458781:CWH458781 DGC458781:DGD458781 DPY458781:DPZ458781 DZU458781:DZV458781 EJQ458781:EJR458781 ETM458781:ETN458781 FDI458781:FDJ458781 FNE458781:FNF458781 FXA458781:FXB458781 GGW458781:GGX458781 GQS458781:GQT458781 HAO458781:HAP458781 HKK458781:HKL458781 HUG458781:HUH458781 IEC458781:IED458781 INY458781:INZ458781 IXU458781:IXV458781 JHQ458781:JHR458781 JRM458781:JRN458781 KBI458781:KBJ458781 KLE458781:KLF458781 KVA458781:KVB458781 LEW458781:LEX458781 LOS458781:LOT458781 LYO458781:LYP458781 MIK458781:MIL458781 MSG458781:MSH458781 NCC458781:NCD458781 NLY458781:NLZ458781 NVU458781:NVV458781 OFQ458781:OFR458781 OPM458781:OPN458781 OZI458781:OZJ458781 PJE458781:PJF458781 PTA458781:PTB458781 QCW458781:QCX458781 QMS458781:QMT458781 QWO458781:QWP458781 RGK458781:RGL458781 RQG458781:RQH458781 SAC458781:SAD458781 SJY458781:SJZ458781 STU458781:STV458781 TDQ458781:TDR458781 TNM458781:TNN458781 TXI458781:TXJ458781 UHE458781:UHF458781 URA458781:URB458781 VAW458781:VAX458781 VKS458781:VKT458781 VUO458781:VUP458781 WEK458781:WEL458781 WOG458781:WOH458781 WYC458781:WYD458781 LQ524317:LR524317 VM524317:VN524317 AFI524317:AFJ524317 APE524317:APF524317 AZA524317:AZB524317 BIW524317:BIX524317 BSS524317:BST524317 CCO524317:CCP524317 CMK524317:CML524317 CWG524317:CWH524317 DGC524317:DGD524317 DPY524317:DPZ524317 DZU524317:DZV524317 EJQ524317:EJR524317 ETM524317:ETN524317 FDI524317:FDJ524317 FNE524317:FNF524317 FXA524317:FXB524317 GGW524317:GGX524317 GQS524317:GQT524317 HAO524317:HAP524317 HKK524317:HKL524317 HUG524317:HUH524317 IEC524317:IED524317 INY524317:INZ524317 IXU524317:IXV524317 JHQ524317:JHR524317 JRM524317:JRN524317 KBI524317:KBJ524317 KLE524317:KLF524317 KVA524317:KVB524317 LEW524317:LEX524317 LOS524317:LOT524317 LYO524317:LYP524317 MIK524317:MIL524317 MSG524317:MSH524317 NCC524317:NCD524317 NLY524317:NLZ524317 NVU524317:NVV524317 OFQ524317:OFR524317 OPM524317:OPN524317 OZI524317:OZJ524317 PJE524317:PJF524317 PTA524317:PTB524317 QCW524317:QCX524317 QMS524317:QMT524317 QWO524317:QWP524317 RGK524317:RGL524317 RQG524317:RQH524317 SAC524317:SAD524317 SJY524317:SJZ524317 STU524317:STV524317 TDQ524317:TDR524317 TNM524317:TNN524317 TXI524317:TXJ524317 UHE524317:UHF524317 URA524317:URB524317 VAW524317:VAX524317 VKS524317:VKT524317 VUO524317:VUP524317 WEK524317:WEL524317 WOG524317:WOH524317 WYC524317:WYD524317 LQ589853:LR589853 VM589853:VN589853 AFI589853:AFJ589853 APE589853:APF589853 AZA589853:AZB589853 BIW589853:BIX589853 BSS589853:BST589853 CCO589853:CCP589853 CMK589853:CML589853 CWG589853:CWH589853 DGC589853:DGD589853 DPY589853:DPZ589853 DZU589853:DZV589853 EJQ589853:EJR589853 ETM589853:ETN589853 FDI589853:FDJ589853 FNE589853:FNF589853 FXA589853:FXB589853 GGW589853:GGX589853 GQS589853:GQT589853 HAO589853:HAP589853 HKK589853:HKL589853 HUG589853:HUH589853 IEC589853:IED589853 INY589853:INZ589853 IXU589853:IXV589853 JHQ589853:JHR589853 JRM589853:JRN589853 KBI589853:KBJ589853 KLE589853:KLF589853 KVA589853:KVB589853 LEW589853:LEX589853 LOS589853:LOT589853 LYO589853:LYP589853 MIK589853:MIL589853 MSG589853:MSH589853 NCC589853:NCD589853 NLY589853:NLZ589853 NVU589853:NVV589853 OFQ589853:OFR589853 OPM589853:OPN589853 OZI589853:OZJ589853 PJE589853:PJF589853 PTA589853:PTB589853 QCW589853:QCX589853 QMS589853:QMT589853 QWO589853:QWP589853 RGK589853:RGL589853 RQG589853:RQH589853 SAC589853:SAD589853 SJY589853:SJZ589853 STU589853:STV589853 TDQ589853:TDR589853 TNM589853:TNN589853 TXI589853:TXJ589853 UHE589853:UHF589853 URA589853:URB589853 VAW589853:VAX589853 VKS589853:VKT589853 VUO589853:VUP589853 WEK589853:WEL589853 WOG589853:WOH589853 WYC589853:WYD589853 LQ655389:LR655389 VM655389:VN655389 AFI655389:AFJ655389 APE655389:APF655389 AZA655389:AZB655389 BIW655389:BIX655389 BSS655389:BST655389 CCO655389:CCP655389 CMK655389:CML655389 CWG655389:CWH655389 DGC655389:DGD655389 DPY655389:DPZ655389 DZU655389:DZV655389 EJQ655389:EJR655389 ETM655389:ETN655389 FDI655389:FDJ655389 FNE655389:FNF655389 FXA655389:FXB655389 GGW655389:GGX655389 GQS655389:GQT655389 HAO655389:HAP655389 HKK655389:HKL655389 HUG655389:HUH655389 IEC655389:IED655389 INY655389:INZ655389 IXU655389:IXV655389 JHQ655389:JHR655389 JRM655389:JRN655389 KBI655389:KBJ655389 KLE655389:KLF655389 KVA655389:KVB655389 LEW655389:LEX655389 LOS655389:LOT655389 LYO655389:LYP655389 MIK655389:MIL655389 MSG655389:MSH655389 NCC655389:NCD655389 NLY655389:NLZ655389 NVU655389:NVV655389 OFQ655389:OFR655389 OPM655389:OPN655389 OZI655389:OZJ655389 PJE655389:PJF655389 PTA655389:PTB655389 QCW655389:QCX655389 QMS655389:QMT655389 QWO655389:QWP655389 RGK655389:RGL655389 RQG655389:RQH655389 SAC655389:SAD655389 SJY655389:SJZ655389 STU655389:STV655389 TDQ655389:TDR655389 TNM655389:TNN655389 TXI655389:TXJ655389 UHE655389:UHF655389 URA655389:URB655389 VAW655389:VAX655389 VKS655389:VKT655389 VUO655389:VUP655389 WEK655389:WEL655389 WOG655389:WOH655389 WYC655389:WYD655389 LQ720925:LR720925 VM720925:VN720925 AFI720925:AFJ720925 APE720925:APF720925 AZA720925:AZB720925 BIW720925:BIX720925 BSS720925:BST720925 CCO720925:CCP720925 CMK720925:CML720925 CWG720925:CWH720925 DGC720925:DGD720925 DPY720925:DPZ720925 DZU720925:DZV720925 EJQ720925:EJR720925 ETM720925:ETN720925 FDI720925:FDJ720925 FNE720925:FNF720925 FXA720925:FXB720925 GGW720925:GGX720925 GQS720925:GQT720925 HAO720925:HAP720925 HKK720925:HKL720925 HUG720925:HUH720925 IEC720925:IED720925 INY720925:INZ720925 IXU720925:IXV720925 JHQ720925:JHR720925 JRM720925:JRN720925 KBI720925:KBJ720925 KLE720925:KLF720925 KVA720925:KVB720925 LEW720925:LEX720925 LOS720925:LOT720925 LYO720925:LYP720925 MIK720925:MIL720925 MSG720925:MSH720925 NCC720925:NCD720925 NLY720925:NLZ720925 NVU720925:NVV720925 OFQ720925:OFR720925 OPM720925:OPN720925 OZI720925:OZJ720925 PJE720925:PJF720925 PTA720925:PTB720925 QCW720925:QCX720925 QMS720925:QMT720925 QWO720925:QWP720925 RGK720925:RGL720925 RQG720925:RQH720925 SAC720925:SAD720925 SJY720925:SJZ720925 STU720925:STV720925 TDQ720925:TDR720925 TNM720925:TNN720925 TXI720925:TXJ720925 UHE720925:UHF720925 URA720925:URB720925 VAW720925:VAX720925 VKS720925:VKT720925 VUO720925:VUP720925 WEK720925:WEL720925 WOG720925:WOH720925 WYC720925:WYD720925 LQ786461:LR786461 VM786461:VN786461 AFI786461:AFJ786461 APE786461:APF786461 AZA786461:AZB786461 BIW786461:BIX786461 BSS786461:BST786461 CCO786461:CCP786461 CMK786461:CML786461 CWG786461:CWH786461 DGC786461:DGD786461 DPY786461:DPZ786461 DZU786461:DZV786461 EJQ786461:EJR786461 ETM786461:ETN786461 FDI786461:FDJ786461 FNE786461:FNF786461 FXA786461:FXB786461 GGW786461:GGX786461 GQS786461:GQT786461 HAO786461:HAP786461 HKK786461:HKL786461 HUG786461:HUH786461 IEC786461:IED786461 INY786461:INZ786461 IXU786461:IXV786461 JHQ786461:JHR786461 JRM786461:JRN786461 KBI786461:KBJ786461 KLE786461:KLF786461 KVA786461:KVB786461 LEW786461:LEX786461 LOS786461:LOT786461 LYO786461:LYP786461 MIK786461:MIL786461 MSG786461:MSH786461 NCC786461:NCD786461 NLY786461:NLZ786461 NVU786461:NVV786461 OFQ786461:OFR786461 OPM786461:OPN786461 OZI786461:OZJ786461 PJE786461:PJF786461 PTA786461:PTB786461 QCW786461:QCX786461 QMS786461:QMT786461 QWO786461:QWP786461 RGK786461:RGL786461 RQG786461:RQH786461 SAC786461:SAD786461 SJY786461:SJZ786461 STU786461:STV786461 TDQ786461:TDR786461 TNM786461:TNN786461 TXI786461:TXJ786461 UHE786461:UHF786461 URA786461:URB786461 VAW786461:VAX786461 VKS786461:VKT786461 VUO786461:VUP786461 WEK786461:WEL786461 WOG786461:WOH786461 WYC786461:WYD786461 LQ851997:LR851997 VM851997:VN851997 AFI851997:AFJ851997 APE851997:APF851997 AZA851997:AZB851997 BIW851997:BIX851997 BSS851997:BST851997 CCO851997:CCP851997 CMK851997:CML851997 CWG851997:CWH851997 DGC851997:DGD851997 DPY851997:DPZ851997 DZU851997:DZV851997 EJQ851997:EJR851997 ETM851997:ETN851997 FDI851997:FDJ851997 FNE851997:FNF851997 FXA851997:FXB851997 GGW851997:GGX851997 GQS851997:GQT851997 HAO851997:HAP851997 HKK851997:HKL851997 HUG851997:HUH851997 IEC851997:IED851997 INY851997:INZ851997 IXU851997:IXV851997 JHQ851997:JHR851997 JRM851997:JRN851997 KBI851997:KBJ851997 KLE851997:KLF851997 KVA851997:KVB851997 LEW851997:LEX851997 LOS851997:LOT851997 LYO851997:LYP851997 MIK851997:MIL851997 MSG851997:MSH851997 NCC851997:NCD851997 NLY851997:NLZ851997 NVU851997:NVV851997 OFQ851997:OFR851997 OPM851997:OPN851997 OZI851997:OZJ851997 PJE851997:PJF851997 PTA851997:PTB851997 QCW851997:QCX851997 QMS851997:QMT851997 QWO851997:QWP851997 RGK851997:RGL851997 RQG851997:RQH851997 SAC851997:SAD851997 SJY851997:SJZ851997 STU851997:STV851997 TDQ851997:TDR851997 TNM851997:TNN851997 TXI851997:TXJ851997 UHE851997:UHF851997 URA851997:URB851997 VAW851997:VAX851997 VKS851997:VKT851997 VUO851997:VUP851997 WEK851997:WEL851997 WOG851997:WOH851997 WYC851997:WYD851997 LQ917533:LR917533 VM917533:VN917533 AFI917533:AFJ917533 APE917533:APF917533 AZA917533:AZB917533 BIW917533:BIX917533 BSS917533:BST917533 CCO917533:CCP917533 CMK917533:CML917533 CWG917533:CWH917533 DGC917533:DGD917533 DPY917533:DPZ917533 DZU917533:DZV917533 EJQ917533:EJR917533 ETM917533:ETN917533 FDI917533:FDJ917533 FNE917533:FNF917533 FXA917533:FXB917533 GGW917533:GGX917533 GQS917533:GQT917533 HAO917533:HAP917533 HKK917533:HKL917533 HUG917533:HUH917533 IEC917533:IED917533 INY917533:INZ917533 IXU917533:IXV917533 JHQ917533:JHR917533 JRM917533:JRN917533 KBI917533:KBJ917533 KLE917533:KLF917533 KVA917533:KVB917533 LEW917533:LEX917533 LOS917533:LOT917533 LYO917533:LYP917533 MIK917533:MIL917533 MSG917533:MSH917533 NCC917533:NCD917533 NLY917533:NLZ917533 NVU917533:NVV917533 OFQ917533:OFR917533 OPM917533:OPN917533 OZI917533:OZJ917533 PJE917533:PJF917533 PTA917533:PTB917533 QCW917533:QCX917533 QMS917533:QMT917533 QWO917533:QWP917533 RGK917533:RGL917533 RQG917533:RQH917533 SAC917533:SAD917533 SJY917533:SJZ917533 STU917533:STV917533 TDQ917533:TDR917533 TNM917533:TNN917533 TXI917533:TXJ917533 UHE917533:UHF917533 URA917533:URB917533 VAW917533:VAX917533 VKS917533:VKT917533 VUO917533:VUP917533 WEK917533:WEL917533 WOG917533:WOH917533 WYC917533:WYD917533 LQ983069:LR983069 VM983069:VN983069 AFI983069:AFJ983069 APE983069:APF983069 AZA983069:AZB983069 BIW983069:BIX983069 BSS983069:BST983069 CCO983069:CCP983069 CMK983069:CML983069 CWG983069:CWH983069 DGC983069:DGD983069 DPY983069:DPZ983069 DZU983069:DZV983069 EJQ983069:EJR983069 ETM983069:ETN983069 FDI983069:FDJ983069 FNE983069:FNF983069 FXA983069:FXB983069 GGW983069:GGX983069 GQS983069:GQT983069 HAO983069:HAP983069 HKK983069:HKL983069 HUG983069:HUH983069 IEC983069:IED983069 INY983069:INZ983069 IXU983069:IXV983069 JHQ983069:JHR983069 JRM983069:JRN983069 KBI983069:KBJ983069 KLE983069:KLF983069 KVA983069:KVB983069 LEW983069:LEX983069 LOS983069:LOT983069 LYO983069:LYP983069 MIK983069:MIL983069 MSG983069:MSH983069 NCC983069:NCD983069 NLY983069:NLZ983069 NVU983069:NVV983069 OFQ983069:OFR983069 OPM983069:OPN983069 OZI983069:OZJ983069 PJE983069:PJF983069 PTA983069:PTB983069 QCW983069:QCX983069 QMS983069:QMT983069 QWO983069:QWP983069 RGK983069:RGL983069 RQG983069:RQH983069 SAC983069:SAD983069 SJY983069:SJZ983069 STU983069:STV983069 TDQ983069:TDR983069 TNM983069:TNN983069 TXI983069:TXJ983069 UHE983069:UHF983069 URA983069:URB983069 VAW983069:VAX983069 VKS983069:VKT983069 VUO983069:VUP983069 WEK983069:WEL983069 WOG983069:WOH983069 WYC983069:WYD983069 LT65565:LU65565 VP65565:VQ65565 AFL65565:AFM65565 APH65565:API65565 AZD65565:AZE65565 BIZ65565:BJA65565 BSV65565:BSW65565 CCR65565:CCS65565 CMN65565:CMO65565 CWJ65565:CWK65565 DGF65565:DGG65565 DQB65565:DQC65565 DZX65565:DZY65565 EJT65565:EJU65565 ETP65565:ETQ65565 FDL65565:FDM65565 FNH65565:FNI65565 FXD65565:FXE65565 GGZ65565:GHA65565 GQV65565:GQW65565 HAR65565:HAS65565 HKN65565:HKO65565 HUJ65565:HUK65565 IEF65565:IEG65565 IOB65565:IOC65565 IXX65565:IXY65565 JHT65565:JHU65565 JRP65565:JRQ65565 KBL65565:KBM65565 KLH65565:KLI65565 KVD65565:KVE65565 LEZ65565:LFA65565 LOV65565:LOW65565 LYR65565:LYS65565 MIN65565:MIO65565 MSJ65565:MSK65565 NCF65565:NCG65565 NMB65565:NMC65565 NVX65565:NVY65565 OFT65565:OFU65565 OPP65565:OPQ65565 OZL65565:OZM65565 PJH65565:PJI65565 PTD65565:PTE65565 QCZ65565:QDA65565 QMV65565:QMW65565 QWR65565:QWS65565 RGN65565:RGO65565 RQJ65565:RQK65565 SAF65565:SAG65565 SKB65565:SKC65565 STX65565:STY65565 TDT65565:TDU65565 TNP65565:TNQ65565 TXL65565:TXM65565 UHH65565:UHI65565 URD65565:URE65565 VAZ65565:VBA65565 VKV65565:VKW65565 VUR65565:VUS65565 WEN65565:WEO65565 WOJ65565:WOK65565 WYF65565:WYG65565 LT131101:LU131101 VP131101:VQ131101 AFL131101:AFM131101 APH131101:API131101 AZD131101:AZE131101 BIZ131101:BJA131101 BSV131101:BSW131101 CCR131101:CCS131101 CMN131101:CMO131101 CWJ131101:CWK131101 DGF131101:DGG131101 DQB131101:DQC131101 DZX131101:DZY131101 EJT131101:EJU131101 ETP131101:ETQ131101 FDL131101:FDM131101 FNH131101:FNI131101 FXD131101:FXE131101 GGZ131101:GHA131101 GQV131101:GQW131101 HAR131101:HAS131101 HKN131101:HKO131101 HUJ131101:HUK131101 IEF131101:IEG131101 IOB131101:IOC131101 IXX131101:IXY131101 JHT131101:JHU131101 JRP131101:JRQ131101 KBL131101:KBM131101 KLH131101:KLI131101 KVD131101:KVE131101 LEZ131101:LFA131101 LOV131101:LOW131101 LYR131101:LYS131101 MIN131101:MIO131101 MSJ131101:MSK131101 NCF131101:NCG131101 NMB131101:NMC131101 NVX131101:NVY131101 OFT131101:OFU131101 OPP131101:OPQ131101 OZL131101:OZM131101 PJH131101:PJI131101 PTD131101:PTE131101 QCZ131101:QDA131101 QMV131101:QMW131101 QWR131101:QWS131101 RGN131101:RGO131101 RQJ131101:RQK131101 SAF131101:SAG131101 SKB131101:SKC131101 STX131101:STY131101 TDT131101:TDU131101 TNP131101:TNQ131101 TXL131101:TXM131101 UHH131101:UHI131101 URD131101:URE131101 VAZ131101:VBA131101 VKV131101:VKW131101 VUR131101:VUS131101 WEN131101:WEO131101 WOJ131101:WOK131101 WYF131101:WYG131101 LT196637:LU196637 VP196637:VQ196637 AFL196637:AFM196637 APH196637:API196637 AZD196637:AZE196637 BIZ196637:BJA196637 BSV196637:BSW196637 CCR196637:CCS196637 CMN196637:CMO196637 CWJ196637:CWK196637 DGF196637:DGG196637 DQB196637:DQC196637 DZX196637:DZY196637 EJT196637:EJU196637 ETP196637:ETQ196637 FDL196637:FDM196637 FNH196637:FNI196637 FXD196637:FXE196637 GGZ196637:GHA196637 GQV196637:GQW196637 HAR196637:HAS196637 HKN196637:HKO196637 HUJ196637:HUK196637 IEF196637:IEG196637 IOB196637:IOC196637 IXX196637:IXY196637 JHT196637:JHU196637 JRP196637:JRQ196637 KBL196637:KBM196637 KLH196637:KLI196637 KVD196637:KVE196637 LEZ196637:LFA196637 LOV196637:LOW196637 LYR196637:LYS196637 MIN196637:MIO196637 MSJ196637:MSK196637 NCF196637:NCG196637 NMB196637:NMC196637 NVX196637:NVY196637 OFT196637:OFU196637 OPP196637:OPQ196637 OZL196637:OZM196637 PJH196637:PJI196637 PTD196637:PTE196637 QCZ196637:QDA196637 QMV196637:QMW196637 QWR196637:QWS196637 RGN196637:RGO196637 RQJ196637:RQK196637 SAF196637:SAG196637 SKB196637:SKC196637 STX196637:STY196637 TDT196637:TDU196637 TNP196637:TNQ196637 TXL196637:TXM196637 UHH196637:UHI196637 URD196637:URE196637 VAZ196637:VBA196637 VKV196637:VKW196637 VUR196637:VUS196637 WEN196637:WEO196637 WOJ196637:WOK196637 WYF196637:WYG196637 LT262173:LU262173 VP262173:VQ262173 AFL262173:AFM262173 APH262173:API262173 AZD262173:AZE262173 BIZ262173:BJA262173 BSV262173:BSW262173 CCR262173:CCS262173 CMN262173:CMO262173 CWJ262173:CWK262173 DGF262173:DGG262173 DQB262173:DQC262173 DZX262173:DZY262173 EJT262173:EJU262173 ETP262173:ETQ262173 FDL262173:FDM262173 FNH262173:FNI262173 FXD262173:FXE262173 GGZ262173:GHA262173 GQV262173:GQW262173 HAR262173:HAS262173 HKN262173:HKO262173 HUJ262173:HUK262173 IEF262173:IEG262173 IOB262173:IOC262173 IXX262173:IXY262173 JHT262173:JHU262173 JRP262173:JRQ262173 KBL262173:KBM262173 KLH262173:KLI262173 KVD262173:KVE262173 LEZ262173:LFA262173 LOV262173:LOW262173 LYR262173:LYS262173 MIN262173:MIO262173 MSJ262173:MSK262173 NCF262173:NCG262173 NMB262173:NMC262173 NVX262173:NVY262173 OFT262173:OFU262173 OPP262173:OPQ262173 OZL262173:OZM262173 PJH262173:PJI262173 PTD262173:PTE262173 QCZ262173:QDA262173 QMV262173:QMW262173 QWR262173:QWS262173 RGN262173:RGO262173 RQJ262173:RQK262173 SAF262173:SAG262173 SKB262173:SKC262173 STX262173:STY262173 TDT262173:TDU262173 TNP262173:TNQ262173 TXL262173:TXM262173 UHH262173:UHI262173 URD262173:URE262173 VAZ262173:VBA262173 VKV262173:VKW262173 VUR262173:VUS262173 WEN262173:WEO262173 WOJ262173:WOK262173 WYF262173:WYG262173 LT327709:LU327709 VP327709:VQ327709 AFL327709:AFM327709 APH327709:API327709 AZD327709:AZE327709 BIZ327709:BJA327709 BSV327709:BSW327709 CCR327709:CCS327709 CMN327709:CMO327709 CWJ327709:CWK327709 DGF327709:DGG327709 DQB327709:DQC327709 DZX327709:DZY327709 EJT327709:EJU327709 ETP327709:ETQ327709 FDL327709:FDM327709 FNH327709:FNI327709 FXD327709:FXE327709 GGZ327709:GHA327709 GQV327709:GQW327709 HAR327709:HAS327709 HKN327709:HKO327709 HUJ327709:HUK327709 IEF327709:IEG327709 IOB327709:IOC327709 IXX327709:IXY327709 JHT327709:JHU327709 JRP327709:JRQ327709 KBL327709:KBM327709 KLH327709:KLI327709 KVD327709:KVE327709 LEZ327709:LFA327709 LOV327709:LOW327709 LYR327709:LYS327709 MIN327709:MIO327709 MSJ327709:MSK327709 NCF327709:NCG327709 NMB327709:NMC327709 NVX327709:NVY327709 OFT327709:OFU327709 OPP327709:OPQ327709 OZL327709:OZM327709 PJH327709:PJI327709 PTD327709:PTE327709 QCZ327709:QDA327709 QMV327709:QMW327709 QWR327709:QWS327709 RGN327709:RGO327709 RQJ327709:RQK327709 SAF327709:SAG327709 SKB327709:SKC327709 STX327709:STY327709 TDT327709:TDU327709 TNP327709:TNQ327709 TXL327709:TXM327709 UHH327709:UHI327709 URD327709:URE327709 VAZ327709:VBA327709 VKV327709:VKW327709 VUR327709:VUS327709 WEN327709:WEO327709 WOJ327709:WOK327709 WYF327709:WYG327709 LT393245:LU393245 VP393245:VQ393245 AFL393245:AFM393245 APH393245:API393245 AZD393245:AZE393245 BIZ393245:BJA393245 BSV393245:BSW393245 CCR393245:CCS393245 CMN393245:CMO393245 CWJ393245:CWK393245 DGF393245:DGG393245 DQB393245:DQC393245 DZX393245:DZY393245 EJT393245:EJU393245 ETP393245:ETQ393245 FDL393245:FDM393245 FNH393245:FNI393245 FXD393245:FXE393245 GGZ393245:GHA393245 GQV393245:GQW393245 HAR393245:HAS393245 HKN393245:HKO393245 HUJ393245:HUK393245 IEF393245:IEG393245 IOB393245:IOC393245 IXX393245:IXY393245 JHT393245:JHU393245 JRP393245:JRQ393245 KBL393245:KBM393245 KLH393245:KLI393245 KVD393245:KVE393245 LEZ393245:LFA393245 LOV393245:LOW393245 LYR393245:LYS393245 MIN393245:MIO393245 MSJ393245:MSK393245 NCF393245:NCG393245 NMB393245:NMC393245 NVX393245:NVY393245 OFT393245:OFU393245 OPP393245:OPQ393245 OZL393245:OZM393245 PJH393245:PJI393245 PTD393245:PTE393245 QCZ393245:QDA393245 QMV393245:QMW393245 QWR393245:QWS393245 RGN393245:RGO393245 RQJ393245:RQK393245 SAF393245:SAG393245 SKB393245:SKC393245 STX393245:STY393245 TDT393245:TDU393245 TNP393245:TNQ393245 TXL393245:TXM393245 UHH393245:UHI393245 URD393245:URE393245 VAZ393245:VBA393245 VKV393245:VKW393245 VUR393245:VUS393245 WEN393245:WEO393245 WOJ393245:WOK393245 WYF393245:WYG393245 LT458781:LU458781 VP458781:VQ458781 AFL458781:AFM458781 APH458781:API458781 AZD458781:AZE458781 BIZ458781:BJA458781 BSV458781:BSW458781 CCR458781:CCS458781 CMN458781:CMO458781 CWJ458781:CWK458781 DGF458781:DGG458781 DQB458781:DQC458781 DZX458781:DZY458781 EJT458781:EJU458781 ETP458781:ETQ458781 FDL458781:FDM458781 FNH458781:FNI458781 FXD458781:FXE458781 GGZ458781:GHA458781 GQV458781:GQW458781 HAR458781:HAS458781 HKN458781:HKO458781 HUJ458781:HUK458781 IEF458781:IEG458781 IOB458781:IOC458781 IXX458781:IXY458781 JHT458781:JHU458781 JRP458781:JRQ458781 KBL458781:KBM458781 KLH458781:KLI458781 KVD458781:KVE458781 LEZ458781:LFA458781 LOV458781:LOW458781 LYR458781:LYS458781 MIN458781:MIO458781 MSJ458781:MSK458781 NCF458781:NCG458781 NMB458781:NMC458781 NVX458781:NVY458781 OFT458781:OFU458781 OPP458781:OPQ458781 OZL458781:OZM458781 PJH458781:PJI458781 PTD458781:PTE458781 QCZ458781:QDA458781 QMV458781:QMW458781 QWR458781:QWS458781 RGN458781:RGO458781 RQJ458781:RQK458781 SAF458781:SAG458781 SKB458781:SKC458781 STX458781:STY458781 TDT458781:TDU458781 TNP458781:TNQ458781 TXL458781:TXM458781 UHH458781:UHI458781 URD458781:URE458781 VAZ458781:VBA458781 VKV458781:VKW458781 VUR458781:VUS458781 WEN458781:WEO458781 WOJ458781:WOK458781 WYF458781:WYG458781 LT524317:LU524317 VP524317:VQ524317 AFL524317:AFM524317 APH524317:API524317 AZD524317:AZE524317 BIZ524317:BJA524317 BSV524317:BSW524317 CCR524317:CCS524317 CMN524317:CMO524317 CWJ524317:CWK524317 DGF524317:DGG524317 DQB524317:DQC524317 DZX524317:DZY524317 EJT524317:EJU524317 ETP524317:ETQ524317 FDL524317:FDM524317 FNH524317:FNI524317 FXD524317:FXE524317 GGZ524317:GHA524317 GQV524317:GQW524317 HAR524317:HAS524317 HKN524317:HKO524317 HUJ524317:HUK524317 IEF524317:IEG524317 IOB524317:IOC524317 IXX524317:IXY524317 JHT524317:JHU524317 JRP524317:JRQ524317 KBL524317:KBM524317 KLH524317:KLI524317 KVD524317:KVE524317 LEZ524317:LFA524317 LOV524317:LOW524317 LYR524317:LYS524317 MIN524317:MIO524317 MSJ524317:MSK524317 NCF524317:NCG524317 NMB524317:NMC524317 NVX524317:NVY524317 OFT524317:OFU524317 OPP524317:OPQ524317 OZL524317:OZM524317 PJH524317:PJI524317 PTD524317:PTE524317 QCZ524317:QDA524317 QMV524317:QMW524317 QWR524317:QWS524317 RGN524317:RGO524317 RQJ524317:RQK524317 SAF524317:SAG524317 SKB524317:SKC524317 STX524317:STY524317 TDT524317:TDU524317 TNP524317:TNQ524317 TXL524317:TXM524317 UHH524317:UHI524317 URD524317:URE524317 VAZ524317:VBA524317 VKV524317:VKW524317 VUR524317:VUS524317 WEN524317:WEO524317 WOJ524317:WOK524317 WYF524317:WYG524317 LT589853:LU589853 VP589853:VQ589853 AFL589853:AFM589853 APH589853:API589853 AZD589853:AZE589853 BIZ589853:BJA589853 BSV589853:BSW589853 CCR589853:CCS589853 CMN589853:CMO589853 CWJ589853:CWK589853 DGF589853:DGG589853 DQB589853:DQC589853 DZX589853:DZY589853 EJT589853:EJU589853 ETP589853:ETQ589853 FDL589853:FDM589853 FNH589853:FNI589853 FXD589853:FXE589853 GGZ589853:GHA589853 GQV589853:GQW589853 HAR589853:HAS589853 HKN589853:HKO589853 HUJ589853:HUK589853 IEF589853:IEG589853 IOB589853:IOC589853 IXX589853:IXY589853 JHT589853:JHU589853 JRP589853:JRQ589853 KBL589853:KBM589853 KLH589853:KLI589853 KVD589853:KVE589853 LEZ589853:LFA589853 LOV589853:LOW589853 LYR589853:LYS589853 MIN589853:MIO589853 MSJ589853:MSK589853 NCF589853:NCG589853 NMB589853:NMC589853 NVX589853:NVY589853 OFT589853:OFU589853 OPP589853:OPQ589853 OZL589853:OZM589853 PJH589853:PJI589853 PTD589853:PTE589853 QCZ589853:QDA589853 QMV589853:QMW589853 QWR589853:QWS589853 RGN589853:RGO589853 RQJ589853:RQK589853 SAF589853:SAG589853 SKB589853:SKC589853 STX589853:STY589853 TDT589853:TDU589853 TNP589853:TNQ589853 TXL589853:TXM589853 UHH589853:UHI589853 URD589853:URE589853 VAZ589853:VBA589853 VKV589853:VKW589853 VUR589853:VUS589853 WEN589853:WEO589853 WOJ589853:WOK589853 WYF589853:WYG589853 LT655389:LU655389 VP655389:VQ655389 AFL655389:AFM655389 APH655389:API655389 AZD655389:AZE655389 BIZ655389:BJA655389 BSV655389:BSW655389 CCR655389:CCS655389 CMN655389:CMO655389 CWJ655389:CWK655389 DGF655389:DGG655389 DQB655389:DQC655389 DZX655389:DZY655389 EJT655389:EJU655389 ETP655389:ETQ655389 FDL655389:FDM655389 FNH655389:FNI655389 FXD655389:FXE655389 GGZ655389:GHA655389 GQV655389:GQW655389 HAR655389:HAS655389 HKN655389:HKO655389 HUJ655389:HUK655389 IEF655389:IEG655389 IOB655389:IOC655389 IXX655389:IXY655389 JHT655389:JHU655389 JRP655389:JRQ655389 KBL655389:KBM655389 KLH655389:KLI655389 KVD655389:KVE655389 LEZ655389:LFA655389 LOV655389:LOW655389 LYR655389:LYS655389 MIN655389:MIO655389 MSJ655389:MSK655389 NCF655389:NCG655389 NMB655389:NMC655389 NVX655389:NVY655389 OFT655389:OFU655389 OPP655389:OPQ655389 OZL655389:OZM655389 PJH655389:PJI655389 PTD655389:PTE655389 QCZ655389:QDA655389 QMV655389:QMW655389 QWR655389:QWS655389 RGN655389:RGO655389 RQJ655389:RQK655389 SAF655389:SAG655389 SKB655389:SKC655389 STX655389:STY655389 TDT655389:TDU655389 TNP655389:TNQ655389 TXL655389:TXM655389 UHH655389:UHI655389 URD655389:URE655389 VAZ655389:VBA655389 VKV655389:VKW655389 VUR655389:VUS655389 WEN655389:WEO655389 WOJ655389:WOK655389 WYF655389:WYG655389 LT720925:LU720925 VP720925:VQ720925 AFL720925:AFM720925 APH720925:API720925 AZD720925:AZE720925 BIZ720925:BJA720925 BSV720925:BSW720925 CCR720925:CCS720925 CMN720925:CMO720925 CWJ720925:CWK720925 DGF720925:DGG720925 DQB720925:DQC720925 DZX720925:DZY720925 EJT720925:EJU720925 ETP720925:ETQ720925 FDL720925:FDM720925 FNH720925:FNI720925 FXD720925:FXE720925 GGZ720925:GHA720925 GQV720925:GQW720925 HAR720925:HAS720925 HKN720925:HKO720925 HUJ720925:HUK720925 IEF720925:IEG720925 IOB720925:IOC720925 IXX720925:IXY720925 JHT720925:JHU720925 JRP720925:JRQ720925 KBL720925:KBM720925 KLH720925:KLI720925 KVD720925:KVE720925 LEZ720925:LFA720925 LOV720925:LOW720925 LYR720925:LYS720925 MIN720925:MIO720925 MSJ720925:MSK720925 NCF720925:NCG720925 NMB720925:NMC720925 NVX720925:NVY720925 OFT720925:OFU720925 OPP720925:OPQ720925 OZL720925:OZM720925 PJH720925:PJI720925 PTD720925:PTE720925 QCZ720925:QDA720925 QMV720925:QMW720925 QWR720925:QWS720925 RGN720925:RGO720925 RQJ720925:RQK720925 SAF720925:SAG720925 SKB720925:SKC720925 STX720925:STY720925 TDT720925:TDU720925 TNP720925:TNQ720925 TXL720925:TXM720925 UHH720925:UHI720925 URD720925:URE720925 VAZ720925:VBA720925 VKV720925:VKW720925 VUR720925:VUS720925 WEN720925:WEO720925 WOJ720925:WOK720925 WYF720925:WYG720925 LT786461:LU786461 VP786461:VQ786461 AFL786461:AFM786461 APH786461:API786461 AZD786461:AZE786461 BIZ786461:BJA786461 BSV786461:BSW786461 CCR786461:CCS786461 CMN786461:CMO786461 CWJ786461:CWK786461 DGF786461:DGG786461 DQB786461:DQC786461 DZX786461:DZY786461 EJT786461:EJU786461 ETP786461:ETQ786461 FDL786461:FDM786461 FNH786461:FNI786461 FXD786461:FXE786461 GGZ786461:GHA786461 GQV786461:GQW786461 HAR786461:HAS786461 HKN786461:HKO786461 HUJ786461:HUK786461 IEF786461:IEG786461 IOB786461:IOC786461 IXX786461:IXY786461 JHT786461:JHU786461 JRP786461:JRQ786461 KBL786461:KBM786461 KLH786461:KLI786461 KVD786461:KVE786461 LEZ786461:LFA786461 LOV786461:LOW786461 LYR786461:LYS786461 MIN786461:MIO786461 MSJ786461:MSK786461 NCF786461:NCG786461 NMB786461:NMC786461 NVX786461:NVY786461 OFT786461:OFU786461 OPP786461:OPQ786461 OZL786461:OZM786461 PJH786461:PJI786461 PTD786461:PTE786461 QCZ786461:QDA786461 QMV786461:QMW786461 QWR786461:QWS786461 RGN786461:RGO786461 RQJ786461:RQK786461 SAF786461:SAG786461 SKB786461:SKC786461 STX786461:STY786461 TDT786461:TDU786461 TNP786461:TNQ786461 TXL786461:TXM786461 UHH786461:UHI786461 URD786461:URE786461 VAZ786461:VBA786461 VKV786461:VKW786461 VUR786461:VUS786461 WEN786461:WEO786461 WOJ786461:WOK786461 WYF786461:WYG786461 LT851997:LU851997 VP851997:VQ851997 AFL851997:AFM851997 APH851997:API851997 AZD851997:AZE851997 BIZ851997:BJA851997 BSV851997:BSW851997 CCR851997:CCS851997 CMN851997:CMO851997 CWJ851997:CWK851997 DGF851997:DGG851997 DQB851997:DQC851997 DZX851997:DZY851997 EJT851997:EJU851997 ETP851997:ETQ851997 FDL851997:FDM851997 FNH851997:FNI851997 FXD851997:FXE851997 GGZ851997:GHA851997 GQV851997:GQW851997 HAR851997:HAS851997 HKN851997:HKO851997 HUJ851997:HUK851997 IEF851997:IEG851997 IOB851997:IOC851997 IXX851997:IXY851997 JHT851997:JHU851997 JRP851997:JRQ851997 KBL851997:KBM851997 KLH851997:KLI851997 KVD851997:KVE851997 LEZ851997:LFA851997 LOV851997:LOW851997 LYR851997:LYS851997 MIN851997:MIO851997 MSJ851997:MSK851997 NCF851997:NCG851997 NMB851997:NMC851997 NVX851997:NVY851997 OFT851997:OFU851997 OPP851997:OPQ851997 OZL851997:OZM851997 PJH851997:PJI851997 PTD851997:PTE851997 QCZ851997:QDA851997 QMV851997:QMW851997 QWR851997:QWS851997 RGN851997:RGO851997 RQJ851997:RQK851997 SAF851997:SAG851997 SKB851997:SKC851997 STX851997:STY851997 TDT851997:TDU851997 TNP851997:TNQ851997 TXL851997:TXM851997 UHH851997:UHI851997 URD851997:URE851997 VAZ851997:VBA851997 VKV851997:VKW851997 VUR851997:VUS851997 WEN851997:WEO851997 WOJ851997:WOK851997 WYF851997:WYG851997 LT917533:LU917533 VP917533:VQ917533 AFL917533:AFM917533 APH917533:API917533 AZD917533:AZE917533 BIZ917533:BJA917533 BSV917533:BSW917533 CCR917533:CCS917533 CMN917533:CMO917533 CWJ917533:CWK917533 DGF917533:DGG917533 DQB917533:DQC917533 DZX917533:DZY917533 EJT917533:EJU917533 ETP917533:ETQ917533 FDL917533:FDM917533 FNH917533:FNI917533 FXD917533:FXE917533 GGZ917533:GHA917533 GQV917533:GQW917533 HAR917533:HAS917533 HKN917533:HKO917533 HUJ917533:HUK917533 IEF917533:IEG917533 IOB917533:IOC917533 IXX917533:IXY917533 JHT917533:JHU917533 JRP917533:JRQ917533 KBL917533:KBM917533 KLH917533:KLI917533 KVD917533:KVE917533 LEZ917533:LFA917533 LOV917533:LOW917533 LYR917533:LYS917533 MIN917533:MIO917533 MSJ917533:MSK917533 NCF917533:NCG917533 NMB917533:NMC917533 NVX917533:NVY917533 OFT917533:OFU917533 OPP917533:OPQ917533 OZL917533:OZM917533 PJH917533:PJI917533 PTD917533:PTE917533 QCZ917533:QDA917533 QMV917533:QMW917533 QWR917533:QWS917533 RGN917533:RGO917533 RQJ917533:RQK917533 SAF917533:SAG917533 SKB917533:SKC917533 STX917533:STY917533 TDT917533:TDU917533 TNP917533:TNQ917533 TXL917533:TXM917533 UHH917533:UHI917533 URD917533:URE917533 VAZ917533:VBA917533 VKV917533:VKW917533 VUR917533:VUS917533 WEN917533:WEO917533 WOJ917533:WOK917533 WYF917533:WYG917533 LT983069:LU983069 VP983069:VQ983069 AFL983069:AFM983069 APH983069:API983069 AZD983069:AZE983069 BIZ983069:BJA983069 BSV983069:BSW983069 CCR983069:CCS983069 CMN983069:CMO983069 CWJ983069:CWK983069 DGF983069:DGG983069 DQB983069:DQC983069 DZX983069:DZY983069 EJT983069:EJU983069 ETP983069:ETQ983069 FDL983069:FDM983069 FNH983069:FNI983069 FXD983069:FXE983069 GGZ983069:GHA983069 GQV983069:GQW983069 HAR983069:HAS983069 HKN983069:HKO983069 HUJ983069:HUK983069 IEF983069:IEG983069 IOB983069:IOC983069 IXX983069:IXY983069 JHT983069:JHU983069 JRP983069:JRQ983069 KBL983069:KBM983069 KLH983069:KLI983069 KVD983069:KVE983069 LEZ983069:LFA983069 LOV983069:LOW983069 LYR983069:LYS983069 MIN983069:MIO983069 MSJ983069:MSK983069 NCF983069:NCG983069 NMB983069:NMC983069 NVX983069:NVY983069 OFT983069:OFU983069 OPP983069:OPQ983069 OZL983069:OZM983069 PJH983069:PJI983069 PTD983069:PTE983069 QCZ983069:QDA983069 QMV983069:QMW983069 QWR983069:QWS983069 RGN983069:RGO983069 RQJ983069:RQK983069 SAF983069:SAG983069 SKB983069:SKC983069 STX983069:STY983069 TDT983069:TDU983069 TNP983069:TNQ983069 TXL983069:TXM983069 UHH983069:UHI983069 URD983069:URE983069 VAZ983069:VBA983069 VKV983069:VKW983069 VUR983069:VUS983069 WEN983069:WEO983069 WOJ983069:WOK983069 WYF983069:WYG983069 LW65565:LX65565 VS65565:VT65565 AFO65565:AFP65565 APK65565:APL65565 AZG65565:AZH65565 BJC65565:BJD65565 BSY65565:BSZ65565 CCU65565:CCV65565 CMQ65565:CMR65565 CWM65565:CWN65565 DGI65565:DGJ65565 DQE65565:DQF65565 EAA65565:EAB65565 EJW65565:EJX65565 ETS65565:ETT65565 FDO65565:FDP65565 FNK65565:FNL65565 FXG65565:FXH65565 GHC65565:GHD65565 GQY65565:GQZ65565 HAU65565:HAV65565 HKQ65565:HKR65565 HUM65565:HUN65565 IEI65565:IEJ65565 IOE65565:IOF65565 IYA65565:IYB65565 JHW65565:JHX65565 JRS65565:JRT65565 KBO65565:KBP65565 KLK65565:KLL65565 KVG65565:KVH65565 LFC65565:LFD65565 LOY65565:LOZ65565 LYU65565:LYV65565 MIQ65565:MIR65565 MSM65565:MSN65565 NCI65565:NCJ65565 NME65565:NMF65565 NWA65565:NWB65565 OFW65565:OFX65565 OPS65565:OPT65565 OZO65565:OZP65565 PJK65565:PJL65565 PTG65565:PTH65565 QDC65565:QDD65565 QMY65565:QMZ65565 QWU65565:QWV65565 RGQ65565:RGR65565 RQM65565:RQN65565 SAI65565:SAJ65565 SKE65565:SKF65565 SUA65565:SUB65565 TDW65565:TDX65565 TNS65565:TNT65565 TXO65565:TXP65565 UHK65565:UHL65565 URG65565:URH65565 VBC65565:VBD65565 VKY65565:VKZ65565 VUU65565:VUV65565 WEQ65565:WER65565 WOM65565:WON65565 WYI65565:WYJ65565 LW131101:LX131101 VS131101:VT131101 AFO131101:AFP131101 APK131101:APL131101 AZG131101:AZH131101 BJC131101:BJD131101 BSY131101:BSZ131101 CCU131101:CCV131101 CMQ131101:CMR131101 CWM131101:CWN131101 DGI131101:DGJ131101 DQE131101:DQF131101 EAA131101:EAB131101 EJW131101:EJX131101 ETS131101:ETT131101 FDO131101:FDP131101 FNK131101:FNL131101 FXG131101:FXH131101 GHC131101:GHD131101 GQY131101:GQZ131101 HAU131101:HAV131101 HKQ131101:HKR131101 HUM131101:HUN131101 IEI131101:IEJ131101 IOE131101:IOF131101 IYA131101:IYB131101 JHW131101:JHX131101 JRS131101:JRT131101 KBO131101:KBP131101 KLK131101:KLL131101 KVG131101:KVH131101 LFC131101:LFD131101 LOY131101:LOZ131101 LYU131101:LYV131101 MIQ131101:MIR131101 MSM131101:MSN131101 NCI131101:NCJ131101 NME131101:NMF131101 NWA131101:NWB131101 OFW131101:OFX131101 OPS131101:OPT131101 OZO131101:OZP131101 PJK131101:PJL131101 PTG131101:PTH131101 QDC131101:QDD131101 QMY131101:QMZ131101 QWU131101:QWV131101 RGQ131101:RGR131101 RQM131101:RQN131101 SAI131101:SAJ131101 SKE131101:SKF131101 SUA131101:SUB131101 TDW131101:TDX131101 TNS131101:TNT131101 TXO131101:TXP131101 UHK131101:UHL131101 URG131101:URH131101 VBC131101:VBD131101 VKY131101:VKZ131101 VUU131101:VUV131101 WEQ131101:WER131101 WOM131101:WON131101 WYI131101:WYJ131101 LW196637:LX196637 VS196637:VT196637 AFO196637:AFP196637 APK196637:APL196637 AZG196637:AZH196637 BJC196637:BJD196637 BSY196637:BSZ196637 CCU196637:CCV196637 CMQ196637:CMR196637 CWM196637:CWN196637 DGI196637:DGJ196637 DQE196637:DQF196637 EAA196637:EAB196637 EJW196637:EJX196637 ETS196637:ETT196637 FDO196637:FDP196637 FNK196637:FNL196637 FXG196637:FXH196637 GHC196637:GHD196637 GQY196637:GQZ196637 HAU196637:HAV196637 HKQ196637:HKR196637 HUM196637:HUN196637 IEI196637:IEJ196637 IOE196637:IOF196637 IYA196637:IYB196637 JHW196637:JHX196637 JRS196637:JRT196637 KBO196637:KBP196637 KLK196637:KLL196637 KVG196637:KVH196637 LFC196637:LFD196637 LOY196637:LOZ196637 LYU196637:LYV196637 MIQ196637:MIR196637 MSM196637:MSN196637 NCI196637:NCJ196637 NME196637:NMF196637 NWA196637:NWB196637 OFW196637:OFX196637 OPS196637:OPT196637 OZO196637:OZP196637 PJK196637:PJL196637 PTG196637:PTH196637 QDC196637:QDD196637 QMY196637:QMZ196637 QWU196637:QWV196637 RGQ196637:RGR196637 RQM196637:RQN196637 SAI196637:SAJ196637 SKE196637:SKF196637 SUA196637:SUB196637 TDW196637:TDX196637 TNS196637:TNT196637 TXO196637:TXP196637 UHK196637:UHL196637 URG196637:URH196637 VBC196637:VBD196637 VKY196637:VKZ196637 VUU196637:VUV196637 WEQ196637:WER196637 WOM196637:WON196637 WYI196637:WYJ196637 LW262173:LX262173 VS262173:VT262173 AFO262173:AFP262173 APK262173:APL262173 AZG262173:AZH262173 BJC262173:BJD262173 BSY262173:BSZ262173 CCU262173:CCV262173 CMQ262173:CMR262173 CWM262173:CWN262173 DGI262173:DGJ262173 DQE262173:DQF262173 EAA262173:EAB262173 EJW262173:EJX262173 ETS262173:ETT262173 FDO262173:FDP262173 FNK262173:FNL262173 FXG262173:FXH262173 GHC262173:GHD262173 GQY262173:GQZ262173 HAU262173:HAV262173 HKQ262173:HKR262173 HUM262173:HUN262173 IEI262173:IEJ262173 IOE262173:IOF262173 IYA262173:IYB262173 JHW262173:JHX262173 JRS262173:JRT262173 KBO262173:KBP262173 KLK262173:KLL262173 KVG262173:KVH262173 LFC262173:LFD262173 LOY262173:LOZ262173 LYU262173:LYV262173 MIQ262173:MIR262173 MSM262173:MSN262173 NCI262173:NCJ262173 NME262173:NMF262173 NWA262173:NWB262173 OFW262173:OFX262173 OPS262173:OPT262173 OZO262173:OZP262173 PJK262173:PJL262173 PTG262173:PTH262173 QDC262173:QDD262173 QMY262173:QMZ262173 QWU262173:QWV262173 RGQ262173:RGR262173 RQM262173:RQN262173 SAI262173:SAJ262173 SKE262173:SKF262173 SUA262173:SUB262173 TDW262173:TDX262173 TNS262173:TNT262173 TXO262173:TXP262173 UHK262173:UHL262173 URG262173:URH262173 VBC262173:VBD262173 VKY262173:VKZ262173 VUU262173:VUV262173 WEQ262173:WER262173 WOM262173:WON262173 WYI262173:WYJ262173 LW327709:LX327709 VS327709:VT327709 AFO327709:AFP327709 APK327709:APL327709 AZG327709:AZH327709 BJC327709:BJD327709 BSY327709:BSZ327709 CCU327709:CCV327709 CMQ327709:CMR327709 CWM327709:CWN327709 DGI327709:DGJ327709 DQE327709:DQF327709 EAA327709:EAB327709 EJW327709:EJX327709 ETS327709:ETT327709 FDO327709:FDP327709 FNK327709:FNL327709 FXG327709:FXH327709 GHC327709:GHD327709 GQY327709:GQZ327709 HAU327709:HAV327709 HKQ327709:HKR327709 HUM327709:HUN327709 IEI327709:IEJ327709 IOE327709:IOF327709 IYA327709:IYB327709 JHW327709:JHX327709 JRS327709:JRT327709 KBO327709:KBP327709 KLK327709:KLL327709 KVG327709:KVH327709 LFC327709:LFD327709 LOY327709:LOZ327709 LYU327709:LYV327709 MIQ327709:MIR327709 MSM327709:MSN327709 NCI327709:NCJ327709 NME327709:NMF327709 NWA327709:NWB327709 OFW327709:OFX327709 OPS327709:OPT327709 OZO327709:OZP327709 PJK327709:PJL327709 PTG327709:PTH327709 QDC327709:QDD327709 QMY327709:QMZ327709 QWU327709:QWV327709 RGQ327709:RGR327709 RQM327709:RQN327709 SAI327709:SAJ327709 SKE327709:SKF327709 SUA327709:SUB327709 TDW327709:TDX327709 TNS327709:TNT327709 TXO327709:TXP327709 UHK327709:UHL327709 URG327709:URH327709 VBC327709:VBD327709 VKY327709:VKZ327709 VUU327709:VUV327709 WEQ327709:WER327709 WOM327709:WON327709 WYI327709:WYJ327709 LW393245:LX393245 VS393245:VT393245 AFO393245:AFP393245 APK393245:APL393245 AZG393245:AZH393245 BJC393245:BJD393245 BSY393245:BSZ393245 CCU393245:CCV393245 CMQ393245:CMR393245 CWM393245:CWN393245 DGI393245:DGJ393245 DQE393245:DQF393245 EAA393245:EAB393245 EJW393245:EJX393245 ETS393245:ETT393245 FDO393245:FDP393245 FNK393245:FNL393245 FXG393245:FXH393245 GHC393245:GHD393245 GQY393245:GQZ393245 HAU393245:HAV393245 HKQ393245:HKR393245 HUM393245:HUN393245 IEI393245:IEJ393245 IOE393245:IOF393245 IYA393245:IYB393245 JHW393245:JHX393245 JRS393245:JRT393245 KBO393245:KBP393245 KLK393245:KLL393245 KVG393245:KVH393245 LFC393245:LFD393245 LOY393245:LOZ393245 LYU393245:LYV393245 MIQ393245:MIR393245 MSM393245:MSN393245 NCI393245:NCJ393245 NME393245:NMF393245 NWA393245:NWB393245 OFW393245:OFX393245 OPS393245:OPT393245 OZO393245:OZP393245 PJK393245:PJL393245 PTG393245:PTH393245 QDC393245:QDD393245 QMY393245:QMZ393245 QWU393245:QWV393245 RGQ393245:RGR393245 RQM393245:RQN393245 SAI393245:SAJ393245 SKE393245:SKF393245 SUA393245:SUB393245 TDW393245:TDX393245 TNS393245:TNT393245 TXO393245:TXP393245 UHK393245:UHL393245 URG393245:URH393245 VBC393245:VBD393245 VKY393245:VKZ393245 VUU393245:VUV393245 WEQ393245:WER393245 WOM393245:WON393245 WYI393245:WYJ393245 LW458781:LX458781 VS458781:VT458781 AFO458781:AFP458781 APK458781:APL458781 AZG458781:AZH458781 BJC458781:BJD458781 BSY458781:BSZ458781 CCU458781:CCV458781 CMQ458781:CMR458781 CWM458781:CWN458781 DGI458781:DGJ458781 DQE458781:DQF458781 EAA458781:EAB458781 EJW458781:EJX458781 ETS458781:ETT458781 FDO458781:FDP458781 FNK458781:FNL458781 FXG458781:FXH458781 GHC458781:GHD458781 GQY458781:GQZ458781 HAU458781:HAV458781 HKQ458781:HKR458781 HUM458781:HUN458781 IEI458781:IEJ458781 IOE458781:IOF458781 IYA458781:IYB458781 JHW458781:JHX458781 JRS458781:JRT458781 KBO458781:KBP458781 KLK458781:KLL458781 KVG458781:KVH458781 LFC458781:LFD458781 LOY458781:LOZ458781 LYU458781:LYV458781 MIQ458781:MIR458781 MSM458781:MSN458781 NCI458781:NCJ458781 NME458781:NMF458781 NWA458781:NWB458781 OFW458781:OFX458781 OPS458781:OPT458781 OZO458781:OZP458781 PJK458781:PJL458781 PTG458781:PTH458781 QDC458781:QDD458781 QMY458781:QMZ458781 QWU458781:QWV458781 RGQ458781:RGR458781 RQM458781:RQN458781 SAI458781:SAJ458781 SKE458781:SKF458781 SUA458781:SUB458781 TDW458781:TDX458781 TNS458781:TNT458781 TXO458781:TXP458781 UHK458781:UHL458781 URG458781:URH458781 VBC458781:VBD458781 VKY458781:VKZ458781 VUU458781:VUV458781 WEQ458781:WER458781 WOM458781:WON458781 WYI458781:WYJ458781 LW524317:LX524317 VS524317:VT524317 AFO524317:AFP524317 APK524317:APL524317 AZG524317:AZH524317 BJC524317:BJD524317 BSY524317:BSZ524317 CCU524317:CCV524317 CMQ524317:CMR524317 CWM524317:CWN524317 DGI524317:DGJ524317 DQE524317:DQF524317 EAA524317:EAB524317 EJW524317:EJX524317 ETS524317:ETT524317 FDO524317:FDP524317 FNK524317:FNL524317 FXG524317:FXH524317 GHC524317:GHD524317 GQY524317:GQZ524317 HAU524317:HAV524317 HKQ524317:HKR524317 HUM524317:HUN524317 IEI524317:IEJ524317 IOE524317:IOF524317 IYA524317:IYB524317 JHW524317:JHX524317 JRS524317:JRT524317 KBO524317:KBP524317 KLK524317:KLL524317 KVG524317:KVH524317 LFC524317:LFD524317 LOY524317:LOZ524317 LYU524317:LYV524317 MIQ524317:MIR524317 MSM524317:MSN524317 NCI524317:NCJ524317 NME524317:NMF524317 NWA524317:NWB524317 OFW524317:OFX524317 OPS524317:OPT524317 OZO524317:OZP524317 PJK524317:PJL524317 PTG524317:PTH524317 QDC524317:QDD524317 QMY524317:QMZ524317 QWU524317:QWV524317 RGQ524317:RGR524317 RQM524317:RQN524317 SAI524317:SAJ524317 SKE524317:SKF524317 SUA524317:SUB524317 TDW524317:TDX524317 TNS524317:TNT524317 TXO524317:TXP524317 UHK524317:UHL524317 URG524317:URH524317 VBC524317:VBD524317 VKY524317:VKZ524317 VUU524317:VUV524317 WEQ524317:WER524317 WOM524317:WON524317 WYI524317:WYJ524317 LW589853:LX589853 VS589853:VT589853 AFO589853:AFP589853 APK589853:APL589853 AZG589853:AZH589853 BJC589853:BJD589853 BSY589853:BSZ589853 CCU589853:CCV589853 CMQ589853:CMR589853 CWM589853:CWN589853 DGI589853:DGJ589853 DQE589853:DQF589853 EAA589853:EAB589853 EJW589853:EJX589853 ETS589853:ETT589853 FDO589853:FDP589853 FNK589853:FNL589853 FXG589853:FXH589853 GHC589853:GHD589853 GQY589853:GQZ589853 HAU589853:HAV589853 HKQ589853:HKR589853 HUM589853:HUN589853 IEI589853:IEJ589853 IOE589853:IOF589853 IYA589853:IYB589853 JHW589853:JHX589853 JRS589853:JRT589853 KBO589853:KBP589853 KLK589853:KLL589853 KVG589853:KVH589853 LFC589853:LFD589853 LOY589853:LOZ589853 LYU589853:LYV589853 MIQ589853:MIR589853 MSM589853:MSN589853 NCI589853:NCJ589853 NME589853:NMF589853 NWA589853:NWB589853 OFW589853:OFX589853 OPS589853:OPT589853 OZO589853:OZP589853 PJK589853:PJL589853 PTG589853:PTH589853 QDC589853:QDD589853 QMY589853:QMZ589853 QWU589853:QWV589853 RGQ589853:RGR589853 RQM589853:RQN589853 SAI589853:SAJ589853 SKE589853:SKF589853 SUA589853:SUB589853 TDW589853:TDX589853 TNS589853:TNT589853 TXO589853:TXP589853 UHK589853:UHL589853 URG589853:URH589853 VBC589853:VBD589853 VKY589853:VKZ589853 VUU589853:VUV589853 WEQ589853:WER589853 WOM589853:WON589853 WYI589853:WYJ589853 LW655389:LX655389 VS655389:VT655389 AFO655389:AFP655389 APK655389:APL655389 AZG655389:AZH655389 BJC655389:BJD655389 BSY655389:BSZ655389 CCU655389:CCV655389 CMQ655389:CMR655389 CWM655389:CWN655389 DGI655389:DGJ655389 DQE655389:DQF655389 EAA655389:EAB655389 EJW655389:EJX655389 ETS655389:ETT655389 FDO655389:FDP655389 FNK655389:FNL655389 FXG655389:FXH655389 GHC655389:GHD655389 GQY655389:GQZ655389 HAU655389:HAV655389 HKQ655389:HKR655389 HUM655389:HUN655389 IEI655389:IEJ655389 IOE655389:IOF655389 IYA655389:IYB655389 JHW655389:JHX655389 JRS655389:JRT655389 KBO655389:KBP655389 KLK655389:KLL655389 KVG655389:KVH655389 LFC655389:LFD655389 LOY655389:LOZ655389 LYU655389:LYV655389 MIQ655389:MIR655389 MSM655389:MSN655389 NCI655389:NCJ655389 NME655389:NMF655389 NWA655389:NWB655389 OFW655389:OFX655389 OPS655389:OPT655389 OZO655389:OZP655389 PJK655389:PJL655389 PTG655389:PTH655389 QDC655389:QDD655389 QMY655389:QMZ655389 QWU655389:QWV655389 RGQ655389:RGR655389 RQM655389:RQN655389 SAI655389:SAJ655389 SKE655389:SKF655389 SUA655389:SUB655389 TDW655389:TDX655389 TNS655389:TNT655389 TXO655389:TXP655389 UHK655389:UHL655389 URG655389:URH655389 VBC655389:VBD655389 VKY655389:VKZ655389 VUU655389:VUV655389 WEQ655389:WER655389 WOM655389:WON655389 WYI655389:WYJ655389 LW720925:LX720925 VS720925:VT720925 AFO720925:AFP720925 APK720925:APL720925 AZG720925:AZH720925 BJC720925:BJD720925 BSY720925:BSZ720925 CCU720925:CCV720925 CMQ720925:CMR720925 CWM720925:CWN720925 DGI720925:DGJ720925 DQE720925:DQF720925 EAA720925:EAB720925 EJW720925:EJX720925 ETS720925:ETT720925 FDO720925:FDP720925 FNK720925:FNL720925 FXG720925:FXH720925 GHC720925:GHD720925 GQY720925:GQZ720925 HAU720925:HAV720925 HKQ720925:HKR720925 HUM720925:HUN720925 IEI720925:IEJ720925 IOE720925:IOF720925 IYA720925:IYB720925 JHW720925:JHX720925 JRS720925:JRT720925 KBO720925:KBP720925 KLK720925:KLL720925 KVG720925:KVH720925 LFC720925:LFD720925 LOY720925:LOZ720925 LYU720925:LYV720925 MIQ720925:MIR720925 MSM720925:MSN720925 NCI720925:NCJ720925 NME720925:NMF720925 NWA720925:NWB720925 OFW720925:OFX720925 OPS720925:OPT720925 OZO720925:OZP720925 PJK720925:PJL720925 PTG720925:PTH720925 QDC720925:QDD720925 QMY720925:QMZ720925 QWU720925:QWV720925 RGQ720925:RGR720925 RQM720925:RQN720925 SAI720925:SAJ720925 SKE720925:SKF720925 SUA720925:SUB720925 TDW720925:TDX720925 TNS720925:TNT720925 TXO720925:TXP720925 UHK720925:UHL720925 URG720925:URH720925 VBC720925:VBD720925 VKY720925:VKZ720925 VUU720925:VUV720925 WEQ720925:WER720925 WOM720925:WON720925 WYI720925:WYJ720925 LW786461:LX786461 VS786461:VT786461 AFO786461:AFP786461 APK786461:APL786461 AZG786461:AZH786461 BJC786461:BJD786461 BSY786461:BSZ786461 CCU786461:CCV786461 CMQ786461:CMR786461 CWM786461:CWN786461 DGI786461:DGJ786461 DQE786461:DQF786461 EAA786461:EAB786461 EJW786461:EJX786461 ETS786461:ETT786461 FDO786461:FDP786461 FNK786461:FNL786461 FXG786461:FXH786461 GHC786461:GHD786461 GQY786461:GQZ786461 HAU786461:HAV786461 HKQ786461:HKR786461 HUM786461:HUN786461 IEI786461:IEJ786461 IOE786461:IOF786461 IYA786461:IYB786461 JHW786461:JHX786461 JRS786461:JRT786461 KBO786461:KBP786461 KLK786461:KLL786461 KVG786461:KVH786461 LFC786461:LFD786461 LOY786461:LOZ786461 LYU786461:LYV786461 MIQ786461:MIR786461 MSM786461:MSN786461 NCI786461:NCJ786461 NME786461:NMF786461 NWA786461:NWB786461 OFW786461:OFX786461 OPS786461:OPT786461 OZO786461:OZP786461 PJK786461:PJL786461 PTG786461:PTH786461 QDC786461:QDD786461 QMY786461:QMZ786461 QWU786461:QWV786461 RGQ786461:RGR786461 RQM786461:RQN786461 SAI786461:SAJ786461 SKE786461:SKF786461 SUA786461:SUB786461 TDW786461:TDX786461 TNS786461:TNT786461 TXO786461:TXP786461 UHK786461:UHL786461 URG786461:URH786461 VBC786461:VBD786461 VKY786461:VKZ786461 VUU786461:VUV786461 WEQ786461:WER786461 WOM786461:WON786461 WYI786461:WYJ786461 LW851997:LX851997 VS851997:VT851997 AFO851997:AFP851997 APK851997:APL851997 AZG851997:AZH851997 BJC851997:BJD851997 BSY851997:BSZ851997 CCU851997:CCV851997 CMQ851997:CMR851997 CWM851997:CWN851997 DGI851997:DGJ851997 DQE851997:DQF851997 EAA851997:EAB851997 EJW851997:EJX851997 ETS851997:ETT851997 FDO851997:FDP851997 FNK851997:FNL851997 FXG851997:FXH851997 GHC851997:GHD851997 GQY851997:GQZ851997 HAU851997:HAV851997 HKQ851997:HKR851997 HUM851997:HUN851997 IEI851997:IEJ851997 IOE851997:IOF851997 IYA851997:IYB851997 JHW851997:JHX851997 JRS851997:JRT851997 KBO851997:KBP851997 KLK851997:KLL851997 KVG851997:KVH851997 LFC851997:LFD851997 LOY851997:LOZ851997 LYU851997:LYV851997 MIQ851997:MIR851997 MSM851997:MSN851997 NCI851997:NCJ851997 NME851997:NMF851997 NWA851997:NWB851997 OFW851997:OFX851997 OPS851997:OPT851997 OZO851997:OZP851997 PJK851997:PJL851997 PTG851997:PTH851997 QDC851997:QDD851997 QMY851997:QMZ851997 QWU851997:QWV851997 RGQ851997:RGR851997 RQM851997:RQN851997 SAI851997:SAJ851997 SKE851997:SKF851997 SUA851997:SUB851997 TDW851997:TDX851997 TNS851997:TNT851997 TXO851997:TXP851997 UHK851997:UHL851997 URG851997:URH851997 VBC851997:VBD851997 VKY851997:VKZ851997 VUU851997:VUV851997 WEQ851997:WER851997 WOM851997:WON851997 WYI851997:WYJ851997 LW917533:LX917533 VS917533:VT917533 AFO917533:AFP917533 APK917533:APL917533 AZG917533:AZH917533 BJC917533:BJD917533 BSY917533:BSZ917533 CCU917533:CCV917533 CMQ917533:CMR917533 CWM917533:CWN917533 DGI917533:DGJ917533 DQE917533:DQF917533 EAA917533:EAB917533 EJW917533:EJX917533 ETS917533:ETT917533 FDO917533:FDP917533 FNK917533:FNL917533 FXG917533:FXH917533 GHC917533:GHD917533 GQY917533:GQZ917533 HAU917533:HAV917533 HKQ917533:HKR917533 HUM917533:HUN917533 IEI917533:IEJ917533 IOE917533:IOF917533 IYA917533:IYB917533 JHW917533:JHX917533 JRS917533:JRT917533 KBO917533:KBP917533 KLK917533:KLL917533 KVG917533:KVH917533 LFC917533:LFD917533 LOY917533:LOZ917533 LYU917533:LYV917533 MIQ917533:MIR917533 MSM917533:MSN917533 NCI917533:NCJ917533 NME917533:NMF917533 NWA917533:NWB917533 OFW917533:OFX917533 OPS917533:OPT917533 OZO917533:OZP917533 PJK917533:PJL917533 PTG917533:PTH917533 QDC917533:QDD917533 QMY917533:QMZ917533 QWU917533:QWV917533 RGQ917533:RGR917533 RQM917533:RQN917533 SAI917533:SAJ917533 SKE917533:SKF917533 SUA917533:SUB917533 TDW917533:TDX917533 TNS917533:TNT917533 TXO917533:TXP917533 UHK917533:UHL917533 URG917533:URH917533 VBC917533:VBD917533 VKY917533:VKZ917533 VUU917533:VUV917533 WEQ917533:WER917533 WOM917533:WON917533 WYI917533:WYJ917533 LW983069:LX983069 VS983069:VT983069 AFO983069:AFP983069 APK983069:APL983069 AZG983069:AZH983069 BJC983069:BJD983069 BSY983069:BSZ983069 CCU983069:CCV983069 CMQ983069:CMR983069 CWM983069:CWN983069 DGI983069:DGJ983069 DQE983069:DQF983069 EAA983069:EAB983069 EJW983069:EJX983069 ETS983069:ETT983069 FDO983069:FDP983069 FNK983069:FNL983069 FXG983069:FXH983069 GHC983069:GHD983069 GQY983069:GQZ983069 HAU983069:HAV983069 HKQ983069:HKR983069 HUM983069:HUN983069 IEI983069:IEJ983069 IOE983069:IOF983069 IYA983069:IYB983069 JHW983069:JHX983069 JRS983069:JRT983069 KBO983069:KBP983069 KLK983069:KLL983069 KVG983069:KVH983069 LFC983069:LFD983069 LOY983069:LOZ983069 LYU983069:LYV983069 MIQ983069:MIR983069 MSM983069:MSN983069 NCI983069:NCJ983069 NME983069:NMF983069 NWA983069:NWB983069 OFW983069:OFX983069 OPS983069:OPT983069 OZO983069:OZP983069 PJK983069:PJL983069 PTG983069:PTH983069 QDC983069:QDD983069 QMY983069:QMZ983069 QWU983069:QWV983069 RGQ983069:RGR983069 RQM983069:RQN983069 SAI983069:SAJ983069 SKE983069:SKF983069 SUA983069:SUB983069 TDW983069:TDX983069 TNS983069:TNT983069 TXO983069:TXP983069 UHK983069:UHL983069 URG983069:URH983069 VBC983069:VBD983069 VKY983069:VKZ983069 VUU983069:VUV983069 WEQ983069:WER983069 WOM983069:WON983069 WYI983069:WYJ983069 MC65565:MD65565 VY65565:VZ65565 AFU65565:AFV65565 APQ65565:APR65565 AZM65565:AZN65565 BJI65565:BJJ65565 BTE65565:BTF65565 CDA65565:CDB65565 CMW65565:CMX65565 CWS65565:CWT65565 DGO65565:DGP65565 DQK65565:DQL65565 EAG65565:EAH65565 EKC65565:EKD65565 ETY65565:ETZ65565 FDU65565:FDV65565 FNQ65565:FNR65565 FXM65565:FXN65565 GHI65565:GHJ65565 GRE65565:GRF65565 HBA65565:HBB65565 HKW65565:HKX65565 HUS65565:HUT65565 IEO65565:IEP65565 IOK65565:IOL65565 IYG65565:IYH65565 JIC65565:JID65565 JRY65565:JRZ65565 KBU65565:KBV65565 KLQ65565:KLR65565 KVM65565:KVN65565 LFI65565:LFJ65565 LPE65565:LPF65565 LZA65565:LZB65565 MIW65565:MIX65565 MSS65565:MST65565 NCO65565:NCP65565 NMK65565:NML65565 NWG65565:NWH65565 OGC65565:OGD65565 OPY65565:OPZ65565 OZU65565:OZV65565 PJQ65565:PJR65565 PTM65565:PTN65565 QDI65565:QDJ65565 QNE65565:QNF65565 QXA65565:QXB65565 RGW65565:RGX65565 RQS65565:RQT65565 SAO65565:SAP65565 SKK65565:SKL65565 SUG65565:SUH65565 TEC65565:TED65565 TNY65565:TNZ65565 TXU65565:TXV65565 UHQ65565:UHR65565 URM65565:URN65565 VBI65565:VBJ65565 VLE65565:VLF65565 VVA65565:VVB65565 WEW65565:WEX65565 WOS65565:WOT65565 WYO65565:WYP65565 MC131101:MD131101 VY131101:VZ131101 AFU131101:AFV131101 APQ131101:APR131101 AZM131101:AZN131101 BJI131101:BJJ131101 BTE131101:BTF131101 CDA131101:CDB131101 CMW131101:CMX131101 CWS131101:CWT131101 DGO131101:DGP131101 DQK131101:DQL131101 EAG131101:EAH131101 EKC131101:EKD131101 ETY131101:ETZ131101 FDU131101:FDV131101 FNQ131101:FNR131101 FXM131101:FXN131101 GHI131101:GHJ131101 GRE131101:GRF131101 HBA131101:HBB131101 HKW131101:HKX131101 HUS131101:HUT131101 IEO131101:IEP131101 IOK131101:IOL131101 IYG131101:IYH131101 JIC131101:JID131101 JRY131101:JRZ131101 KBU131101:KBV131101 KLQ131101:KLR131101 KVM131101:KVN131101 LFI131101:LFJ131101 LPE131101:LPF131101 LZA131101:LZB131101 MIW131101:MIX131101 MSS131101:MST131101 NCO131101:NCP131101 NMK131101:NML131101 NWG131101:NWH131101 OGC131101:OGD131101 OPY131101:OPZ131101 OZU131101:OZV131101 PJQ131101:PJR131101 PTM131101:PTN131101 QDI131101:QDJ131101 QNE131101:QNF131101 QXA131101:QXB131101 RGW131101:RGX131101 RQS131101:RQT131101 SAO131101:SAP131101 SKK131101:SKL131101 SUG131101:SUH131101 TEC131101:TED131101 TNY131101:TNZ131101 TXU131101:TXV131101 UHQ131101:UHR131101 URM131101:URN131101 VBI131101:VBJ131101 VLE131101:VLF131101 VVA131101:VVB131101 WEW131101:WEX131101 WOS131101:WOT131101 WYO131101:WYP131101 MC196637:MD196637 VY196637:VZ196637 AFU196637:AFV196637 APQ196637:APR196637 AZM196637:AZN196637 BJI196637:BJJ196637 BTE196637:BTF196637 CDA196637:CDB196637 CMW196637:CMX196637 CWS196637:CWT196637 DGO196637:DGP196637 DQK196637:DQL196637 EAG196637:EAH196637 EKC196637:EKD196637 ETY196637:ETZ196637 FDU196637:FDV196637 FNQ196637:FNR196637 FXM196637:FXN196637 GHI196637:GHJ196637 GRE196637:GRF196637 HBA196637:HBB196637 HKW196637:HKX196637 HUS196637:HUT196637 IEO196637:IEP196637 IOK196637:IOL196637 IYG196637:IYH196637 JIC196637:JID196637 JRY196637:JRZ196637 KBU196637:KBV196637 KLQ196637:KLR196637 KVM196637:KVN196637 LFI196637:LFJ196637 LPE196637:LPF196637 LZA196637:LZB196637 MIW196637:MIX196637 MSS196637:MST196637 NCO196637:NCP196637 NMK196637:NML196637 NWG196637:NWH196637 OGC196637:OGD196637 OPY196637:OPZ196637 OZU196637:OZV196637 PJQ196637:PJR196637 PTM196637:PTN196637 QDI196637:QDJ196637 QNE196637:QNF196637 QXA196637:QXB196637 RGW196637:RGX196637 RQS196637:RQT196637 SAO196637:SAP196637 SKK196637:SKL196637 SUG196637:SUH196637 TEC196637:TED196637 TNY196637:TNZ196637 TXU196637:TXV196637 UHQ196637:UHR196637 URM196637:URN196637 VBI196637:VBJ196637 VLE196637:VLF196637 VVA196637:VVB196637 WEW196637:WEX196637 WOS196637:WOT196637 WYO196637:WYP196637 MC262173:MD262173 VY262173:VZ262173 AFU262173:AFV262173 APQ262173:APR262173 AZM262173:AZN262173 BJI262173:BJJ262173 BTE262173:BTF262173 CDA262173:CDB262173 CMW262173:CMX262173 CWS262173:CWT262173 DGO262173:DGP262173 DQK262173:DQL262173 EAG262173:EAH262173 EKC262173:EKD262173 ETY262173:ETZ262173 FDU262173:FDV262173 FNQ262173:FNR262173 FXM262173:FXN262173 GHI262173:GHJ262173 GRE262173:GRF262173 HBA262173:HBB262173 HKW262173:HKX262173 HUS262173:HUT262173 IEO262173:IEP262173 IOK262173:IOL262173 IYG262173:IYH262173 JIC262173:JID262173 JRY262173:JRZ262173 KBU262173:KBV262173 KLQ262173:KLR262173 KVM262173:KVN262173 LFI262173:LFJ262173 LPE262173:LPF262173 LZA262173:LZB262173 MIW262173:MIX262173 MSS262173:MST262173 NCO262173:NCP262173 NMK262173:NML262173 NWG262173:NWH262173 OGC262173:OGD262173 OPY262173:OPZ262173 OZU262173:OZV262173 PJQ262173:PJR262173 PTM262173:PTN262173 QDI262173:QDJ262173 QNE262173:QNF262173 QXA262173:QXB262173 RGW262173:RGX262173 RQS262173:RQT262173 SAO262173:SAP262173 SKK262173:SKL262173 SUG262173:SUH262173 TEC262173:TED262173 TNY262173:TNZ262173 TXU262173:TXV262173 UHQ262173:UHR262173 URM262173:URN262173 VBI262173:VBJ262173 VLE262173:VLF262173 VVA262173:VVB262173 WEW262173:WEX262173 WOS262173:WOT262173 WYO262173:WYP262173 MC327709:MD327709 VY327709:VZ327709 AFU327709:AFV327709 APQ327709:APR327709 AZM327709:AZN327709 BJI327709:BJJ327709 BTE327709:BTF327709 CDA327709:CDB327709 CMW327709:CMX327709 CWS327709:CWT327709 DGO327709:DGP327709 DQK327709:DQL327709 EAG327709:EAH327709 EKC327709:EKD327709 ETY327709:ETZ327709 FDU327709:FDV327709 FNQ327709:FNR327709 FXM327709:FXN327709 GHI327709:GHJ327709 GRE327709:GRF327709 HBA327709:HBB327709 HKW327709:HKX327709 HUS327709:HUT327709 IEO327709:IEP327709 IOK327709:IOL327709 IYG327709:IYH327709 JIC327709:JID327709 JRY327709:JRZ327709 KBU327709:KBV327709 KLQ327709:KLR327709 KVM327709:KVN327709 LFI327709:LFJ327709 LPE327709:LPF327709 LZA327709:LZB327709 MIW327709:MIX327709 MSS327709:MST327709 NCO327709:NCP327709 NMK327709:NML327709 NWG327709:NWH327709 OGC327709:OGD327709 OPY327709:OPZ327709 OZU327709:OZV327709 PJQ327709:PJR327709 PTM327709:PTN327709 QDI327709:QDJ327709 QNE327709:QNF327709 QXA327709:QXB327709 RGW327709:RGX327709 RQS327709:RQT327709 SAO327709:SAP327709 SKK327709:SKL327709 SUG327709:SUH327709 TEC327709:TED327709 TNY327709:TNZ327709 TXU327709:TXV327709 UHQ327709:UHR327709 URM327709:URN327709 VBI327709:VBJ327709 VLE327709:VLF327709 VVA327709:VVB327709 WEW327709:WEX327709 WOS327709:WOT327709 WYO327709:WYP327709 MC393245:MD393245 VY393245:VZ393245 AFU393245:AFV393245 APQ393245:APR393245 AZM393245:AZN393245 BJI393245:BJJ393245 BTE393245:BTF393245 CDA393245:CDB393245 CMW393245:CMX393245 CWS393245:CWT393245 DGO393245:DGP393245 DQK393245:DQL393245 EAG393245:EAH393245 EKC393245:EKD393245 ETY393245:ETZ393245 FDU393245:FDV393245 FNQ393245:FNR393245 FXM393245:FXN393245 GHI393245:GHJ393245 GRE393245:GRF393245 HBA393245:HBB393245 HKW393245:HKX393245 HUS393245:HUT393245 IEO393245:IEP393245 IOK393245:IOL393245 IYG393245:IYH393245 JIC393245:JID393245 JRY393245:JRZ393245 KBU393245:KBV393245 KLQ393245:KLR393245 KVM393245:KVN393245 LFI393245:LFJ393245 LPE393245:LPF393245 LZA393245:LZB393245 MIW393245:MIX393245 MSS393245:MST393245 NCO393245:NCP393245 NMK393245:NML393245 NWG393245:NWH393245 OGC393245:OGD393245 OPY393245:OPZ393245 OZU393245:OZV393245 PJQ393245:PJR393245 PTM393245:PTN393245 QDI393245:QDJ393245 QNE393245:QNF393245 QXA393245:QXB393245 RGW393245:RGX393245 RQS393245:RQT393245 SAO393245:SAP393245 SKK393245:SKL393245 SUG393245:SUH393245 TEC393245:TED393245 TNY393245:TNZ393245 TXU393245:TXV393245 UHQ393245:UHR393245 URM393245:URN393245 VBI393245:VBJ393245 VLE393245:VLF393245 VVA393245:VVB393245 WEW393245:WEX393245 WOS393245:WOT393245 WYO393245:WYP393245 MC458781:MD458781 VY458781:VZ458781 AFU458781:AFV458781 APQ458781:APR458781 AZM458781:AZN458781 BJI458781:BJJ458781 BTE458781:BTF458781 CDA458781:CDB458781 CMW458781:CMX458781 CWS458781:CWT458781 DGO458781:DGP458781 DQK458781:DQL458781 EAG458781:EAH458781 EKC458781:EKD458781 ETY458781:ETZ458781 FDU458781:FDV458781 FNQ458781:FNR458781 FXM458781:FXN458781 GHI458781:GHJ458781 GRE458781:GRF458781 HBA458781:HBB458781 HKW458781:HKX458781 HUS458781:HUT458781 IEO458781:IEP458781 IOK458781:IOL458781 IYG458781:IYH458781 JIC458781:JID458781 JRY458781:JRZ458781 KBU458781:KBV458781 KLQ458781:KLR458781 KVM458781:KVN458781 LFI458781:LFJ458781 LPE458781:LPF458781 LZA458781:LZB458781 MIW458781:MIX458781 MSS458781:MST458781 NCO458781:NCP458781 NMK458781:NML458781 NWG458781:NWH458781 OGC458781:OGD458781 OPY458781:OPZ458781 OZU458781:OZV458781 PJQ458781:PJR458781 PTM458781:PTN458781 QDI458781:QDJ458781 QNE458781:QNF458781 QXA458781:QXB458781 RGW458781:RGX458781 RQS458781:RQT458781 SAO458781:SAP458781 SKK458781:SKL458781 SUG458781:SUH458781 TEC458781:TED458781 TNY458781:TNZ458781 TXU458781:TXV458781 UHQ458781:UHR458781 URM458781:URN458781 VBI458781:VBJ458781 VLE458781:VLF458781 VVA458781:VVB458781 WEW458781:WEX458781 WOS458781:WOT458781 WYO458781:WYP458781 MC524317:MD524317 VY524317:VZ524317 AFU524317:AFV524317 APQ524317:APR524317 AZM524317:AZN524317 BJI524317:BJJ524317 BTE524317:BTF524317 CDA524317:CDB524317 CMW524317:CMX524317 CWS524317:CWT524317 DGO524317:DGP524317 DQK524317:DQL524317 EAG524317:EAH524317 EKC524317:EKD524317 ETY524317:ETZ524317 FDU524317:FDV524317 FNQ524317:FNR524317 FXM524317:FXN524317 GHI524317:GHJ524317 GRE524317:GRF524317 HBA524317:HBB524317 HKW524317:HKX524317 HUS524317:HUT524317 IEO524317:IEP524317 IOK524317:IOL524317 IYG524317:IYH524317 JIC524317:JID524317 JRY524317:JRZ524317 KBU524317:KBV524317 KLQ524317:KLR524317 KVM524317:KVN524317 LFI524317:LFJ524317 LPE524317:LPF524317 LZA524317:LZB524317 MIW524317:MIX524317 MSS524317:MST524317 NCO524317:NCP524317 NMK524317:NML524317 NWG524317:NWH524317 OGC524317:OGD524317 OPY524317:OPZ524317 OZU524317:OZV524317 PJQ524317:PJR524317 PTM524317:PTN524317 QDI524317:QDJ524317 QNE524317:QNF524317 QXA524317:QXB524317 RGW524317:RGX524317 RQS524317:RQT524317 SAO524317:SAP524317 SKK524317:SKL524317 SUG524317:SUH524317 TEC524317:TED524317 TNY524317:TNZ524317 TXU524317:TXV524317 UHQ524317:UHR524317 URM524317:URN524317 VBI524317:VBJ524317 VLE524317:VLF524317 VVA524317:VVB524317 WEW524317:WEX524317 WOS524317:WOT524317 WYO524317:WYP524317 MC589853:MD589853 VY589853:VZ589853 AFU589853:AFV589853 APQ589853:APR589853 AZM589853:AZN589853 BJI589853:BJJ589853 BTE589853:BTF589853 CDA589853:CDB589853 CMW589853:CMX589853 CWS589853:CWT589853 DGO589853:DGP589853 DQK589853:DQL589853 EAG589853:EAH589853 EKC589853:EKD589853 ETY589853:ETZ589853 FDU589853:FDV589853 FNQ589853:FNR589853 FXM589853:FXN589853 GHI589853:GHJ589853 GRE589853:GRF589853 HBA589853:HBB589853 HKW589853:HKX589853 HUS589853:HUT589853 IEO589853:IEP589853 IOK589853:IOL589853 IYG589853:IYH589853 JIC589853:JID589853 JRY589853:JRZ589853 KBU589853:KBV589853 KLQ589853:KLR589853 KVM589853:KVN589853 LFI589853:LFJ589853 LPE589853:LPF589853 LZA589853:LZB589853 MIW589853:MIX589853 MSS589853:MST589853 NCO589853:NCP589853 NMK589853:NML589853 NWG589853:NWH589853 OGC589853:OGD589853 OPY589853:OPZ589853 OZU589853:OZV589853 PJQ589853:PJR589853 PTM589853:PTN589853 QDI589853:QDJ589853 QNE589853:QNF589853 QXA589853:QXB589853 RGW589853:RGX589853 RQS589853:RQT589853 SAO589853:SAP589853 SKK589853:SKL589853 SUG589853:SUH589853 TEC589853:TED589853 TNY589853:TNZ589853 TXU589853:TXV589853 UHQ589853:UHR589853 URM589853:URN589853 VBI589853:VBJ589853 VLE589853:VLF589853 VVA589853:VVB589853 WEW589853:WEX589853 WOS589853:WOT589853 WYO589853:WYP589853 MC655389:MD655389 VY655389:VZ655389 AFU655389:AFV655389 APQ655389:APR655389 AZM655389:AZN655389 BJI655389:BJJ655389 BTE655389:BTF655389 CDA655389:CDB655389 CMW655389:CMX655389 CWS655389:CWT655389 DGO655389:DGP655389 DQK655389:DQL655389 EAG655389:EAH655389 EKC655389:EKD655389 ETY655389:ETZ655389 FDU655389:FDV655389 FNQ655389:FNR655389 FXM655389:FXN655389 GHI655389:GHJ655389 GRE655389:GRF655389 HBA655389:HBB655389 HKW655389:HKX655389 HUS655389:HUT655389 IEO655389:IEP655389 IOK655389:IOL655389 IYG655389:IYH655389 JIC655389:JID655389 JRY655389:JRZ655389 KBU655389:KBV655389 KLQ655389:KLR655389 KVM655389:KVN655389 LFI655389:LFJ655389 LPE655389:LPF655389 LZA655389:LZB655389 MIW655389:MIX655389 MSS655389:MST655389 NCO655389:NCP655389 NMK655389:NML655389 NWG655389:NWH655389 OGC655389:OGD655389 OPY655389:OPZ655389 OZU655389:OZV655389 PJQ655389:PJR655389 PTM655389:PTN655389 QDI655389:QDJ655389 QNE655389:QNF655389 QXA655389:QXB655389 RGW655389:RGX655389 RQS655389:RQT655389 SAO655389:SAP655389 SKK655389:SKL655389 SUG655389:SUH655389 TEC655389:TED655389 TNY655389:TNZ655389 TXU655389:TXV655389 UHQ655389:UHR655389 URM655389:URN655389 VBI655389:VBJ655389 VLE655389:VLF655389 VVA655389:VVB655389 WEW655389:WEX655389 WOS655389:WOT655389 WYO655389:WYP655389 MC720925:MD720925 VY720925:VZ720925 AFU720925:AFV720925 APQ720925:APR720925 AZM720925:AZN720925 BJI720925:BJJ720925 BTE720925:BTF720925 CDA720925:CDB720925 CMW720925:CMX720925 CWS720925:CWT720925 DGO720925:DGP720925 DQK720925:DQL720925 EAG720925:EAH720925 EKC720925:EKD720925 ETY720925:ETZ720925 FDU720925:FDV720925 FNQ720925:FNR720925 FXM720925:FXN720925 GHI720925:GHJ720925 GRE720925:GRF720925 HBA720925:HBB720925 HKW720925:HKX720925 HUS720925:HUT720925 IEO720925:IEP720925 IOK720925:IOL720925 IYG720925:IYH720925 JIC720925:JID720925 JRY720925:JRZ720925 KBU720925:KBV720925 KLQ720925:KLR720925 KVM720925:KVN720925 LFI720925:LFJ720925 LPE720925:LPF720925 LZA720925:LZB720925 MIW720925:MIX720925 MSS720925:MST720925 NCO720925:NCP720925 NMK720925:NML720925 NWG720925:NWH720925 OGC720925:OGD720925 OPY720925:OPZ720925 OZU720925:OZV720925 PJQ720925:PJR720925 PTM720925:PTN720925 QDI720925:QDJ720925 QNE720925:QNF720925 QXA720925:QXB720925 RGW720925:RGX720925 RQS720925:RQT720925 SAO720925:SAP720925 SKK720925:SKL720925 SUG720925:SUH720925 TEC720925:TED720925 TNY720925:TNZ720925 TXU720925:TXV720925 UHQ720925:UHR720925 URM720925:URN720925 VBI720925:VBJ720925 VLE720925:VLF720925 VVA720925:VVB720925 WEW720925:WEX720925 WOS720925:WOT720925 WYO720925:WYP720925 MC786461:MD786461 VY786461:VZ786461 AFU786461:AFV786461 APQ786461:APR786461 AZM786461:AZN786461 BJI786461:BJJ786461 BTE786461:BTF786461 CDA786461:CDB786461 CMW786461:CMX786461 CWS786461:CWT786461 DGO786461:DGP786461 DQK786461:DQL786461 EAG786461:EAH786461 EKC786461:EKD786461 ETY786461:ETZ786461 FDU786461:FDV786461 FNQ786461:FNR786461 FXM786461:FXN786461 GHI786461:GHJ786461 GRE786461:GRF786461 HBA786461:HBB786461 HKW786461:HKX786461 HUS786461:HUT786461 IEO786461:IEP786461 IOK786461:IOL786461 IYG786461:IYH786461 JIC786461:JID786461 JRY786461:JRZ786461 KBU786461:KBV786461 KLQ786461:KLR786461 KVM786461:KVN786461 LFI786461:LFJ786461 LPE786461:LPF786461 LZA786461:LZB786461 MIW786461:MIX786461 MSS786461:MST786461 NCO786461:NCP786461 NMK786461:NML786461 NWG786461:NWH786461 OGC786461:OGD786461 OPY786461:OPZ786461 OZU786461:OZV786461 PJQ786461:PJR786461 PTM786461:PTN786461 QDI786461:QDJ786461 QNE786461:QNF786461 QXA786461:QXB786461 RGW786461:RGX786461 RQS786461:RQT786461 SAO786461:SAP786461 SKK786461:SKL786461 SUG786461:SUH786461 TEC786461:TED786461 TNY786461:TNZ786461 TXU786461:TXV786461 UHQ786461:UHR786461 URM786461:URN786461 VBI786461:VBJ786461 VLE786461:VLF786461 VVA786461:VVB786461 WEW786461:WEX786461 WOS786461:WOT786461 WYO786461:WYP786461 MC851997:MD851997 VY851997:VZ851997 AFU851997:AFV851997 APQ851997:APR851997 AZM851997:AZN851997 BJI851997:BJJ851997 BTE851997:BTF851997 CDA851997:CDB851997 CMW851997:CMX851997 CWS851997:CWT851997 DGO851997:DGP851997 DQK851997:DQL851997 EAG851997:EAH851997 EKC851997:EKD851997 ETY851997:ETZ851997 FDU851997:FDV851997 FNQ851997:FNR851997 FXM851997:FXN851997 GHI851997:GHJ851997 GRE851997:GRF851997 HBA851997:HBB851997 HKW851997:HKX851997 HUS851997:HUT851997 IEO851997:IEP851997 IOK851997:IOL851997 IYG851997:IYH851997 JIC851997:JID851997 JRY851997:JRZ851997 KBU851997:KBV851997 KLQ851997:KLR851997 KVM851997:KVN851997 LFI851997:LFJ851997 LPE851997:LPF851997 LZA851997:LZB851997 MIW851997:MIX851997 MSS851997:MST851997 NCO851997:NCP851997 NMK851997:NML851997 NWG851997:NWH851997 OGC851997:OGD851997 OPY851997:OPZ851997 OZU851997:OZV851997 PJQ851997:PJR851997 PTM851997:PTN851997 QDI851997:QDJ851997 QNE851997:QNF851997 QXA851997:QXB851997 RGW851997:RGX851997 RQS851997:RQT851997 SAO851997:SAP851997 SKK851997:SKL851997 SUG851997:SUH851997 TEC851997:TED851997 TNY851997:TNZ851997 TXU851997:TXV851997 UHQ851997:UHR851997 URM851997:URN851997 VBI851997:VBJ851997 VLE851997:VLF851997 VVA851997:VVB851997 WEW851997:WEX851997 WOS851997:WOT851997 WYO851997:WYP851997 MC917533:MD917533 VY917533:VZ917533 AFU917533:AFV917533 APQ917533:APR917533 AZM917533:AZN917533 BJI917533:BJJ917533 BTE917533:BTF917533 CDA917533:CDB917533 CMW917533:CMX917533 CWS917533:CWT917533 DGO917533:DGP917533 DQK917533:DQL917533 EAG917533:EAH917533 EKC917533:EKD917533 ETY917533:ETZ917533 FDU917533:FDV917533 FNQ917533:FNR917533 FXM917533:FXN917533 GHI917533:GHJ917533 GRE917533:GRF917533 HBA917533:HBB917533 HKW917533:HKX917533 HUS917533:HUT917533 IEO917533:IEP917533 IOK917533:IOL917533 IYG917533:IYH917533 JIC917533:JID917533 JRY917533:JRZ917533 KBU917533:KBV917533 KLQ917533:KLR917533 KVM917533:KVN917533 LFI917533:LFJ917533 LPE917533:LPF917533 LZA917533:LZB917533 MIW917533:MIX917533 MSS917533:MST917533 NCO917533:NCP917533 NMK917533:NML917533 NWG917533:NWH917533 OGC917533:OGD917533 OPY917533:OPZ917533 OZU917533:OZV917533 PJQ917533:PJR917533 PTM917533:PTN917533 QDI917533:QDJ917533 QNE917533:QNF917533 QXA917533:QXB917533 RGW917533:RGX917533 RQS917533:RQT917533 SAO917533:SAP917533 SKK917533:SKL917533 SUG917533:SUH917533 TEC917533:TED917533 TNY917533:TNZ917533 TXU917533:TXV917533 UHQ917533:UHR917533 URM917533:URN917533 VBI917533:VBJ917533 VLE917533:VLF917533 VVA917533:VVB917533 WEW917533:WEX917533 WOS917533:WOT917533 WYO917533:WYP917533 MC983069:MD983069 VY983069:VZ983069 AFU983069:AFV983069 APQ983069:APR983069 AZM983069:AZN983069 BJI983069:BJJ983069 BTE983069:BTF983069 CDA983069:CDB983069 CMW983069:CMX983069 CWS983069:CWT983069 DGO983069:DGP983069 DQK983069:DQL983069 EAG983069:EAH983069 EKC983069:EKD983069 ETY983069:ETZ983069 FDU983069:FDV983069 FNQ983069:FNR983069 FXM983069:FXN983069 GHI983069:GHJ983069 GRE983069:GRF983069 HBA983069:HBB983069 HKW983069:HKX983069 HUS983069:HUT983069 IEO983069:IEP983069 IOK983069:IOL983069 IYG983069:IYH983069 JIC983069:JID983069 JRY983069:JRZ983069 KBU983069:KBV983069 KLQ983069:KLR983069 KVM983069:KVN983069 LFI983069:LFJ983069 LPE983069:LPF983069 LZA983069:LZB983069 MIW983069:MIX983069 MSS983069:MST983069 NCO983069:NCP983069 NMK983069:NML983069 NWG983069:NWH983069 OGC983069:OGD983069 OPY983069:OPZ983069 OZU983069:OZV983069 PJQ983069:PJR983069 PTM983069:PTN983069 QDI983069:QDJ983069 QNE983069:QNF983069 QXA983069:QXB983069 RGW983069:RGX983069 RQS983069:RQT983069 SAO983069:SAP983069 SKK983069:SKL983069 SUG983069:SUH983069 TEC983069:TED983069 TNY983069:TNZ983069 TXU983069:TXV983069 UHQ983069:UHR983069 URM983069:URN983069 VBI983069:VBJ983069 VLE983069:VLF983069 VVA983069:VVB983069 WEW983069:WEX983069 WOS983069:WOT983069 WYO983069:WYP983069 MF65565:MG65565 WB65565:WC65565 AFX65565:AFY65565 APT65565:APU65565 AZP65565:AZQ65565 BJL65565:BJM65565 BTH65565:BTI65565 CDD65565:CDE65565 CMZ65565:CNA65565 CWV65565:CWW65565 DGR65565:DGS65565 DQN65565:DQO65565 EAJ65565:EAK65565 EKF65565:EKG65565 EUB65565:EUC65565 FDX65565:FDY65565 FNT65565:FNU65565 FXP65565:FXQ65565 GHL65565:GHM65565 GRH65565:GRI65565 HBD65565:HBE65565 HKZ65565:HLA65565 HUV65565:HUW65565 IER65565:IES65565 ION65565:IOO65565 IYJ65565:IYK65565 JIF65565:JIG65565 JSB65565:JSC65565 KBX65565:KBY65565 KLT65565:KLU65565 KVP65565:KVQ65565 LFL65565:LFM65565 LPH65565:LPI65565 LZD65565:LZE65565 MIZ65565:MJA65565 MSV65565:MSW65565 NCR65565:NCS65565 NMN65565:NMO65565 NWJ65565:NWK65565 OGF65565:OGG65565 OQB65565:OQC65565 OZX65565:OZY65565 PJT65565:PJU65565 PTP65565:PTQ65565 QDL65565:QDM65565 QNH65565:QNI65565 QXD65565:QXE65565 RGZ65565:RHA65565 RQV65565:RQW65565 SAR65565:SAS65565 SKN65565:SKO65565 SUJ65565:SUK65565 TEF65565:TEG65565 TOB65565:TOC65565 TXX65565:TXY65565 UHT65565:UHU65565 URP65565:URQ65565 VBL65565:VBM65565 VLH65565:VLI65565 VVD65565:VVE65565 WEZ65565:WFA65565 WOV65565:WOW65565 WYR65565:WYS65565 MF131101:MG131101 WB131101:WC131101 AFX131101:AFY131101 APT131101:APU131101 AZP131101:AZQ131101 BJL131101:BJM131101 BTH131101:BTI131101 CDD131101:CDE131101 CMZ131101:CNA131101 CWV131101:CWW131101 DGR131101:DGS131101 DQN131101:DQO131101 EAJ131101:EAK131101 EKF131101:EKG131101 EUB131101:EUC131101 FDX131101:FDY131101 FNT131101:FNU131101 FXP131101:FXQ131101 GHL131101:GHM131101 GRH131101:GRI131101 HBD131101:HBE131101 HKZ131101:HLA131101 HUV131101:HUW131101 IER131101:IES131101 ION131101:IOO131101 IYJ131101:IYK131101 JIF131101:JIG131101 JSB131101:JSC131101 KBX131101:KBY131101 KLT131101:KLU131101 KVP131101:KVQ131101 LFL131101:LFM131101 LPH131101:LPI131101 LZD131101:LZE131101 MIZ131101:MJA131101 MSV131101:MSW131101 NCR131101:NCS131101 NMN131101:NMO131101 NWJ131101:NWK131101 OGF131101:OGG131101 OQB131101:OQC131101 OZX131101:OZY131101 PJT131101:PJU131101 PTP131101:PTQ131101 QDL131101:QDM131101 QNH131101:QNI131101 QXD131101:QXE131101 RGZ131101:RHA131101 RQV131101:RQW131101 SAR131101:SAS131101 SKN131101:SKO131101 SUJ131101:SUK131101 TEF131101:TEG131101 TOB131101:TOC131101 TXX131101:TXY131101 UHT131101:UHU131101 URP131101:URQ131101 VBL131101:VBM131101 VLH131101:VLI131101 VVD131101:VVE131101 WEZ131101:WFA131101 WOV131101:WOW131101 WYR131101:WYS131101 MF196637:MG196637 WB196637:WC196637 AFX196637:AFY196637 APT196637:APU196637 AZP196637:AZQ196637 BJL196637:BJM196637 BTH196637:BTI196637 CDD196637:CDE196637 CMZ196637:CNA196637 CWV196637:CWW196637 DGR196637:DGS196637 DQN196637:DQO196637 EAJ196637:EAK196637 EKF196637:EKG196637 EUB196637:EUC196637 FDX196637:FDY196637 FNT196637:FNU196637 FXP196637:FXQ196637 GHL196637:GHM196637 GRH196637:GRI196637 HBD196637:HBE196637 HKZ196637:HLA196637 HUV196637:HUW196637 IER196637:IES196637 ION196637:IOO196637 IYJ196637:IYK196637 JIF196637:JIG196637 JSB196637:JSC196637 KBX196637:KBY196637 KLT196637:KLU196637 KVP196637:KVQ196637 LFL196637:LFM196637 LPH196637:LPI196637 LZD196637:LZE196637 MIZ196637:MJA196637 MSV196637:MSW196637 NCR196637:NCS196637 NMN196637:NMO196637 NWJ196637:NWK196637 OGF196637:OGG196637 OQB196637:OQC196637 OZX196637:OZY196637 PJT196637:PJU196637 PTP196637:PTQ196637 QDL196637:QDM196637 QNH196637:QNI196637 QXD196637:QXE196637 RGZ196637:RHA196637 RQV196637:RQW196637 SAR196637:SAS196637 SKN196637:SKO196637 SUJ196637:SUK196637 TEF196637:TEG196637 TOB196637:TOC196637 TXX196637:TXY196637 UHT196637:UHU196637 URP196637:URQ196637 VBL196637:VBM196637 VLH196637:VLI196637 VVD196637:VVE196637 WEZ196637:WFA196637 WOV196637:WOW196637 WYR196637:WYS196637 MF262173:MG262173 WB262173:WC262173 AFX262173:AFY262173 APT262173:APU262173 AZP262173:AZQ262173 BJL262173:BJM262173 BTH262173:BTI262173 CDD262173:CDE262173 CMZ262173:CNA262173 CWV262173:CWW262173 DGR262173:DGS262173 DQN262173:DQO262173 EAJ262173:EAK262173 EKF262173:EKG262173 EUB262173:EUC262173 FDX262173:FDY262173 FNT262173:FNU262173 FXP262173:FXQ262173 GHL262173:GHM262173 GRH262173:GRI262173 HBD262173:HBE262173 HKZ262173:HLA262173 HUV262173:HUW262173 IER262173:IES262173 ION262173:IOO262173 IYJ262173:IYK262173 JIF262173:JIG262173 JSB262173:JSC262173 KBX262173:KBY262173 KLT262173:KLU262173 KVP262173:KVQ262173 LFL262173:LFM262173 LPH262173:LPI262173 LZD262173:LZE262173 MIZ262173:MJA262173 MSV262173:MSW262173 NCR262173:NCS262173 NMN262173:NMO262173 NWJ262173:NWK262173 OGF262173:OGG262173 OQB262173:OQC262173 OZX262173:OZY262173 PJT262173:PJU262173 PTP262173:PTQ262173 QDL262173:QDM262173 QNH262173:QNI262173 QXD262173:QXE262173 RGZ262173:RHA262173 RQV262173:RQW262173 SAR262173:SAS262173 SKN262173:SKO262173 SUJ262173:SUK262173 TEF262173:TEG262173 TOB262173:TOC262173 TXX262173:TXY262173 UHT262173:UHU262173 URP262173:URQ262173 VBL262173:VBM262173 VLH262173:VLI262173 VVD262173:VVE262173 WEZ262173:WFA262173 WOV262173:WOW262173 WYR262173:WYS262173 MF327709:MG327709 WB327709:WC327709 AFX327709:AFY327709 APT327709:APU327709 AZP327709:AZQ327709 BJL327709:BJM327709 BTH327709:BTI327709 CDD327709:CDE327709 CMZ327709:CNA327709 CWV327709:CWW327709 DGR327709:DGS327709 DQN327709:DQO327709 EAJ327709:EAK327709 EKF327709:EKG327709 EUB327709:EUC327709 FDX327709:FDY327709 FNT327709:FNU327709 FXP327709:FXQ327709 GHL327709:GHM327709 GRH327709:GRI327709 HBD327709:HBE327709 HKZ327709:HLA327709 HUV327709:HUW327709 IER327709:IES327709 ION327709:IOO327709 IYJ327709:IYK327709 JIF327709:JIG327709 JSB327709:JSC327709 KBX327709:KBY327709 KLT327709:KLU327709 KVP327709:KVQ327709 LFL327709:LFM327709 LPH327709:LPI327709 LZD327709:LZE327709 MIZ327709:MJA327709 MSV327709:MSW327709 NCR327709:NCS327709 NMN327709:NMO327709 NWJ327709:NWK327709 OGF327709:OGG327709 OQB327709:OQC327709 OZX327709:OZY327709 PJT327709:PJU327709 PTP327709:PTQ327709 QDL327709:QDM327709 QNH327709:QNI327709 QXD327709:QXE327709 RGZ327709:RHA327709 RQV327709:RQW327709 SAR327709:SAS327709 SKN327709:SKO327709 SUJ327709:SUK327709 TEF327709:TEG327709 TOB327709:TOC327709 TXX327709:TXY327709 UHT327709:UHU327709 URP327709:URQ327709 VBL327709:VBM327709 VLH327709:VLI327709 VVD327709:VVE327709 WEZ327709:WFA327709 WOV327709:WOW327709 WYR327709:WYS327709 MF393245:MG393245 WB393245:WC393245 AFX393245:AFY393245 APT393245:APU393245 AZP393245:AZQ393245 BJL393245:BJM393245 BTH393245:BTI393245 CDD393245:CDE393245 CMZ393245:CNA393245 CWV393245:CWW393245 DGR393245:DGS393245 DQN393245:DQO393245 EAJ393245:EAK393245 EKF393245:EKG393245 EUB393245:EUC393245 FDX393245:FDY393245 FNT393245:FNU393245 FXP393245:FXQ393245 GHL393245:GHM393245 GRH393245:GRI393245 HBD393245:HBE393245 HKZ393245:HLA393245 HUV393245:HUW393245 IER393245:IES393245 ION393245:IOO393245 IYJ393245:IYK393245 JIF393245:JIG393245 JSB393245:JSC393245 KBX393245:KBY393245 KLT393245:KLU393245 KVP393245:KVQ393245 LFL393245:LFM393245 LPH393245:LPI393245 LZD393245:LZE393245 MIZ393245:MJA393245 MSV393245:MSW393245 NCR393245:NCS393245 NMN393245:NMO393245 NWJ393245:NWK393245 OGF393245:OGG393245 OQB393245:OQC393245 OZX393245:OZY393245 PJT393245:PJU393245 PTP393245:PTQ393245 QDL393245:QDM393245 QNH393245:QNI393245 QXD393245:QXE393245 RGZ393245:RHA393245 RQV393245:RQW393245 SAR393245:SAS393245 SKN393245:SKO393245 SUJ393245:SUK393245 TEF393245:TEG393245 TOB393245:TOC393245 TXX393245:TXY393245 UHT393245:UHU393245 URP393245:URQ393245 VBL393245:VBM393245 VLH393245:VLI393245 VVD393245:VVE393245 WEZ393245:WFA393245 WOV393245:WOW393245 WYR393245:WYS393245 MF458781:MG458781 WB458781:WC458781 AFX458781:AFY458781 APT458781:APU458781 AZP458781:AZQ458781 BJL458781:BJM458781 BTH458781:BTI458781 CDD458781:CDE458781 CMZ458781:CNA458781 CWV458781:CWW458781 DGR458781:DGS458781 DQN458781:DQO458781 EAJ458781:EAK458781 EKF458781:EKG458781 EUB458781:EUC458781 FDX458781:FDY458781 FNT458781:FNU458781 FXP458781:FXQ458781 GHL458781:GHM458781 GRH458781:GRI458781 HBD458781:HBE458781 HKZ458781:HLA458781 HUV458781:HUW458781 IER458781:IES458781 ION458781:IOO458781 IYJ458781:IYK458781 JIF458781:JIG458781 JSB458781:JSC458781 KBX458781:KBY458781 KLT458781:KLU458781 KVP458781:KVQ458781 LFL458781:LFM458781 LPH458781:LPI458781 LZD458781:LZE458781 MIZ458781:MJA458781 MSV458781:MSW458781 NCR458781:NCS458781 NMN458781:NMO458781 NWJ458781:NWK458781 OGF458781:OGG458781 OQB458781:OQC458781 OZX458781:OZY458781 PJT458781:PJU458781 PTP458781:PTQ458781 QDL458781:QDM458781 QNH458781:QNI458781 QXD458781:QXE458781 RGZ458781:RHA458781 RQV458781:RQW458781 SAR458781:SAS458781 SKN458781:SKO458781 SUJ458781:SUK458781 TEF458781:TEG458781 TOB458781:TOC458781 TXX458781:TXY458781 UHT458781:UHU458781 URP458781:URQ458781 VBL458781:VBM458781 VLH458781:VLI458781 VVD458781:VVE458781 WEZ458781:WFA458781 WOV458781:WOW458781 WYR458781:WYS458781 MF524317:MG524317 WB524317:WC524317 AFX524317:AFY524317 APT524317:APU524317 AZP524317:AZQ524317 BJL524317:BJM524317 BTH524317:BTI524317 CDD524317:CDE524317 CMZ524317:CNA524317 CWV524317:CWW524317 DGR524317:DGS524317 DQN524317:DQO524317 EAJ524317:EAK524317 EKF524317:EKG524317 EUB524317:EUC524317 FDX524317:FDY524317 FNT524317:FNU524317 FXP524317:FXQ524317 GHL524317:GHM524317 GRH524317:GRI524317 HBD524317:HBE524317 HKZ524317:HLA524317 HUV524317:HUW524317 IER524317:IES524317 ION524317:IOO524317 IYJ524317:IYK524317 JIF524317:JIG524317 JSB524317:JSC524317 KBX524317:KBY524317 KLT524317:KLU524317 KVP524317:KVQ524317 LFL524317:LFM524317 LPH524317:LPI524317 LZD524317:LZE524317 MIZ524317:MJA524317 MSV524317:MSW524317 NCR524317:NCS524317 NMN524317:NMO524317 NWJ524317:NWK524317 OGF524317:OGG524317 OQB524317:OQC524317 OZX524317:OZY524317 PJT524317:PJU524317 PTP524317:PTQ524317 QDL524317:QDM524317 QNH524317:QNI524317 QXD524317:QXE524317 RGZ524317:RHA524317 RQV524317:RQW524317 SAR524317:SAS524317 SKN524317:SKO524317 SUJ524317:SUK524317 TEF524317:TEG524317 TOB524317:TOC524317 TXX524317:TXY524317 UHT524317:UHU524317 URP524317:URQ524317 VBL524317:VBM524317 VLH524317:VLI524317 VVD524317:VVE524317 WEZ524317:WFA524317 WOV524317:WOW524317 WYR524317:WYS524317 MF589853:MG589853 WB589853:WC589853 AFX589853:AFY589853 APT589853:APU589853 AZP589853:AZQ589853 BJL589853:BJM589853 BTH589853:BTI589853 CDD589853:CDE589853 CMZ589853:CNA589853 CWV589853:CWW589853 DGR589853:DGS589853 DQN589853:DQO589853 EAJ589853:EAK589853 EKF589853:EKG589853 EUB589853:EUC589853 FDX589853:FDY589853 FNT589853:FNU589853 FXP589853:FXQ589853 GHL589853:GHM589853 GRH589853:GRI589853 HBD589853:HBE589853 HKZ589853:HLA589853 HUV589853:HUW589853 IER589853:IES589853 ION589853:IOO589853 IYJ589853:IYK589853 JIF589853:JIG589853 JSB589853:JSC589853 KBX589853:KBY589853 KLT589853:KLU589853 KVP589853:KVQ589853 LFL589853:LFM589853 LPH589853:LPI589853 LZD589853:LZE589853 MIZ589853:MJA589853 MSV589853:MSW589853 NCR589853:NCS589853 NMN589853:NMO589853 NWJ589853:NWK589853 OGF589853:OGG589853 OQB589853:OQC589853 OZX589853:OZY589853 PJT589853:PJU589853 PTP589853:PTQ589853 QDL589853:QDM589853 QNH589853:QNI589853 QXD589853:QXE589853 RGZ589853:RHA589853 RQV589853:RQW589853 SAR589853:SAS589853 SKN589853:SKO589853 SUJ589853:SUK589853 TEF589853:TEG589853 TOB589853:TOC589853 TXX589853:TXY589853 UHT589853:UHU589853 URP589853:URQ589853 VBL589853:VBM589853 VLH589853:VLI589853 VVD589853:VVE589853 WEZ589853:WFA589853 WOV589853:WOW589853 WYR589853:WYS589853 MF655389:MG655389 WB655389:WC655389 AFX655389:AFY655389 APT655389:APU655389 AZP655389:AZQ655389 BJL655389:BJM655389 BTH655389:BTI655389 CDD655389:CDE655389 CMZ655389:CNA655389 CWV655389:CWW655389 DGR655389:DGS655389 DQN655389:DQO655389 EAJ655389:EAK655389 EKF655389:EKG655389 EUB655389:EUC655389 FDX655389:FDY655389 FNT655389:FNU655389 FXP655389:FXQ655389 GHL655389:GHM655389 GRH655389:GRI655389 HBD655389:HBE655389 HKZ655389:HLA655389 HUV655389:HUW655389 IER655389:IES655389 ION655389:IOO655389 IYJ655389:IYK655389 JIF655389:JIG655389 JSB655389:JSC655389 KBX655389:KBY655389 KLT655389:KLU655389 KVP655389:KVQ655389 LFL655389:LFM655389 LPH655389:LPI655389 LZD655389:LZE655389 MIZ655389:MJA655389 MSV655389:MSW655389 NCR655389:NCS655389 NMN655389:NMO655389 NWJ655389:NWK655389 OGF655389:OGG655389 OQB655389:OQC655389 OZX655389:OZY655389 PJT655389:PJU655389 PTP655389:PTQ655389 QDL655389:QDM655389 QNH655389:QNI655389 QXD655389:QXE655389 RGZ655389:RHA655389 RQV655389:RQW655389 SAR655389:SAS655389 SKN655389:SKO655389 SUJ655389:SUK655389 TEF655389:TEG655389 TOB655389:TOC655389 TXX655389:TXY655389 UHT655389:UHU655389 URP655389:URQ655389 VBL655389:VBM655389 VLH655389:VLI655389 VVD655389:VVE655389 WEZ655389:WFA655389 WOV655389:WOW655389 WYR655389:WYS655389 MF720925:MG720925 WB720925:WC720925 AFX720925:AFY720925 APT720925:APU720925 AZP720925:AZQ720925 BJL720925:BJM720925 BTH720925:BTI720925 CDD720925:CDE720925 CMZ720925:CNA720925 CWV720925:CWW720925 DGR720925:DGS720925 DQN720925:DQO720925 EAJ720925:EAK720925 EKF720925:EKG720925 EUB720925:EUC720925 FDX720925:FDY720925 FNT720925:FNU720925 FXP720925:FXQ720925 GHL720925:GHM720925 GRH720925:GRI720925 HBD720925:HBE720925 HKZ720925:HLA720925 HUV720925:HUW720925 IER720925:IES720925 ION720925:IOO720925 IYJ720925:IYK720925 JIF720925:JIG720925 JSB720925:JSC720925 KBX720925:KBY720925 KLT720925:KLU720925 KVP720925:KVQ720925 LFL720925:LFM720925 LPH720925:LPI720925 LZD720925:LZE720925 MIZ720925:MJA720925 MSV720925:MSW720925 NCR720925:NCS720925 NMN720925:NMO720925 NWJ720925:NWK720925 OGF720925:OGG720925 OQB720925:OQC720925 OZX720925:OZY720925 PJT720925:PJU720925 PTP720925:PTQ720925 QDL720925:QDM720925 QNH720925:QNI720925 QXD720925:QXE720925 RGZ720925:RHA720925 RQV720925:RQW720925 SAR720925:SAS720925 SKN720925:SKO720925 SUJ720925:SUK720925 TEF720925:TEG720925 TOB720925:TOC720925 TXX720925:TXY720925 UHT720925:UHU720925 URP720925:URQ720925 VBL720925:VBM720925 VLH720925:VLI720925 VVD720925:VVE720925 WEZ720925:WFA720925 WOV720925:WOW720925 WYR720925:WYS720925 MF786461:MG786461 WB786461:WC786461 AFX786461:AFY786461 APT786461:APU786461 AZP786461:AZQ786461 BJL786461:BJM786461 BTH786461:BTI786461 CDD786461:CDE786461 CMZ786461:CNA786461 CWV786461:CWW786461 DGR786461:DGS786461 DQN786461:DQO786461 EAJ786461:EAK786461 EKF786461:EKG786461 EUB786461:EUC786461 FDX786461:FDY786461 FNT786461:FNU786461 FXP786461:FXQ786461 GHL786461:GHM786461 GRH786461:GRI786461 HBD786461:HBE786461 HKZ786461:HLA786461 HUV786461:HUW786461 IER786461:IES786461 ION786461:IOO786461 IYJ786461:IYK786461 JIF786461:JIG786461 JSB786461:JSC786461 KBX786461:KBY786461 KLT786461:KLU786461 KVP786461:KVQ786461 LFL786461:LFM786461 LPH786461:LPI786461 LZD786461:LZE786461 MIZ786461:MJA786461 MSV786461:MSW786461 NCR786461:NCS786461 NMN786461:NMO786461 NWJ786461:NWK786461 OGF786461:OGG786461 OQB786461:OQC786461 OZX786461:OZY786461 PJT786461:PJU786461 PTP786461:PTQ786461 QDL786461:QDM786461 QNH786461:QNI786461 QXD786461:QXE786461 RGZ786461:RHA786461 RQV786461:RQW786461 SAR786461:SAS786461 SKN786461:SKO786461 SUJ786461:SUK786461 TEF786461:TEG786461 TOB786461:TOC786461 TXX786461:TXY786461 UHT786461:UHU786461 URP786461:URQ786461 VBL786461:VBM786461 VLH786461:VLI786461 VVD786461:VVE786461 WEZ786461:WFA786461 WOV786461:WOW786461 WYR786461:WYS786461 MF851997:MG851997 WB851997:WC851997 AFX851997:AFY851997 APT851997:APU851997 AZP851997:AZQ851997 BJL851997:BJM851997 BTH851997:BTI851997 CDD851997:CDE851997 CMZ851997:CNA851997 CWV851997:CWW851997 DGR851997:DGS851997 DQN851997:DQO851997 EAJ851997:EAK851997 EKF851997:EKG851997 EUB851997:EUC851997 FDX851997:FDY851997 FNT851997:FNU851997 FXP851997:FXQ851997 GHL851997:GHM851997 GRH851997:GRI851997 HBD851997:HBE851997 HKZ851997:HLA851997 HUV851997:HUW851997 IER851997:IES851997 ION851997:IOO851997 IYJ851997:IYK851997 JIF851997:JIG851997 JSB851997:JSC851997 KBX851997:KBY851997 KLT851997:KLU851997 KVP851997:KVQ851997 LFL851997:LFM851997 LPH851997:LPI851997 LZD851997:LZE851997 MIZ851997:MJA851997 MSV851997:MSW851997 NCR851997:NCS851997 NMN851997:NMO851997 NWJ851997:NWK851997 OGF851997:OGG851997 OQB851997:OQC851997 OZX851997:OZY851997 PJT851997:PJU851997 PTP851997:PTQ851997 QDL851997:QDM851997 QNH851997:QNI851997 QXD851997:QXE851997 RGZ851997:RHA851997 RQV851997:RQW851997 SAR851997:SAS851997 SKN851997:SKO851997 SUJ851997:SUK851997 TEF851997:TEG851997 TOB851997:TOC851997 TXX851997:TXY851997 UHT851997:UHU851997 URP851997:URQ851997 VBL851997:VBM851997 VLH851997:VLI851997 VVD851997:VVE851997 WEZ851997:WFA851997 WOV851997:WOW851997 WYR851997:WYS851997 MF917533:MG917533 WB917533:WC917533 AFX917533:AFY917533 APT917533:APU917533 AZP917533:AZQ917533 BJL917533:BJM917533 BTH917533:BTI917533 CDD917533:CDE917533 CMZ917533:CNA917533 CWV917533:CWW917533 DGR917533:DGS917533 DQN917533:DQO917533 EAJ917533:EAK917533 EKF917533:EKG917533 EUB917533:EUC917533 FDX917533:FDY917533 FNT917533:FNU917533 FXP917533:FXQ917533 GHL917533:GHM917533 GRH917533:GRI917533 HBD917533:HBE917533 HKZ917533:HLA917533 HUV917533:HUW917533 IER917533:IES917533 ION917533:IOO917533 IYJ917533:IYK917533 JIF917533:JIG917533 JSB917533:JSC917533 KBX917533:KBY917533 KLT917533:KLU917533 KVP917533:KVQ917533 LFL917533:LFM917533 LPH917533:LPI917533 LZD917533:LZE917533 MIZ917533:MJA917533 MSV917533:MSW917533 NCR917533:NCS917533 NMN917533:NMO917533 NWJ917533:NWK917533 OGF917533:OGG917533 OQB917533:OQC917533 OZX917533:OZY917533 PJT917533:PJU917533 PTP917533:PTQ917533 QDL917533:QDM917533 QNH917533:QNI917533 QXD917533:QXE917533 RGZ917533:RHA917533 RQV917533:RQW917533 SAR917533:SAS917533 SKN917533:SKO917533 SUJ917533:SUK917533 TEF917533:TEG917533 TOB917533:TOC917533 TXX917533:TXY917533 UHT917533:UHU917533 URP917533:URQ917533 VBL917533:VBM917533 VLH917533:VLI917533 VVD917533:VVE917533 WEZ917533:WFA917533 WOV917533:WOW917533 WYR917533:WYS917533 MF983069:MG983069 WB983069:WC983069 AFX983069:AFY983069 APT983069:APU983069 AZP983069:AZQ983069 BJL983069:BJM983069 BTH983069:BTI983069 CDD983069:CDE983069 CMZ983069:CNA983069 CWV983069:CWW983069 DGR983069:DGS983069 DQN983069:DQO983069 EAJ983069:EAK983069 EKF983069:EKG983069 EUB983069:EUC983069 FDX983069:FDY983069 FNT983069:FNU983069 FXP983069:FXQ983069 GHL983069:GHM983069 GRH983069:GRI983069 HBD983069:HBE983069 HKZ983069:HLA983069 HUV983069:HUW983069 IER983069:IES983069 ION983069:IOO983069 IYJ983069:IYK983069 JIF983069:JIG983069 JSB983069:JSC983069 KBX983069:KBY983069 KLT983069:KLU983069 KVP983069:KVQ983069 LFL983069:LFM983069 LPH983069:LPI983069 LZD983069:LZE983069 MIZ983069:MJA983069 MSV983069:MSW983069 NCR983069:NCS983069 NMN983069:NMO983069 NWJ983069:NWK983069 OGF983069:OGG983069 OQB983069:OQC983069 OZX983069:OZY983069 PJT983069:PJU983069 PTP983069:PTQ983069 QDL983069:QDM983069 QNH983069:QNI983069 QXD983069:QXE983069 RGZ983069:RHA983069 RQV983069:RQW983069 SAR983069:SAS983069 SKN983069:SKO983069 SUJ983069:SUK983069 TEF983069:TEG983069 TOB983069:TOC983069 TXX983069:TXY983069 UHT983069:UHU983069 URP983069:URQ983069 VBL983069:VBM983069 VLH983069:VLI983069 VVD983069:VVE983069 WEZ983069:WFA983069 WOV983069:WOW983069 WYR983069:WYS983069 MI65565:MJ65565 WE65565:WF65565 AGA65565:AGB65565 APW65565:APX65565 AZS65565:AZT65565 BJO65565:BJP65565 BTK65565:BTL65565 CDG65565:CDH65565 CNC65565:CND65565 CWY65565:CWZ65565 DGU65565:DGV65565 DQQ65565:DQR65565 EAM65565:EAN65565 EKI65565:EKJ65565 EUE65565:EUF65565 FEA65565:FEB65565 FNW65565:FNX65565 FXS65565:FXT65565 GHO65565:GHP65565 GRK65565:GRL65565 HBG65565:HBH65565 HLC65565:HLD65565 HUY65565:HUZ65565 IEU65565:IEV65565 IOQ65565:IOR65565 IYM65565:IYN65565 JII65565:JIJ65565 JSE65565:JSF65565 KCA65565:KCB65565 KLW65565:KLX65565 KVS65565:KVT65565 LFO65565:LFP65565 LPK65565:LPL65565 LZG65565:LZH65565 MJC65565:MJD65565 MSY65565:MSZ65565 NCU65565:NCV65565 NMQ65565:NMR65565 NWM65565:NWN65565 OGI65565:OGJ65565 OQE65565:OQF65565 PAA65565:PAB65565 PJW65565:PJX65565 PTS65565:PTT65565 QDO65565:QDP65565 QNK65565:QNL65565 QXG65565:QXH65565 RHC65565:RHD65565 RQY65565:RQZ65565 SAU65565:SAV65565 SKQ65565:SKR65565 SUM65565:SUN65565 TEI65565:TEJ65565 TOE65565:TOF65565 TYA65565:TYB65565 UHW65565:UHX65565 URS65565:URT65565 VBO65565:VBP65565 VLK65565:VLL65565 VVG65565:VVH65565 WFC65565:WFD65565 WOY65565:WOZ65565 WYU65565:WYV65565 MI131101:MJ131101 WE131101:WF131101 AGA131101:AGB131101 APW131101:APX131101 AZS131101:AZT131101 BJO131101:BJP131101 BTK131101:BTL131101 CDG131101:CDH131101 CNC131101:CND131101 CWY131101:CWZ131101 DGU131101:DGV131101 DQQ131101:DQR131101 EAM131101:EAN131101 EKI131101:EKJ131101 EUE131101:EUF131101 FEA131101:FEB131101 FNW131101:FNX131101 FXS131101:FXT131101 GHO131101:GHP131101 GRK131101:GRL131101 HBG131101:HBH131101 HLC131101:HLD131101 HUY131101:HUZ131101 IEU131101:IEV131101 IOQ131101:IOR131101 IYM131101:IYN131101 JII131101:JIJ131101 JSE131101:JSF131101 KCA131101:KCB131101 KLW131101:KLX131101 KVS131101:KVT131101 LFO131101:LFP131101 LPK131101:LPL131101 LZG131101:LZH131101 MJC131101:MJD131101 MSY131101:MSZ131101 NCU131101:NCV131101 NMQ131101:NMR131101 NWM131101:NWN131101 OGI131101:OGJ131101 OQE131101:OQF131101 PAA131101:PAB131101 PJW131101:PJX131101 PTS131101:PTT131101 QDO131101:QDP131101 QNK131101:QNL131101 QXG131101:QXH131101 RHC131101:RHD131101 RQY131101:RQZ131101 SAU131101:SAV131101 SKQ131101:SKR131101 SUM131101:SUN131101 TEI131101:TEJ131101 TOE131101:TOF131101 TYA131101:TYB131101 UHW131101:UHX131101 URS131101:URT131101 VBO131101:VBP131101 VLK131101:VLL131101 VVG131101:VVH131101 WFC131101:WFD131101 WOY131101:WOZ131101 WYU131101:WYV131101 MI196637:MJ196637 WE196637:WF196637 AGA196637:AGB196637 APW196637:APX196637 AZS196637:AZT196637 BJO196637:BJP196637 BTK196637:BTL196637 CDG196637:CDH196637 CNC196637:CND196637 CWY196637:CWZ196637 DGU196637:DGV196637 DQQ196637:DQR196637 EAM196637:EAN196637 EKI196637:EKJ196637 EUE196637:EUF196637 FEA196637:FEB196637 FNW196637:FNX196637 FXS196637:FXT196637 GHO196637:GHP196637 GRK196637:GRL196637 HBG196637:HBH196637 HLC196637:HLD196637 HUY196637:HUZ196637 IEU196637:IEV196637 IOQ196637:IOR196637 IYM196637:IYN196637 JII196637:JIJ196637 JSE196637:JSF196637 KCA196637:KCB196637 KLW196637:KLX196637 KVS196637:KVT196637 LFO196637:LFP196637 LPK196637:LPL196637 LZG196637:LZH196637 MJC196637:MJD196637 MSY196637:MSZ196637 NCU196637:NCV196637 NMQ196637:NMR196637 NWM196637:NWN196637 OGI196637:OGJ196637 OQE196637:OQF196637 PAA196637:PAB196637 PJW196637:PJX196637 PTS196637:PTT196637 QDO196637:QDP196637 QNK196637:QNL196637 QXG196637:QXH196637 RHC196637:RHD196637 RQY196637:RQZ196637 SAU196637:SAV196637 SKQ196637:SKR196637 SUM196637:SUN196637 TEI196637:TEJ196637 TOE196637:TOF196637 TYA196637:TYB196637 UHW196637:UHX196637 URS196637:URT196637 VBO196637:VBP196637 VLK196637:VLL196637 VVG196637:VVH196637 WFC196637:WFD196637 WOY196637:WOZ196637 WYU196637:WYV196637 MI262173:MJ262173 WE262173:WF262173 AGA262173:AGB262173 APW262173:APX262173 AZS262173:AZT262173 BJO262173:BJP262173 BTK262173:BTL262173 CDG262173:CDH262173 CNC262173:CND262173 CWY262173:CWZ262173 DGU262173:DGV262173 DQQ262173:DQR262173 EAM262173:EAN262173 EKI262173:EKJ262173 EUE262173:EUF262173 FEA262173:FEB262173 FNW262173:FNX262173 FXS262173:FXT262173 GHO262173:GHP262173 GRK262173:GRL262173 HBG262173:HBH262173 HLC262173:HLD262173 HUY262173:HUZ262173 IEU262173:IEV262173 IOQ262173:IOR262173 IYM262173:IYN262173 JII262173:JIJ262173 JSE262173:JSF262173 KCA262173:KCB262173 KLW262173:KLX262173 KVS262173:KVT262173 LFO262173:LFP262173 LPK262173:LPL262173 LZG262173:LZH262173 MJC262173:MJD262173 MSY262173:MSZ262173 NCU262173:NCV262173 NMQ262173:NMR262173 NWM262173:NWN262173 OGI262173:OGJ262173 OQE262173:OQF262173 PAA262173:PAB262173 PJW262173:PJX262173 PTS262173:PTT262173 QDO262173:QDP262173 QNK262173:QNL262173 QXG262173:QXH262173 RHC262173:RHD262173 RQY262173:RQZ262173 SAU262173:SAV262173 SKQ262173:SKR262173 SUM262173:SUN262173 TEI262173:TEJ262173 TOE262173:TOF262173 TYA262173:TYB262173 UHW262173:UHX262173 URS262173:URT262173 VBO262173:VBP262173 VLK262173:VLL262173 VVG262173:VVH262173 WFC262173:WFD262173 WOY262173:WOZ262173 WYU262173:WYV262173 MI327709:MJ327709 WE327709:WF327709 AGA327709:AGB327709 APW327709:APX327709 AZS327709:AZT327709 BJO327709:BJP327709 BTK327709:BTL327709 CDG327709:CDH327709 CNC327709:CND327709 CWY327709:CWZ327709 DGU327709:DGV327709 DQQ327709:DQR327709 EAM327709:EAN327709 EKI327709:EKJ327709 EUE327709:EUF327709 FEA327709:FEB327709 FNW327709:FNX327709 FXS327709:FXT327709 GHO327709:GHP327709 GRK327709:GRL327709 HBG327709:HBH327709 HLC327709:HLD327709 HUY327709:HUZ327709 IEU327709:IEV327709 IOQ327709:IOR327709 IYM327709:IYN327709 JII327709:JIJ327709 JSE327709:JSF327709 KCA327709:KCB327709 KLW327709:KLX327709 KVS327709:KVT327709 LFO327709:LFP327709 LPK327709:LPL327709 LZG327709:LZH327709 MJC327709:MJD327709 MSY327709:MSZ327709 NCU327709:NCV327709 NMQ327709:NMR327709 NWM327709:NWN327709 OGI327709:OGJ327709 OQE327709:OQF327709 PAA327709:PAB327709 PJW327709:PJX327709 PTS327709:PTT327709 QDO327709:QDP327709 QNK327709:QNL327709 QXG327709:QXH327709 RHC327709:RHD327709 RQY327709:RQZ327709 SAU327709:SAV327709 SKQ327709:SKR327709 SUM327709:SUN327709 TEI327709:TEJ327709 TOE327709:TOF327709 TYA327709:TYB327709 UHW327709:UHX327709 URS327709:URT327709 VBO327709:VBP327709 VLK327709:VLL327709 VVG327709:VVH327709 WFC327709:WFD327709 WOY327709:WOZ327709 WYU327709:WYV327709 MI393245:MJ393245 WE393245:WF393245 AGA393245:AGB393245 APW393245:APX393245 AZS393245:AZT393245 BJO393245:BJP393245 BTK393245:BTL393245 CDG393245:CDH393245 CNC393245:CND393245 CWY393245:CWZ393245 DGU393245:DGV393245 DQQ393245:DQR393245 EAM393245:EAN393245 EKI393245:EKJ393245 EUE393245:EUF393245 FEA393245:FEB393245 FNW393245:FNX393245 FXS393245:FXT393245 GHO393245:GHP393245 GRK393245:GRL393245 HBG393245:HBH393245 HLC393245:HLD393245 HUY393245:HUZ393245 IEU393245:IEV393245 IOQ393245:IOR393245 IYM393245:IYN393245 JII393245:JIJ393245 JSE393245:JSF393245 KCA393245:KCB393245 KLW393245:KLX393245 KVS393245:KVT393245 LFO393245:LFP393245 LPK393245:LPL393245 LZG393245:LZH393245 MJC393245:MJD393245 MSY393245:MSZ393245 NCU393245:NCV393245 NMQ393245:NMR393245 NWM393245:NWN393245 OGI393245:OGJ393245 OQE393245:OQF393245 PAA393245:PAB393245 PJW393245:PJX393245 PTS393245:PTT393245 QDO393245:QDP393245 QNK393245:QNL393245 QXG393245:QXH393245 RHC393245:RHD393245 RQY393245:RQZ393245 SAU393245:SAV393245 SKQ393245:SKR393245 SUM393245:SUN393245 TEI393245:TEJ393245 TOE393245:TOF393245 TYA393245:TYB393245 UHW393245:UHX393245 URS393245:URT393245 VBO393245:VBP393245 VLK393245:VLL393245 VVG393245:VVH393245 WFC393245:WFD393245 WOY393245:WOZ393245 WYU393245:WYV393245 MI458781:MJ458781 WE458781:WF458781 AGA458781:AGB458781 APW458781:APX458781 AZS458781:AZT458781 BJO458781:BJP458781 BTK458781:BTL458781 CDG458781:CDH458781 CNC458781:CND458781 CWY458781:CWZ458781 DGU458781:DGV458781 DQQ458781:DQR458781 EAM458781:EAN458781 EKI458781:EKJ458781 EUE458781:EUF458781 FEA458781:FEB458781 FNW458781:FNX458781 FXS458781:FXT458781 GHO458781:GHP458781 GRK458781:GRL458781 HBG458781:HBH458781 HLC458781:HLD458781 HUY458781:HUZ458781 IEU458781:IEV458781 IOQ458781:IOR458781 IYM458781:IYN458781 JII458781:JIJ458781 JSE458781:JSF458781 KCA458781:KCB458781 KLW458781:KLX458781 KVS458781:KVT458781 LFO458781:LFP458781 LPK458781:LPL458781 LZG458781:LZH458781 MJC458781:MJD458781 MSY458781:MSZ458781 NCU458781:NCV458781 NMQ458781:NMR458781 NWM458781:NWN458781 OGI458781:OGJ458781 OQE458781:OQF458781 PAA458781:PAB458781 PJW458781:PJX458781 PTS458781:PTT458781 QDO458781:QDP458781 QNK458781:QNL458781 QXG458781:QXH458781 RHC458781:RHD458781 RQY458781:RQZ458781 SAU458781:SAV458781 SKQ458781:SKR458781 SUM458781:SUN458781 TEI458781:TEJ458781 TOE458781:TOF458781 TYA458781:TYB458781 UHW458781:UHX458781 URS458781:URT458781 VBO458781:VBP458781 VLK458781:VLL458781 VVG458781:VVH458781 WFC458781:WFD458781 WOY458781:WOZ458781 WYU458781:WYV458781 MI524317:MJ524317 WE524317:WF524317 AGA524317:AGB524317 APW524317:APX524317 AZS524317:AZT524317 BJO524317:BJP524317 BTK524317:BTL524317 CDG524317:CDH524317 CNC524317:CND524317 CWY524317:CWZ524317 DGU524317:DGV524317 DQQ524317:DQR524317 EAM524317:EAN524317 EKI524317:EKJ524317 EUE524317:EUF524317 FEA524317:FEB524317 FNW524317:FNX524317 FXS524317:FXT524317 GHO524317:GHP524317 GRK524317:GRL524317 HBG524317:HBH524317 HLC524317:HLD524317 HUY524317:HUZ524317 IEU524317:IEV524317 IOQ524317:IOR524317 IYM524317:IYN524317 JII524317:JIJ524317 JSE524317:JSF524317 KCA524317:KCB524317 KLW524317:KLX524317 KVS524317:KVT524317 LFO524317:LFP524317 LPK524317:LPL524317 LZG524317:LZH524317 MJC524317:MJD524317 MSY524317:MSZ524317 NCU524317:NCV524317 NMQ524317:NMR524317 NWM524317:NWN524317 OGI524317:OGJ524317 OQE524317:OQF524317 PAA524317:PAB524317 PJW524317:PJX524317 PTS524317:PTT524317 QDO524317:QDP524317 QNK524317:QNL524317 QXG524317:QXH524317 RHC524317:RHD524317 RQY524317:RQZ524317 SAU524317:SAV524317 SKQ524317:SKR524317 SUM524317:SUN524317 TEI524317:TEJ524317 TOE524317:TOF524317 TYA524317:TYB524317 UHW524317:UHX524317 URS524317:URT524317 VBO524317:VBP524317 VLK524317:VLL524317 VVG524317:VVH524317 WFC524317:WFD524317 WOY524317:WOZ524317 WYU524317:WYV524317 MI589853:MJ589853 WE589853:WF589853 AGA589853:AGB589853 APW589853:APX589853 AZS589853:AZT589853 BJO589853:BJP589853 BTK589853:BTL589853 CDG589853:CDH589853 CNC589853:CND589853 CWY589853:CWZ589853 DGU589853:DGV589853 DQQ589853:DQR589853 EAM589853:EAN589853 EKI589853:EKJ589853 EUE589853:EUF589853 FEA589853:FEB589853 FNW589853:FNX589853 FXS589853:FXT589853 GHO589853:GHP589853 GRK589853:GRL589853 HBG589853:HBH589853 HLC589853:HLD589853 HUY589853:HUZ589853 IEU589853:IEV589853 IOQ589853:IOR589853 IYM589853:IYN589853 JII589853:JIJ589853 JSE589853:JSF589853 KCA589853:KCB589853 KLW589853:KLX589853 KVS589853:KVT589853 LFO589853:LFP589853 LPK589853:LPL589853 LZG589853:LZH589853 MJC589853:MJD589853 MSY589853:MSZ589853 NCU589853:NCV589853 NMQ589853:NMR589853 NWM589853:NWN589853 OGI589853:OGJ589853 OQE589853:OQF589853 PAA589853:PAB589853 PJW589853:PJX589853 PTS589853:PTT589853 QDO589853:QDP589853 QNK589853:QNL589853 QXG589853:QXH589853 RHC589853:RHD589853 RQY589853:RQZ589853 SAU589853:SAV589853 SKQ589853:SKR589853 SUM589853:SUN589853 TEI589853:TEJ589853 TOE589853:TOF589853 TYA589853:TYB589853 UHW589853:UHX589853 URS589853:URT589853 VBO589853:VBP589853 VLK589853:VLL589853 VVG589853:VVH589853 WFC589853:WFD589853 WOY589853:WOZ589853 WYU589853:WYV589853 MI655389:MJ655389 WE655389:WF655389 AGA655389:AGB655389 APW655389:APX655389 AZS655389:AZT655389 BJO655389:BJP655389 BTK655389:BTL655389 CDG655389:CDH655389 CNC655389:CND655389 CWY655389:CWZ655389 DGU655389:DGV655389 DQQ655389:DQR655389 EAM655389:EAN655389 EKI655389:EKJ655389 EUE655389:EUF655389 FEA655389:FEB655389 FNW655389:FNX655389 FXS655389:FXT655389 GHO655389:GHP655389 GRK655389:GRL655389 HBG655389:HBH655389 HLC655389:HLD655389 HUY655389:HUZ655389 IEU655389:IEV655389 IOQ655389:IOR655389 IYM655389:IYN655389 JII655389:JIJ655389 JSE655389:JSF655389 KCA655389:KCB655389 KLW655389:KLX655389 KVS655389:KVT655389 LFO655389:LFP655389 LPK655389:LPL655389 LZG655389:LZH655389 MJC655389:MJD655389 MSY655389:MSZ655389 NCU655389:NCV655389 NMQ655389:NMR655389 NWM655389:NWN655389 OGI655389:OGJ655389 OQE655389:OQF655389 PAA655389:PAB655389 PJW655389:PJX655389 PTS655389:PTT655389 QDO655389:QDP655389 QNK655389:QNL655389 QXG655389:QXH655389 RHC655389:RHD655389 RQY655389:RQZ655389 SAU655389:SAV655389 SKQ655389:SKR655389 SUM655389:SUN655389 TEI655389:TEJ655389 TOE655389:TOF655389 TYA655389:TYB655389 UHW655389:UHX655389 URS655389:URT655389 VBO655389:VBP655389 VLK655389:VLL655389 VVG655389:VVH655389 WFC655389:WFD655389 WOY655389:WOZ655389 WYU655389:WYV655389 MI720925:MJ720925 WE720925:WF720925 AGA720925:AGB720925 APW720925:APX720925 AZS720925:AZT720925 BJO720925:BJP720925 BTK720925:BTL720925 CDG720925:CDH720925 CNC720925:CND720925 CWY720925:CWZ720925 DGU720925:DGV720925 DQQ720925:DQR720925 EAM720925:EAN720925 EKI720925:EKJ720925 EUE720925:EUF720925 FEA720925:FEB720925 FNW720925:FNX720925 FXS720925:FXT720925 GHO720925:GHP720925 GRK720925:GRL720925 HBG720925:HBH720925 HLC720925:HLD720925 HUY720925:HUZ720925 IEU720925:IEV720925 IOQ720925:IOR720925 IYM720925:IYN720925 JII720925:JIJ720925 JSE720925:JSF720925 KCA720925:KCB720925 KLW720925:KLX720925 KVS720925:KVT720925 LFO720925:LFP720925 LPK720925:LPL720925 LZG720925:LZH720925 MJC720925:MJD720925 MSY720925:MSZ720925 NCU720925:NCV720925 NMQ720925:NMR720925 NWM720925:NWN720925 OGI720925:OGJ720925 OQE720925:OQF720925 PAA720925:PAB720925 PJW720925:PJX720925 PTS720925:PTT720925 QDO720925:QDP720925 QNK720925:QNL720925 QXG720925:QXH720925 RHC720925:RHD720925 RQY720925:RQZ720925 SAU720925:SAV720925 SKQ720925:SKR720925 SUM720925:SUN720925 TEI720925:TEJ720925 TOE720925:TOF720925 TYA720925:TYB720925 UHW720925:UHX720925 URS720925:URT720925 VBO720925:VBP720925 VLK720925:VLL720925 VVG720925:VVH720925 WFC720925:WFD720925 WOY720925:WOZ720925 WYU720925:WYV720925 MI786461:MJ786461 WE786461:WF786461 AGA786461:AGB786461 APW786461:APX786461 AZS786461:AZT786461 BJO786461:BJP786461 BTK786461:BTL786461 CDG786461:CDH786461 CNC786461:CND786461 CWY786461:CWZ786461 DGU786461:DGV786461 DQQ786461:DQR786461 EAM786461:EAN786461 EKI786461:EKJ786461 EUE786461:EUF786461 FEA786461:FEB786461 FNW786461:FNX786461 FXS786461:FXT786461 GHO786461:GHP786461 GRK786461:GRL786461 HBG786461:HBH786461 HLC786461:HLD786461 HUY786461:HUZ786461 IEU786461:IEV786461 IOQ786461:IOR786461 IYM786461:IYN786461 JII786461:JIJ786461 JSE786461:JSF786461 KCA786461:KCB786461 KLW786461:KLX786461 KVS786461:KVT786461 LFO786461:LFP786461 LPK786461:LPL786461 LZG786461:LZH786461 MJC786461:MJD786461 MSY786461:MSZ786461 NCU786461:NCV786461 NMQ786461:NMR786461 NWM786461:NWN786461 OGI786461:OGJ786461 OQE786461:OQF786461 PAA786461:PAB786461 PJW786461:PJX786461 PTS786461:PTT786461 QDO786461:QDP786461 QNK786461:QNL786461 QXG786461:QXH786461 RHC786461:RHD786461 RQY786461:RQZ786461 SAU786461:SAV786461 SKQ786461:SKR786461 SUM786461:SUN786461 TEI786461:TEJ786461 TOE786461:TOF786461 TYA786461:TYB786461 UHW786461:UHX786461 URS786461:URT786461 VBO786461:VBP786461 VLK786461:VLL786461 VVG786461:VVH786461 WFC786461:WFD786461 WOY786461:WOZ786461 WYU786461:WYV786461 MI851997:MJ851997 WE851997:WF851997 AGA851997:AGB851997 APW851997:APX851997 AZS851997:AZT851997 BJO851997:BJP851997 BTK851997:BTL851997 CDG851997:CDH851997 CNC851997:CND851997 CWY851997:CWZ851997 DGU851997:DGV851997 DQQ851997:DQR851997 EAM851997:EAN851997 EKI851997:EKJ851997 EUE851997:EUF851997 FEA851997:FEB851997 FNW851997:FNX851997 FXS851997:FXT851997 GHO851997:GHP851997 GRK851997:GRL851997 HBG851997:HBH851997 HLC851997:HLD851997 HUY851997:HUZ851997 IEU851997:IEV851997 IOQ851997:IOR851997 IYM851997:IYN851997 JII851997:JIJ851997 JSE851997:JSF851997 KCA851997:KCB851997 KLW851997:KLX851997 KVS851997:KVT851997 LFO851997:LFP851997 LPK851997:LPL851997 LZG851997:LZH851997 MJC851997:MJD851997 MSY851997:MSZ851997 NCU851997:NCV851997 NMQ851997:NMR851997 NWM851997:NWN851997 OGI851997:OGJ851997 OQE851997:OQF851997 PAA851997:PAB851997 PJW851997:PJX851997 PTS851997:PTT851997 QDO851997:QDP851997 QNK851997:QNL851997 QXG851997:QXH851997 RHC851997:RHD851997 RQY851997:RQZ851997 SAU851997:SAV851997 SKQ851997:SKR851997 SUM851997:SUN851997 TEI851997:TEJ851997 TOE851997:TOF851997 TYA851997:TYB851997 UHW851997:UHX851997 URS851997:URT851997 VBO851997:VBP851997 VLK851997:VLL851997 VVG851997:VVH851997 WFC851997:WFD851997 WOY851997:WOZ851997 WYU851997:WYV851997 MI917533:MJ917533 WE917533:WF917533 AGA917533:AGB917533 APW917533:APX917533 AZS917533:AZT917533 BJO917533:BJP917533 BTK917533:BTL917533 CDG917533:CDH917533 CNC917533:CND917533 CWY917533:CWZ917533 DGU917533:DGV917533 DQQ917533:DQR917533 EAM917533:EAN917533 EKI917533:EKJ917533 EUE917533:EUF917533 FEA917533:FEB917533 FNW917533:FNX917533 FXS917533:FXT917533 GHO917533:GHP917533 GRK917533:GRL917533 HBG917533:HBH917533 HLC917533:HLD917533 HUY917533:HUZ917533 IEU917533:IEV917533 IOQ917533:IOR917533 IYM917533:IYN917533 JII917533:JIJ917533 JSE917533:JSF917533 KCA917533:KCB917533 KLW917533:KLX917533 KVS917533:KVT917533 LFO917533:LFP917533 LPK917533:LPL917533 LZG917533:LZH917533 MJC917533:MJD917533 MSY917533:MSZ917533 NCU917533:NCV917533 NMQ917533:NMR917533 NWM917533:NWN917533 OGI917533:OGJ917533 OQE917533:OQF917533 PAA917533:PAB917533 PJW917533:PJX917533 PTS917533:PTT917533 QDO917533:QDP917533 QNK917533:QNL917533 QXG917533:QXH917533 RHC917533:RHD917533 RQY917533:RQZ917533 SAU917533:SAV917533 SKQ917533:SKR917533 SUM917533:SUN917533 TEI917533:TEJ917533 TOE917533:TOF917533 TYA917533:TYB917533 UHW917533:UHX917533 URS917533:URT917533 VBO917533:VBP917533 VLK917533:VLL917533 VVG917533:VVH917533 WFC917533:WFD917533 WOY917533:WOZ917533 WYU917533:WYV917533 MI983069:MJ983069 WE983069:WF983069 AGA983069:AGB983069 APW983069:APX983069 AZS983069:AZT983069 BJO983069:BJP983069 BTK983069:BTL983069 CDG983069:CDH983069 CNC983069:CND983069 CWY983069:CWZ983069 DGU983069:DGV983069 DQQ983069:DQR983069 EAM983069:EAN983069 EKI983069:EKJ983069 EUE983069:EUF983069 FEA983069:FEB983069 FNW983069:FNX983069 FXS983069:FXT983069 GHO983069:GHP983069 GRK983069:GRL983069 HBG983069:HBH983069 HLC983069:HLD983069 HUY983069:HUZ983069 IEU983069:IEV983069 IOQ983069:IOR983069 IYM983069:IYN983069 JII983069:JIJ983069 JSE983069:JSF983069 KCA983069:KCB983069 KLW983069:KLX983069 KVS983069:KVT983069 LFO983069:LFP983069 LPK983069:LPL983069 LZG983069:LZH983069 MJC983069:MJD983069 MSY983069:MSZ983069 NCU983069:NCV983069 NMQ983069:NMR983069 NWM983069:NWN983069 OGI983069:OGJ983069 OQE983069:OQF983069 PAA983069:PAB983069 PJW983069:PJX983069 PTS983069:PTT983069 QDO983069:QDP983069 QNK983069:QNL983069 QXG983069:QXH983069 RHC983069:RHD983069 RQY983069:RQZ983069 SAU983069:SAV983069 SKQ983069:SKR983069 SUM983069:SUN983069 TEI983069:TEJ983069 TOE983069:TOF983069 TYA983069:TYB983069 UHW983069:UHX983069 URS983069:URT983069 VBO983069:VBP983069 VLK983069:VLL983069 VVG983069:VVH983069 WFC983069:WFD983069 WOY983069:WOZ983069 WYU983069:WYV983069 LK28:LL28 VG28:VH28 WYU28:WYV28 WOY28:WOZ28 WFC28:WFD28 VVG28:VVH28 VLK28:VLL28 VBO28:VBP28 URS28:URT28 UHW28:UHX28 TYA28:TYB28 TOE28:TOF28 TEI28:TEJ28 SUM28:SUN28 SKQ28:SKR28 SAU28:SAV28 RQY28:RQZ28 RHC28:RHD28 QXG28:QXH28 QNK28:QNL28 QDO28:QDP28 PTS28:PTT28 PJW28:PJX28 PAA28:PAB28 OQE28:OQF28 OGI28:OGJ28 NWM28:NWN28 NMQ28:NMR28 NCU28:NCV28 MSY28:MSZ28 MJC28:MJD28 LZG28:LZH28 LPK28:LPL28 LFO28:LFP28 KVS28:KVT28 KLW28:KLX28 KCA28:KCB28 JSE28:JSF28 JII28:JIJ28 IYM28:IYN28 IOQ28:IOR28 IEU28:IEV28 HUY28:HUZ28 HLC28:HLD28 HBG28:HBH28 GRK28:GRL28 GHO28:GHP28 FXS28:FXT28 FNW28:FNX28 FEA28:FEB28 EUE28:EUF28 EKI28:EKJ28 EAM28:EAN28 DQQ28:DQR28 DGU28:DGV28 CWY28:CWZ28 CNC28:CND28 CDG28:CDH28 BTK28:BTL28 BJO28:BJP28 AZS28:AZT28 APW28:APX28 AGA28:AGB28 WE28:WF28 MI28:MJ28 WYR28:WYS28 WOV28:WOW28 WEZ28:WFA28 VVD28:VVE28 VLH28:VLI28 VBL28:VBM28 URP28:URQ28 UHT28:UHU28 TXX28:TXY28 TOB28:TOC28 TEF28:TEG28 SUJ28:SUK28 SKN28:SKO28 SAR28:SAS28 RQV28:RQW28 RGZ28:RHA28 QXD28:QXE28 QNH28:QNI28 QDL28:QDM28 PTP28:PTQ28 PJT28:PJU28 OZX28:OZY28 OQB28:OQC28 OGF28:OGG28 NWJ28:NWK28 NMN28:NMO28 NCR28:NCS28 MSV28:MSW28 MIZ28:MJA28 LZD28:LZE28 LPH28:LPI28 LFL28:LFM28 KVP28:KVQ28 KLT28:KLU28 KBX28:KBY28 JSB28:JSC28 JIF28:JIG28 IYJ28:IYK28 ION28:IOO28 IER28:IES28 HUV28:HUW28 HKZ28:HLA28 HBD28:HBE28 GRH28:GRI28 GHL28:GHM28 FXP28:FXQ28 FNT28:FNU28 FDX28:FDY28 EUB28:EUC28 EKF28:EKG28 EAJ28:EAK28 DQN28:DQO28 DGR28:DGS28 CWV28:CWW28 CMZ28:CNA28 CDD28:CDE28 BTH28:BTI28 BJL28:BJM28 AZP28:AZQ28 APT28:APU28 AFX28:AFY28 WB28:WC28 MF28:MG28 WYO28:WYP28 WOS28:WOT28 WEW28:WEX28 VVA28:VVB28 VLE28:VLF28 VBI28:VBJ28 URM28:URN28 UHQ28:UHR28 TXU28:TXV28 TNY28:TNZ28 TEC28:TED28 SUG28:SUH28 SKK28:SKL28 SAO28:SAP28 RQS28:RQT28 RGW28:RGX28 QXA28:QXB28 QNE28:QNF28 QDI28:QDJ28 PTM28:PTN28 PJQ28:PJR28 OZU28:OZV28 OPY28:OPZ28 OGC28:OGD28 NWG28:NWH28 NMK28:NML28 NCO28:NCP28 MSS28:MST28 MIW28:MIX28 LZA28:LZB28 LPE28:LPF28 LFI28:LFJ28 KVM28:KVN28 KLQ28:KLR28 KBU28:KBV28 JRY28:JRZ28 JIC28:JID28 IYG28:IYH28 IOK28:IOL28 IEO28:IEP28 HUS28:HUT28 HKW28:HKX28 HBA28:HBB28 GRE28:GRF28 GHI28:GHJ28 FXM28:FXN28 FNQ28:FNR28 FDU28:FDV28 ETY28:ETZ28 EKC28:EKD28 EAG28:EAH28 DQK28:DQL28 DGO28:DGP28 CWS28:CWT28 CMW28:CMX28 CDA28:CDB28 BTE28:BTF28 BJI28:BJJ28 AZM28:AZN28 APQ28:APR28 AFU28:AFV28 VY28:VZ28 MC28:MD28 WYI28:WYJ28 WOM28:WON28 WEQ28:WER28 VUU28:VUV28 VKY28:VKZ28 VBC28:VBD28 URG28:URH28 UHK28:UHL28 TXO28:TXP28 TNS28:TNT28 TDW28:TDX28 SUA28:SUB28 SKE28:SKF28 SAI28:SAJ28 RQM28:RQN28 RGQ28:RGR28 QWU28:QWV28 QMY28:QMZ28 QDC28:QDD28 PTG28:PTH28 PJK28:PJL28 OZO28:OZP28 OPS28:OPT28 OFW28:OFX28 NWA28:NWB28 NME28:NMF28 NCI28:NCJ28 MSM28:MSN28 MIQ28:MIR28 LYU28:LYV28 LOY28:LOZ28 LFC28:LFD28 KVG28:KVH28 KLK28:KLL28 KBO28:KBP28 JRS28:JRT28 JHW28:JHX28 IYA28:IYB28 IOE28:IOF28 IEI28:IEJ28 HUM28:HUN28 HKQ28:HKR28 HAU28:HAV28 GQY28:GQZ28 GHC28:GHD28 FXG28:FXH28 FNK28:FNL28 FDO28:FDP28 ETS28:ETT28 EJW28:EJX28 EAA28:EAB28 DQE28:DQF28 DGI28:DGJ28 CWM28:CWN28 CMQ28:CMR28 CCU28:CCV28 BSY28:BSZ28 BJC28:BJD28 AZG28:AZH28 APK28:APL28 AFO28:AFP28 VS28:VT28 LW28:LX28 WYF28:WYG28 WOJ28:WOK28 WEN28:WEO28 VUR28:VUS28 VKV28:VKW28 VAZ28:VBA28 URD28:URE28 UHH28:UHI28 TXL28:TXM28 TNP28:TNQ28 TDT28:TDU28 STX28:STY28 SKB28:SKC28 SAF28:SAG28 RQJ28:RQK28 RGN28:RGO28 QWR28:QWS28 QMV28:QMW28 QCZ28:QDA28 PTD28:PTE28 PJH28:PJI28 OZL28:OZM28 OPP28:OPQ28 OFT28:OFU28 NVX28:NVY28 NMB28:NMC28 NCF28:NCG28 MSJ28:MSK28 MIN28:MIO28 LYR28:LYS28 LOV28:LOW28 LEZ28:LFA28 KVD28:KVE28 KLH28:KLI28 KBL28:KBM28 JRP28:JRQ28 JHT28:JHU28 IXX28:IXY28 IOB28:IOC28 IEF28:IEG28 HUJ28:HUK28 HKN28:HKO28 HAR28:HAS28 GQV28:GQW28 GGZ28:GHA28 FXD28:FXE28 FNH28:FNI28 FDL28:FDM28 ETP28:ETQ28 EJT28:EJU28 DZX28:DZY28 DQB28:DQC28 DGF28:DGG28 CWJ28:CWK28 CMN28:CMO28 CCR28:CCS28 BSV28:BSW28 BIZ28:BJA28 AZD28:AZE28 APH28:API28 AFL28:AFM28 VP28:VQ28 LT28:LU28 WYC28:WYD28 WOG28:WOH28 WEK28:WEL28 VUO28:VUP28 VKS28:VKT28 VAW28:VAX28 URA28:URB28 UHE28:UHF28 TXI28:TXJ28 TNM28:TNN28 TDQ28:TDR28 STU28:STV28 SJY28:SJZ28 SAC28:SAD28 RQG28:RQH28 RGK28:RGL28 QWO28:QWP28 QMS28:QMT28 QCW28:QCX28 PTA28:PTB28 PJE28:PJF28 OZI28:OZJ28 OPM28:OPN28 OFQ28:OFR28 NVU28:NVV28 NLY28:NLZ28 NCC28:NCD28 MSG28:MSH28 MIK28:MIL28 LYO28:LYP28 LOS28:LOT28 LEW28:LEX28 KVA28:KVB28 KLE28:KLF28 KBI28:KBJ28 JRM28:JRN28 JHQ28:JHR28 IXU28:IXV28 INY28:INZ28 IEC28:IED28 HUG28:HUH28 HKK28:HKL28 HAO28:HAP28 GQS28:GQT28 GGW28:GGX28 FXA28:FXB28 FNE28:FNF28 FDI28:FDJ28 ETM28:ETN28 EJQ28:EJR28 DZU28:DZV28 DPY28:DPZ28 DGC28:DGD28 CWG28:CWH28 CMK28:CML28 CCO28:CCP28 BSS28:BST28 BIW28:BIX28 AZA28:AZB28 APE28:APF28 AFI28:AFJ28 VM28:VN28 LQ28:LR28 WXZ28:WYA28 WOD28:WOE28 WEH28:WEI28 VUL28:VUM28 VKP28:VKQ28 VAT28:VAU28 UQX28:UQY28 UHB28:UHC28 TXF28:TXG28 TNJ28:TNK28 TDN28:TDO28 STR28:STS28 SJV28:SJW28 RZZ28:SAA28 RQD28:RQE28 RGH28:RGI28 QWL28:QWM28 QMP28:QMQ28 QCT28:QCU28 PSX28:PSY28 PJB28:PJC28 OZF28:OZG28 OPJ28:OPK28 OFN28:OFO28 NVR28:NVS28 NLV28:NLW28 NBZ28:NCA28 MSD28:MSE28 MIH28:MII28 LYL28:LYM28 LOP28:LOQ28 LET28:LEU28 KUX28:KUY28 KLB28:KLC28 KBF28:KBG28 JRJ28:JRK28 JHN28:JHO28 IXR28:IXS28 INV28:INW28 IDZ28:IEA28 HUD28:HUE28 HKH28:HKI28 HAL28:HAM28 GQP28:GQQ28 GGT28:GGU28 FWX28:FWY28 FNB28:FNC28 FDF28:FDG28 ETJ28:ETK28 EJN28:EJO28 DZR28:DZS28 DPV28:DPW28 DFZ28:DGA28 CWD28:CWE28 CMH28:CMI28 CCL28:CCM28 BSP28:BSQ28 BIT28:BIU28 AYX28:AYY28 APB28:APC28 AFF28:AFG28 VJ28:VK28 LN28:LO28 WXW28:WXX28 WOA28:WOB28 WEE28:WEF28 VUI28:VUJ28 VKM28:VKN28 VAQ28:VAR28 UQU28:UQV28 UGY28:UGZ28 TXC28:TXD28 TNG28:TNH28 TDK28:TDL28 STO28:STP28 SJS28:SJT28 RZW28:RZX28 RQA28:RQB28 RGE28:RGF28 QWI28:QWJ28 QMM28:QMN28 QCQ28:QCR28 PSU28:PSV28 PIY28:PIZ28 OZC28:OZD28 OPG28:OPH28 OFK28:OFL28 NVO28:NVP28 NLS28:NLT28 NBW28:NBX28 MSA28:MSB28 MIE28:MIF28 LYI28:LYJ28 LOM28:LON28 LEQ28:LER28 KUU28:KUV28 KKY28:KKZ28 KBC28:KBD28 JRG28:JRH28 JHK28:JHL28 IXO28:IXP28 INS28:INT28 IDW28:IDX28 HUA28:HUB28 HKE28:HKF28 HAI28:HAJ28 GQM28:GQN28 GGQ28:GGR28 FWU28:FWV28 FMY28:FMZ28 FDC28:FDD28 ETG28:ETH28 EJK28:EJL28 DZO28:DZP28 DPS28:DPT28 DFW28:DFX28 CWA28:CWB28 CME28:CMF28 CCI28:CCJ28 BSM28:BSN28 BIQ28:BIR28 AYU28:AYV28 AOY28:AOZ28 AFC28:AFD28 E983069:L983069 E917533:L917533 E851997:L851997 E786461:L786461 E720925:L720925 E655389:L655389 E589853:L589853 E524317:L524317 E458781:L458781 E393245:L393245 E327709:L327709 E262173:L262173 E196637:L196637 E131101:L131101 E65565:L65565 N983069:U983069 N917533:U917533 N851997:U851997 N786461:U786461 N720925:U720925 N655389:U655389 N589853:U589853 N524317:U524317 N458781:U458781 N393245:U393245 N327709:U327709 N262173:U262173 N196637:U196637 N131101:U131101 N65565:U65565 W983069:AD983069 W917533:AD917533 W851997:AD851997 W786461:AD786461 W720925:AD720925 W655389:AD655389 W589853:AD589853 W524317:AD524317 W458781:AD458781 W393245:AD393245 W327709:AD327709 W262173:AD262173 W196637:AD196637 W131101:AD131101 W65565:AD65565 AF196637:AM196637 AF262173:AM262173 AF327709:AM327709 AF393245:AM393245 AF458781:AM458781 AF524317:AM524317 AF589853:AM589853 AF655389:AM655389 AF720925:AM720925 AF786461:AM786461 AF851997:AM851997 AF917533:AM917533 AF983069:AM983069 AF65565:AM65565 AF131101:AM131101 AO786461:AV786461 AO524317:AV524317 AO589853:AV589853 AO655389:AV655389 AO720925:AV720925 AO458781:AV458781 AO851997:AV851997 AO917533:AV917533 AO983069:AV983069 AO393245:AV393245 AO196637:AV196637 AO262173:AV262173 AO131101:AV131101 AO65565:AV65565 AO327709:AV327709 BG983069:BK983069 BG917533:BK917533 BG851997:BK851997 BG786461:BK786461 BG720925:BK720925 BG655389:BK655389 BG589853:BK589853 BG524317:BK524317 BG458781:BK458781 BG393245:BK393245 BG327709:BK327709 BG262173:BK262173 BG196637:BK196637 BG131101:BK131101 BG65565:BK65565">
      <formula1>E3</formula1>
    </dataValidation>
    <dataValidation type="whole" operator="lessThanOrEqual" allowBlank="1" showInputMessage="1" showErrorMessage="1" sqref="LK65564:LL65564 VG65564:VH65564 AFC65564:AFD65564 AOY65564:AOZ65564 AYU65564:AYV65564 BIQ65564:BIR65564 BSM65564:BSN65564 CCI65564:CCJ65564 CME65564:CMF65564 CWA65564:CWB65564 DFW65564:DFX65564 DPS65564:DPT65564 DZO65564:DZP65564 EJK65564:EJL65564 ETG65564:ETH65564 FDC65564:FDD65564 FMY65564:FMZ65564 FWU65564:FWV65564 GGQ65564:GGR65564 GQM65564:GQN65564 HAI65564:HAJ65564 HKE65564:HKF65564 HUA65564:HUB65564 IDW65564:IDX65564 INS65564:INT65564 IXO65564:IXP65564 JHK65564:JHL65564 JRG65564:JRH65564 KBC65564:KBD65564 KKY65564:KKZ65564 KUU65564:KUV65564 LEQ65564:LER65564 LOM65564:LON65564 LYI65564:LYJ65564 MIE65564:MIF65564 MSA65564:MSB65564 NBW65564:NBX65564 NLS65564:NLT65564 NVO65564:NVP65564 OFK65564:OFL65564 OPG65564:OPH65564 OZC65564:OZD65564 PIY65564:PIZ65564 PSU65564:PSV65564 QCQ65564:QCR65564 QMM65564:QMN65564 QWI65564:QWJ65564 RGE65564:RGF65564 RQA65564:RQB65564 RZW65564:RZX65564 SJS65564:SJT65564 STO65564:STP65564 TDK65564:TDL65564 TNG65564:TNH65564 TXC65564:TXD65564 UGY65564:UGZ65564 UQU65564:UQV65564 VAQ65564:VAR65564 VKM65564:VKN65564 VUI65564:VUJ65564 WEE65564:WEF65564 WOA65564:WOB65564 WXW65564:WXX65564 LK131100:LL131100 VG131100:VH131100 AFC131100:AFD131100 AOY131100:AOZ131100 AYU131100:AYV131100 BIQ131100:BIR131100 BSM131100:BSN131100 CCI131100:CCJ131100 CME131100:CMF131100 CWA131100:CWB131100 DFW131100:DFX131100 DPS131100:DPT131100 DZO131100:DZP131100 EJK131100:EJL131100 ETG131100:ETH131100 FDC131100:FDD131100 FMY131100:FMZ131100 FWU131100:FWV131100 GGQ131100:GGR131100 GQM131100:GQN131100 HAI131100:HAJ131100 HKE131100:HKF131100 HUA131100:HUB131100 IDW131100:IDX131100 INS131100:INT131100 IXO131100:IXP131100 JHK131100:JHL131100 JRG131100:JRH131100 KBC131100:KBD131100 KKY131100:KKZ131100 KUU131100:KUV131100 LEQ131100:LER131100 LOM131100:LON131100 LYI131100:LYJ131100 MIE131100:MIF131100 MSA131100:MSB131100 NBW131100:NBX131100 NLS131100:NLT131100 NVO131100:NVP131100 OFK131100:OFL131100 OPG131100:OPH131100 OZC131100:OZD131100 PIY131100:PIZ131100 PSU131100:PSV131100 QCQ131100:QCR131100 QMM131100:QMN131100 QWI131100:QWJ131100 RGE131100:RGF131100 RQA131100:RQB131100 RZW131100:RZX131100 SJS131100:SJT131100 STO131100:STP131100 TDK131100:TDL131100 TNG131100:TNH131100 TXC131100:TXD131100 UGY131100:UGZ131100 UQU131100:UQV131100 VAQ131100:VAR131100 VKM131100:VKN131100 VUI131100:VUJ131100 WEE131100:WEF131100 WOA131100:WOB131100 WXW131100:WXX131100 LK196636:LL196636 VG196636:VH196636 AFC196636:AFD196636 AOY196636:AOZ196636 AYU196636:AYV196636 BIQ196636:BIR196636 BSM196636:BSN196636 CCI196636:CCJ196636 CME196636:CMF196636 CWA196636:CWB196636 DFW196636:DFX196636 DPS196636:DPT196636 DZO196636:DZP196636 EJK196636:EJL196636 ETG196636:ETH196636 FDC196636:FDD196636 FMY196636:FMZ196636 FWU196636:FWV196636 GGQ196636:GGR196636 GQM196636:GQN196636 HAI196636:HAJ196636 HKE196636:HKF196636 HUA196636:HUB196636 IDW196636:IDX196636 INS196636:INT196636 IXO196636:IXP196636 JHK196636:JHL196636 JRG196636:JRH196636 KBC196636:KBD196636 KKY196636:KKZ196636 KUU196636:KUV196636 LEQ196636:LER196636 LOM196636:LON196636 LYI196636:LYJ196636 MIE196636:MIF196636 MSA196636:MSB196636 NBW196636:NBX196636 NLS196636:NLT196636 NVO196636:NVP196636 OFK196636:OFL196636 OPG196636:OPH196636 OZC196636:OZD196636 PIY196636:PIZ196636 PSU196636:PSV196636 QCQ196636:QCR196636 QMM196636:QMN196636 QWI196636:QWJ196636 RGE196636:RGF196636 RQA196636:RQB196636 RZW196636:RZX196636 SJS196636:SJT196636 STO196636:STP196636 TDK196636:TDL196636 TNG196636:TNH196636 TXC196636:TXD196636 UGY196636:UGZ196636 UQU196636:UQV196636 VAQ196636:VAR196636 VKM196636:VKN196636 VUI196636:VUJ196636 WEE196636:WEF196636 WOA196636:WOB196636 WXW196636:WXX196636 LK262172:LL262172 VG262172:VH262172 AFC262172:AFD262172 AOY262172:AOZ262172 AYU262172:AYV262172 BIQ262172:BIR262172 BSM262172:BSN262172 CCI262172:CCJ262172 CME262172:CMF262172 CWA262172:CWB262172 DFW262172:DFX262172 DPS262172:DPT262172 DZO262172:DZP262172 EJK262172:EJL262172 ETG262172:ETH262172 FDC262172:FDD262172 FMY262172:FMZ262172 FWU262172:FWV262172 GGQ262172:GGR262172 GQM262172:GQN262172 HAI262172:HAJ262172 HKE262172:HKF262172 HUA262172:HUB262172 IDW262172:IDX262172 INS262172:INT262172 IXO262172:IXP262172 JHK262172:JHL262172 JRG262172:JRH262172 KBC262172:KBD262172 KKY262172:KKZ262172 KUU262172:KUV262172 LEQ262172:LER262172 LOM262172:LON262172 LYI262172:LYJ262172 MIE262172:MIF262172 MSA262172:MSB262172 NBW262172:NBX262172 NLS262172:NLT262172 NVO262172:NVP262172 OFK262172:OFL262172 OPG262172:OPH262172 OZC262172:OZD262172 PIY262172:PIZ262172 PSU262172:PSV262172 QCQ262172:QCR262172 QMM262172:QMN262172 QWI262172:QWJ262172 RGE262172:RGF262172 RQA262172:RQB262172 RZW262172:RZX262172 SJS262172:SJT262172 STO262172:STP262172 TDK262172:TDL262172 TNG262172:TNH262172 TXC262172:TXD262172 UGY262172:UGZ262172 UQU262172:UQV262172 VAQ262172:VAR262172 VKM262172:VKN262172 VUI262172:VUJ262172 WEE262172:WEF262172 WOA262172:WOB262172 WXW262172:WXX262172 LK327708:LL327708 VG327708:VH327708 AFC327708:AFD327708 AOY327708:AOZ327708 AYU327708:AYV327708 BIQ327708:BIR327708 BSM327708:BSN327708 CCI327708:CCJ327708 CME327708:CMF327708 CWA327708:CWB327708 DFW327708:DFX327708 DPS327708:DPT327708 DZO327708:DZP327708 EJK327708:EJL327708 ETG327708:ETH327708 FDC327708:FDD327708 FMY327708:FMZ327708 FWU327708:FWV327708 GGQ327708:GGR327708 GQM327708:GQN327708 HAI327708:HAJ327708 HKE327708:HKF327708 HUA327708:HUB327708 IDW327708:IDX327708 INS327708:INT327708 IXO327708:IXP327708 JHK327708:JHL327708 JRG327708:JRH327708 KBC327708:KBD327708 KKY327708:KKZ327708 KUU327708:KUV327708 LEQ327708:LER327708 LOM327708:LON327708 LYI327708:LYJ327708 MIE327708:MIF327708 MSA327708:MSB327708 NBW327708:NBX327708 NLS327708:NLT327708 NVO327708:NVP327708 OFK327708:OFL327708 OPG327708:OPH327708 OZC327708:OZD327708 PIY327708:PIZ327708 PSU327708:PSV327708 QCQ327708:QCR327708 QMM327708:QMN327708 QWI327708:QWJ327708 RGE327708:RGF327708 RQA327708:RQB327708 RZW327708:RZX327708 SJS327708:SJT327708 STO327708:STP327708 TDK327708:TDL327708 TNG327708:TNH327708 TXC327708:TXD327708 UGY327708:UGZ327708 UQU327708:UQV327708 VAQ327708:VAR327708 VKM327708:VKN327708 VUI327708:VUJ327708 WEE327708:WEF327708 WOA327708:WOB327708 WXW327708:WXX327708 LK393244:LL393244 VG393244:VH393244 AFC393244:AFD393244 AOY393244:AOZ393244 AYU393244:AYV393244 BIQ393244:BIR393244 BSM393244:BSN393244 CCI393244:CCJ393244 CME393244:CMF393244 CWA393244:CWB393244 DFW393244:DFX393244 DPS393244:DPT393244 DZO393244:DZP393244 EJK393244:EJL393244 ETG393244:ETH393244 FDC393244:FDD393244 FMY393244:FMZ393244 FWU393244:FWV393244 GGQ393244:GGR393244 GQM393244:GQN393244 HAI393244:HAJ393244 HKE393244:HKF393244 HUA393244:HUB393244 IDW393244:IDX393244 INS393244:INT393244 IXO393244:IXP393244 JHK393244:JHL393244 JRG393244:JRH393244 KBC393244:KBD393244 KKY393244:KKZ393244 KUU393244:KUV393244 LEQ393244:LER393244 LOM393244:LON393244 LYI393244:LYJ393244 MIE393244:MIF393244 MSA393244:MSB393244 NBW393244:NBX393244 NLS393244:NLT393244 NVO393244:NVP393244 OFK393244:OFL393244 OPG393244:OPH393244 OZC393244:OZD393244 PIY393244:PIZ393244 PSU393244:PSV393244 QCQ393244:QCR393244 QMM393244:QMN393244 QWI393244:QWJ393244 RGE393244:RGF393244 RQA393244:RQB393244 RZW393244:RZX393244 SJS393244:SJT393244 STO393244:STP393244 TDK393244:TDL393244 TNG393244:TNH393244 TXC393244:TXD393244 UGY393244:UGZ393244 UQU393244:UQV393244 VAQ393244:VAR393244 VKM393244:VKN393244 VUI393244:VUJ393244 WEE393244:WEF393244 WOA393244:WOB393244 WXW393244:WXX393244 LK458780:LL458780 VG458780:VH458780 AFC458780:AFD458780 AOY458780:AOZ458780 AYU458780:AYV458780 BIQ458780:BIR458780 BSM458780:BSN458780 CCI458780:CCJ458780 CME458780:CMF458780 CWA458780:CWB458780 DFW458780:DFX458780 DPS458780:DPT458780 DZO458780:DZP458780 EJK458780:EJL458780 ETG458780:ETH458780 FDC458780:FDD458780 FMY458780:FMZ458780 FWU458780:FWV458780 GGQ458780:GGR458780 GQM458780:GQN458780 HAI458780:HAJ458780 HKE458780:HKF458780 HUA458780:HUB458780 IDW458780:IDX458780 INS458780:INT458780 IXO458780:IXP458780 JHK458780:JHL458780 JRG458780:JRH458780 KBC458780:KBD458780 KKY458780:KKZ458780 KUU458780:KUV458780 LEQ458780:LER458780 LOM458780:LON458780 LYI458780:LYJ458780 MIE458780:MIF458780 MSA458780:MSB458780 NBW458780:NBX458780 NLS458780:NLT458780 NVO458780:NVP458780 OFK458780:OFL458780 OPG458780:OPH458780 OZC458780:OZD458780 PIY458780:PIZ458780 PSU458780:PSV458780 QCQ458780:QCR458780 QMM458780:QMN458780 QWI458780:QWJ458780 RGE458780:RGF458780 RQA458780:RQB458780 RZW458780:RZX458780 SJS458780:SJT458780 STO458780:STP458780 TDK458780:TDL458780 TNG458780:TNH458780 TXC458780:TXD458780 UGY458780:UGZ458780 UQU458780:UQV458780 VAQ458780:VAR458780 VKM458780:VKN458780 VUI458780:VUJ458780 WEE458780:WEF458780 WOA458780:WOB458780 WXW458780:WXX458780 LK524316:LL524316 VG524316:VH524316 AFC524316:AFD524316 AOY524316:AOZ524316 AYU524316:AYV524316 BIQ524316:BIR524316 BSM524316:BSN524316 CCI524316:CCJ524316 CME524316:CMF524316 CWA524316:CWB524316 DFW524316:DFX524316 DPS524316:DPT524316 DZO524316:DZP524316 EJK524316:EJL524316 ETG524316:ETH524316 FDC524316:FDD524316 FMY524316:FMZ524316 FWU524316:FWV524316 GGQ524316:GGR524316 GQM524316:GQN524316 HAI524316:HAJ524316 HKE524316:HKF524316 HUA524316:HUB524316 IDW524316:IDX524316 INS524316:INT524316 IXO524316:IXP524316 JHK524316:JHL524316 JRG524316:JRH524316 KBC524316:KBD524316 KKY524316:KKZ524316 KUU524316:KUV524316 LEQ524316:LER524316 LOM524316:LON524316 LYI524316:LYJ524316 MIE524316:MIF524316 MSA524316:MSB524316 NBW524316:NBX524316 NLS524316:NLT524316 NVO524316:NVP524316 OFK524316:OFL524316 OPG524316:OPH524316 OZC524316:OZD524316 PIY524316:PIZ524316 PSU524316:PSV524316 QCQ524316:QCR524316 QMM524316:QMN524316 QWI524316:QWJ524316 RGE524316:RGF524316 RQA524316:RQB524316 RZW524316:RZX524316 SJS524316:SJT524316 STO524316:STP524316 TDK524316:TDL524316 TNG524316:TNH524316 TXC524316:TXD524316 UGY524316:UGZ524316 UQU524316:UQV524316 VAQ524316:VAR524316 VKM524316:VKN524316 VUI524316:VUJ524316 WEE524316:WEF524316 WOA524316:WOB524316 WXW524316:WXX524316 LK589852:LL589852 VG589852:VH589852 AFC589852:AFD589852 AOY589852:AOZ589852 AYU589852:AYV589852 BIQ589852:BIR589852 BSM589852:BSN589852 CCI589852:CCJ589852 CME589852:CMF589852 CWA589852:CWB589852 DFW589852:DFX589852 DPS589852:DPT589852 DZO589852:DZP589852 EJK589852:EJL589852 ETG589852:ETH589852 FDC589852:FDD589852 FMY589852:FMZ589852 FWU589852:FWV589852 GGQ589852:GGR589852 GQM589852:GQN589852 HAI589852:HAJ589852 HKE589852:HKF589852 HUA589852:HUB589852 IDW589852:IDX589852 INS589852:INT589852 IXO589852:IXP589852 JHK589852:JHL589852 JRG589852:JRH589852 KBC589852:KBD589852 KKY589852:KKZ589852 KUU589852:KUV589852 LEQ589852:LER589852 LOM589852:LON589852 LYI589852:LYJ589852 MIE589852:MIF589852 MSA589852:MSB589852 NBW589852:NBX589852 NLS589852:NLT589852 NVO589852:NVP589852 OFK589852:OFL589852 OPG589852:OPH589852 OZC589852:OZD589852 PIY589852:PIZ589852 PSU589852:PSV589852 QCQ589852:QCR589852 QMM589852:QMN589852 QWI589852:QWJ589852 RGE589852:RGF589852 RQA589852:RQB589852 RZW589852:RZX589852 SJS589852:SJT589852 STO589852:STP589852 TDK589852:TDL589852 TNG589852:TNH589852 TXC589852:TXD589852 UGY589852:UGZ589852 UQU589852:UQV589852 VAQ589852:VAR589852 VKM589852:VKN589852 VUI589852:VUJ589852 WEE589852:WEF589852 WOA589852:WOB589852 WXW589852:WXX589852 LK655388:LL655388 VG655388:VH655388 AFC655388:AFD655388 AOY655388:AOZ655388 AYU655388:AYV655388 BIQ655388:BIR655388 BSM655388:BSN655388 CCI655388:CCJ655388 CME655388:CMF655388 CWA655388:CWB655388 DFW655388:DFX655388 DPS655388:DPT655388 DZO655388:DZP655388 EJK655388:EJL655388 ETG655388:ETH655388 FDC655388:FDD655388 FMY655388:FMZ655388 FWU655388:FWV655388 GGQ655388:GGR655388 GQM655388:GQN655388 HAI655388:HAJ655388 HKE655388:HKF655388 HUA655388:HUB655388 IDW655388:IDX655388 INS655388:INT655388 IXO655388:IXP655388 JHK655388:JHL655388 JRG655388:JRH655388 KBC655388:KBD655388 KKY655388:KKZ655388 KUU655388:KUV655388 LEQ655388:LER655388 LOM655388:LON655388 LYI655388:LYJ655388 MIE655388:MIF655388 MSA655388:MSB655388 NBW655388:NBX655388 NLS655388:NLT655388 NVO655388:NVP655388 OFK655388:OFL655388 OPG655388:OPH655388 OZC655388:OZD655388 PIY655388:PIZ655388 PSU655388:PSV655388 QCQ655388:QCR655388 QMM655388:QMN655388 QWI655388:QWJ655388 RGE655388:RGF655388 RQA655388:RQB655388 RZW655388:RZX655388 SJS655388:SJT655388 STO655388:STP655388 TDK655388:TDL655388 TNG655388:TNH655388 TXC655388:TXD655388 UGY655388:UGZ655388 UQU655388:UQV655388 VAQ655388:VAR655388 VKM655388:VKN655388 VUI655388:VUJ655388 WEE655388:WEF655388 WOA655388:WOB655388 WXW655388:WXX655388 LK720924:LL720924 VG720924:VH720924 AFC720924:AFD720924 AOY720924:AOZ720924 AYU720924:AYV720924 BIQ720924:BIR720924 BSM720924:BSN720924 CCI720924:CCJ720924 CME720924:CMF720924 CWA720924:CWB720924 DFW720924:DFX720924 DPS720924:DPT720924 DZO720924:DZP720924 EJK720924:EJL720924 ETG720924:ETH720924 FDC720924:FDD720924 FMY720924:FMZ720924 FWU720924:FWV720924 GGQ720924:GGR720924 GQM720924:GQN720924 HAI720924:HAJ720924 HKE720924:HKF720924 HUA720924:HUB720924 IDW720924:IDX720924 INS720924:INT720924 IXO720924:IXP720924 JHK720924:JHL720924 JRG720924:JRH720924 KBC720924:KBD720924 KKY720924:KKZ720924 KUU720924:KUV720924 LEQ720924:LER720924 LOM720924:LON720924 LYI720924:LYJ720924 MIE720924:MIF720924 MSA720924:MSB720924 NBW720924:NBX720924 NLS720924:NLT720924 NVO720924:NVP720924 OFK720924:OFL720924 OPG720924:OPH720924 OZC720924:OZD720924 PIY720924:PIZ720924 PSU720924:PSV720924 QCQ720924:QCR720924 QMM720924:QMN720924 QWI720924:QWJ720924 RGE720924:RGF720924 RQA720924:RQB720924 RZW720924:RZX720924 SJS720924:SJT720924 STO720924:STP720924 TDK720924:TDL720924 TNG720924:TNH720924 TXC720924:TXD720924 UGY720924:UGZ720924 UQU720924:UQV720924 VAQ720924:VAR720924 VKM720924:VKN720924 VUI720924:VUJ720924 WEE720924:WEF720924 WOA720924:WOB720924 WXW720924:WXX720924 LK786460:LL786460 VG786460:VH786460 AFC786460:AFD786460 AOY786460:AOZ786460 AYU786460:AYV786460 BIQ786460:BIR786460 BSM786460:BSN786460 CCI786460:CCJ786460 CME786460:CMF786460 CWA786460:CWB786460 DFW786460:DFX786460 DPS786460:DPT786460 DZO786460:DZP786460 EJK786460:EJL786460 ETG786460:ETH786460 FDC786460:FDD786460 FMY786460:FMZ786460 FWU786460:FWV786460 GGQ786460:GGR786460 GQM786460:GQN786460 HAI786460:HAJ786460 HKE786460:HKF786460 HUA786460:HUB786460 IDW786460:IDX786460 INS786460:INT786460 IXO786460:IXP786460 JHK786460:JHL786460 JRG786460:JRH786460 KBC786460:KBD786460 KKY786460:KKZ786460 KUU786460:KUV786460 LEQ786460:LER786460 LOM786460:LON786460 LYI786460:LYJ786460 MIE786460:MIF786460 MSA786460:MSB786460 NBW786460:NBX786460 NLS786460:NLT786460 NVO786460:NVP786460 OFK786460:OFL786460 OPG786460:OPH786460 OZC786460:OZD786460 PIY786460:PIZ786460 PSU786460:PSV786460 QCQ786460:QCR786460 QMM786460:QMN786460 QWI786460:QWJ786460 RGE786460:RGF786460 RQA786460:RQB786460 RZW786460:RZX786460 SJS786460:SJT786460 STO786460:STP786460 TDK786460:TDL786460 TNG786460:TNH786460 TXC786460:TXD786460 UGY786460:UGZ786460 UQU786460:UQV786460 VAQ786460:VAR786460 VKM786460:VKN786460 VUI786460:VUJ786460 WEE786460:WEF786460 WOA786460:WOB786460 WXW786460:WXX786460 LK851996:LL851996 VG851996:VH851996 AFC851996:AFD851996 AOY851996:AOZ851996 AYU851996:AYV851996 BIQ851996:BIR851996 BSM851996:BSN851996 CCI851996:CCJ851996 CME851996:CMF851996 CWA851996:CWB851996 DFW851996:DFX851996 DPS851996:DPT851996 DZO851996:DZP851996 EJK851996:EJL851996 ETG851996:ETH851996 FDC851996:FDD851996 FMY851996:FMZ851996 FWU851996:FWV851996 GGQ851996:GGR851996 GQM851996:GQN851996 HAI851996:HAJ851996 HKE851996:HKF851996 HUA851996:HUB851996 IDW851996:IDX851996 INS851996:INT851996 IXO851996:IXP851996 JHK851996:JHL851996 JRG851996:JRH851996 KBC851996:KBD851996 KKY851996:KKZ851996 KUU851996:KUV851996 LEQ851996:LER851996 LOM851996:LON851996 LYI851996:LYJ851996 MIE851996:MIF851996 MSA851996:MSB851996 NBW851996:NBX851996 NLS851996:NLT851996 NVO851996:NVP851996 OFK851996:OFL851996 OPG851996:OPH851996 OZC851996:OZD851996 PIY851996:PIZ851996 PSU851996:PSV851996 QCQ851996:QCR851996 QMM851996:QMN851996 QWI851996:QWJ851996 RGE851996:RGF851996 RQA851996:RQB851996 RZW851996:RZX851996 SJS851996:SJT851996 STO851996:STP851996 TDK851996:TDL851996 TNG851996:TNH851996 TXC851996:TXD851996 UGY851996:UGZ851996 UQU851996:UQV851996 VAQ851996:VAR851996 VKM851996:VKN851996 VUI851996:VUJ851996 WEE851996:WEF851996 WOA851996:WOB851996 WXW851996:WXX851996 LK917532:LL917532 VG917532:VH917532 AFC917532:AFD917532 AOY917532:AOZ917532 AYU917532:AYV917532 BIQ917532:BIR917532 BSM917532:BSN917532 CCI917532:CCJ917532 CME917532:CMF917532 CWA917532:CWB917532 DFW917532:DFX917532 DPS917532:DPT917532 DZO917532:DZP917532 EJK917532:EJL917532 ETG917532:ETH917532 FDC917532:FDD917532 FMY917532:FMZ917532 FWU917532:FWV917532 GGQ917532:GGR917532 GQM917532:GQN917532 HAI917532:HAJ917532 HKE917532:HKF917532 HUA917532:HUB917532 IDW917532:IDX917532 INS917532:INT917532 IXO917532:IXP917532 JHK917532:JHL917532 JRG917532:JRH917532 KBC917532:KBD917532 KKY917532:KKZ917532 KUU917532:KUV917532 LEQ917532:LER917532 LOM917532:LON917532 LYI917532:LYJ917532 MIE917532:MIF917532 MSA917532:MSB917532 NBW917532:NBX917532 NLS917532:NLT917532 NVO917532:NVP917532 OFK917532:OFL917532 OPG917532:OPH917532 OZC917532:OZD917532 PIY917532:PIZ917532 PSU917532:PSV917532 QCQ917532:QCR917532 QMM917532:QMN917532 QWI917532:QWJ917532 RGE917532:RGF917532 RQA917532:RQB917532 RZW917532:RZX917532 SJS917532:SJT917532 STO917532:STP917532 TDK917532:TDL917532 TNG917532:TNH917532 TXC917532:TXD917532 UGY917532:UGZ917532 UQU917532:UQV917532 VAQ917532:VAR917532 VKM917532:VKN917532 VUI917532:VUJ917532 WEE917532:WEF917532 WOA917532:WOB917532 WXW917532:WXX917532 LK983068:LL983068 VG983068:VH983068 AFC983068:AFD983068 AOY983068:AOZ983068 AYU983068:AYV983068 BIQ983068:BIR983068 BSM983068:BSN983068 CCI983068:CCJ983068 CME983068:CMF983068 CWA983068:CWB983068 DFW983068:DFX983068 DPS983068:DPT983068 DZO983068:DZP983068 EJK983068:EJL983068 ETG983068:ETH983068 FDC983068:FDD983068 FMY983068:FMZ983068 FWU983068:FWV983068 GGQ983068:GGR983068 GQM983068:GQN983068 HAI983068:HAJ983068 HKE983068:HKF983068 HUA983068:HUB983068 IDW983068:IDX983068 INS983068:INT983068 IXO983068:IXP983068 JHK983068:JHL983068 JRG983068:JRH983068 KBC983068:KBD983068 KKY983068:KKZ983068 KUU983068:KUV983068 LEQ983068:LER983068 LOM983068:LON983068 LYI983068:LYJ983068 MIE983068:MIF983068 MSA983068:MSB983068 NBW983068:NBX983068 NLS983068:NLT983068 NVO983068:NVP983068 OFK983068:OFL983068 OPG983068:OPH983068 OZC983068:OZD983068 PIY983068:PIZ983068 PSU983068:PSV983068 QCQ983068:QCR983068 QMM983068:QMN983068 QWI983068:QWJ983068 RGE983068:RGF983068 RQA983068:RQB983068 RZW983068:RZX983068 SJS983068:SJT983068 STO983068:STP983068 TDK983068:TDL983068 TNG983068:TNH983068 TXC983068:TXD983068 UGY983068:UGZ983068 UQU983068:UQV983068 VAQ983068:VAR983068 VKM983068:VKN983068 VUI983068:VUJ983068 WEE983068:WEF983068 WOA983068:WOB983068 WXW983068:WXX983068 LN65564:LO65564 VJ65564:VK65564 AFF65564:AFG65564 APB65564:APC65564 AYX65564:AYY65564 BIT65564:BIU65564 BSP65564:BSQ65564 CCL65564:CCM65564 CMH65564:CMI65564 CWD65564:CWE65564 DFZ65564:DGA65564 DPV65564:DPW65564 DZR65564:DZS65564 EJN65564:EJO65564 ETJ65564:ETK65564 FDF65564:FDG65564 FNB65564:FNC65564 FWX65564:FWY65564 GGT65564:GGU65564 GQP65564:GQQ65564 HAL65564:HAM65564 HKH65564:HKI65564 HUD65564:HUE65564 IDZ65564:IEA65564 INV65564:INW65564 IXR65564:IXS65564 JHN65564:JHO65564 JRJ65564:JRK65564 KBF65564:KBG65564 KLB65564:KLC65564 KUX65564:KUY65564 LET65564:LEU65564 LOP65564:LOQ65564 LYL65564:LYM65564 MIH65564:MII65564 MSD65564:MSE65564 NBZ65564:NCA65564 NLV65564:NLW65564 NVR65564:NVS65564 OFN65564:OFO65564 OPJ65564:OPK65564 OZF65564:OZG65564 PJB65564:PJC65564 PSX65564:PSY65564 QCT65564:QCU65564 QMP65564:QMQ65564 QWL65564:QWM65564 RGH65564:RGI65564 RQD65564:RQE65564 RZZ65564:SAA65564 SJV65564:SJW65564 STR65564:STS65564 TDN65564:TDO65564 TNJ65564:TNK65564 TXF65564:TXG65564 UHB65564:UHC65564 UQX65564:UQY65564 VAT65564:VAU65564 VKP65564:VKQ65564 VUL65564:VUM65564 WEH65564:WEI65564 WOD65564:WOE65564 WXZ65564:WYA65564 LN131100:LO131100 VJ131100:VK131100 AFF131100:AFG131100 APB131100:APC131100 AYX131100:AYY131100 BIT131100:BIU131100 BSP131100:BSQ131100 CCL131100:CCM131100 CMH131100:CMI131100 CWD131100:CWE131100 DFZ131100:DGA131100 DPV131100:DPW131100 DZR131100:DZS131100 EJN131100:EJO131100 ETJ131100:ETK131100 FDF131100:FDG131100 FNB131100:FNC131100 FWX131100:FWY131100 GGT131100:GGU131100 GQP131100:GQQ131100 HAL131100:HAM131100 HKH131100:HKI131100 HUD131100:HUE131100 IDZ131100:IEA131100 INV131100:INW131100 IXR131100:IXS131100 JHN131100:JHO131100 JRJ131100:JRK131100 KBF131100:KBG131100 KLB131100:KLC131100 KUX131100:KUY131100 LET131100:LEU131100 LOP131100:LOQ131100 LYL131100:LYM131100 MIH131100:MII131100 MSD131100:MSE131100 NBZ131100:NCA131100 NLV131100:NLW131100 NVR131100:NVS131100 OFN131100:OFO131100 OPJ131100:OPK131100 OZF131100:OZG131100 PJB131100:PJC131100 PSX131100:PSY131100 QCT131100:QCU131100 QMP131100:QMQ131100 QWL131100:QWM131100 RGH131100:RGI131100 RQD131100:RQE131100 RZZ131100:SAA131100 SJV131100:SJW131100 STR131100:STS131100 TDN131100:TDO131100 TNJ131100:TNK131100 TXF131100:TXG131100 UHB131100:UHC131100 UQX131100:UQY131100 VAT131100:VAU131100 VKP131100:VKQ131100 VUL131100:VUM131100 WEH131100:WEI131100 WOD131100:WOE131100 WXZ131100:WYA131100 LN196636:LO196636 VJ196636:VK196636 AFF196636:AFG196636 APB196636:APC196636 AYX196636:AYY196636 BIT196636:BIU196636 BSP196636:BSQ196636 CCL196636:CCM196636 CMH196636:CMI196636 CWD196636:CWE196636 DFZ196636:DGA196636 DPV196636:DPW196636 DZR196636:DZS196636 EJN196636:EJO196636 ETJ196636:ETK196636 FDF196636:FDG196636 FNB196636:FNC196636 FWX196636:FWY196636 GGT196636:GGU196636 GQP196636:GQQ196636 HAL196636:HAM196636 HKH196636:HKI196636 HUD196636:HUE196636 IDZ196636:IEA196636 INV196636:INW196636 IXR196636:IXS196636 JHN196636:JHO196636 JRJ196636:JRK196636 KBF196636:KBG196636 KLB196636:KLC196636 KUX196636:KUY196636 LET196636:LEU196636 LOP196636:LOQ196636 LYL196636:LYM196636 MIH196636:MII196636 MSD196636:MSE196636 NBZ196636:NCA196636 NLV196636:NLW196636 NVR196636:NVS196636 OFN196636:OFO196636 OPJ196636:OPK196636 OZF196636:OZG196636 PJB196636:PJC196636 PSX196636:PSY196636 QCT196636:QCU196636 QMP196636:QMQ196636 QWL196636:QWM196636 RGH196636:RGI196636 RQD196636:RQE196636 RZZ196636:SAA196636 SJV196636:SJW196636 STR196636:STS196636 TDN196636:TDO196636 TNJ196636:TNK196636 TXF196636:TXG196636 UHB196636:UHC196636 UQX196636:UQY196636 VAT196636:VAU196636 VKP196636:VKQ196636 VUL196636:VUM196636 WEH196636:WEI196636 WOD196636:WOE196636 WXZ196636:WYA196636 LN262172:LO262172 VJ262172:VK262172 AFF262172:AFG262172 APB262172:APC262172 AYX262172:AYY262172 BIT262172:BIU262172 BSP262172:BSQ262172 CCL262172:CCM262172 CMH262172:CMI262172 CWD262172:CWE262172 DFZ262172:DGA262172 DPV262172:DPW262172 DZR262172:DZS262172 EJN262172:EJO262172 ETJ262172:ETK262172 FDF262172:FDG262172 FNB262172:FNC262172 FWX262172:FWY262172 GGT262172:GGU262172 GQP262172:GQQ262172 HAL262172:HAM262172 HKH262172:HKI262172 HUD262172:HUE262172 IDZ262172:IEA262172 INV262172:INW262172 IXR262172:IXS262172 JHN262172:JHO262172 JRJ262172:JRK262172 KBF262172:KBG262172 KLB262172:KLC262172 KUX262172:KUY262172 LET262172:LEU262172 LOP262172:LOQ262172 LYL262172:LYM262172 MIH262172:MII262172 MSD262172:MSE262172 NBZ262172:NCA262172 NLV262172:NLW262172 NVR262172:NVS262172 OFN262172:OFO262172 OPJ262172:OPK262172 OZF262172:OZG262172 PJB262172:PJC262172 PSX262172:PSY262172 QCT262172:QCU262172 QMP262172:QMQ262172 QWL262172:QWM262172 RGH262172:RGI262172 RQD262172:RQE262172 RZZ262172:SAA262172 SJV262172:SJW262172 STR262172:STS262172 TDN262172:TDO262172 TNJ262172:TNK262172 TXF262172:TXG262172 UHB262172:UHC262172 UQX262172:UQY262172 VAT262172:VAU262172 VKP262172:VKQ262172 VUL262172:VUM262172 WEH262172:WEI262172 WOD262172:WOE262172 WXZ262172:WYA262172 LN327708:LO327708 VJ327708:VK327708 AFF327708:AFG327708 APB327708:APC327708 AYX327708:AYY327708 BIT327708:BIU327708 BSP327708:BSQ327708 CCL327708:CCM327708 CMH327708:CMI327708 CWD327708:CWE327708 DFZ327708:DGA327708 DPV327708:DPW327708 DZR327708:DZS327708 EJN327708:EJO327708 ETJ327708:ETK327708 FDF327708:FDG327708 FNB327708:FNC327708 FWX327708:FWY327708 GGT327708:GGU327708 GQP327708:GQQ327708 HAL327708:HAM327708 HKH327708:HKI327708 HUD327708:HUE327708 IDZ327708:IEA327708 INV327708:INW327708 IXR327708:IXS327708 JHN327708:JHO327708 JRJ327708:JRK327708 KBF327708:KBG327708 KLB327708:KLC327708 KUX327708:KUY327708 LET327708:LEU327708 LOP327708:LOQ327708 LYL327708:LYM327708 MIH327708:MII327708 MSD327708:MSE327708 NBZ327708:NCA327708 NLV327708:NLW327708 NVR327708:NVS327708 OFN327708:OFO327708 OPJ327708:OPK327708 OZF327708:OZG327708 PJB327708:PJC327708 PSX327708:PSY327708 QCT327708:QCU327708 QMP327708:QMQ327708 QWL327708:QWM327708 RGH327708:RGI327708 RQD327708:RQE327708 RZZ327708:SAA327708 SJV327708:SJW327708 STR327708:STS327708 TDN327708:TDO327708 TNJ327708:TNK327708 TXF327708:TXG327708 UHB327708:UHC327708 UQX327708:UQY327708 VAT327708:VAU327708 VKP327708:VKQ327708 VUL327708:VUM327708 WEH327708:WEI327708 WOD327708:WOE327708 WXZ327708:WYA327708 LN393244:LO393244 VJ393244:VK393244 AFF393244:AFG393244 APB393244:APC393244 AYX393244:AYY393244 BIT393244:BIU393244 BSP393244:BSQ393244 CCL393244:CCM393244 CMH393244:CMI393244 CWD393244:CWE393244 DFZ393244:DGA393244 DPV393244:DPW393244 DZR393244:DZS393244 EJN393244:EJO393244 ETJ393244:ETK393244 FDF393244:FDG393244 FNB393244:FNC393244 FWX393244:FWY393244 GGT393244:GGU393244 GQP393244:GQQ393244 HAL393244:HAM393244 HKH393244:HKI393244 HUD393244:HUE393244 IDZ393244:IEA393244 INV393244:INW393244 IXR393244:IXS393244 JHN393244:JHO393244 JRJ393244:JRK393244 KBF393244:KBG393244 KLB393244:KLC393244 KUX393244:KUY393244 LET393244:LEU393244 LOP393244:LOQ393244 LYL393244:LYM393244 MIH393244:MII393244 MSD393244:MSE393244 NBZ393244:NCA393244 NLV393244:NLW393244 NVR393244:NVS393244 OFN393244:OFO393244 OPJ393244:OPK393244 OZF393244:OZG393244 PJB393244:PJC393244 PSX393244:PSY393244 QCT393244:QCU393244 QMP393244:QMQ393244 QWL393244:QWM393244 RGH393244:RGI393244 RQD393244:RQE393244 RZZ393244:SAA393244 SJV393244:SJW393244 STR393244:STS393244 TDN393244:TDO393244 TNJ393244:TNK393244 TXF393244:TXG393244 UHB393244:UHC393244 UQX393244:UQY393244 VAT393244:VAU393244 VKP393244:VKQ393244 VUL393244:VUM393244 WEH393244:WEI393244 WOD393244:WOE393244 WXZ393244:WYA393244 LN458780:LO458780 VJ458780:VK458780 AFF458780:AFG458780 APB458780:APC458780 AYX458780:AYY458780 BIT458780:BIU458780 BSP458780:BSQ458780 CCL458780:CCM458780 CMH458780:CMI458780 CWD458780:CWE458780 DFZ458780:DGA458780 DPV458780:DPW458780 DZR458780:DZS458780 EJN458780:EJO458780 ETJ458780:ETK458780 FDF458780:FDG458780 FNB458780:FNC458780 FWX458780:FWY458780 GGT458780:GGU458780 GQP458780:GQQ458780 HAL458780:HAM458780 HKH458780:HKI458780 HUD458780:HUE458780 IDZ458780:IEA458780 INV458780:INW458780 IXR458780:IXS458780 JHN458780:JHO458780 JRJ458780:JRK458780 KBF458780:KBG458780 KLB458780:KLC458780 KUX458780:KUY458780 LET458780:LEU458780 LOP458780:LOQ458780 LYL458780:LYM458780 MIH458780:MII458780 MSD458780:MSE458780 NBZ458780:NCA458780 NLV458780:NLW458780 NVR458780:NVS458780 OFN458780:OFO458780 OPJ458780:OPK458780 OZF458780:OZG458780 PJB458780:PJC458780 PSX458780:PSY458780 QCT458780:QCU458780 QMP458780:QMQ458780 QWL458780:QWM458780 RGH458780:RGI458780 RQD458780:RQE458780 RZZ458780:SAA458780 SJV458780:SJW458780 STR458780:STS458780 TDN458780:TDO458780 TNJ458780:TNK458780 TXF458780:TXG458780 UHB458780:UHC458780 UQX458780:UQY458780 VAT458780:VAU458780 VKP458780:VKQ458780 VUL458780:VUM458780 WEH458780:WEI458780 WOD458780:WOE458780 WXZ458780:WYA458780 LN524316:LO524316 VJ524316:VK524316 AFF524316:AFG524316 APB524316:APC524316 AYX524316:AYY524316 BIT524316:BIU524316 BSP524316:BSQ524316 CCL524316:CCM524316 CMH524316:CMI524316 CWD524316:CWE524316 DFZ524316:DGA524316 DPV524316:DPW524316 DZR524316:DZS524316 EJN524316:EJO524316 ETJ524316:ETK524316 FDF524316:FDG524316 FNB524316:FNC524316 FWX524316:FWY524316 GGT524316:GGU524316 GQP524316:GQQ524316 HAL524316:HAM524316 HKH524316:HKI524316 HUD524316:HUE524316 IDZ524316:IEA524316 INV524316:INW524316 IXR524316:IXS524316 JHN524316:JHO524316 JRJ524316:JRK524316 KBF524316:KBG524316 KLB524316:KLC524316 KUX524316:KUY524316 LET524316:LEU524316 LOP524316:LOQ524316 LYL524316:LYM524316 MIH524316:MII524316 MSD524316:MSE524316 NBZ524316:NCA524316 NLV524316:NLW524316 NVR524316:NVS524316 OFN524316:OFO524316 OPJ524316:OPK524316 OZF524316:OZG524316 PJB524316:PJC524316 PSX524316:PSY524316 QCT524316:QCU524316 QMP524316:QMQ524316 QWL524316:QWM524316 RGH524316:RGI524316 RQD524316:RQE524316 RZZ524316:SAA524316 SJV524316:SJW524316 STR524316:STS524316 TDN524316:TDO524316 TNJ524316:TNK524316 TXF524316:TXG524316 UHB524316:UHC524316 UQX524316:UQY524316 VAT524316:VAU524316 VKP524316:VKQ524316 VUL524316:VUM524316 WEH524316:WEI524316 WOD524316:WOE524316 WXZ524316:WYA524316 LN589852:LO589852 VJ589852:VK589852 AFF589852:AFG589852 APB589852:APC589852 AYX589852:AYY589852 BIT589852:BIU589852 BSP589852:BSQ589852 CCL589852:CCM589852 CMH589852:CMI589852 CWD589852:CWE589852 DFZ589852:DGA589852 DPV589852:DPW589852 DZR589852:DZS589852 EJN589852:EJO589852 ETJ589852:ETK589852 FDF589852:FDG589852 FNB589852:FNC589852 FWX589852:FWY589852 GGT589852:GGU589852 GQP589852:GQQ589852 HAL589852:HAM589852 HKH589852:HKI589852 HUD589852:HUE589852 IDZ589852:IEA589852 INV589852:INW589852 IXR589852:IXS589852 JHN589852:JHO589852 JRJ589852:JRK589852 KBF589852:KBG589852 KLB589852:KLC589852 KUX589852:KUY589852 LET589852:LEU589852 LOP589852:LOQ589852 LYL589852:LYM589852 MIH589852:MII589852 MSD589852:MSE589852 NBZ589852:NCA589852 NLV589852:NLW589852 NVR589852:NVS589852 OFN589852:OFO589852 OPJ589852:OPK589852 OZF589852:OZG589852 PJB589852:PJC589852 PSX589852:PSY589852 QCT589852:QCU589852 QMP589852:QMQ589852 QWL589852:QWM589852 RGH589852:RGI589852 RQD589852:RQE589852 RZZ589852:SAA589852 SJV589852:SJW589852 STR589852:STS589852 TDN589852:TDO589852 TNJ589852:TNK589852 TXF589852:TXG589852 UHB589852:UHC589852 UQX589852:UQY589852 VAT589852:VAU589852 VKP589852:VKQ589852 VUL589852:VUM589852 WEH589852:WEI589852 WOD589852:WOE589852 WXZ589852:WYA589852 LN655388:LO655388 VJ655388:VK655388 AFF655388:AFG655388 APB655388:APC655388 AYX655388:AYY655388 BIT655388:BIU655388 BSP655388:BSQ655388 CCL655388:CCM655388 CMH655388:CMI655388 CWD655388:CWE655388 DFZ655388:DGA655388 DPV655388:DPW655388 DZR655388:DZS655388 EJN655388:EJO655388 ETJ655388:ETK655388 FDF655388:FDG655388 FNB655388:FNC655388 FWX655388:FWY655388 GGT655388:GGU655388 GQP655388:GQQ655388 HAL655388:HAM655388 HKH655388:HKI655388 HUD655388:HUE655388 IDZ655388:IEA655388 INV655388:INW655388 IXR655388:IXS655388 JHN655388:JHO655388 JRJ655388:JRK655388 KBF655388:KBG655388 KLB655388:KLC655388 KUX655388:KUY655388 LET655388:LEU655388 LOP655388:LOQ655388 LYL655388:LYM655388 MIH655388:MII655388 MSD655388:MSE655388 NBZ655388:NCA655388 NLV655388:NLW655388 NVR655388:NVS655388 OFN655388:OFO655388 OPJ655388:OPK655388 OZF655388:OZG655388 PJB655388:PJC655388 PSX655388:PSY655388 QCT655388:QCU655388 QMP655388:QMQ655388 QWL655388:QWM655388 RGH655388:RGI655388 RQD655388:RQE655388 RZZ655388:SAA655388 SJV655388:SJW655388 STR655388:STS655388 TDN655388:TDO655388 TNJ655388:TNK655388 TXF655388:TXG655388 UHB655388:UHC655388 UQX655388:UQY655388 VAT655388:VAU655388 VKP655388:VKQ655388 VUL655388:VUM655388 WEH655388:WEI655388 WOD655388:WOE655388 WXZ655388:WYA655388 LN720924:LO720924 VJ720924:VK720924 AFF720924:AFG720924 APB720924:APC720924 AYX720924:AYY720924 BIT720924:BIU720924 BSP720924:BSQ720924 CCL720924:CCM720924 CMH720924:CMI720924 CWD720924:CWE720924 DFZ720924:DGA720924 DPV720924:DPW720924 DZR720924:DZS720924 EJN720924:EJO720924 ETJ720924:ETK720924 FDF720924:FDG720924 FNB720924:FNC720924 FWX720924:FWY720924 GGT720924:GGU720924 GQP720924:GQQ720924 HAL720924:HAM720924 HKH720924:HKI720924 HUD720924:HUE720924 IDZ720924:IEA720924 INV720924:INW720924 IXR720924:IXS720924 JHN720924:JHO720924 JRJ720924:JRK720924 KBF720924:KBG720924 KLB720924:KLC720924 KUX720924:KUY720924 LET720924:LEU720924 LOP720924:LOQ720924 LYL720924:LYM720924 MIH720924:MII720924 MSD720924:MSE720924 NBZ720924:NCA720924 NLV720924:NLW720924 NVR720924:NVS720924 OFN720924:OFO720924 OPJ720924:OPK720924 OZF720924:OZG720924 PJB720924:PJC720924 PSX720924:PSY720924 QCT720924:QCU720924 QMP720924:QMQ720924 QWL720924:QWM720924 RGH720924:RGI720924 RQD720924:RQE720924 RZZ720924:SAA720924 SJV720924:SJW720924 STR720924:STS720924 TDN720924:TDO720924 TNJ720924:TNK720924 TXF720924:TXG720924 UHB720924:UHC720924 UQX720924:UQY720924 VAT720924:VAU720924 VKP720924:VKQ720924 VUL720924:VUM720924 WEH720924:WEI720924 WOD720924:WOE720924 WXZ720924:WYA720924 LN786460:LO786460 VJ786460:VK786460 AFF786460:AFG786460 APB786460:APC786460 AYX786460:AYY786460 BIT786460:BIU786460 BSP786460:BSQ786460 CCL786460:CCM786460 CMH786460:CMI786460 CWD786460:CWE786460 DFZ786460:DGA786460 DPV786460:DPW786460 DZR786460:DZS786460 EJN786460:EJO786460 ETJ786460:ETK786460 FDF786460:FDG786460 FNB786460:FNC786460 FWX786460:FWY786460 GGT786460:GGU786460 GQP786460:GQQ786460 HAL786460:HAM786460 HKH786460:HKI786460 HUD786460:HUE786460 IDZ786460:IEA786460 INV786460:INW786460 IXR786460:IXS786460 JHN786460:JHO786460 JRJ786460:JRK786460 KBF786460:KBG786460 KLB786460:KLC786460 KUX786460:KUY786460 LET786460:LEU786460 LOP786460:LOQ786460 LYL786460:LYM786460 MIH786460:MII786460 MSD786460:MSE786460 NBZ786460:NCA786460 NLV786460:NLW786460 NVR786460:NVS786460 OFN786460:OFO786460 OPJ786460:OPK786460 OZF786460:OZG786460 PJB786460:PJC786460 PSX786460:PSY786460 QCT786460:QCU786460 QMP786460:QMQ786460 QWL786460:QWM786460 RGH786460:RGI786460 RQD786460:RQE786460 RZZ786460:SAA786460 SJV786460:SJW786460 STR786460:STS786460 TDN786460:TDO786460 TNJ786460:TNK786460 TXF786460:TXG786460 UHB786460:UHC786460 UQX786460:UQY786460 VAT786460:VAU786460 VKP786460:VKQ786460 VUL786460:VUM786460 WEH786460:WEI786460 WOD786460:WOE786460 WXZ786460:WYA786460 LN851996:LO851996 VJ851996:VK851996 AFF851996:AFG851996 APB851996:APC851996 AYX851996:AYY851996 BIT851996:BIU851996 BSP851996:BSQ851996 CCL851996:CCM851996 CMH851996:CMI851996 CWD851996:CWE851996 DFZ851996:DGA851996 DPV851996:DPW851996 DZR851996:DZS851996 EJN851996:EJO851996 ETJ851996:ETK851996 FDF851996:FDG851996 FNB851996:FNC851996 FWX851996:FWY851996 GGT851996:GGU851996 GQP851996:GQQ851996 HAL851996:HAM851996 HKH851996:HKI851996 HUD851996:HUE851996 IDZ851996:IEA851996 INV851996:INW851996 IXR851996:IXS851996 JHN851996:JHO851996 JRJ851996:JRK851996 KBF851996:KBG851996 KLB851996:KLC851996 KUX851996:KUY851996 LET851996:LEU851996 LOP851996:LOQ851996 LYL851996:LYM851996 MIH851996:MII851996 MSD851996:MSE851996 NBZ851996:NCA851996 NLV851996:NLW851996 NVR851996:NVS851996 OFN851996:OFO851996 OPJ851996:OPK851996 OZF851996:OZG851996 PJB851996:PJC851996 PSX851996:PSY851996 QCT851996:QCU851996 QMP851996:QMQ851996 QWL851996:QWM851996 RGH851996:RGI851996 RQD851996:RQE851996 RZZ851996:SAA851996 SJV851996:SJW851996 STR851996:STS851996 TDN851996:TDO851996 TNJ851996:TNK851996 TXF851996:TXG851996 UHB851996:UHC851996 UQX851996:UQY851996 VAT851996:VAU851996 VKP851996:VKQ851996 VUL851996:VUM851996 WEH851996:WEI851996 WOD851996:WOE851996 WXZ851996:WYA851996 LN917532:LO917532 VJ917532:VK917532 AFF917532:AFG917532 APB917532:APC917532 AYX917532:AYY917532 BIT917532:BIU917532 BSP917532:BSQ917532 CCL917532:CCM917532 CMH917532:CMI917532 CWD917532:CWE917532 DFZ917532:DGA917532 DPV917532:DPW917532 DZR917532:DZS917532 EJN917532:EJO917532 ETJ917532:ETK917532 FDF917532:FDG917532 FNB917532:FNC917532 FWX917532:FWY917532 GGT917532:GGU917532 GQP917532:GQQ917532 HAL917532:HAM917532 HKH917532:HKI917532 HUD917532:HUE917532 IDZ917532:IEA917532 INV917532:INW917532 IXR917532:IXS917532 JHN917532:JHO917532 JRJ917532:JRK917532 KBF917532:KBG917532 KLB917532:KLC917532 KUX917532:KUY917532 LET917532:LEU917532 LOP917532:LOQ917532 LYL917532:LYM917532 MIH917532:MII917532 MSD917532:MSE917532 NBZ917532:NCA917532 NLV917532:NLW917532 NVR917532:NVS917532 OFN917532:OFO917532 OPJ917532:OPK917532 OZF917532:OZG917532 PJB917532:PJC917532 PSX917532:PSY917532 QCT917532:QCU917532 QMP917532:QMQ917532 QWL917532:QWM917532 RGH917532:RGI917532 RQD917532:RQE917532 RZZ917532:SAA917532 SJV917532:SJW917532 STR917532:STS917532 TDN917532:TDO917532 TNJ917532:TNK917532 TXF917532:TXG917532 UHB917532:UHC917532 UQX917532:UQY917532 VAT917532:VAU917532 VKP917532:VKQ917532 VUL917532:VUM917532 WEH917532:WEI917532 WOD917532:WOE917532 WXZ917532:WYA917532 LN983068:LO983068 VJ983068:VK983068 AFF983068:AFG983068 APB983068:APC983068 AYX983068:AYY983068 BIT983068:BIU983068 BSP983068:BSQ983068 CCL983068:CCM983068 CMH983068:CMI983068 CWD983068:CWE983068 DFZ983068:DGA983068 DPV983068:DPW983068 DZR983068:DZS983068 EJN983068:EJO983068 ETJ983068:ETK983068 FDF983068:FDG983068 FNB983068:FNC983068 FWX983068:FWY983068 GGT983068:GGU983068 GQP983068:GQQ983068 HAL983068:HAM983068 HKH983068:HKI983068 HUD983068:HUE983068 IDZ983068:IEA983068 INV983068:INW983068 IXR983068:IXS983068 JHN983068:JHO983068 JRJ983068:JRK983068 KBF983068:KBG983068 KLB983068:KLC983068 KUX983068:KUY983068 LET983068:LEU983068 LOP983068:LOQ983068 LYL983068:LYM983068 MIH983068:MII983068 MSD983068:MSE983068 NBZ983068:NCA983068 NLV983068:NLW983068 NVR983068:NVS983068 OFN983068:OFO983068 OPJ983068:OPK983068 OZF983068:OZG983068 PJB983068:PJC983068 PSX983068:PSY983068 QCT983068:QCU983068 QMP983068:QMQ983068 QWL983068:QWM983068 RGH983068:RGI983068 RQD983068:RQE983068 RZZ983068:SAA983068 SJV983068:SJW983068 STR983068:STS983068 TDN983068:TDO983068 TNJ983068:TNK983068 TXF983068:TXG983068 UHB983068:UHC983068 UQX983068:UQY983068 VAT983068:VAU983068 VKP983068:VKQ983068 VUL983068:VUM983068 WEH983068:WEI983068 WOD983068:WOE983068 WXZ983068:WYA983068 LQ65564:LR65564 VM65564:VN65564 AFI65564:AFJ65564 APE65564:APF65564 AZA65564:AZB65564 BIW65564:BIX65564 BSS65564:BST65564 CCO65564:CCP65564 CMK65564:CML65564 CWG65564:CWH65564 DGC65564:DGD65564 DPY65564:DPZ65564 DZU65564:DZV65564 EJQ65564:EJR65564 ETM65564:ETN65564 FDI65564:FDJ65564 FNE65564:FNF65564 FXA65564:FXB65564 GGW65564:GGX65564 GQS65564:GQT65564 HAO65564:HAP65564 HKK65564:HKL65564 HUG65564:HUH65564 IEC65564:IED65564 INY65564:INZ65564 IXU65564:IXV65564 JHQ65564:JHR65564 JRM65564:JRN65564 KBI65564:KBJ65564 KLE65564:KLF65564 KVA65564:KVB65564 LEW65564:LEX65564 LOS65564:LOT65564 LYO65564:LYP65564 MIK65564:MIL65564 MSG65564:MSH65564 NCC65564:NCD65564 NLY65564:NLZ65564 NVU65564:NVV65564 OFQ65564:OFR65564 OPM65564:OPN65564 OZI65564:OZJ65564 PJE65564:PJF65564 PTA65564:PTB65564 QCW65564:QCX65564 QMS65564:QMT65564 QWO65564:QWP65564 RGK65564:RGL65564 RQG65564:RQH65564 SAC65564:SAD65564 SJY65564:SJZ65564 STU65564:STV65564 TDQ65564:TDR65564 TNM65564:TNN65564 TXI65564:TXJ65564 UHE65564:UHF65564 URA65564:URB65564 VAW65564:VAX65564 VKS65564:VKT65564 VUO65564:VUP65564 WEK65564:WEL65564 WOG65564:WOH65564 WYC65564:WYD65564 LQ131100:LR131100 VM131100:VN131100 AFI131100:AFJ131100 APE131100:APF131100 AZA131100:AZB131100 BIW131100:BIX131100 BSS131100:BST131100 CCO131100:CCP131100 CMK131100:CML131100 CWG131100:CWH131100 DGC131100:DGD131100 DPY131100:DPZ131100 DZU131100:DZV131100 EJQ131100:EJR131100 ETM131100:ETN131100 FDI131100:FDJ131100 FNE131100:FNF131100 FXA131100:FXB131100 GGW131100:GGX131100 GQS131100:GQT131100 HAO131100:HAP131100 HKK131100:HKL131100 HUG131100:HUH131100 IEC131100:IED131100 INY131100:INZ131100 IXU131100:IXV131100 JHQ131100:JHR131100 JRM131100:JRN131100 KBI131100:KBJ131100 KLE131100:KLF131100 KVA131100:KVB131100 LEW131100:LEX131100 LOS131100:LOT131100 LYO131100:LYP131100 MIK131100:MIL131100 MSG131100:MSH131100 NCC131100:NCD131100 NLY131100:NLZ131100 NVU131100:NVV131100 OFQ131100:OFR131100 OPM131100:OPN131100 OZI131100:OZJ131100 PJE131100:PJF131100 PTA131100:PTB131100 QCW131100:QCX131100 QMS131100:QMT131100 QWO131100:QWP131100 RGK131100:RGL131100 RQG131100:RQH131100 SAC131100:SAD131100 SJY131100:SJZ131100 STU131100:STV131100 TDQ131100:TDR131100 TNM131100:TNN131100 TXI131100:TXJ131100 UHE131100:UHF131100 URA131100:URB131100 VAW131100:VAX131100 VKS131100:VKT131100 VUO131100:VUP131100 WEK131100:WEL131100 WOG131100:WOH131100 WYC131100:WYD131100 LQ196636:LR196636 VM196636:VN196636 AFI196636:AFJ196636 APE196636:APF196636 AZA196636:AZB196636 BIW196636:BIX196636 BSS196636:BST196636 CCO196636:CCP196636 CMK196636:CML196636 CWG196636:CWH196636 DGC196636:DGD196636 DPY196636:DPZ196636 DZU196636:DZV196636 EJQ196636:EJR196636 ETM196636:ETN196636 FDI196636:FDJ196636 FNE196636:FNF196636 FXA196636:FXB196636 GGW196636:GGX196636 GQS196636:GQT196636 HAO196636:HAP196636 HKK196636:HKL196636 HUG196636:HUH196636 IEC196636:IED196636 INY196636:INZ196636 IXU196636:IXV196636 JHQ196636:JHR196636 JRM196636:JRN196636 KBI196636:KBJ196636 KLE196636:KLF196636 KVA196636:KVB196636 LEW196636:LEX196636 LOS196636:LOT196636 LYO196636:LYP196636 MIK196636:MIL196636 MSG196636:MSH196636 NCC196636:NCD196636 NLY196636:NLZ196636 NVU196636:NVV196636 OFQ196636:OFR196636 OPM196636:OPN196636 OZI196636:OZJ196636 PJE196636:PJF196636 PTA196636:PTB196636 QCW196636:QCX196636 QMS196636:QMT196636 QWO196636:QWP196636 RGK196636:RGL196636 RQG196636:RQH196636 SAC196636:SAD196636 SJY196636:SJZ196636 STU196636:STV196636 TDQ196636:TDR196636 TNM196636:TNN196636 TXI196636:TXJ196636 UHE196636:UHF196636 URA196636:URB196636 VAW196636:VAX196636 VKS196636:VKT196636 VUO196636:VUP196636 WEK196636:WEL196636 WOG196636:WOH196636 WYC196636:WYD196636 LQ262172:LR262172 VM262172:VN262172 AFI262172:AFJ262172 APE262172:APF262172 AZA262172:AZB262172 BIW262172:BIX262172 BSS262172:BST262172 CCO262172:CCP262172 CMK262172:CML262172 CWG262172:CWH262172 DGC262172:DGD262172 DPY262172:DPZ262172 DZU262172:DZV262172 EJQ262172:EJR262172 ETM262172:ETN262172 FDI262172:FDJ262172 FNE262172:FNF262172 FXA262172:FXB262172 GGW262172:GGX262172 GQS262172:GQT262172 HAO262172:HAP262172 HKK262172:HKL262172 HUG262172:HUH262172 IEC262172:IED262172 INY262172:INZ262172 IXU262172:IXV262172 JHQ262172:JHR262172 JRM262172:JRN262172 KBI262172:KBJ262172 KLE262172:KLF262172 KVA262172:KVB262172 LEW262172:LEX262172 LOS262172:LOT262172 LYO262172:LYP262172 MIK262172:MIL262172 MSG262172:MSH262172 NCC262172:NCD262172 NLY262172:NLZ262172 NVU262172:NVV262172 OFQ262172:OFR262172 OPM262172:OPN262172 OZI262172:OZJ262172 PJE262172:PJF262172 PTA262172:PTB262172 QCW262172:QCX262172 QMS262172:QMT262172 QWO262172:QWP262172 RGK262172:RGL262172 RQG262172:RQH262172 SAC262172:SAD262172 SJY262172:SJZ262172 STU262172:STV262172 TDQ262172:TDR262172 TNM262172:TNN262172 TXI262172:TXJ262172 UHE262172:UHF262172 URA262172:URB262172 VAW262172:VAX262172 VKS262172:VKT262172 VUO262172:VUP262172 WEK262172:WEL262172 WOG262172:WOH262172 WYC262172:WYD262172 LQ327708:LR327708 VM327708:VN327708 AFI327708:AFJ327708 APE327708:APF327708 AZA327708:AZB327708 BIW327708:BIX327708 BSS327708:BST327708 CCO327708:CCP327708 CMK327708:CML327708 CWG327708:CWH327708 DGC327708:DGD327708 DPY327708:DPZ327708 DZU327708:DZV327708 EJQ327708:EJR327708 ETM327708:ETN327708 FDI327708:FDJ327708 FNE327708:FNF327708 FXA327708:FXB327708 GGW327708:GGX327708 GQS327708:GQT327708 HAO327708:HAP327708 HKK327708:HKL327708 HUG327708:HUH327708 IEC327708:IED327708 INY327708:INZ327708 IXU327708:IXV327708 JHQ327708:JHR327708 JRM327708:JRN327708 KBI327708:KBJ327708 KLE327708:KLF327708 KVA327708:KVB327708 LEW327708:LEX327708 LOS327708:LOT327708 LYO327708:LYP327708 MIK327708:MIL327708 MSG327708:MSH327708 NCC327708:NCD327708 NLY327708:NLZ327708 NVU327708:NVV327708 OFQ327708:OFR327708 OPM327708:OPN327708 OZI327708:OZJ327708 PJE327708:PJF327708 PTA327708:PTB327708 QCW327708:QCX327708 QMS327708:QMT327708 QWO327708:QWP327708 RGK327708:RGL327708 RQG327708:RQH327708 SAC327708:SAD327708 SJY327708:SJZ327708 STU327708:STV327708 TDQ327708:TDR327708 TNM327708:TNN327708 TXI327708:TXJ327708 UHE327708:UHF327708 URA327708:URB327708 VAW327708:VAX327708 VKS327708:VKT327708 VUO327708:VUP327708 WEK327708:WEL327708 WOG327708:WOH327708 WYC327708:WYD327708 LQ393244:LR393244 VM393244:VN393244 AFI393244:AFJ393244 APE393244:APF393244 AZA393244:AZB393244 BIW393244:BIX393244 BSS393244:BST393244 CCO393244:CCP393244 CMK393244:CML393244 CWG393244:CWH393244 DGC393244:DGD393244 DPY393244:DPZ393244 DZU393244:DZV393244 EJQ393244:EJR393244 ETM393244:ETN393244 FDI393244:FDJ393244 FNE393244:FNF393244 FXA393244:FXB393244 GGW393244:GGX393244 GQS393244:GQT393244 HAO393244:HAP393244 HKK393244:HKL393244 HUG393244:HUH393244 IEC393244:IED393244 INY393244:INZ393244 IXU393244:IXV393244 JHQ393244:JHR393244 JRM393244:JRN393244 KBI393244:KBJ393244 KLE393244:KLF393244 KVA393244:KVB393244 LEW393244:LEX393244 LOS393244:LOT393244 LYO393244:LYP393244 MIK393244:MIL393244 MSG393244:MSH393244 NCC393244:NCD393244 NLY393244:NLZ393244 NVU393244:NVV393244 OFQ393244:OFR393244 OPM393244:OPN393244 OZI393244:OZJ393244 PJE393244:PJF393244 PTA393244:PTB393244 QCW393244:QCX393244 QMS393244:QMT393244 QWO393244:QWP393244 RGK393244:RGL393244 RQG393244:RQH393244 SAC393244:SAD393244 SJY393244:SJZ393244 STU393244:STV393244 TDQ393244:TDR393244 TNM393244:TNN393244 TXI393244:TXJ393244 UHE393244:UHF393244 URA393244:URB393244 VAW393244:VAX393244 VKS393244:VKT393244 VUO393244:VUP393244 WEK393244:WEL393244 WOG393244:WOH393244 WYC393244:WYD393244 LQ458780:LR458780 VM458780:VN458780 AFI458780:AFJ458780 APE458780:APF458780 AZA458780:AZB458780 BIW458780:BIX458780 BSS458780:BST458780 CCO458780:CCP458780 CMK458780:CML458780 CWG458780:CWH458780 DGC458780:DGD458780 DPY458780:DPZ458780 DZU458780:DZV458780 EJQ458780:EJR458780 ETM458780:ETN458780 FDI458780:FDJ458780 FNE458780:FNF458780 FXA458780:FXB458780 GGW458780:GGX458780 GQS458780:GQT458780 HAO458780:HAP458780 HKK458780:HKL458780 HUG458780:HUH458780 IEC458780:IED458780 INY458780:INZ458780 IXU458780:IXV458780 JHQ458780:JHR458780 JRM458780:JRN458780 KBI458780:KBJ458780 KLE458780:KLF458780 KVA458780:KVB458780 LEW458780:LEX458780 LOS458780:LOT458780 LYO458780:LYP458780 MIK458780:MIL458780 MSG458780:MSH458780 NCC458780:NCD458780 NLY458780:NLZ458780 NVU458780:NVV458780 OFQ458780:OFR458780 OPM458780:OPN458780 OZI458780:OZJ458780 PJE458780:PJF458780 PTA458780:PTB458780 QCW458780:QCX458780 QMS458780:QMT458780 QWO458780:QWP458780 RGK458780:RGL458780 RQG458780:RQH458780 SAC458780:SAD458780 SJY458780:SJZ458780 STU458780:STV458780 TDQ458780:TDR458780 TNM458780:TNN458780 TXI458780:TXJ458780 UHE458780:UHF458780 URA458780:URB458780 VAW458780:VAX458780 VKS458780:VKT458780 VUO458780:VUP458780 WEK458780:WEL458780 WOG458780:WOH458780 WYC458780:WYD458780 LQ524316:LR524316 VM524316:VN524316 AFI524316:AFJ524316 APE524316:APF524316 AZA524316:AZB524316 BIW524316:BIX524316 BSS524316:BST524316 CCO524316:CCP524316 CMK524316:CML524316 CWG524316:CWH524316 DGC524316:DGD524316 DPY524316:DPZ524316 DZU524316:DZV524316 EJQ524316:EJR524316 ETM524316:ETN524316 FDI524316:FDJ524316 FNE524316:FNF524316 FXA524316:FXB524316 GGW524316:GGX524316 GQS524316:GQT524316 HAO524316:HAP524316 HKK524316:HKL524316 HUG524316:HUH524316 IEC524316:IED524316 INY524316:INZ524316 IXU524316:IXV524316 JHQ524316:JHR524316 JRM524316:JRN524316 KBI524316:KBJ524316 KLE524316:KLF524316 KVA524316:KVB524316 LEW524316:LEX524316 LOS524316:LOT524316 LYO524316:LYP524316 MIK524316:MIL524316 MSG524316:MSH524316 NCC524316:NCD524316 NLY524316:NLZ524316 NVU524316:NVV524316 OFQ524316:OFR524316 OPM524316:OPN524316 OZI524316:OZJ524316 PJE524316:PJF524316 PTA524316:PTB524316 QCW524316:QCX524316 QMS524316:QMT524316 QWO524316:QWP524316 RGK524316:RGL524316 RQG524316:RQH524316 SAC524316:SAD524316 SJY524316:SJZ524316 STU524316:STV524316 TDQ524316:TDR524316 TNM524316:TNN524316 TXI524316:TXJ524316 UHE524316:UHF524316 URA524316:URB524316 VAW524316:VAX524316 VKS524316:VKT524316 VUO524316:VUP524316 WEK524316:WEL524316 WOG524316:WOH524316 WYC524316:WYD524316 LQ589852:LR589852 VM589852:VN589852 AFI589852:AFJ589852 APE589852:APF589852 AZA589852:AZB589852 BIW589852:BIX589852 BSS589852:BST589852 CCO589852:CCP589852 CMK589852:CML589852 CWG589852:CWH589852 DGC589852:DGD589852 DPY589852:DPZ589852 DZU589852:DZV589852 EJQ589852:EJR589852 ETM589852:ETN589852 FDI589852:FDJ589852 FNE589852:FNF589852 FXA589852:FXB589852 GGW589852:GGX589852 GQS589852:GQT589852 HAO589852:HAP589852 HKK589852:HKL589852 HUG589852:HUH589852 IEC589852:IED589852 INY589852:INZ589852 IXU589852:IXV589852 JHQ589852:JHR589852 JRM589852:JRN589852 KBI589852:KBJ589852 KLE589852:KLF589852 KVA589852:KVB589852 LEW589852:LEX589852 LOS589852:LOT589852 LYO589852:LYP589852 MIK589852:MIL589852 MSG589852:MSH589852 NCC589852:NCD589852 NLY589852:NLZ589852 NVU589852:NVV589852 OFQ589852:OFR589852 OPM589852:OPN589852 OZI589852:OZJ589852 PJE589852:PJF589852 PTA589852:PTB589852 QCW589852:QCX589852 QMS589852:QMT589852 QWO589852:QWP589852 RGK589852:RGL589852 RQG589852:RQH589852 SAC589852:SAD589852 SJY589852:SJZ589852 STU589852:STV589852 TDQ589852:TDR589852 TNM589852:TNN589852 TXI589852:TXJ589852 UHE589852:UHF589852 URA589852:URB589852 VAW589852:VAX589852 VKS589852:VKT589852 VUO589852:VUP589852 WEK589852:WEL589852 WOG589852:WOH589852 WYC589852:WYD589852 LQ655388:LR655388 VM655388:VN655388 AFI655388:AFJ655388 APE655388:APF655388 AZA655388:AZB655388 BIW655388:BIX655388 BSS655388:BST655388 CCO655388:CCP655388 CMK655388:CML655388 CWG655388:CWH655388 DGC655388:DGD655388 DPY655388:DPZ655388 DZU655388:DZV655388 EJQ655388:EJR655388 ETM655388:ETN655388 FDI655388:FDJ655388 FNE655388:FNF655388 FXA655388:FXB655388 GGW655388:GGX655388 GQS655388:GQT655388 HAO655388:HAP655388 HKK655388:HKL655388 HUG655388:HUH655388 IEC655388:IED655388 INY655388:INZ655388 IXU655388:IXV655388 JHQ655388:JHR655388 JRM655388:JRN655388 KBI655388:KBJ655388 KLE655388:KLF655388 KVA655388:KVB655388 LEW655388:LEX655388 LOS655388:LOT655388 LYO655388:LYP655388 MIK655388:MIL655388 MSG655388:MSH655388 NCC655388:NCD655388 NLY655388:NLZ655388 NVU655388:NVV655388 OFQ655388:OFR655388 OPM655388:OPN655388 OZI655388:OZJ655388 PJE655388:PJF655388 PTA655388:PTB655388 QCW655388:QCX655388 QMS655388:QMT655388 QWO655388:QWP655388 RGK655388:RGL655388 RQG655388:RQH655388 SAC655388:SAD655388 SJY655388:SJZ655388 STU655388:STV655388 TDQ655388:TDR655388 TNM655388:TNN655388 TXI655388:TXJ655388 UHE655388:UHF655388 URA655388:URB655388 VAW655388:VAX655388 VKS655388:VKT655388 VUO655388:VUP655388 WEK655388:WEL655388 WOG655388:WOH655388 WYC655388:WYD655388 LQ720924:LR720924 VM720924:VN720924 AFI720924:AFJ720924 APE720924:APF720924 AZA720924:AZB720924 BIW720924:BIX720924 BSS720924:BST720924 CCO720924:CCP720924 CMK720924:CML720924 CWG720924:CWH720924 DGC720924:DGD720924 DPY720924:DPZ720924 DZU720924:DZV720924 EJQ720924:EJR720924 ETM720924:ETN720924 FDI720924:FDJ720924 FNE720924:FNF720924 FXA720924:FXB720924 GGW720924:GGX720924 GQS720924:GQT720924 HAO720924:HAP720924 HKK720924:HKL720924 HUG720924:HUH720924 IEC720924:IED720924 INY720924:INZ720924 IXU720924:IXV720924 JHQ720924:JHR720924 JRM720924:JRN720924 KBI720924:KBJ720924 KLE720924:KLF720924 KVA720924:KVB720924 LEW720924:LEX720924 LOS720924:LOT720924 LYO720924:LYP720924 MIK720924:MIL720924 MSG720924:MSH720924 NCC720924:NCD720924 NLY720924:NLZ720924 NVU720924:NVV720924 OFQ720924:OFR720924 OPM720924:OPN720924 OZI720924:OZJ720924 PJE720924:PJF720924 PTA720924:PTB720924 QCW720924:QCX720924 QMS720924:QMT720924 QWO720924:QWP720924 RGK720924:RGL720924 RQG720924:RQH720924 SAC720924:SAD720924 SJY720924:SJZ720924 STU720924:STV720924 TDQ720924:TDR720924 TNM720924:TNN720924 TXI720924:TXJ720924 UHE720924:UHF720924 URA720924:URB720924 VAW720924:VAX720924 VKS720924:VKT720924 VUO720924:VUP720924 WEK720924:WEL720924 WOG720924:WOH720924 WYC720924:WYD720924 LQ786460:LR786460 VM786460:VN786460 AFI786460:AFJ786460 APE786460:APF786460 AZA786460:AZB786460 BIW786460:BIX786460 BSS786460:BST786460 CCO786460:CCP786460 CMK786460:CML786460 CWG786460:CWH786460 DGC786460:DGD786460 DPY786460:DPZ786460 DZU786460:DZV786460 EJQ786460:EJR786460 ETM786460:ETN786460 FDI786460:FDJ786460 FNE786460:FNF786460 FXA786460:FXB786460 GGW786460:GGX786460 GQS786460:GQT786460 HAO786460:HAP786460 HKK786460:HKL786460 HUG786460:HUH786460 IEC786460:IED786460 INY786460:INZ786460 IXU786460:IXV786460 JHQ786460:JHR786460 JRM786460:JRN786460 KBI786460:KBJ786460 KLE786460:KLF786460 KVA786460:KVB786460 LEW786460:LEX786460 LOS786460:LOT786460 LYO786460:LYP786460 MIK786460:MIL786460 MSG786460:MSH786460 NCC786460:NCD786460 NLY786460:NLZ786460 NVU786460:NVV786460 OFQ786460:OFR786460 OPM786460:OPN786460 OZI786460:OZJ786460 PJE786460:PJF786460 PTA786460:PTB786460 QCW786460:QCX786460 QMS786460:QMT786460 QWO786460:QWP786460 RGK786460:RGL786460 RQG786460:RQH786460 SAC786460:SAD786460 SJY786460:SJZ786460 STU786460:STV786460 TDQ786460:TDR786460 TNM786460:TNN786460 TXI786460:TXJ786460 UHE786460:UHF786460 URA786460:URB786460 VAW786460:VAX786460 VKS786460:VKT786460 VUO786460:VUP786460 WEK786460:WEL786460 WOG786460:WOH786460 WYC786460:WYD786460 LQ851996:LR851996 VM851996:VN851996 AFI851996:AFJ851996 APE851996:APF851996 AZA851996:AZB851996 BIW851996:BIX851996 BSS851996:BST851996 CCO851996:CCP851996 CMK851996:CML851996 CWG851996:CWH851996 DGC851996:DGD851996 DPY851996:DPZ851996 DZU851996:DZV851996 EJQ851996:EJR851996 ETM851996:ETN851996 FDI851996:FDJ851996 FNE851996:FNF851996 FXA851996:FXB851996 GGW851996:GGX851996 GQS851996:GQT851996 HAO851996:HAP851996 HKK851996:HKL851996 HUG851996:HUH851996 IEC851996:IED851996 INY851996:INZ851996 IXU851996:IXV851996 JHQ851996:JHR851996 JRM851996:JRN851996 KBI851996:KBJ851996 KLE851996:KLF851996 KVA851996:KVB851996 LEW851996:LEX851996 LOS851996:LOT851996 LYO851996:LYP851996 MIK851996:MIL851996 MSG851996:MSH851996 NCC851996:NCD851996 NLY851996:NLZ851996 NVU851996:NVV851996 OFQ851996:OFR851996 OPM851996:OPN851996 OZI851996:OZJ851996 PJE851996:PJF851996 PTA851996:PTB851996 QCW851996:QCX851996 QMS851996:QMT851996 QWO851996:QWP851996 RGK851996:RGL851996 RQG851996:RQH851996 SAC851996:SAD851996 SJY851996:SJZ851996 STU851996:STV851996 TDQ851996:TDR851996 TNM851996:TNN851996 TXI851996:TXJ851996 UHE851996:UHF851996 URA851996:URB851996 VAW851996:VAX851996 VKS851996:VKT851996 VUO851996:VUP851996 WEK851996:WEL851996 WOG851996:WOH851996 WYC851996:WYD851996 LQ917532:LR917532 VM917532:VN917532 AFI917532:AFJ917532 APE917532:APF917532 AZA917532:AZB917532 BIW917532:BIX917532 BSS917532:BST917532 CCO917532:CCP917532 CMK917532:CML917532 CWG917532:CWH917532 DGC917532:DGD917532 DPY917532:DPZ917532 DZU917532:DZV917532 EJQ917532:EJR917532 ETM917532:ETN917532 FDI917532:FDJ917532 FNE917532:FNF917532 FXA917532:FXB917532 GGW917532:GGX917532 GQS917532:GQT917532 HAO917532:HAP917532 HKK917532:HKL917532 HUG917532:HUH917532 IEC917532:IED917532 INY917532:INZ917532 IXU917532:IXV917532 JHQ917532:JHR917532 JRM917532:JRN917532 KBI917532:KBJ917532 KLE917532:KLF917532 KVA917532:KVB917532 LEW917532:LEX917532 LOS917532:LOT917532 LYO917532:LYP917532 MIK917532:MIL917532 MSG917532:MSH917532 NCC917532:NCD917532 NLY917532:NLZ917532 NVU917532:NVV917532 OFQ917532:OFR917532 OPM917532:OPN917532 OZI917532:OZJ917532 PJE917532:PJF917532 PTA917532:PTB917532 QCW917532:QCX917532 QMS917532:QMT917532 QWO917532:QWP917532 RGK917532:RGL917532 RQG917532:RQH917532 SAC917532:SAD917532 SJY917532:SJZ917532 STU917532:STV917532 TDQ917532:TDR917532 TNM917532:TNN917532 TXI917532:TXJ917532 UHE917532:UHF917532 URA917532:URB917532 VAW917532:VAX917532 VKS917532:VKT917532 VUO917532:VUP917532 WEK917532:WEL917532 WOG917532:WOH917532 WYC917532:WYD917532 LQ983068:LR983068 VM983068:VN983068 AFI983068:AFJ983068 APE983068:APF983068 AZA983068:AZB983068 BIW983068:BIX983068 BSS983068:BST983068 CCO983068:CCP983068 CMK983068:CML983068 CWG983068:CWH983068 DGC983068:DGD983068 DPY983068:DPZ983068 DZU983068:DZV983068 EJQ983068:EJR983068 ETM983068:ETN983068 FDI983068:FDJ983068 FNE983068:FNF983068 FXA983068:FXB983068 GGW983068:GGX983068 GQS983068:GQT983068 HAO983068:HAP983068 HKK983068:HKL983068 HUG983068:HUH983068 IEC983068:IED983068 INY983068:INZ983068 IXU983068:IXV983068 JHQ983068:JHR983068 JRM983068:JRN983068 KBI983068:KBJ983068 KLE983068:KLF983068 KVA983068:KVB983068 LEW983068:LEX983068 LOS983068:LOT983068 LYO983068:LYP983068 MIK983068:MIL983068 MSG983068:MSH983068 NCC983068:NCD983068 NLY983068:NLZ983068 NVU983068:NVV983068 OFQ983068:OFR983068 OPM983068:OPN983068 OZI983068:OZJ983068 PJE983068:PJF983068 PTA983068:PTB983068 QCW983068:QCX983068 QMS983068:QMT983068 QWO983068:QWP983068 RGK983068:RGL983068 RQG983068:RQH983068 SAC983068:SAD983068 SJY983068:SJZ983068 STU983068:STV983068 TDQ983068:TDR983068 TNM983068:TNN983068 TXI983068:TXJ983068 UHE983068:UHF983068 URA983068:URB983068 VAW983068:VAX983068 VKS983068:VKT983068 VUO983068:VUP983068 WEK983068:WEL983068 WOG983068:WOH983068 WYC983068:WYD983068 LT65564:LU65564 VP65564:VQ65564 AFL65564:AFM65564 APH65564:API65564 AZD65564:AZE65564 BIZ65564:BJA65564 BSV65564:BSW65564 CCR65564:CCS65564 CMN65564:CMO65564 CWJ65564:CWK65564 DGF65564:DGG65564 DQB65564:DQC65564 DZX65564:DZY65564 EJT65564:EJU65564 ETP65564:ETQ65564 FDL65564:FDM65564 FNH65564:FNI65564 FXD65564:FXE65564 GGZ65564:GHA65564 GQV65564:GQW65564 HAR65564:HAS65564 HKN65564:HKO65564 HUJ65564:HUK65564 IEF65564:IEG65564 IOB65564:IOC65564 IXX65564:IXY65564 JHT65564:JHU65564 JRP65564:JRQ65564 KBL65564:KBM65564 KLH65564:KLI65564 KVD65564:KVE65564 LEZ65564:LFA65564 LOV65564:LOW65564 LYR65564:LYS65564 MIN65564:MIO65564 MSJ65564:MSK65564 NCF65564:NCG65564 NMB65564:NMC65564 NVX65564:NVY65564 OFT65564:OFU65564 OPP65564:OPQ65564 OZL65564:OZM65564 PJH65564:PJI65564 PTD65564:PTE65564 QCZ65564:QDA65564 QMV65564:QMW65564 QWR65564:QWS65564 RGN65564:RGO65564 RQJ65564:RQK65564 SAF65564:SAG65564 SKB65564:SKC65564 STX65564:STY65564 TDT65564:TDU65564 TNP65564:TNQ65564 TXL65564:TXM65564 UHH65564:UHI65564 URD65564:URE65564 VAZ65564:VBA65564 VKV65564:VKW65564 VUR65564:VUS65564 WEN65564:WEO65564 WOJ65564:WOK65564 WYF65564:WYG65564 LT131100:LU131100 VP131100:VQ131100 AFL131100:AFM131100 APH131100:API131100 AZD131100:AZE131100 BIZ131100:BJA131100 BSV131100:BSW131100 CCR131100:CCS131100 CMN131100:CMO131100 CWJ131100:CWK131100 DGF131100:DGG131100 DQB131100:DQC131100 DZX131100:DZY131100 EJT131100:EJU131100 ETP131100:ETQ131100 FDL131100:FDM131100 FNH131100:FNI131100 FXD131100:FXE131100 GGZ131100:GHA131100 GQV131100:GQW131100 HAR131100:HAS131100 HKN131100:HKO131100 HUJ131100:HUK131100 IEF131100:IEG131100 IOB131100:IOC131100 IXX131100:IXY131100 JHT131100:JHU131100 JRP131100:JRQ131100 KBL131100:KBM131100 KLH131100:KLI131100 KVD131100:KVE131100 LEZ131100:LFA131100 LOV131100:LOW131100 LYR131100:LYS131100 MIN131100:MIO131100 MSJ131100:MSK131100 NCF131100:NCG131100 NMB131100:NMC131100 NVX131100:NVY131100 OFT131100:OFU131100 OPP131100:OPQ131100 OZL131100:OZM131100 PJH131100:PJI131100 PTD131100:PTE131100 QCZ131100:QDA131100 QMV131100:QMW131100 QWR131100:QWS131100 RGN131100:RGO131100 RQJ131100:RQK131100 SAF131100:SAG131100 SKB131100:SKC131100 STX131100:STY131100 TDT131100:TDU131100 TNP131100:TNQ131100 TXL131100:TXM131100 UHH131100:UHI131100 URD131100:URE131100 VAZ131100:VBA131100 VKV131100:VKW131100 VUR131100:VUS131100 WEN131100:WEO131100 WOJ131100:WOK131100 WYF131100:WYG131100 LT196636:LU196636 VP196636:VQ196636 AFL196636:AFM196636 APH196636:API196636 AZD196636:AZE196636 BIZ196636:BJA196636 BSV196636:BSW196636 CCR196636:CCS196636 CMN196636:CMO196636 CWJ196636:CWK196636 DGF196636:DGG196636 DQB196636:DQC196636 DZX196636:DZY196636 EJT196636:EJU196636 ETP196636:ETQ196636 FDL196636:FDM196636 FNH196636:FNI196636 FXD196636:FXE196636 GGZ196636:GHA196636 GQV196636:GQW196636 HAR196636:HAS196636 HKN196636:HKO196636 HUJ196636:HUK196636 IEF196636:IEG196636 IOB196636:IOC196636 IXX196636:IXY196636 JHT196636:JHU196636 JRP196636:JRQ196636 KBL196636:KBM196636 KLH196636:KLI196636 KVD196636:KVE196636 LEZ196636:LFA196636 LOV196636:LOW196636 LYR196636:LYS196636 MIN196636:MIO196636 MSJ196636:MSK196636 NCF196636:NCG196636 NMB196636:NMC196636 NVX196636:NVY196636 OFT196636:OFU196636 OPP196636:OPQ196636 OZL196636:OZM196636 PJH196636:PJI196636 PTD196636:PTE196636 QCZ196636:QDA196636 QMV196636:QMW196636 QWR196636:QWS196636 RGN196636:RGO196636 RQJ196636:RQK196636 SAF196636:SAG196636 SKB196636:SKC196636 STX196636:STY196636 TDT196636:TDU196636 TNP196636:TNQ196636 TXL196636:TXM196636 UHH196636:UHI196636 URD196636:URE196636 VAZ196636:VBA196636 VKV196636:VKW196636 VUR196636:VUS196636 WEN196636:WEO196636 WOJ196636:WOK196636 WYF196636:WYG196636 LT262172:LU262172 VP262172:VQ262172 AFL262172:AFM262172 APH262172:API262172 AZD262172:AZE262172 BIZ262172:BJA262172 BSV262172:BSW262172 CCR262172:CCS262172 CMN262172:CMO262172 CWJ262172:CWK262172 DGF262172:DGG262172 DQB262172:DQC262172 DZX262172:DZY262172 EJT262172:EJU262172 ETP262172:ETQ262172 FDL262172:FDM262172 FNH262172:FNI262172 FXD262172:FXE262172 GGZ262172:GHA262172 GQV262172:GQW262172 HAR262172:HAS262172 HKN262172:HKO262172 HUJ262172:HUK262172 IEF262172:IEG262172 IOB262172:IOC262172 IXX262172:IXY262172 JHT262172:JHU262172 JRP262172:JRQ262172 KBL262172:KBM262172 KLH262172:KLI262172 KVD262172:KVE262172 LEZ262172:LFA262172 LOV262172:LOW262172 LYR262172:LYS262172 MIN262172:MIO262172 MSJ262172:MSK262172 NCF262172:NCG262172 NMB262172:NMC262172 NVX262172:NVY262172 OFT262172:OFU262172 OPP262172:OPQ262172 OZL262172:OZM262172 PJH262172:PJI262172 PTD262172:PTE262172 QCZ262172:QDA262172 QMV262172:QMW262172 QWR262172:QWS262172 RGN262172:RGO262172 RQJ262172:RQK262172 SAF262172:SAG262172 SKB262172:SKC262172 STX262172:STY262172 TDT262172:TDU262172 TNP262172:TNQ262172 TXL262172:TXM262172 UHH262172:UHI262172 URD262172:URE262172 VAZ262172:VBA262172 VKV262172:VKW262172 VUR262172:VUS262172 WEN262172:WEO262172 WOJ262172:WOK262172 WYF262172:WYG262172 LT327708:LU327708 VP327708:VQ327708 AFL327708:AFM327708 APH327708:API327708 AZD327708:AZE327708 BIZ327708:BJA327708 BSV327708:BSW327708 CCR327708:CCS327708 CMN327708:CMO327708 CWJ327708:CWK327708 DGF327708:DGG327708 DQB327708:DQC327708 DZX327708:DZY327708 EJT327708:EJU327708 ETP327708:ETQ327708 FDL327708:FDM327708 FNH327708:FNI327708 FXD327708:FXE327708 GGZ327708:GHA327708 GQV327708:GQW327708 HAR327708:HAS327708 HKN327708:HKO327708 HUJ327708:HUK327708 IEF327708:IEG327708 IOB327708:IOC327708 IXX327708:IXY327708 JHT327708:JHU327708 JRP327708:JRQ327708 KBL327708:KBM327708 KLH327708:KLI327708 KVD327708:KVE327708 LEZ327708:LFA327708 LOV327708:LOW327708 LYR327708:LYS327708 MIN327708:MIO327708 MSJ327708:MSK327708 NCF327708:NCG327708 NMB327708:NMC327708 NVX327708:NVY327708 OFT327708:OFU327708 OPP327708:OPQ327708 OZL327708:OZM327708 PJH327708:PJI327708 PTD327708:PTE327708 QCZ327708:QDA327708 QMV327708:QMW327708 QWR327708:QWS327708 RGN327708:RGO327708 RQJ327708:RQK327708 SAF327708:SAG327708 SKB327708:SKC327708 STX327708:STY327708 TDT327708:TDU327708 TNP327708:TNQ327708 TXL327708:TXM327708 UHH327708:UHI327708 URD327708:URE327708 VAZ327708:VBA327708 VKV327708:VKW327708 VUR327708:VUS327708 WEN327708:WEO327708 WOJ327708:WOK327708 WYF327708:WYG327708 LT393244:LU393244 VP393244:VQ393244 AFL393244:AFM393244 APH393244:API393244 AZD393244:AZE393244 BIZ393244:BJA393244 BSV393244:BSW393244 CCR393244:CCS393244 CMN393244:CMO393244 CWJ393244:CWK393244 DGF393244:DGG393244 DQB393244:DQC393244 DZX393244:DZY393244 EJT393244:EJU393244 ETP393244:ETQ393244 FDL393244:FDM393244 FNH393244:FNI393244 FXD393244:FXE393244 GGZ393244:GHA393244 GQV393244:GQW393244 HAR393244:HAS393244 HKN393244:HKO393244 HUJ393244:HUK393244 IEF393244:IEG393244 IOB393244:IOC393244 IXX393244:IXY393244 JHT393244:JHU393244 JRP393244:JRQ393244 KBL393244:KBM393244 KLH393244:KLI393244 KVD393244:KVE393244 LEZ393244:LFA393244 LOV393244:LOW393244 LYR393244:LYS393244 MIN393244:MIO393244 MSJ393244:MSK393244 NCF393244:NCG393244 NMB393244:NMC393244 NVX393244:NVY393244 OFT393244:OFU393244 OPP393244:OPQ393244 OZL393244:OZM393244 PJH393244:PJI393244 PTD393244:PTE393244 QCZ393244:QDA393244 QMV393244:QMW393244 QWR393244:QWS393244 RGN393244:RGO393244 RQJ393244:RQK393244 SAF393244:SAG393244 SKB393244:SKC393244 STX393244:STY393244 TDT393244:TDU393244 TNP393244:TNQ393244 TXL393244:TXM393244 UHH393244:UHI393244 URD393244:URE393244 VAZ393244:VBA393244 VKV393244:VKW393244 VUR393244:VUS393244 WEN393244:WEO393244 WOJ393244:WOK393244 WYF393244:WYG393244 LT458780:LU458780 VP458780:VQ458780 AFL458780:AFM458780 APH458780:API458780 AZD458780:AZE458780 BIZ458780:BJA458780 BSV458780:BSW458780 CCR458780:CCS458780 CMN458780:CMO458780 CWJ458780:CWK458780 DGF458780:DGG458780 DQB458780:DQC458780 DZX458780:DZY458780 EJT458780:EJU458780 ETP458780:ETQ458780 FDL458780:FDM458780 FNH458780:FNI458780 FXD458780:FXE458780 GGZ458780:GHA458780 GQV458780:GQW458780 HAR458780:HAS458780 HKN458780:HKO458780 HUJ458780:HUK458780 IEF458780:IEG458780 IOB458780:IOC458780 IXX458780:IXY458780 JHT458780:JHU458780 JRP458780:JRQ458780 KBL458780:KBM458780 KLH458780:KLI458780 KVD458780:KVE458780 LEZ458780:LFA458780 LOV458780:LOW458780 LYR458780:LYS458780 MIN458780:MIO458780 MSJ458780:MSK458780 NCF458780:NCG458780 NMB458780:NMC458780 NVX458780:NVY458780 OFT458780:OFU458780 OPP458780:OPQ458780 OZL458780:OZM458780 PJH458780:PJI458780 PTD458780:PTE458780 QCZ458780:QDA458780 QMV458780:QMW458780 QWR458780:QWS458780 RGN458780:RGO458780 RQJ458780:RQK458780 SAF458780:SAG458780 SKB458780:SKC458780 STX458780:STY458780 TDT458780:TDU458780 TNP458780:TNQ458780 TXL458780:TXM458780 UHH458780:UHI458780 URD458780:URE458780 VAZ458780:VBA458780 VKV458780:VKW458780 VUR458780:VUS458780 WEN458780:WEO458780 WOJ458780:WOK458780 WYF458780:WYG458780 LT524316:LU524316 VP524316:VQ524316 AFL524316:AFM524316 APH524316:API524316 AZD524316:AZE524316 BIZ524316:BJA524316 BSV524316:BSW524316 CCR524316:CCS524316 CMN524316:CMO524316 CWJ524316:CWK524316 DGF524316:DGG524316 DQB524316:DQC524316 DZX524316:DZY524316 EJT524316:EJU524316 ETP524316:ETQ524316 FDL524316:FDM524316 FNH524316:FNI524316 FXD524316:FXE524316 GGZ524316:GHA524316 GQV524316:GQW524316 HAR524316:HAS524316 HKN524316:HKO524316 HUJ524316:HUK524316 IEF524316:IEG524316 IOB524316:IOC524316 IXX524316:IXY524316 JHT524316:JHU524316 JRP524316:JRQ524316 KBL524316:KBM524316 KLH524316:KLI524316 KVD524316:KVE524316 LEZ524316:LFA524316 LOV524316:LOW524316 LYR524316:LYS524316 MIN524316:MIO524316 MSJ524316:MSK524316 NCF524316:NCG524316 NMB524316:NMC524316 NVX524316:NVY524316 OFT524316:OFU524316 OPP524316:OPQ524316 OZL524316:OZM524316 PJH524316:PJI524316 PTD524316:PTE524316 QCZ524316:QDA524316 QMV524316:QMW524316 QWR524316:QWS524316 RGN524316:RGO524316 RQJ524316:RQK524316 SAF524316:SAG524316 SKB524316:SKC524316 STX524316:STY524316 TDT524316:TDU524316 TNP524316:TNQ524316 TXL524316:TXM524316 UHH524316:UHI524316 URD524316:URE524316 VAZ524316:VBA524316 VKV524316:VKW524316 VUR524316:VUS524316 WEN524316:WEO524316 WOJ524316:WOK524316 WYF524316:WYG524316 LT589852:LU589852 VP589852:VQ589852 AFL589852:AFM589852 APH589852:API589852 AZD589852:AZE589852 BIZ589852:BJA589852 BSV589852:BSW589852 CCR589852:CCS589852 CMN589852:CMO589852 CWJ589852:CWK589852 DGF589852:DGG589852 DQB589852:DQC589852 DZX589852:DZY589852 EJT589852:EJU589852 ETP589852:ETQ589852 FDL589852:FDM589852 FNH589852:FNI589852 FXD589852:FXE589852 GGZ589852:GHA589852 GQV589852:GQW589852 HAR589852:HAS589852 HKN589852:HKO589852 HUJ589852:HUK589852 IEF589852:IEG589852 IOB589852:IOC589852 IXX589852:IXY589852 JHT589852:JHU589852 JRP589852:JRQ589852 KBL589852:KBM589852 KLH589852:KLI589852 KVD589852:KVE589852 LEZ589852:LFA589852 LOV589852:LOW589852 LYR589852:LYS589852 MIN589852:MIO589852 MSJ589852:MSK589852 NCF589852:NCG589852 NMB589852:NMC589852 NVX589852:NVY589852 OFT589852:OFU589852 OPP589852:OPQ589852 OZL589852:OZM589852 PJH589852:PJI589852 PTD589852:PTE589852 QCZ589852:QDA589852 QMV589852:QMW589852 QWR589852:QWS589852 RGN589852:RGO589852 RQJ589852:RQK589852 SAF589852:SAG589852 SKB589852:SKC589852 STX589852:STY589852 TDT589852:TDU589852 TNP589852:TNQ589852 TXL589852:TXM589852 UHH589852:UHI589852 URD589852:URE589852 VAZ589852:VBA589852 VKV589852:VKW589852 VUR589852:VUS589852 WEN589852:WEO589852 WOJ589852:WOK589852 WYF589852:WYG589852 LT655388:LU655388 VP655388:VQ655388 AFL655388:AFM655388 APH655388:API655388 AZD655388:AZE655388 BIZ655388:BJA655388 BSV655388:BSW655388 CCR655388:CCS655388 CMN655388:CMO655388 CWJ655388:CWK655388 DGF655388:DGG655388 DQB655388:DQC655388 DZX655388:DZY655388 EJT655388:EJU655388 ETP655388:ETQ655388 FDL655388:FDM655388 FNH655388:FNI655388 FXD655388:FXE655388 GGZ655388:GHA655388 GQV655388:GQW655388 HAR655388:HAS655388 HKN655388:HKO655388 HUJ655388:HUK655388 IEF655388:IEG655388 IOB655388:IOC655388 IXX655388:IXY655388 JHT655388:JHU655388 JRP655388:JRQ655388 KBL655388:KBM655388 KLH655388:KLI655388 KVD655388:KVE655388 LEZ655388:LFA655388 LOV655388:LOW655388 LYR655388:LYS655388 MIN655388:MIO655388 MSJ655388:MSK655388 NCF655388:NCG655388 NMB655388:NMC655388 NVX655388:NVY655388 OFT655388:OFU655388 OPP655388:OPQ655388 OZL655388:OZM655388 PJH655388:PJI655388 PTD655388:PTE655388 QCZ655388:QDA655388 QMV655388:QMW655388 QWR655388:QWS655388 RGN655388:RGO655388 RQJ655388:RQK655388 SAF655388:SAG655388 SKB655388:SKC655388 STX655388:STY655388 TDT655388:TDU655388 TNP655388:TNQ655388 TXL655388:TXM655388 UHH655388:UHI655388 URD655388:URE655388 VAZ655388:VBA655388 VKV655388:VKW655388 VUR655388:VUS655388 WEN655388:WEO655388 WOJ655388:WOK655388 WYF655388:WYG655388 LT720924:LU720924 VP720924:VQ720924 AFL720924:AFM720924 APH720924:API720924 AZD720924:AZE720924 BIZ720924:BJA720924 BSV720924:BSW720924 CCR720924:CCS720924 CMN720924:CMO720924 CWJ720924:CWK720924 DGF720924:DGG720924 DQB720924:DQC720924 DZX720924:DZY720924 EJT720924:EJU720924 ETP720924:ETQ720924 FDL720924:FDM720924 FNH720924:FNI720924 FXD720924:FXE720924 GGZ720924:GHA720924 GQV720924:GQW720924 HAR720924:HAS720924 HKN720924:HKO720924 HUJ720924:HUK720924 IEF720924:IEG720924 IOB720924:IOC720924 IXX720924:IXY720924 JHT720924:JHU720924 JRP720924:JRQ720924 KBL720924:KBM720924 KLH720924:KLI720924 KVD720924:KVE720924 LEZ720924:LFA720924 LOV720924:LOW720924 LYR720924:LYS720924 MIN720924:MIO720924 MSJ720924:MSK720924 NCF720924:NCG720924 NMB720924:NMC720924 NVX720924:NVY720924 OFT720924:OFU720924 OPP720924:OPQ720924 OZL720924:OZM720924 PJH720924:PJI720924 PTD720924:PTE720924 QCZ720924:QDA720924 QMV720924:QMW720924 QWR720924:QWS720924 RGN720924:RGO720924 RQJ720924:RQK720924 SAF720924:SAG720924 SKB720924:SKC720924 STX720924:STY720924 TDT720924:TDU720924 TNP720924:TNQ720924 TXL720924:TXM720924 UHH720924:UHI720924 URD720924:URE720924 VAZ720924:VBA720924 VKV720924:VKW720924 VUR720924:VUS720924 WEN720924:WEO720924 WOJ720924:WOK720924 WYF720924:WYG720924 LT786460:LU786460 VP786460:VQ786460 AFL786460:AFM786460 APH786460:API786460 AZD786460:AZE786460 BIZ786460:BJA786460 BSV786460:BSW786460 CCR786460:CCS786460 CMN786460:CMO786460 CWJ786460:CWK786460 DGF786460:DGG786460 DQB786460:DQC786460 DZX786460:DZY786460 EJT786460:EJU786460 ETP786460:ETQ786460 FDL786460:FDM786460 FNH786460:FNI786460 FXD786460:FXE786460 GGZ786460:GHA786460 GQV786460:GQW786460 HAR786460:HAS786460 HKN786460:HKO786460 HUJ786460:HUK786460 IEF786460:IEG786460 IOB786460:IOC786460 IXX786460:IXY786460 JHT786460:JHU786460 JRP786460:JRQ786460 KBL786460:KBM786460 KLH786460:KLI786460 KVD786460:KVE786460 LEZ786460:LFA786460 LOV786460:LOW786460 LYR786460:LYS786460 MIN786460:MIO786460 MSJ786460:MSK786460 NCF786460:NCG786460 NMB786460:NMC786460 NVX786460:NVY786460 OFT786460:OFU786460 OPP786460:OPQ786460 OZL786460:OZM786460 PJH786460:PJI786460 PTD786460:PTE786460 QCZ786460:QDA786460 QMV786460:QMW786460 QWR786460:QWS786460 RGN786460:RGO786460 RQJ786460:RQK786460 SAF786460:SAG786460 SKB786460:SKC786460 STX786460:STY786460 TDT786460:TDU786460 TNP786460:TNQ786460 TXL786460:TXM786460 UHH786460:UHI786460 URD786460:URE786460 VAZ786460:VBA786460 VKV786460:VKW786460 VUR786460:VUS786460 WEN786460:WEO786460 WOJ786460:WOK786460 WYF786460:WYG786460 LT851996:LU851996 VP851996:VQ851996 AFL851996:AFM851996 APH851996:API851996 AZD851996:AZE851996 BIZ851996:BJA851996 BSV851996:BSW851996 CCR851996:CCS851996 CMN851996:CMO851996 CWJ851996:CWK851996 DGF851996:DGG851996 DQB851996:DQC851996 DZX851996:DZY851996 EJT851996:EJU851996 ETP851996:ETQ851996 FDL851996:FDM851996 FNH851996:FNI851996 FXD851996:FXE851996 GGZ851996:GHA851996 GQV851996:GQW851996 HAR851996:HAS851996 HKN851996:HKO851996 HUJ851996:HUK851996 IEF851996:IEG851996 IOB851996:IOC851996 IXX851996:IXY851996 JHT851996:JHU851996 JRP851996:JRQ851996 KBL851996:KBM851996 KLH851996:KLI851996 KVD851996:KVE851996 LEZ851996:LFA851996 LOV851996:LOW851996 LYR851996:LYS851996 MIN851996:MIO851996 MSJ851996:MSK851996 NCF851996:NCG851996 NMB851996:NMC851996 NVX851996:NVY851996 OFT851996:OFU851996 OPP851996:OPQ851996 OZL851996:OZM851996 PJH851996:PJI851996 PTD851996:PTE851996 QCZ851996:QDA851996 QMV851996:QMW851996 QWR851996:QWS851996 RGN851996:RGO851996 RQJ851996:RQK851996 SAF851996:SAG851996 SKB851996:SKC851996 STX851996:STY851996 TDT851996:TDU851996 TNP851996:TNQ851996 TXL851996:TXM851996 UHH851996:UHI851996 URD851996:URE851996 VAZ851996:VBA851996 VKV851996:VKW851996 VUR851996:VUS851996 WEN851996:WEO851996 WOJ851996:WOK851996 WYF851996:WYG851996 LT917532:LU917532 VP917532:VQ917532 AFL917532:AFM917532 APH917532:API917532 AZD917532:AZE917532 BIZ917532:BJA917532 BSV917532:BSW917532 CCR917532:CCS917532 CMN917532:CMO917532 CWJ917532:CWK917532 DGF917532:DGG917532 DQB917532:DQC917532 DZX917532:DZY917532 EJT917532:EJU917532 ETP917532:ETQ917532 FDL917532:FDM917532 FNH917532:FNI917532 FXD917532:FXE917532 GGZ917532:GHA917532 GQV917532:GQW917532 HAR917532:HAS917532 HKN917532:HKO917532 HUJ917532:HUK917532 IEF917532:IEG917532 IOB917532:IOC917532 IXX917532:IXY917532 JHT917532:JHU917532 JRP917532:JRQ917532 KBL917532:KBM917532 KLH917532:KLI917532 KVD917532:KVE917532 LEZ917532:LFA917532 LOV917532:LOW917532 LYR917532:LYS917532 MIN917532:MIO917532 MSJ917532:MSK917532 NCF917532:NCG917532 NMB917532:NMC917532 NVX917532:NVY917532 OFT917532:OFU917532 OPP917532:OPQ917532 OZL917532:OZM917532 PJH917532:PJI917532 PTD917532:PTE917532 QCZ917532:QDA917532 QMV917532:QMW917532 QWR917532:QWS917532 RGN917532:RGO917532 RQJ917532:RQK917532 SAF917532:SAG917532 SKB917532:SKC917532 STX917532:STY917532 TDT917532:TDU917532 TNP917532:TNQ917532 TXL917532:TXM917532 UHH917532:UHI917532 URD917532:URE917532 VAZ917532:VBA917532 VKV917532:VKW917532 VUR917532:VUS917532 WEN917532:WEO917532 WOJ917532:WOK917532 WYF917532:WYG917532 LT983068:LU983068 VP983068:VQ983068 AFL983068:AFM983068 APH983068:API983068 AZD983068:AZE983068 BIZ983068:BJA983068 BSV983068:BSW983068 CCR983068:CCS983068 CMN983068:CMO983068 CWJ983068:CWK983068 DGF983068:DGG983068 DQB983068:DQC983068 DZX983068:DZY983068 EJT983068:EJU983068 ETP983068:ETQ983068 FDL983068:FDM983068 FNH983068:FNI983068 FXD983068:FXE983068 GGZ983068:GHA983068 GQV983068:GQW983068 HAR983068:HAS983068 HKN983068:HKO983068 HUJ983068:HUK983068 IEF983068:IEG983068 IOB983068:IOC983068 IXX983068:IXY983068 JHT983068:JHU983068 JRP983068:JRQ983068 KBL983068:KBM983068 KLH983068:KLI983068 KVD983068:KVE983068 LEZ983068:LFA983068 LOV983068:LOW983068 LYR983068:LYS983068 MIN983068:MIO983068 MSJ983068:MSK983068 NCF983068:NCG983068 NMB983068:NMC983068 NVX983068:NVY983068 OFT983068:OFU983068 OPP983068:OPQ983068 OZL983068:OZM983068 PJH983068:PJI983068 PTD983068:PTE983068 QCZ983068:QDA983068 QMV983068:QMW983068 QWR983068:QWS983068 RGN983068:RGO983068 RQJ983068:RQK983068 SAF983068:SAG983068 SKB983068:SKC983068 STX983068:STY983068 TDT983068:TDU983068 TNP983068:TNQ983068 TXL983068:TXM983068 UHH983068:UHI983068 URD983068:URE983068 VAZ983068:VBA983068 VKV983068:VKW983068 VUR983068:VUS983068 WEN983068:WEO983068 WOJ983068:WOK983068 WYF983068:WYG983068 LW65564:LX65564 VS65564:VT65564 AFO65564:AFP65564 APK65564:APL65564 AZG65564:AZH65564 BJC65564:BJD65564 BSY65564:BSZ65564 CCU65564:CCV65564 CMQ65564:CMR65564 CWM65564:CWN65564 DGI65564:DGJ65564 DQE65564:DQF65564 EAA65564:EAB65564 EJW65564:EJX65564 ETS65564:ETT65564 FDO65564:FDP65564 FNK65564:FNL65564 FXG65564:FXH65564 GHC65564:GHD65564 GQY65564:GQZ65564 HAU65564:HAV65564 HKQ65564:HKR65564 HUM65564:HUN65564 IEI65564:IEJ65564 IOE65564:IOF65564 IYA65564:IYB65564 JHW65564:JHX65564 JRS65564:JRT65564 KBO65564:KBP65564 KLK65564:KLL65564 KVG65564:KVH65564 LFC65564:LFD65564 LOY65564:LOZ65564 LYU65564:LYV65564 MIQ65564:MIR65564 MSM65564:MSN65564 NCI65564:NCJ65564 NME65564:NMF65564 NWA65564:NWB65564 OFW65564:OFX65564 OPS65564:OPT65564 OZO65564:OZP65564 PJK65564:PJL65564 PTG65564:PTH65564 QDC65564:QDD65564 QMY65564:QMZ65564 QWU65564:QWV65564 RGQ65564:RGR65564 RQM65564:RQN65564 SAI65564:SAJ65564 SKE65564:SKF65564 SUA65564:SUB65564 TDW65564:TDX65564 TNS65564:TNT65564 TXO65564:TXP65564 UHK65564:UHL65564 URG65564:URH65564 VBC65564:VBD65564 VKY65564:VKZ65564 VUU65564:VUV65564 WEQ65564:WER65564 WOM65564:WON65564 WYI65564:WYJ65564 LW131100:LX131100 VS131100:VT131100 AFO131100:AFP131100 APK131100:APL131100 AZG131100:AZH131100 BJC131100:BJD131100 BSY131100:BSZ131100 CCU131100:CCV131100 CMQ131100:CMR131100 CWM131100:CWN131100 DGI131100:DGJ131100 DQE131100:DQF131100 EAA131100:EAB131100 EJW131100:EJX131100 ETS131100:ETT131100 FDO131100:FDP131100 FNK131100:FNL131100 FXG131100:FXH131100 GHC131100:GHD131100 GQY131100:GQZ131100 HAU131100:HAV131100 HKQ131100:HKR131100 HUM131100:HUN131100 IEI131100:IEJ131100 IOE131100:IOF131100 IYA131100:IYB131100 JHW131100:JHX131100 JRS131100:JRT131100 KBO131100:KBP131100 KLK131100:KLL131100 KVG131100:KVH131100 LFC131100:LFD131100 LOY131100:LOZ131100 LYU131100:LYV131100 MIQ131100:MIR131100 MSM131100:MSN131100 NCI131100:NCJ131100 NME131100:NMF131100 NWA131100:NWB131100 OFW131100:OFX131100 OPS131100:OPT131100 OZO131100:OZP131100 PJK131100:PJL131100 PTG131100:PTH131100 QDC131100:QDD131100 QMY131100:QMZ131100 QWU131100:QWV131100 RGQ131100:RGR131100 RQM131100:RQN131100 SAI131100:SAJ131100 SKE131100:SKF131100 SUA131100:SUB131100 TDW131100:TDX131100 TNS131100:TNT131100 TXO131100:TXP131100 UHK131100:UHL131100 URG131100:URH131100 VBC131100:VBD131100 VKY131100:VKZ131100 VUU131100:VUV131100 WEQ131100:WER131100 WOM131100:WON131100 WYI131100:WYJ131100 LW196636:LX196636 VS196636:VT196636 AFO196636:AFP196636 APK196636:APL196636 AZG196636:AZH196636 BJC196636:BJD196636 BSY196636:BSZ196636 CCU196636:CCV196636 CMQ196636:CMR196636 CWM196636:CWN196636 DGI196636:DGJ196636 DQE196636:DQF196636 EAA196636:EAB196636 EJW196636:EJX196636 ETS196636:ETT196636 FDO196636:FDP196636 FNK196636:FNL196636 FXG196636:FXH196636 GHC196636:GHD196636 GQY196636:GQZ196636 HAU196636:HAV196636 HKQ196636:HKR196636 HUM196636:HUN196636 IEI196636:IEJ196636 IOE196636:IOF196636 IYA196636:IYB196636 JHW196636:JHX196636 JRS196636:JRT196636 KBO196636:KBP196636 KLK196636:KLL196636 KVG196636:KVH196636 LFC196636:LFD196636 LOY196636:LOZ196636 LYU196636:LYV196636 MIQ196636:MIR196636 MSM196636:MSN196636 NCI196636:NCJ196636 NME196636:NMF196636 NWA196636:NWB196636 OFW196636:OFX196636 OPS196636:OPT196636 OZO196636:OZP196636 PJK196636:PJL196636 PTG196636:PTH196636 QDC196636:QDD196636 QMY196636:QMZ196636 QWU196636:QWV196636 RGQ196636:RGR196636 RQM196636:RQN196636 SAI196636:SAJ196636 SKE196636:SKF196636 SUA196636:SUB196636 TDW196636:TDX196636 TNS196636:TNT196636 TXO196636:TXP196636 UHK196636:UHL196636 URG196636:URH196636 VBC196636:VBD196636 VKY196636:VKZ196636 VUU196636:VUV196636 WEQ196636:WER196636 WOM196636:WON196636 WYI196636:WYJ196636 LW262172:LX262172 VS262172:VT262172 AFO262172:AFP262172 APK262172:APL262172 AZG262172:AZH262172 BJC262172:BJD262172 BSY262172:BSZ262172 CCU262172:CCV262172 CMQ262172:CMR262172 CWM262172:CWN262172 DGI262172:DGJ262172 DQE262172:DQF262172 EAA262172:EAB262172 EJW262172:EJX262172 ETS262172:ETT262172 FDO262172:FDP262172 FNK262172:FNL262172 FXG262172:FXH262172 GHC262172:GHD262172 GQY262172:GQZ262172 HAU262172:HAV262172 HKQ262172:HKR262172 HUM262172:HUN262172 IEI262172:IEJ262172 IOE262172:IOF262172 IYA262172:IYB262172 JHW262172:JHX262172 JRS262172:JRT262172 KBO262172:KBP262172 KLK262172:KLL262172 KVG262172:KVH262172 LFC262172:LFD262172 LOY262172:LOZ262172 LYU262172:LYV262172 MIQ262172:MIR262172 MSM262172:MSN262172 NCI262172:NCJ262172 NME262172:NMF262172 NWA262172:NWB262172 OFW262172:OFX262172 OPS262172:OPT262172 OZO262172:OZP262172 PJK262172:PJL262172 PTG262172:PTH262172 QDC262172:QDD262172 QMY262172:QMZ262172 QWU262172:QWV262172 RGQ262172:RGR262172 RQM262172:RQN262172 SAI262172:SAJ262172 SKE262172:SKF262172 SUA262172:SUB262172 TDW262172:TDX262172 TNS262172:TNT262172 TXO262172:TXP262172 UHK262172:UHL262172 URG262172:URH262172 VBC262172:VBD262172 VKY262172:VKZ262172 VUU262172:VUV262172 WEQ262172:WER262172 WOM262172:WON262172 WYI262172:WYJ262172 LW327708:LX327708 VS327708:VT327708 AFO327708:AFP327708 APK327708:APL327708 AZG327708:AZH327708 BJC327708:BJD327708 BSY327708:BSZ327708 CCU327708:CCV327708 CMQ327708:CMR327708 CWM327708:CWN327708 DGI327708:DGJ327708 DQE327708:DQF327708 EAA327708:EAB327708 EJW327708:EJX327708 ETS327708:ETT327708 FDO327708:FDP327708 FNK327708:FNL327708 FXG327708:FXH327708 GHC327708:GHD327708 GQY327708:GQZ327708 HAU327708:HAV327708 HKQ327708:HKR327708 HUM327708:HUN327708 IEI327708:IEJ327708 IOE327708:IOF327708 IYA327708:IYB327708 JHW327708:JHX327708 JRS327708:JRT327708 KBO327708:KBP327708 KLK327708:KLL327708 KVG327708:KVH327708 LFC327708:LFD327708 LOY327708:LOZ327708 LYU327708:LYV327708 MIQ327708:MIR327708 MSM327708:MSN327708 NCI327708:NCJ327708 NME327708:NMF327708 NWA327708:NWB327708 OFW327708:OFX327708 OPS327708:OPT327708 OZO327708:OZP327708 PJK327708:PJL327708 PTG327708:PTH327708 QDC327708:QDD327708 QMY327708:QMZ327708 QWU327708:QWV327708 RGQ327708:RGR327708 RQM327708:RQN327708 SAI327708:SAJ327708 SKE327708:SKF327708 SUA327708:SUB327708 TDW327708:TDX327708 TNS327708:TNT327708 TXO327708:TXP327708 UHK327708:UHL327708 URG327708:URH327708 VBC327708:VBD327708 VKY327708:VKZ327708 VUU327708:VUV327708 WEQ327708:WER327708 WOM327708:WON327708 WYI327708:WYJ327708 LW393244:LX393244 VS393244:VT393244 AFO393244:AFP393244 APK393244:APL393244 AZG393244:AZH393244 BJC393244:BJD393244 BSY393244:BSZ393244 CCU393244:CCV393244 CMQ393244:CMR393244 CWM393244:CWN393244 DGI393244:DGJ393244 DQE393244:DQF393244 EAA393244:EAB393244 EJW393244:EJX393244 ETS393244:ETT393244 FDO393244:FDP393244 FNK393244:FNL393244 FXG393244:FXH393244 GHC393244:GHD393244 GQY393244:GQZ393244 HAU393244:HAV393244 HKQ393244:HKR393244 HUM393244:HUN393244 IEI393244:IEJ393244 IOE393244:IOF393244 IYA393244:IYB393244 JHW393244:JHX393244 JRS393244:JRT393244 KBO393244:KBP393244 KLK393244:KLL393244 KVG393244:KVH393244 LFC393244:LFD393244 LOY393244:LOZ393244 LYU393244:LYV393244 MIQ393244:MIR393244 MSM393244:MSN393244 NCI393244:NCJ393244 NME393244:NMF393244 NWA393244:NWB393244 OFW393244:OFX393244 OPS393244:OPT393244 OZO393244:OZP393244 PJK393244:PJL393244 PTG393244:PTH393244 QDC393244:QDD393244 QMY393244:QMZ393244 QWU393244:QWV393244 RGQ393244:RGR393244 RQM393244:RQN393244 SAI393244:SAJ393244 SKE393244:SKF393244 SUA393244:SUB393244 TDW393244:TDX393244 TNS393244:TNT393244 TXO393244:TXP393244 UHK393244:UHL393244 URG393244:URH393244 VBC393244:VBD393244 VKY393244:VKZ393244 VUU393244:VUV393244 WEQ393244:WER393244 WOM393244:WON393244 WYI393244:WYJ393244 LW458780:LX458780 VS458780:VT458780 AFO458780:AFP458780 APK458780:APL458780 AZG458780:AZH458780 BJC458780:BJD458780 BSY458780:BSZ458780 CCU458780:CCV458780 CMQ458780:CMR458780 CWM458780:CWN458780 DGI458780:DGJ458780 DQE458780:DQF458780 EAA458780:EAB458780 EJW458780:EJX458780 ETS458780:ETT458780 FDO458780:FDP458780 FNK458780:FNL458780 FXG458780:FXH458780 GHC458780:GHD458780 GQY458780:GQZ458780 HAU458780:HAV458780 HKQ458780:HKR458780 HUM458780:HUN458780 IEI458780:IEJ458780 IOE458780:IOF458780 IYA458780:IYB458780 JHW458780:JHX458780 JRS458780:JRT458780 KBO458780:KBP458780 KLK458780:KLL458780 KVG458780:KVH458780 LFC458780:LFD458780 LOY458780:LOZ458780 LYU458780:LYV458780 MIQ458780:MIR458780 MSM458780:MSN458780 NCI458780:NCJ458780 NME458780:NMF458780 NWA458780:NWB458780 OFW458780:OFX458780 OPS458780:OPT458780 OZO458780:OZP458780 PJK458780:PJL458780 PTG458780:PTH458780 QDC458780:QDD458780 QMY458780:QMZ458780 QWU458780:QWV458780 RGQ458780:RGR458780 RQM458780:RQN458780 SAI458780:SAJ458780 SKE458780:SKF458780 SUA458780:SUB458780 TDW458780:TDX458780 TNS458780:TNT458780 TXO458780:TXP458780 UHK458780:UHL458780 URG458780:URH458780 VBC458780:VBD458780 VKY458780:VKZ458780 VUU458780:VUV458780 WEQ458780:WER458780 WOM458780:WON458780 WYI458780:WYJ458780 LW524316:LX524316 VS524316:VT524316 AFO524316:AFP524316 APK524316:APL524316 AZG524316:AZH524316 BJC524316:BJD524316 BSY524316:BSZ524316 CCU524316:CCV524316 CMQ524316:CMR524316 CWM524316:CWN524316 DGI524316:DGJ524316 DQE524316:DQF524316 EAA524316:EAB524316 EJW524316:EJX524316 ETS524316:ETT524316 FDO524316:FDP524316 FNK524316:FNL524316 FXG524316:FXH524316 GHC524316:GHD524316 GQY524316:GQZ524316 HAU524316:HAV524316 HKQ524316:HKR524316 HUM524316:HUN524316 IEI524316:IEJ524316 IOE524316:IOF524316 IYA524316:IYB524316 JHW524316:JHX524316 JRS524316:JRT524316 KBO524316:KBP524316 KLK524316:KLL524316 KVG524316:KVH524316 LFC524316:LFD524316 LOY524316:LOZ524316 LYU524316:LYV524316 MIQ524316:MIR524316 MSM524316:MSN524316 NCI524316:NCJ524316 NME524316:NMF524316 NWA524316:NWB524316 OFW524316:OFX524316 OPS524316:OPT524316 OZO524316:OZP524316 PJK524316:PJL524316 PTG524316:PTH524316 QDC524316:QDD524316 QMY524316:QMZ524316 QWU524316:QWV524316 RGQ524316:RGR524316 RQM524316:RQN524316 SAI524316:SAJ524316 SKE524316:SKF524316 SUA524316:SUB524316 TDW524316:TDX524316 TNS524316:TNT524316 TXO524316:TXP524316 UHK524316:UHL524316 URG524316:URH524316 VBC524316:VBD524316 VKY524316:VKZ524316 VUU524316:VUV524316 WEQ524316:WER524316 WOM524316:WON524316 WYI524316:WYJ524316 LW589852:LX589852 VS589852:VT589852 AFO589852:AFP589852 APK589852:APL589852 AZG589852:AZH589852 BJC589852:BJD589852 BSY589852:BSZ589852 CCU589852:CCV589852 CMQ589852:CMR589852 CWM589852:CWN589852 DGI589852:DGJ589852 DQE589852:DQF589852 EAA589852:EAB589852 EJW589852:EJX589852 ETS589852:ETT589852 FDO589852:FDP589852 FNK589852:FNL589852 FXG589852:FXH589852 GHC589852:GHD589852 GQY589852:GQZ589852 HAU589852:HAV589852 HKQ589852:HKR589852 HUM589852:HUN589852 IEI589852:IEJ589852 IOE589852:IOF589852 IYA589852:IYB589852 JHW589852:JHX589852 JRS589852:JRT589852 KBO589852:KBP589852 KLK589852:KLL589852 KVG589852:KVH589852 LFC589852:LFD589852 LOY589852:LOZ589852 LYU589852:LYV589852 MIQ589852:MIR589852 MSM589852:MSN589852 NCI589852:NCJ589852 NME589852:NMF589852 NWA589852:NWB589852 OFW589852:OFX589852 OPS589852:OPT589852 OZO589852:OZP589852 PJK589852:PJL589852 PTG589852:PTH589852 QDC589852:QDD589852 QMY589852:QMZ589852 QWU589852:QWV589852 RGQ589852:RGR589852 RQM589852:RQN589852 SAI589852:SAJ589852 SKE589852:SKF589852 SUA589852:SUB589852 TDW589852:TDX589852 TNS589852:TNT589852 TXO589852:TXP589852 UHK589852:UHL589852 URG589852:URH589852 VBC589852:VBD589852 VKY589852:VKZ589852 VUU589852:VUV589852 WEQ589852:WER589852 WOM589852:WON589852 WYI589852:WYJ589852 LW655388:LX655388 VS655388:VT655388 AFO655388:AFP655388 APK655388:APL655388 AZG655388:AZH655388 BJC655388:BJD655388 BSY655388:BSZ655388 CCU655388:CCV655388 CMQ655388:CMR655388 CWM655388:CWN655388 DGI655388:DGJ655388 DQE655388:DQF655388 EAA655388:EAB655388 EJW655388:EJX655388 ETS655388:ETT655388 FDO655388:FDP655388 FNK655388:FNL655388 FXG655388:FXH655388 GHC655388:GHD655388 GQY655388:GQZ655388 HAU655388:HAV655388 HKQ655388:HKR655388 HUM655388:HUN655388 IEI655388:IEJ655388 IOE655388:IOF655388 IYA655388:IYB655388 JHW655388:JHX655388 JRS655388:JRT655388 KBO655388:KBP655388 KLK655388:KLL655388 KVG655388:KVH655388 LFC655388:LFD655388 LOY655388:LOZ655388 LYU655388:LYV655388 MIQ655388:MIR655388 MSM655388:MSN655388 NCI655388:NCJ655388 NME655388:NMF655388 NWA655388:NWB655388 OFW655388:OFX655388 OPS655388:OPT655388 OZO655388:OZP655388 PJK655388:PJL655388 PTG655388:PTH655388 QDC655388:QDD655388 QMY655388:QMZ655388 QWU655388:QWV655388 RGQ655388:RGR655388 RQM655388:RQN655388 SAI655388:SAJ655388 SKE655388:SKF655388 SUA655388:SUB655388 TDW655388:TDX655388 TNS655388:TNT655388 TXO655388:TXP655388 UHK655388:UHL655388 URG655388:URH655388 VBC655388:VBD655388 VKY655388:VKZ655388 VUU655388:VUV655388 WEQ655388:WER655388 WOM655388:WON655388 WYI655388:WYJ655388 LW720924:LX720924 VS720924:VT720924 AFO720924:AFP720924 APK720924:APL720924 AZG720924:AZH720924 BJC720924:BJD720924 BSY720924:BSZ720924 CCU720924:CCV720924 CMQ720924:CMR720924 CWM720924:CWN720924 DGI720924:DGJ720924 DQE720924:DQF720924 EAA720924:EAB720924 EJW720924:EJX720924 ETS720924:ETT720924 FDO720924:FDP720924 FNK720924:FNL720924 FXG720924:FXH720924 GHC720924:GHD720924 GQY720924:GQZ720924 HAU720924:HAV720924 HKQ720924:HKR720924 HUM720924:HUN720924 IEI720924:IEJ720924 IOE720924:IOF720924 IYA720924:IYB720924 JHW720924:JHX720924 JRS720924:JRT720924 KBO720924:KBP720924 KLK720924:KLL720924 KVG720924:KVH720924 LFC720924:LFD720924 LOY720924:LOZ720924 LYU720924:LYV720924 MIQ720924:MIR720924 MSM720924:MSN720924 NCI720924:NCJ720924 NME720924:NMF720924 NWA720924:NWB720924 OFW720924:OFX720924 OPS720924:OPT720924 OZO720924:OZP720924 PJK720924:PJL720924 PTG720924:PTH720924 QDC720924:QDD720924 QMY720924:QMZ720924 QWU720924:QWV720924 RGQ720924:RGR720924 RQM720924:RQN720924 SAI720924:SAJ720924 SKE720924:SKF720924 SUA720924:SUB720924 TDW720924:TDX720924 TNS720924:TNT720924 TXO720924:TXP720924 UHK720924:UHL720924 URG720924:URH720924 VBC720924:VBD720924 VKY720924:VKZ720924 VUU720924:VUV720924 WEQ720924:WER720924 WOM720924:WON720924 WYI720924:WYJ720924 LW786460:LX786460 VS786460:VT786460 AFO786460:AFP786460 APK786460:APL786460 AZG786460:AZH786460 BJC786460:BJD786460 BSY786460:BSZ786460 CCU786460:CCV786460 CMQ786460:CMR786460 CWM786460:CWN786460 DGI786460:DGJ786460 DQE786460:DQF786460 EAA786460:EAB786460 EJW786460:EJX786460 ETS786460:ETT786460 FDO786460:FDP786460 FNK786460:FNL786460 FXG786460:FXH786460 GHC786460:GHD786460 GQY786460:GQZ786460 HAU786460:HAV786460 HKQ786460:HKR786460 HUM786460:HUN786460 IEI786460:IEJ786460 IOE786460:IOF786460 IYA786460:IYB786460 JHW786460:JHX786460 JRS786460:JRT786460 KBO786460:KBP786460 KLK786460:KLL786460 KVG786460:KVH786460 LFC786460:LFD786460 LOY786460:LOZ786460 LYU786460:LYV786460 MIQ786460:MIR786460 MSM786460:MSN786460 NCI786460:NCJ786460 NME786460:NMF786460 NWA786460:NWB786460 OFW786460:OFX786460 OPS786460:OPT786460 OZO786460:OZP786460 PJK786460:PJL786460 PTG786460:PTH786460 QDC786460:QDD786460 QMY786460:QMZ786460 QWU786460:QWV786460 RGQ786460:RGR786460 RQM786460:RQN786460 SAI786460:SAJ786460 SKE786460:SKF786460 SUA786460:SUB786460 TDW786460:TDX786460 TNS786460:TNT786460 TXO786460:TXP786460 UHK786460:UHL786460 URG786460:URH786460 VBC786460:VBD786460 VKY786460:VKZ786460 VUU786460:VUV786460 WEQ786460:WER786460 WOM786460:WON786460 WYI786460:WYJ786460 LW851996:LX851996 VS851996:VT851996 AFO851996:AFP851996 APK851996:APL851996 AZG851996:AZH851996 BJC851996:BJD851996 BSY851996:BSZ851996 CCU851996:CCV851996 CMQ851996:CMR851996 CWM851996:CWN851996 DGI851996:DGJ851996 DQE851996:DQF851996 EAA851996:EAB851996 EJW851996:EJX851996 ETS851996:ETT851996 FDO851996:FDP851996 FNK851996:FNL851996 FXG851996:FXH851996 GHC851996:GHD851996 GQY851996:GQZ851996 HAU851996:HAV851996 HKQ851996:HKR851996 HUM851996:HUN851996 IEI851996:IEJ851996 IOE851996:IOF851996 IYA851996:IYB851996 JHW851996:JHX851996 JRS851996:JRT851996 KBO851996:KBP851996 KLK851996:KLL851996 KVG851996:KVH851996 LFC851996:LFD851996 LOY851996:LOZ851996 LYU851996:LYV851996 MIQ851996:MIR851996 MSM851996:MSN851996 NCI851996:NCJ851996 NME851996:NMF851996 NWA851996:NWB851996 OFW851996:OFX851996 OPS851996:OPT851996 OZO851996:OZP851996 PJK851996:PJL851996 PTG851996:PTH851996 QDC851996:QDD851996 QMY851996:QMZ851996 QWU851996:QWV851996 RGQ851996:RGR851996 RQM851996:RQN851996 SAI851996:SAJ851996 SKE851996:SKF851996 SUA851996:SUB851996 TDW851996:TDX851996 TNS851996:TNT851996 TXO851996:TXP851996 UHK851996:UHL851996 URG851996:URH851996 VBC851996:VBD851996 VKY851996:VKZ851996 VUU851996:VUV851996 WEQ851996:WER851996 WOM851996:WON851996 WYI851996:WYJ851996 LW917532:LX917532 VS917532:VT917532 AFO917532:AFP917532 APK917532:APL917532 AZG917532:AZH917532 BJC917532:BJD917532 BSY917532:BSZ917532 CCU917532:CCV917532 CMQ917532:CMR917532 CWM917532:CWN917532 DGI917532:DGJ917532 DQE917532:DQF917532 EAA917532:EAB917532 EJW917532:EJX917532 ETS917532:ETT917532 FDO917532:FDP917532 FNK917532:FNL917532 FXG917532:FXH917532 GHC917532:GHD917532 GQY917532:GQZ917532 HAU917532:HAV917532 HKQ917532:HKR917532 HUM917532:HUN917532 IEI917532:IEJ917532 IOE917532:IOF917532 IYA917532:IYB917532 JHW917532:JHX917532 JRS917532:JRT917532 KBO917532:KBP917532 KLK917532:KLL917532 KVG917532:KVH917532 LFC917532:LFD917532 LOY917532:LOZ917532 LYU917532:LYV917532 MIQ917532:MIR917532 MSM917532:MSN917532 NCI917532:NCJ917532 NME917532:NMF917532 NWA917532:NWB917532 OFW917532:OFX917532 OPS917532:OPT917532 OZO917532:OZP917532 PJK917532:PJL917532 PTG917532:PTH917532 QDC917532:QDD917532 QMY917532:QMZ917532 QWU917532:QWV917532 RGQ917532:RGR917532 RQM917532:RQN917532 SAI917532:SAJ917532 SKE917532:SKF917532 SUA917532:SUB917532 TDW917532:TDX917532 TNS917532:TNT917532 TXO917532:TXP917532 UHK917532:UHL917532 URG917532:URH917532 VBC917532:VBD917532 VKY917532:VKZ917532 VUU917532:VUV917532 WEQ917532:WER917532 WOM917532:WON917532 WYI917532:WYJ917532 LW983068:LX983068 VS983068:VT983068 AFO983068:AFP983068 APK983068:APL983068 AZG983068:AZH983068 BJC983068:BJD983068 BSY983068:BSZ983068 CCU983068:CCV983068 CMQ983068:CMR983068 CWM983068:CWN983068 DGI983068:DGJ983068 DQE983068:DQF983068 EAA983068:EAB983068 EJW983068:EJX983068 ETS983068:ETT983068 FDO983068:FDP983068 FNK983068:FNL983068 FXG983068:FXH983068 GHC983068:GHD983068 GQY983068:GQZ983068 HAU983068:HAV983068 HKQ983068:HKR983068 HUM983068:HUN983068 IEI983068:IEJ983068 IOE983068:IOF983068 IYA983068:IYB983068 JHW983068:JHX983068 JRS983068:JRT983068 KBO983068:KBP983068 KLK983068:KLL983068 KVG983068:KVH983068 LFC983068:LFD983068 LOY983068:LOZ983068 LYU983068:LYV983068 MIQ983068:MIR983068 MSM983068:MSN983068 NCI983068:NCJ983068 NME983068:NMF983068 NWA983068:NWB983068 OFW983068:OFX983068 OPS983068:OPT983068 OZO983068:OZP983068 PJK983068:PJL983068 PTG983068:PTH983068 QDC983068:QDD983068 QMY983068:QMZ983068 QWU983068:QWV983068 RGQ983068:RGR983068 RQM983068:RQN983068 SAI983068:SAJ983068 SKE983068:SKF983068 SUA983068:SUB983068 TDW983068:TDX983068 TNS983068:TNT983068 TXO983068:TXP983068 UHK983068:UHL983068 URG983068:URH983068 VBC983068:VBD983068 VKY983068:VKZ983068 VUU983068:VUV983068 WEQ983068:WER983068 WOM983068:WON983068 WYI983068:WYJ983068 MC65564:MD65564 VY65564:VZ65564 AFU65564:AFV65564 APQ65564:APR65564 AZM65564:AZN65564 BJI65564:BJJ65564 BTE65564:BTF65564 CDA65564:CDB65564 CMW65564:CMX65564 CWS65564:CWT65564 DGO65564:DGP65564 DQK65564:DQL65564 EAG65564:EAH65564 EKC65564:EKD65564 ETY65564:ETZ65564 FDU65564:FDV65564 FNQ65564:FNR65564 FXM65564:FXN65564 GHI65564:GHJ65564 GRE65564:GRF65564 HBA65564:HBB65564 HKW65564:HKX65564 HUS65564:HUT65564 IEO65564:IEP65564 IOK65564:IOL65564 IYG65564:IYH65564 JIC65564:JID65564 JRY65564:JRZ65564 KBU65564:KBV65564 KLQ65564:KLR65564 KVM65564:KVN65564 LFI65564:LFJ65564 LPE65564:LPF65564 LZA65564:LZB65564 MIW65564:MIX65564 MSS65564:MST65564 NCO65564:NCP65564 NMK65564:NML65564 NWG65564:NWH65564 OGC65564:OGD65564 OPY65564:OPZ65564 OZU65564:OZV65564 PJQ65564:PJR65564 PTM65564:PTN65564 QDI65564:QDJ65564 QNE65564:QNF65564 QXA65564:QXB65564 RGW65564:RGX65564 RQS65564:RQT65564 SAO65564:SAP65564 SKK65564:SKL65564 SUG65564:SUH65564 TEC65564:TED65564 TNY65564:TNZ65564 TXU65564:TXV65564 UHQ65564:UHR65564 URM65564:URN65564 VBI65564:VBJ65564 VLE65564:VLF65564 VVA65564:VVB65564 WEW65564:WEX65564 WOS65564:WOT65564 WYO65564:WYP65564 MC131100:MD131100 VY131100:VZ131100 AFU131100:AFV131100 APQ131100:APR131100 AZM131100:AZN131100 BJI131100:BJJ131100 BTE131100:BTF131100 CDA131100:CDB131100 CMW131100:CMX131100 CWS131100:CWT131100 DGO131100:DGP131100 DQK131100:DQL131100 EAG131100:EAH131100 EKC131100:EKD131100 ETY131100:ETZ131100 FDU131100:FDV131100 FNQ131100:FNR131100 FXM131100:FXN131100 GHI131100:GHJ131100 GRE131100:GRF131100 HBA131100:HBB131100 HKW131100:HKX131100 HUS131100:HUT131100 IEO131100:IEP131100 IOK131100:IOL131100 IYG131100:IYH131100 JIC131100:JID131100 JRY131100:JRZ131100 KBU131100:KBV131100 KLQ131100:KLR131100 KVM131100:KVN131100 LFI131100:LFJ131100 LPE131100:LPF131100 LZA131100:LZB131100 MIW131100:MIX131100 MSS131100:MST131100 NCO131100:NCP131100 NMK131100:NML131100 NWG131100:NWH131100 OGC131100:OGD131100 OPY131100:OPZ131100 OZU131100:OZV131100 PJQ131100:PJR131100 PTM131100:PTN131100 QDI131100:QDJ131100 QNE131100:QNF131100 QXA131100:QXB131100 RGW131100:RGX131100 RQS131100:RQT131100 SAO131100:SAP131100 SKK131100:SKL131100 SUG131100:SUH131100 TEC131100:TED131100 TNY131100:TNZ131100 TXU131100:TXV131100 UHQ131100:UHR131100 URM131100:URN131100 VBI131100:VBJ131100 VLE131100:VLF131100 VVA131100:VVB131100 WEW131100:WEX131100 WOS131100:WOT131100 WYO131100:WYP131100 MC196636:MD196636 VY196636:VZ196636 AFU196636:AFV196636 APQ196636:APR196636 AZM196636:AZN196636 BJI196636:BJJ196636 BTE196636:BTF196636 CDA196636:CDB196636 CMW196636:CMX196636 CWS196636:CWT196636 DGO196636:DGP196636 DQK196636:DQL196636 EAG196636:EAH196636 EKC196636:EKD196636 ETY196636:ETZ196636 FDU196636:FDV196636 FNQ196636:FNR196636 FXM196636:FXN196636 GHI196636:GHJ196636 GRE196636:GRF196636 HBA196636:HBB196636 HKW196636:HKX196636 HUS196636:HUT196636 IEO196636:IEP196636 IOK196636:IOL196636 IYG196636:IYH196636 JIC196636:JID196636 JRY196636:JRZ196636 KBU196636:KBV196636 KLQ196636:KLR196636 KVM196636:KVN196636 LFI196636:LFJ196636 LPE196636:LPF196636 LZA196636:LZB196636 MIW196636:MIX196636 MSS196636:MST196636 NCO196636:NCP196636 NMK196636:NML196636 NWG196636:NWH196636 OGC196636:OGD196636 OPY196636:OPZ196636 OZU196636:OZV196636 PJQ196636:PJR196636 PTM196636:PTN196636 QDI196636:QDJ196636 QNE196636:QNF196636 QXA196636:QXB196636 RGW196636:RGX196636 RQS196636:RQT196636 SAO196636:SAP196636 SKK196636:SKL196636 SUG196636:SUH196636 TEC196636:TED196636 TNY196636:TNZ196636 TXU196636:TXV196636 UHQ196636:UHR196636 URM196636:URN196636 VBI196636:VBJ196636 VLE196636:VLF196636 VVA196636:VVB196636 WEW196636:WEX196636 WOS196636:WOT196636 WYO196636:WYP196636 MC262172:MD262172 VY262172:VZ262172 AFU262172:AFV262172 APQ262172:APR262172 AZM262172:AZN262172 BJI262172:BJJ262172 BTE262172:BTF262172 CDA262172:CDB262172 CMW262172:CMX262172 CWS262172:CWT262172 DGO262172:DGP262172 DQK262172:DQL262172 EAG262172:EAH262172 EKC262172:EKD262172 ETY262172:ETZ262172 FDU262172:FDV262172 FNQ262172:FNR262172 FXM262172:FXN262172 GHI262172:GHJ262172 GRE262172:GRF262172 HBA262172:HBB262172 HKW262172:HKX262172 HUS262172:HUT262172 IEO262172:IEP262172 IOK262172:IOL262172 IYG262172:IYH262172 JIC262172:JID262172 JRY262172:JRZ262172 KBU262172:KBV262172 KLQ262172:KLR262172 KVM262172:KVN262172 LFI262172:LFJ262172 LPE262172:LPF262172 LZA262172:LZB262172 MIW262172:MIX262172 MSS262172:MST262172 NCO262172:NCP262172 NMK262172:NML262172 NWG262172:NWH262172 OGC262172:OGD262172 OPY262172:OPZ262172 OZU262172:OZV262172 PJQ262172:PJR262172 PTM262172:PTN262172 QDI262172:QDJ262172 QNE262172:QNF262172 QXA262172:QXB262172 RGW262172:RGX262172 RQS262172:RQT262172 SAO262172:SAP262172 SKK262172:SKL262172 SUG262172:SUH262172 TEC262172:TED262172 TNY262172:TNZ262172 TXU262172:TXV262172 UHQ262172:UHR262172 URM262172:URN262172 VBI262172:VBJ262172 VLE262172:VLF262172 VVA262172:VVB262172 WEW262172:WEX262172 WOS262172:WOT262172 WYO262172:WYP262172 MC327708:MD327708 VY327708:VZ327708 AFU327708:AFV327708 APQ327708:APR327708 AZM327708:AZN327708 BJI327708:BJJ327708 BTE327708:BTF327708 CDA327708:CDB327708 CMW327708:CMX327708 CWS327708:CWT327708 DGO327708:DGP327708 DQK327708:DQL327708 EAG327708:EAH327708 EKC327708:EKD327708 ETY327708:ETZ327708 FDU327708:FDV327708 FNQ327708:FNR327708 FXM327708:FXN327708 GHI327708:GHJ327708 GRE327708:GRF327708 HBA327708:HBB327708 HKW327708:HKX327708 HUS327708:HUT327708 IEO327708:IEP327708 IOK327708:IOL327708 IYG327708:IYH327708 JIC327708:JID327708 JRY327708:JRZ327708 KBU327708:KBV327708 KLQ327708:KLR327708 KVM327708:KVN327708 LFI327708:LFJ327708 LPE327708:LPF327708 LZA327708:LZB327708 MIW327708:MIX327708 MSS327708:MST327708 NCO327708:NCP327708 NMK327708:NML327708 NWG327708:NWH327708 OGC327708:OGD327708 OPY327708:OPZ327708 OZU327708:OZV327708 PJQ327708:PJR327708 PTM327708:PTN327708 QDI327708:QDJ327708 QNE327708:QNF327708 QXA327708:QXB327708 RGW327708:RGX327708 RQS327708:RQT327708 SAO327708:SAP327708 SKK327708:SKL327708 SUG327708:SUH327708 TEC327708:TED327708 TNY327708:TNZ327708 TXU327708:TXV327708 UHQ327708:UHR327708 URM327708:URN327708 VBI327708:VBJ327708 VLE327708:VLF327708 VVA327708:VVB327708 WEW327708:WEX327708 WOS327708:WOT327708 WYO327708:WYP327708 MC393244:MD393244 VY393244:VZ393244 AFU393244:AFV393244 APQ393244:APR393244 AZM393244:AZN393244 BJI393244:BJJ393244 BTE393244:BTF393244 CDA393244:CDB393244 CMW393244:CMX393244 CWS393244:CWT393244 DGO393244:DGP393244 DQK393244:DQL393244 EAG393244:EAH393244 EKC393244:EKD393244 ETY393244:ETZ393244 FDU393244:FDV393244 FNQ393244:FNR393244 FXM393244:FXN393244 GHI393244:GHJ393244 GRE393244:GRF393244 HBA393244:HBB393244 HKW393244:HKX393244 HUS393244:HUT393244 IEO393244:IEP393244 IOK393244:IOL393244 IYG393244:IYH393244 JIC393244:JID393244 JRY393244:JRZ393244 KBU393244:KBV393244 KLQ393244:KLR393244 KVM393244:KVN393244 LFI393244:LFJ393244 LPE393244:LPF393244 LZA393244:LZB393244 MIW393244:MIX393244 MSS393244:MST393244 NCO393244:NCP393244 NMK393244:NML393244 NWG393244:NWH393244 OGC393244:OGD393244 OPY393244:OPZ393244 OZU393244:OZV393244 PJQ393244:PJR393244 PTM393244:PTN393244 QDI393244:QDJ393244 QNE393244:QNF393244 QXA393244:QXB393244 RGW393244:RGX393244 RQS393244:RQT393244 SAO393244:SAP393244 SKK393244:SKL393244 SUG393244:SUH393244 TEC393244:TED393244 TNY393244:TNZ393244 TXU393244:TXV393244 UHQ393244:UHR393244 URM393244:URN393244 VBI393244:VBJ393244 VLE393244:VLF393244 VVA393244:VVB393244 WEW393244:WEX393244 WOS393244:WOT393244 WYO393244:WYP393244 MC458780:MD458780 VY458780:VZ458780 AFU458780:AFV458780 APQ458780:APR458780 AZM458780:AZN458780 BJI458780:BJJ458780 BTE458780:BTF458780 CDA458780:CDB458780 CMW458780:CMX458780 CWS458780:CWT458780 DGO458780:DGP458780 DQK458780:DQL458780 EAG458780:EAH458780 EKC458780:EKD458780 ETY458780:ETZ458780 FDU458780:FDV458780 FNQ458780:FNR458780 FXM458780:FXN458780 GHI458780:GHJ458780 GRE458780:GRF458780 HBA458780:HBB458780 HKW458780:HKX458780 HUS458780:HUT458780 IEO458780:IEP458780 IOK458780:IOL458780 IYG458780:IYH458780 JIC458780:JID458780 JRY458780:JRZ458780 KBU458780:KBV458780 KLQ458780:KLR458780 KVM458780:KVN458780 LFI458780:LFJ458780 LPE458780:LPF458780 LZA458780:LZB458780 MIW458780:MIX458780 MSS458780:MST458780 NCO458780:NCP458780 NMK458780:NML458780 NWG458780:NWH458780 OGC458780:OGD458780 OPY458780:OPZ458780 OZU458780:OZV458780 PJQ458780:PJR458780 PTM458780:PTN458780 QDI458780:QDJ458780 QNE458780:QNF458780 QXA458780:QXB458780 RGW458780:RGX458780 RQS458780:RQT458780 SAO458780:SAP458780 SKK458780:SKL458780 SUG458780:SUH458780 TEC458780:TED458780 TNY458780:TNZ458780 TXU458780:TXV458780 UHQ458780:UHR458780 URM458780:URN458780 VBI458780:VBJ458780 VLE458780:VLF458780 VVA458780:VVB458780 WEW458780:WEX458780 WOS458780:WOT458780 WYO458780:WYP458780 MC524316:MD524316 VY524316:VZ524316 AFU524316:AFV524316 APQ524316:APR524316 AZM524316:AZN524316 BJI524316:BJJ524316 BTE524316:BTF524316 CDA524316:CDB524316 CMW524316:CMX524316 CWS524316:CWT524316 DGO524316:DGP524316 DQK524316:DQL524316 EAG524316:EAH524316 EKC524316:EKD524316 ETY524316:ETZ524316 FDU524316:FDV524316 FNQ524316:FNR524316 FXM524316:FXN524316 GHI524316:GHJ524316 GRE524316:GRF524316 HBA524316:HBB524316 HKW524316:HKX524316 HUS524316:HUT524316 IEO524316:IEP524316 IOK524316:IOL524316 IYG524316:IYH524316 JIC524316:JID524316 JRY524316:JRZ524316 KBU524316:KBV524316 KLQ524316:KLR524316 KVM524316:KVN524316 LFI524316:LFJ524316 LPE524316:LPF524316 LZA524316:LZB524316 MIW524316:MIX524316 MSS524316:MST524316 NCO524316:NCP524316 NMK524316:NML524316 NWG524316:NWH524316 OGC524316:OGD524316 OPY524316:OPZ524316 OZU524316:OZV524316 PJQ524316:PJR524316 PTM524316:PTN524316 QDI524316:QDJ524316 QNE524316:QNF524316 QXA524316:QXB524316 RGW524316:RGX524316 RQS524316:RQT524316 SAO524316:SAP524316 SKK524316:SKL524316 SUG524316:SUH524316 TEC524316:TED524316 TNY524316:TNZ524316 TXU524316:TXV524316 UHQ524316:UHR524316 URM524316:URN524316 VBI524316:VBJ524316 VLE524316:VLF524316 VVA524316:VVB524316 WEW524316:WEX524316 WOS524316:WOT524316 WYO524316:WYP524316 MC589852:MD589852 VY589852:VZ589852 AFU589852:AFV589852 APQ589852:APR589852 AZM589852:AZN589852 BJI589852:BJJ589852 BTE589852:BTF589852 CDA589852:CDB589852 CMW589852:CMX589852 CWS589852:CWT589852 DGO589852:DGP589852 DQK589852:DQL589852 EAG589852:EAH589852 EKC589852:EKD589852 ETY589852:ETZ589852 FDU589852:FDV589852 FNQ589852:FNR589852 FXM589852:FXN589852 GHI589852:GHJ589852 GRE589852:GRF589852 HBA589852:HBB589852 HKW589852:HKX589852 HUS589852:HUT589852 IEO589852:IEP589852 IOK589852:IOL589852 IYG589852:IYH589852 JIC589852:JID589852 JRY589852:JRZ589852 KBU589852:KBV589852 KLQ589852:KLR589852 KVM589852:KVN589852 LFI589852:LFJ589852 LPE589852:LPF589852 LZA589852:LZB589852 MIW589852:MIX589852 MSS589852:MST589852 NCO589852:NCP589852 NMK589852:NML589852 NWG589852:NWH589852 OGC589852:OGD589852 OPY589852:OPZ589852 OZU589852:OZV589852 PJQ589852:PJR589852 PTM589852:PTN589852 QDI589852:QDJ589852 QNE589852:QNF589852 QXA589852:QXB589852 RGW589852:RGX589852 RQS589852:RQT589852 SAO589852:SAP589852 SKK589852:SKL589852 SUG589852:SUH589852 TEC589852:TED589852 TNY589852:TNZ589852 TXU589852:TXV589852 UHQ589852:UHR589852 URM589852:URN589852 VBI589852:VBJ589852 VLE589852:VLF589852 VVA589852:VVB589852 WEW589852:WEX589852 WOS589852:WOT589852 WYO589852:WYP589852 MC655388:MD655388 VY655388:VZ655388 AFU655388:AFV655388 APQ655388:APR655388 AZM655388:AZN655388 BJI655388:BJJ655388 BTE655388:BTF655388 CDA655388:CDB655388 CMW655388:CMX655388 CWS655388:CWT655388 DGO655388:DGP655388 DQK655388:DQL655388 EAG655388:EAH655388 EKC655388:EKD655388 ETY655388:ETZ655388 FDU655388:FDV655388 FNQ655388:FNR655388 FXM655388:FXN655388 GHI655388:GHJ655388 GRE655388:GRF655388 HBA655388:HBB655388 HKW655388:HKX655388 HUS655388:HUT655388 IEO655388:IEP655388 IOK655388:IOL655388 IYG655388:IYH655388 JIC655388:JID655388 JRY655388:JRZ655388 KBU655388:KBV655388 KLQ655388:KLR655388 KVM655388:KVN655388 LFI655388:LFJ655388 LPE655388:LPF655388 LZA655388:LZB655388 MIW655388:MIX655388 MSS655388:MST655388 NCO655388:NCP655388 NMK655388:NML655388 NWG655388:NWH655388 OGC655388:OGD655388 OPY655388:OPZ655388 OZU655388:OZV655388 PJQ655388:PJR655388 PTM655388:PTN655388 QDI655388:QDJ655388 QNE655388:QNF655388 QXA655388:QXB655388 RGW655388:RGX655388 RQS655388:RQT655388 SAO655388:SAP655388 SKK655388:SKL655388 SUG655388:SUH655388 TEC655388:TED655388 TNY655388:TNZ655388 TXU655388:TXV655388 UHQ655388:UHR655388 URM655388:URN655388 VBI655388:VBJ655388 VLE655388:VLF655388 VVA655388:VVB655388 WEW655388:WEX655388 WOS655388:WOT655388 WYO655388:WYP655388 MC720924:MD720924 VY720924:VZ720924 AFU720924:AFV720924 APQ720924:APR720924 AZM720924:AZN720924 BJI720924:BJJ720924 BTE720924:BTF720924 CDA720924:CDB720924 CMW720924:CMX720924 CWS720924:CWT720924 DGO720924:DGP720924 DQK720924:DQL720924 EAG720924:EAH720924 EKC720924:EKD720924 ETY720924:ETZ720924 FDU720924:FDV720924 FNQ720924:FNR720924 FXM720924:FXN720924 GHI720924:GHJ720924 GRE720924:GRF720924 HBA720924:HBB720924 HKW720924:HKX720924 HUS720924:HUT720924 IEO720924:IEP720924 IOK720924:IOL720924 IYG720924:IYH720924 JIC720924:JID720924 JRY720924:JRZ720924 KBU720924:KBV720924 KLQ720924:KLR720924 KVM720924:KVN720924 LFI720924:LFJ720924 LPE720924:LPF720924 LZA720924:LZB720924 MIW720924:MIX720924 MSS720924:MST720924 NCO720924:NCP720924 NMK720924:NML720924 NWG720924:NWH720924 OGC720924:OGD720924 OPY720924:OPZ720924 OZU720924:OZV720924 PJQ720924:PJR720924 PTM720924:PTN720924 QDI720924:QDJ720924 QNE720924:QNF720924 QXA720924:QXB720924 RGW720924:RGX720924 RQS720924:RQT720924 SAO720924:SAP720924 SKK720924:SKL720924 SUG720924:SUH720924 TEC720924:TED720924 TNY720924:TNZ720924 TXU720924:TXV720924 UHQ720924:UHR720924 URM720924:URN720924 VBI720924:VBJ720924 VLE720924:VLF720924 VVA720924:VVB720924 WEW720924:WEX720924 WOS720924:WOT720924 WYO720924:WYP720924 MC786460:MD786460 VY786460:VZ786460 AFU786460:AFV786460 APQ786460:APR786460 AZM786460:AZN786460 BJI786460:BJJ786460 BTE786460:BTF786460 CDA786460:CDB786460 CMW786460:CMX786460 CWS786460:CWT786460 DGO786460:DGP786460 DQK786460:DQL786460 EAG786460:EAH786460 EKC786460:EKD786460 ETY786460:ETZ786460 FDU786460:FDV786460 FNQ786460:FNR786460 FXM786460:FXN786460 GHI786460:GHJ786460 GRE786460:GRF786460 HBA786460:HBB786460 HKW786460:HKX786460 HUS786460:HUT786460 IEO786460:IEP786460 IOK786460:IOL786460 IYG786460:IYH786460 JIC786460:JID786460 JRY786460:JRZ786460 KBU786460:KBV786460 KLQ786460:KLR786460 KVM786460:KVN786460 LFI786460:LFJ786460 LPE786460:LPF786460 LZA786460:LZB786460 MIW786460:MIX786460 MSS786460:MST786460 NCO786460:NCP786460 NMK786460:NML786460 NWG786460:NWH786460 OGC786460:OGD786460 OPY786460:OPZ786460 OZU786460:OZV786460 PJQ786460:PJR786460 PTM786460:PTN786460 QDI786460:QDJ786460 QNE786460:QNF786460 QXA786460:QXB786460 RGW786460:RGX786460 RQS786460:RQT786460 SAO786460:SAP786460 SKK786460:SKL786460 SUG786460:SUH786460 TEC786460:TED786460 TNY786460:TNZ786460 TXU786460:TXV786460 UHQ786460:UHR786460 URM786460:URN786460 VBI786460:VBJ786460 VLE786460:VLF786460 VVA786460:VVB786460 WEW786460:WEX786460 WOS786460:WOT786460 WYO786460:WYP786460 MC851996:MD851996 VY851996:VZ851996 AFU851996:AFV851996 APQ851996:APR851996 AZM851996:AZN851996 BJI851996:BJJ851996 BTE851996:BTF851996 CDA851996:CDB851996 CMW851996:CMX851996 CWS851996:CWT851996 DGO851996:DGP851996 DQK851996:DQL851996 EAG851996:EAH851996 EKC851996:EKD851996 ETY851996:ETZ851996 FDU851996:FDV851996 FNQ851996:FNR851996 FXM851996:FXN851996 GHI851996:GHJ851996 GRE851996:GRF851996 HBA851996:HBB851996 HKW851996:HKX851996 HUS851996:HUT851996 IEO851996:IEP851996 IOK851996:IOL851996 IYG851996:IYH851996 JIC851996:JID851996 JRY851996:JRZ851996 KBU851996:KBV851996 KLQ851996:KLR851996 KVM851996:KVN851996 LFI851996:LFJ851996 LPE851996:LPF851996 LZA851996:LZB851996 MIW851996:MIX851996 MSS851996:MST851996 NCO851996:NCP851996 NMK851996:NML851996 NWG851996:NWH851996 OGC851996:OGD851996 OPY851996:OPZ851996 OZU851996:OZV851996 PJQ851996:PJR851996 PTM851996:PTN851996 QDI851996:QDJ851996 QNE851996:QNF851996 QXA851996:QXB851996 RGW851996:RGX851996 RQS851996:RQT851996 SAO851996:SAP851996 SKK851996:SKL851996 SUG851996:SUH851996 TEC851996:TED851996 TNY851996:TNZ851996 TXU851996:TXV851996 UHQ851996:UHR851996 URM851996:URN851996 VBI851996:VBJ851996 VLE851996:VLF851996 VVA851996:VVB851996 WEW851996:WEX851996 WOS851996:WOT851996 WYO851996:WYP851996 MC917532:MD917532 VY917532:VZ917532 AFU917532:AFV917532 APQ917532:APR917532 AZM917532:AZN917532 BJI917532:BJJ917532 BTE917532:BTF917532 CDA917532:CDB917532 CMW917532:CMX917532 CWS917532:CWT917532 DGO917532:DGP917532 DQK917532:DQL917532 EAG917532:EAH917532 EKC917532:EKD917532 ETY917532:ETZ917532 FDU917532:FDV917532 FNQ917532:FNR917532 FXM917532:FXN917532 GHI917532:GHJ917532 GRE917532:GRF917532 HBA917532:HBB917532 HKW917532:HKX917532 HUS917532:HUT917532 IEO917532:IEP917532 IOK917532:IOL917532 IYG917532:IYH917532 JIC917532:JID917532 JRY917532:JRZ917532 KBU917532:KBV917532 KLQ917532:KLR917532 KVM917532:KVN917532 LFI917532:LFJ917532 LPE917532:LPF917532 LZA917532:LZB917532 MIW917532:MIX917532 MSS917532:MST917532 NCO917532:NCP917532 NMK917532:NML917532 NWG917532:NWH917532 OGC917532:OGD917532 OPY917532:OPZ917532 OZU917532:OZV917532 PJQ917532:PJR917532 PTM917532:PTN917532 QDI917532:QDJ917532 QNE917532:QNF917532 QXA917532:QXB917532 RGW917532:RGX917532 RQS917532:RQT917532 SAO917532:SAP917532 SKK917532:SKL917532 SUG917532:SUH917532 TEC917532:TED917532 TNY917532:TNZ917532 TXU917532:TXV917532 UHQ917532:UHR917532 URM917532:URN917532 VBI917532:VBJ917532 VLE917532:VLF917532 VVA917532:VVB917532 WEW917532:WEX917532 WOS917532:WOT917532 WYO917532:WYP917532 MC983068:MD983068 VY983068:VZ983068 AFU983068:AFV983068 APQ983068:APR983068 AZM983068:AZN983068 BJI983068:BJJ983068 BTE983068:BTF983068 CDA983068:CDB983068 CMW983068:CMX983068 CWS983068:CWT983068 DGO983068:DGP983068 DQK983068:DQL983068 EAG983068:EAH983068 EKC983068:EKD983068 ETY983068:ETZ983068 FDU983068:FDV983068 FNQ983068:FNR983068 FXM983068:FXN983068 GHI983068:GHJ983068 GRE983068:GRF983068 HBA983068:HBB983068 HKW983068:HKX983068 HUS983068:HUT983068 IEO983068:IEP983068 IOK983068:IOL983068 IYG983068:IYH983068 JIC983068:JID983068 JRY983068:JRZ983068 KBU983068:KBV983068 KLQ983068:KLR983068 KVM983068:KVN983068 LFI983068:LFJ983068 LPE983068:LPF983068 LZA983068:LZB983068 MIW983068:MIX983068 MSS983068:MST983068 NCO983068:NCP983068 NMK983068:NML983068 NWG983068:NWH983068 OGC983068:OGD983068 OPY983068:OPZ983068 OZU983068:OZV983068 PJQ983068:PJR983068 PTM983068:PTN983068 QDI983068:QDJ983068 QNE983068:QNF983068 QXA983068:QXB983068 RGW983068:RGX983068 RQS983068:RQT983068 SAO983068:SAP983068 SKK983068:SKL983068 SUG983068:SUH983068 TEC983068:TED983068 TNY983068:TNZ983068 TXU983068:TXV983068 UHQ983068:UHR983068 URM983068:URN983068 VBI983068:VBJ983068 VLE983068:VLF983068 VVA983068:VVB983068 WEW983068:WEX983068 WOS983068:WOT983068 WYO983068:WYP983068 MF65564:MG65564 WB65564:WC65564 AFX65564:AFY65564 APT65564:APU65564 AZP65564:AZQ65564 BJL65564:BJM65564 BTH65564:BTI65564 CDD65564:CDE65564 CMZ65564:CNA65564 CWV65564:CWW65564 DGR65564:DGS65564 DQN65564:DQO65564 EAJ65564:EAK65564 EKF65564:EKG65564 EUB65564:EUC65564 FDX65564:FDY65564 FNT65564:FNU65564 FXP65564:FXQ65564 GHL65564:GHM65564 GRH65564:GRI65564 HBD65564:HBE65564 HKZ65564:HLA65564 HUV65564:HUW65564 IER65564:IES65564 ION65564:IOO65564 IYJ65564:IYK65564 JIF65564:JIG65564 JSB65564:JSC65564 KBX65564:KBY65564 KLT65564:KLU65564 KVP65564:KVQ65564 LFL65564:LFM65564 LPH65564:LPI65564 LZD65564:LZE65564 MIZ65564:MJA65564 MSV65564:MSW65564 NCR65564:NCS65564 NMN65564:NMO65564 NWJ65564:NWK65564 OGF65564:OGG65564 OQB65564:OQC65564 OZX65564:OZY65564 PJT65564:PJU65564 PTP65564:PTQ65564 QDL65564:QDM65564 QNH65564:QNI65564 QXD65564:QXE65564 RGZ65564:RHA65564 RQV65564:RQW65564 SAR65564:SAS65564 SKN65564:SKO65564 SUJ65564:SUK65564 TEF65564:TEG65564 TOB65564:TOC65564 TXX65564:TXY65564 UHT65564:UHU65564 URP65564:URQ65564 VBL65564:VBM65564 VLH65564:VLI65564 VVD65564:VVE65564 WEZ65564:WFA65564 WOV65564:WOW65564 WYR65564:WYS65564 MF131100:MG131100 WB131100:WC131100 AFX131100:AFY131100 APT131100:APU131100 AZP131100:AZQ131100 BJL131100:BJM131100 BTH131100:BTI131100 CDD131100:CDE131100 CMZ131100:CNA131100 CWV131100:CWW131100 DGR131100:DGS131100 DQN131100:DQO131100 EAJ131100:EAK131100 EKF131100:EKG131100 EUB131100:EUC131100 FDX131100:FDY131100 FNT131100:FNU131100 FXP131100:FXQ131100 GHL131100:GHM131100 GRH131100:GRI131100 HBD131100:HBE131100 HKZ131100:HLA131100 HUV131100:HUW131100 IER131100:IES131100 ION131100:IOO131100 IYJ131100:IYK131100 JIF131100:JIG131100 JSB131100:JSC131100 KBX131100:KBY131100 KLT131100:KLU131100 KVP131100:KVQ131100 LFL131100:LFM131100 LPH131100:LPI131100 LZD131100:LZE131100 MIZ131100:MJA131100 MSV131100:MSW131100 NCR131100:NCS131100 NMN131100:NMO131100 NWJ131100:NWK131100 OGF131100:OGG131100 OQB131100:OQC131100 OZX131100:OZY131100 PJT131100:PJU131100 PTP131100:PTQ131100 QDL131100:QDM131100 QNH131100:QNI131100 QXD131100:QXE131100 RGZ131100:RHA131100 RQV131100:RQW131100 SAR131100:SAS131100 SKN131100:SKO131100 SUJ131100:SUK131100 TEF131100:TEG131100 TOB131100:TOC131100 TXX131100:TXY131100 UHT131100:UHU131100 URP131100:URQ131100 VBL131100:VBM131100 VLH131100:VLI131100 VVD131100:VVE131100 WEZ131100:WFA131100 WOV131100:WOW131100 WYR131100:WYS131100 MF196636:MG196636 WB196636:WC196636 AFX196636:AFY196636 APT196636:APU196636 AZP196636:AZQ196636 BJL196636:BJM196636 BTH196636:BTI196636 CDD196636:CDE196636 CMZ196636:CNA196636 CWV196636:CWW196636 DGR196636:DGS196636 DQN196636:DQO196636 EAJ196636:EAK196636 EKF196636:EKG196636 EUB196636:EUC196636 FDX196636:FDY196636 FNT196636:FNU196636 FXP196636:FXQ196636 GHL196636:GHM196636 GRH196636:GRI196636 HBD196636:HBE196636 HKZ196636:HLA196636 HUV196636:HUW196636 IER196636:IES196636 ION196636:IOO196636 IYJ196636:IYK196636 JIF196636:JIG196636 JSB196636:JSC196636 KBX196636:KBY196636 KLT196636:KLU196636 KVP196636:KVQ196636 LFL196636:LFM196636 LPH196636:LPI196636 LZD196636:LZE196636 MIZ196636:MJA196636 MSV196636:MSW196636 NCR196636:NCS196636 NMN196636:NMO196636 NWJ196636:NWK196636 OGF196636:OGG196636 OQB196636:OQC196636 OZX196636:OZY196636 PJT196636:PJU196636 PTP196636:PTQ196636 QDL196636:QDM196636 QNH196636:QNI196636 QXD196636:QXE196636 RGZ196636:RHA196636 RQV196636:RQW196636 SAR196636:SAS196636 SKN196636:SKO196636 SUJ196636:SUK196636 TEF196636:TEG196636 TOB196636:TOC196636 TXX196636:TXY196636 UHT196636:UHU196636 URP196636:URQ196636 VBL196636:VBM196636 VLH196636:VLI196636 VVD196636:VVE196636 WEZ196636:WFA196636 WOV196636:WOW196636 WYR196636:WYS196636 MF262172:MG262172 WB262172:WC262172 AFX262172:AFY262172 APT262172:APU262172 AZP262172:AZQ262172 BJL262172:BJM262172 BTH262172:BTI262172 CDD262172:CDE262172 CMZ262172:CNA262172 CWV262172:CWW262172 DGR262172:DGS262172 DQN262172:DQO262172 EAJ262172:EAK262172 EKF262172:EKG262172 EUB262172:EUC262172 FDX262172:FDY262172 FNT262172:FNU262172 FXP262172:FXQ262172 GHL262172:GHM262172 GRH262172:GRI262172 HBD262172:HBE262172 HKZ262172:HLA262172 HUV262172:HUW262172 IER262172:IES262172 ION262172:IOO262172 IYJ262172:IYK262172 JIF262172:JIG262172 JSB262172:JSC262172 KBX262172:KBY262172 KLT262172:KLU262172 KVP262172:KVQ262172 LFL262172:LFM262172 LPH262172:LPI262172 LZD262172:LZE262172 MIZ262172:MJA262172 MSV262172:MSW262172 NCR262172:NCS262172 NMN262172:NMO262172 NWJ262172:NWK262172 OGF262172:OGG262172 OQB262172:OQC262172 OZX262172:OZY262172 PJT262172:PJU262172 PTP262172:PTQ262172 QDL262172:QDM262172 QNH262172:QNI262172 QXD262172:QXE262172 RGZ262172:RHA262172 RQV262172:RQW262172 SAR262172:SAS262172 SKN262172:SKO262172 SUJ262172:SUK262172 TEF262172:TEG262172 TOB262172:TOC262172 TXX262172:TXY262172 UHT262172:UHU262172 URP262172:URQ262172 VBL262172:VBM262172 VLH262172:VLI262172 VVD262172:VVE262172 WEZ262172:WFA262172 WOV262172:WOW262172 WYR262172:WYS262172 MF327708:MG327708 WB327708:WC327708 AFX327708:AFY327708 APT327708:APU327708 AZP327708:AZQ327708 BJL327708:BJM327708 BTH327708:BTI327708 CDD327708:CDE327708 CMZ327708:CNA327708 CWV327708:CWW327708 DGR327708:DGS327708 DQN327708:DQO327708 EAJ327708:EAK327708 EKF327708:EKG327708 EUB327708:EUC327708 FDX327708:FDY327708 FNT327708:FNU327708 FXP327708:FXQ327708 GHL327708:GHM327708 GRH327708:GRI327708 HBD327708:HBE327708 HKZ327708:HLA327708 HUV327708:HUW327708 IER327708:IES327708 ION327708:IOO327708 IYJ327708:IYK327708 JIF327708:JIG327708 JSB327708:JSC327708 KBX327708:KBY327708 KLT327708:KLU327708 KVP327708:KVQ327708 LFL327708:LFM327708 LPH327708:LPI327708 LZD327708:LZE327708 MIZ327708:MJA327708 MSV327708:MSW327708 NCR327708:NCS327708 NMN327708:NMO327708 NWJ327708:NWK327708 OGF327708:OGG327708 OQB327708:OQC327708 OZX327708:OZY327708 PJT327708:PJU327708 PTP327708:PTQ327708 QDL327708:QDM327708 QNH327708:QNI327708 QXD327708:QXE327708 RGZ327708:RHA327708 RQV327708:RQW327708 SAR327708:SAS327708 SKN327708:SKO327708 SUJ327708:SUK327708 TEF327708:TEG327708 TOB327708:TOC327708 TXX327708:TXY327708 UHT327708:UHU327708 URP327708:URQ327708 VBL327708:VBM327708 VLH327708:VLI327708 VVD327708:VVE327708 WEZ327708:WFA327708 WOV327708:WOW327708 WYR327708:WYS327708 MF393244:MG393244 WB393244:WC393244 AFX393244:AFY393244 APT393244:APU393244 AZP393244:AZQ393244 BJL393244:BJM393244 BTH393244:BTI393244 CDD393244:CDE393244 CMZ393244:CNA393244 CWV393244:CWW393244 DGR393244:DGS393244 DQN393244:DQO393244 EAJ393244:EAK393244 EKF393244:EKG393244 EUB393244:EUC393244 FDX393244:FDY393244 FNT393244:FNU393244 FXP393244:FXQ393244 GHL393244:GHM393244 GRH393244:GRI393244 HBD393244:HBE393244 HKZ393244:HLA393244 HUV393244:HUW393244 IER393244:IES393244 ION393244:IOO393244 IYJ393244:IYK393244 JIF393244:JIG393244 JSB393244:JSC393244 KBX393244:KBY393244 KLT393244:KLU393244 KVP393244:KVQ393244 LFL393244:LFM393244 LPH393244:LPI393244 LZD393244:LZE393244 MIZ393244:MJA393244 MSV393244:MSW393244 NCR393244:NCS393244 NMN393244:NMO393244 NWJ393244:NWK393244 OGF393244:OGG393244 OQB393244:OQC393244 OZX393244:OZY393244 PJT393244:PJU393244 PTP393244:PTQ393244 QDL393244:QDM393244 QNH393244:QNI393244 QXD393244:QXE393244 RGZ393244:RHA393244 RQV393244:RQW393244 SAR393244:SAS393244 SKN393244:SKO393244 SUJ393244:SUK393244 TEF393244:TEG393244 TOB393244:TOC393244 TXX393244:TXY393244 UHT393244:UHU393244 URP393244:URQ393244 VBL393244:VBM393244 VLH393244:VLI393244 VVD393244:VVE393244 WEZ393244:WFA393244 WOV393244:WOW393244 WYR393244:WYS393244 MF458780:MG458780 WB458780:WC458780 AFX458780:AFY458780 APT458780:APU458780 AZP458780:AZQ458780 BJL458780:BJM458780 BTH458780:BTI458780 CDD458780:CDE458780 CMZ458780:CNA458780 CWV458780:CWW458780 DGR458780:DGS458780 DQN458780:DQO458780 EAJ458780:EAK458780 EKF458780:EKG458780 EUB458780:EUC458780 FDX458780:FDY458780 FNT458780:FNU458780 FXP458780:FXQ458780 GHL458780:GHM458780 GRH458780:GRI458780 HBD458780:HBE458780 HKZ458780:HLA458780 HUV458780:HUW458780 IER458780:IES458780 ION458780:IOO458780 IYJ458780:IYK458780 JIF458780:JIG458780 JSB458780:JSC458780 KBX458780:KBY458780 KLT458780:KLU458780 KVP458780:KVQ458780 LFL458780:LFM458780 LPH458780:LPI458780 LZD458780:LZE458780 MIZ458780:MJA458780 MSV458780:MSW458780 NCR458780:NCS458780 NMN458780:NMO458780 NWJ458780:NWK458780 OGF458780:OGG458780 OQB458780:OQC458780 OZX458780:OZY458780 PJT458780:PJU458780 PTP458780:PTQ458780 QDL458780:QDM458780 QNH458780:QNI458780 QXD458780:QXE458780 RGZ458780:RHA458780 RQV458780:RQW458780 SAR458780:SAS458780 SKN458780:SKO458780 SUJ458780:SUK458780 TEF458780:TEG458780 TOB458780:TOC458780 TXX458780:TXY458780 UHT458780:UHU458780 URP458780:URQ458780 VBL458780:VBM458780 VLH458780:VLI458780 VVD458780:VVE458780 WEZ458780:WFA458780 WOV458780:WOW458780 WYR458780:WYS458780 MF524316:MG524316 WB524316:WC524316 AFX524316:AFY524316 APT524316:APU524316 AZP524316:AZQ524316 BJL524316:BJM524316 BTH524316:BTI524316 CDD524316:CDE524316 CMZ524316:CNA524316 CWV524316:CWW524316 DGR524316:DGS524316 DQN524316:DQO524316 EAJ524316:EAK524316 EKF524316:EKG524316 EUB524316:EUC524316 FDX524316:FDY524316 FNT524316:FNU524316 FXP524316:FXQ524316 GHL524316:GHM524316 GRH524316:GRI524316 HBD524316:HBE524316 HKZ524316:HLA524316 HUV524316:HUW524316 IER524316:IES524316 ION524316:IOO524316 IYJ524316:IYK524316 JIF524316:JIG524316 JSB524316:JSC524316 KBX524316:KBY524316 KLT524316:KLU524316 KVP524316:KVQ524316 LFL524316:LFM524316 LPH524316:LPI524316 LZD524316:LZE524316 MIZ524316:MJA524316 MSV524316:MSW524316 NCR524316:NCS524316 NMN524316:NMO524316 NWJ524316:NWK524316 OGF524316:OGG524316 OQB524316:OQC524316 OZX524316:OZY524316 PJT524316:PJU524316 PTP524316:PTQ524316 QDL524316:QDM524316 QNH524316:QNI524316 QXD524316:QXE524316 RGZ524316:RHA524316 RQV524316:RQW524316 SAR524316:SAS524316 SKN524316:SKO524316 SUJ524316:SUK524316 TEF524316:TEG524316 TOB524316:TOC524316 TXX524316:TXY524316 UHT524316:UHU524316 URP524316:URQ524316 VBL524316:VBM524316 VLH524316:VLI524316 VVD524316:VVE524316 WEZ524316:WFA524316 WOV524316:WOW524316 WYR524316:WYS524316 MF589852:MG589852 WB589852:WC589852 AFX589852:AFY589852 APT589852:APU589852 AZP589852:AZQ589852 BJL589852:BJM589852 BTH589852:BTI589852 CDD589852:CDE589852 CMZ589852:CNA589852 CWV589852:CWW589852 DGR589852:DGS589852 DQN589852:DQO589852 EAJ589852:EAK589852 EKF589852:EKG589852 EUB589852:EUC589852 FDX589852:FDY589852 FNT589852:FNU589852 FXP589852:FXQ589852 GHL589852:GHM589852 GRH589852:GRI589852 HBD589852:HBE589852 HKZ589852:HLA589852 HUV589852:HUW589852 IER589852:IES589852 ION589852:IOO589852 IYJ589852:IYK589852 JIF589852:JIG589852 JSB589852:JSC589852 KBX589852:KBY589852 KLT589852:KLU589852 KVP589852:KVQ589852 LFL589852:LFM589852 LPH589852:LPI589852 LZD589852:LZE589852 MIZ589852:MJA589852 MSV589852:MSW589852 NCR589852:NCS589852 NMN589852:NMO589852 NWJ589852:NWK589852 OGF589852:OGG589852 OQB589852:OQC589852 OZX589852:OZY589852 PJT589852:PJU589852 PTP589852:PTQ589852 QDL589852:QDM589852 QNH589852:QNI589852 QXD589852:QXE589852 RGZ589852:RHA589852 RQV589852:RQW589852 SAR589852:SAS589852 SKN589852:SKO589852 SUJ589852:SUK589852 TEF589852:TEG589852 TOB589852:TOC589852 TXX589852:TXY589852 UHT589852:UHU589852 URP589852:URQ589852 VBL589852:VBM589852 VLH589852:VLI589852 VVD589852:VVE589852 WEZ589852:WFA589852 WOV589852:WOW589852 WYR589852:WYS589852 MF655388:MG655388 WB655388:WC655388 AFX655388:AFY655388 APT655388:APU655388 AZP655388:AZQ655388 BJL655388:BJM655388 BTH655388:BTI655388 CDD655388:CDE655388 CMZ655388:CNA655388 CWV655388:CWW655388 DGR655388:DGS655388 DQN655388:DQO655388 EAJ655388:EAK655388 EKF655388:EKG655388 EUB655388:EUC655388 FDX655388:FDY655388 FNT655388:FNU655388 FXP655388:FXQ655388 GHL655388:GHM655388 GRH655388:GRI655388 HBD655388:HBE655388 HKZ655388:HLA655388 HUV655388:HUW655388 IER655388:IES655388 ION655388:IOO655388 IYJ655388:IYK655388 JIF655388:JIG655388 JSB655388:JSC655388 KBX655388:KBY655388 KLT655388:KLU655388 KVP655388:KVQ655388 LFL655388:LFM655388 LPH655388:LPI655388 LZD655388:LZE655388 MIZ655388:MJA655388 MSV655388:MSW655388 NCR655388:NCS655388 NMN655388:NMO655388 NWJ655388:NWK655388 OGF655388:OGG655388 OQB655388:OQC655388 OZX655388:OZY655388 PJT655388:PJU655388 PTP655388:PTQ655388 QDL655388:QDM655388 QNH655388:QNI655388 QXD655388:QXE655388 RGZ655388:RHA655388 RQV655388:RQW655388 SAR655388:SAS655388 SKN655388:SKO655388 SUJ655388:SUK655388 TEF655388:TEG655388 TOB655388:TOC655388 TXX655388:TXY655388 UHT655388:UHU655388 URP655388:URQ655388 VBL655388:VBM655388 VLH655388:VLI655388 VVD655388:VVE655388 WEZ655388:WFA655388 WOV655388:WOW655388 WYR655388:WYS655388 MF720924:MG720924 WB720924:WC720924 AFX720924:AFY720924 APT720924:APU720924 AZP720924:AZQ720924 BJL720924:BJM720924 BTH720924:BTI720924 CDD720924:CDE720924 CMZ720924:CNA720924 CWV720924:CWW720924 DGR720924:DGS720924 DQN720924:DQO720924 EAJ720924:EAK720924 EKF720924:EKG720924 EUB720924:EUC720924 FDX720924:FDY720924 FNT720924:FNU720924 FXP720924:FXQ720924 GHL720924:GHM720924 GRH720924:GRI720924 HBD720924:HBE720924 HKZ720924:HLA720924 HUV720924:HUW720924 IER720924:IES720924 ION720924:IOO720924 IYJ720924:IYK720924 JIF720924:JIG720924 JSB720924:JSC720924 KBX720924:KBY720924 KLT720924:KLU720924 KVP720924:KVQ720924 LFL720924:LFM720924 LPH720924:LPI720924 LZD720924:LZE720924 MIZ720924:MJA720924 MSV720924:MSW720924 NCR720924:NCS720924 NMN720924:NMO720924 NWJ720924:NWK720924 OGF720924:OGG720924 OQB720924:OQC720924 OZX720924:OZY720924 PJT720924:PJU720924 PTP720924:PTQ720924 QDL720924:QDM720924 QNH720924:QNI720924 QXD720924:QXE720924 RGZ720924:RHA720924 RQV720924:RQW720924 SAR720924:SAS720924 SKN720924:SKO720924 SUJ720924:SUK720924 TEF720924:TEG720924 TOB720924:TOC720924 TXX720924:TXY720924 UHT720924:UHU720924 URP720924:URQ720924 VBL720924:VBM720924 VLH720924:VLI720924 VVD720924:VVE720924 WEZ720924:WFA720924 WOV720924:WOW720924 WYR720924:WYS720924 MF786460:MG786460 WB786460:WC786460 AFX786460:AFY786460 APT786460:APU786460 AZP786460:AZQ786460 BJL786460:BJM786460 BTH786460:BTI786460 CDD786460:CDE786460 CMZ786460:CNA786460 CWV786460:CWW786460 DGR786460:DGS786460 DQN786460:DQO786460 EAJ786460:EAK786460 EKF786460:EKG786460 EUB786460:EUC786460 FDX786460:FDY786460 FNT786460:FNU786460 FXP786460:FXQ786460 GHL786460:GHM786460 GRH786460:GRI786460 HBD786460:HBE786460 HKZ786460:HLA786460 HUV786460:HUW786460 IER786460:IES786460 ION786460:IOO786460 IYJ786460:IYK786460 JIF786460:JIG786460 JSB786460:JSC786460 KBX786460:KBY786460 KLT786460:KLU786460 KVP786460:KVQ786460 LFL786460:LFM786460 LPH786460:LPI786460 LZD786460:LZE786460 MIZ786460:MJA786460 MSV786460:MSW786460 NCR786460:NCS786460 NMN786460:NMO786460 NWJ786460:NWK786460 OGF786460:OGG786460 OQB786460:OQC786460 OZX786460:OZY786460 PJT786460:PJU786460 PTP786460:PTQ786460 QDL786460:QDM786460 QNH786460:QNI786460 QXD786460:QXE786460 RGZ786460:RHA786460 RQV786460:RQW786460 SAR786460:SAS786460 SKN786460:SKO786460 SUJ786460:SUK786460 TEF786460:TEG786460 TOB786460:TOC786460 TXX786460:TXY786460 UHT786460:UHU786460 URP786460:URQ786460 VBL786460:VBM786460 VLH786460:VLI786460 VVD786460:VVE786460 WEZ786460:WFA786460 WOV786460:WOW786460 WYR786460:WYS786460 MF851996:MG851996 WB851996:WC851996 AFX851996:AFY851996 APT851996:APU851996 AZP851996:AZQ851996 BJL851996:BJM851996 BTH851996:BTI851996 CDD851996:CDE851996 CMZ851996:CNA851996 CWV851996:CWW851996 DGR851996:DGS851996 DQN851996:DQO851996 EAJ851996:EAK851996 EKF851996:EKG851996 EUB851996:EUC851996 FDX851996:FDY851996 FNT851996:FNU851996 FXP851996:FXQ851996 GHL851996:GHM851996 GRH851996:GRI851996 HBD851996:HBE851996 HKZ851996:HLA851996 HUV851996:HUW851996 IER851996:IES851996 ION851996:IOO851996 IYJ851996:IYK851996 JIF851996:JIG851996 JSB851996:JSC851996 KBX851996:KBY851996 KLT851996:KLU851996 KVP851996:KVQ851996 LFL851996:LFM851996 LPH851996:LPI851996 LZD851996:LZE851996 MIZ851996:MJA851996 MSV851996:MSW851996 NCR851996:NCS851996 NMN851996:NMO851996 NWJ851996:NWK851996 OGF851996:OGG851996 OQB851996:OQC851996 OZX851996:OZY851996 PJT851996:PJU851996 PTP851996:PTQ851996 QDL851996:QDM851996 QNH851996:QNI851996 QXD851996:QXE851996 RGZ851996:RHA851996 RQV851996:RQW851996 SAR851996:SAS851996 SKN851996:SKO851996 SUJ851996:SUK851996 TEF851996:TEG851996 TOB851996:TOC851996 TXX851996:TXY851996 UHT851996:UHU851996 URP851996:URQ851996 VBL851996:VBM851996 VLH851996:VLI851996 VVD851996:VVE851996 WEZ851996:WFA851996 WOV851996:WOW851996 WYR851996:WYS851996 MF917532:MG917532 WB917532:WC917532 AFX917532:AFY917532 APT917532:APU917532 AZP917532:AZQ917532 BJL917532:BJM917532 BTH917532:BTI917532 CDD917532:CDE917532 CMZ917532:CNA917532 CWV917532:CWW917532 DGR917532:DGS917532 DQN917532:DQO917532 EAJ917532:EAK917532 EKF917532:EKG917532 EUB917532:EUC917532 FDX917532:FDY917532 FNT917532:FNU917532 FXP917532:FXQ917532 GHL917532:GHM917532 GRH917532:GRI917532 HBD917532:HBE917532 HKZ917532:HLA917532 HUV917532:HUW917532 IER917532:IES917532 ION917532:IOO917532 IYJ917532:IYK917532 JIF917532:JIG917532 JSB917532:JSC917532 KBX917532:KBY917532 KLT917532:KLU917532 KVP917532:KVQ917532 LFL917532:LFM917532 LPH917532:LPI917532 LZD917532:LZE917532 MIZ917532:MJA917532 MSV917532:MSW917532 NCR917532:NCS917532 NMN917532:NMO917532 NWJ917532:NWK917532 OGF917532:OGG917532 OQB917532:OQC917532 OZX917532:OZY917532 PJT917532:PJU917532 PTP917532:PTQ917532 QDL917532:QDM917532 QNH917532:QNI917532 QXD917532:QXE917532 RGZ917532:RHA917532 RQV917532:RQW917532 SAR917532:SAS917532 SKN917532:SKO917532 SUJ917532:SUK917532 TEF917532:TEG917532 TOB917532:TOC917532 TXX917532:TXY917532 UHT917532:UHU917532 URP917532:URQ917532 VBL917532:VBM917532 VLH917532:VLI917532 VVD917532:VVE917532 WEZ917532:WFA917532 WOV917532:WOW917532 WYR917532:WYS917532 MF983068:MG983068 WB983068:WC983068 AFX983068:AFY983068 APT983068:APU983068 AZP983068:AZQ983068 BJL983068:BJM983068 BTH983068:BTI983068 CDD983068:CDE983068 CMZ983068:CNA983068 CWV983068:CWW983068 DGR983068:DGS983068 DQN983068:DQO983068 EAJ983068:EAK983068 EKF983068:EKG983068 EUB983068:EUC983068 FDX983068:FDY983068 FNT983068:FNU983068 FXP983068:FXQ983068 GHL983068:GHM983068 GRH983068:GRI983068 HBD983068:HBE983068 HKZ983068:HLA983068 HUV983068:HUW983068 IER983068:IES983068 ION983068:IOO983068 IYJ983068:IYK983068 JIF983068:JIG983068 JSB983068:JSC983068 KBX983068:KBY983068 KLT983068:KLU983068 KVP983068:KVQ983068 LFL983068:LFM983068 LPH983068:LPI983068 LZD983068:LZE983068 MIZ983068:MJA983068 MSV983068:MSW983068 NCR983068:NCS983068 NMN983068:NMO983068 NWJ983068:NWK983068 OGF983068:OGG983068 OQB983068:OQC983068 OZX983068:OZY983068 PJT983068:PJU983068 PTP983068:PTQ983068 QDL983068:QDM983068 QNH983068:QNI983068 QXD983068:QXE983068 RGZ983068:RHA983068 RQV983068:RQW983068 SAR983068:SAS983068 SKN983068:SKO983068 SUJ983068:SUK983068 TEF983068:TEG983068 TOB983068:TOC983068 TXX983068:TXY983068 UHT983068:UHU983068 URP983068:URQ983068 VBL983068:VBM983068 VLH983068:VLI983068 VVD983068:VVE983068 WEZ983068:WFA983068 WOV983068:WOW983068 WYR983068:WYS983068 MI65564:MJ65564 WE65564:WF65564 AGA65564:AGB65564 APW65564:APX65564 AZS65564:AZT65564 BJO65564:BJP65564 BTK65564:BTL65564 CDG65564:CDH65564 CNC65564:CND65564 CWY65564:CWZ65564 DGU65564:DGV65564 DQQ65564:DQR65564 EAM65564:EAN65564 EKI65564:EKJ65564 EUE65564:EUF65564 FEA65564:FEB65564 FNW65564:FNX65564 FXS65564:FXT65564 GHO65564:GHP65564 GRK65564:GRL65564 HBG65564:HBH65564 HLC65564:HLD65564 HUY65564:HUZ65564 IEU65564:IEV65564 IOQ65564:IOR65564 IYM65564:IYN65564 JII65564:JIJ65564 JSE65564:JSF65564 KCA65564:KCB65564 KLW65564:KLX65564 KVS65564:KVT65564 LFO65564:LFP65564 LPK65564:LPL65564 LZG65564:LZH65564 MJC65564:MJD65564 MSY65564:MSZ65564 NCU65564:NCV65564 NMQ65564:NMR65564 NWM65564:NWN65564 OGI65564:OGJ65564 OQE65564:OQF65564 PAA65564:PAB65564 PJW65564:PJX65564 PTS65564:PTT65564 QDO65564:QDP65564 QNK65564:QNL65564 QXG65564:QXH65564 RHC65564:RHD65564 RQY65564:RQZ65564 SAU65564:SAV65564 SKQ65564:SKR65564 SUM65564:SUN65564 TEI65564:TEJ65564 TOE65564:TOF65564 TYA65564:TYB65564 UHW65564:UHX65564 URS65564:URT65564 VBO65564:VBP65564 VLK65564:VLL65564 VVG65564:VVH65564 WFC65564:WFD65564 WOY65564:WOZ65564 WYU65564:WYV65564 MI131100:MJ131100 WE131100:WF131100 AGA131100:AGB131100 APW131100:APX131100 AZS131100:AZT131100 BJO131100:BJP131100 BTK131100:BTL131100 CDG131100:CDH131100 CNC131100:CND131100 CWY131100:CWZ131100 DGU131100:DGV131100 DQQ131100:DQR131100 EAM131100:EAN131100 EKI131100:EKJ131100 EUE131100:EUF131100 FEA131100:FEB131100 FNW131100:FNX131100 FXS131100:FXT131100 GHO131100:GHP131100 GRK131100:GRL131100 HBG131100:HBH131100 HLC131100:HLD131100 HUY131100:HUZ131100 IEU131100:IEV131100 IOQ131100:IOR131100 IYM131100:IYN131100 JII131100:JIJ131100 JSE131100:JSF131100 KCA131100:KCB131100 KLW131100:KLX131100 KVS131100:KVT131100 LFO131100:LFP131100 LPK131100:LPL131100 LZG131100:LZH131100 MJC131100:MJD131100 MSY131100:MSZ131100 NCU131100:NCV131100 NMQ131100:NMR131100 NWM131100:NWN131100 OGI131100:OGJ131100 OQE131100:OQF131100 PAA131100:PAB131100 PJW131100:PJX131100 PTS131100:PTT131100 QDO131100:QDP131100 QNK131100:QNL131100 QXG131100:QXH131100 RHC131100:RHD131100 RQY131100:RQZ131100 SAU131100:SAV131100 SKQ131100:SKR131100 SUM131100:SUN131100 TEI131100:TEJ131100 TOE131100:TOF131100 TYA131100:TYB131100 UHW131100:UHX131100 URS131100:URT131100 VBO131100:VBP131100 VLK131100:VLL131100 VVG131100:VVH131100 WFC131100:WFD131100 WOY131100:WOZ131100 WYU131100:WYV131100 MI196636:MJ196636 WE196636:WF196636 AGA196636:AGB196636 APW196636:APX196636 AZS196636:AZT196636 BJO196636:BJP196636 BTK196636:BTL196636 CDG196636:CDH196636 CNC196636:CND196636 CWY196636:CWZ196636 DGU196636:DGV196636 DQQ196636:DQR196636 EAM196636:EAN196636 EKI196636:EKJ196636 EUE196636:EUF196636 FEA196636:FEB196636 FNW196636:FNX196636 FXS196636:FXT196636 GHO196636:GHP196636 GRK196636:GRL196636 HBG196636:HBH196636 HLC196636:HLD196636 HUY196636:HUZ196636 IEU196636:IEV196636 IOQ196636:IOR196636 IYM196636:IYN196636 JII196636:JIJ196636 JSE196636:JSF196636 KCA196636:KCB196636 KLW196636:KLX196636 KVS196636:KVT196636 LFO196636:LFP196636 LPK196636:LPL196636 LZG196636:LZH196636 MJC196636:MJD196636 MSY196636:MSZ196636 NCU196636:NCV196636 NMQ196636:NMR196636 NWM196636:NWN196636 OGI196636:OGJ196636 OQE196636:OQF196636 PAA196636:PAB196636 PJW196636:PJX196636 PTS196636:PTT196636 QDO196636:QDP196636 QNK196636:QNL196636 QXG196636:QXH196636 RHC196636:RHD196636 RQY196636:RQZ196636 SAU196636:SAV196636 SKQ196636:SKR196636 SUM196636:SUN196636 TEI196636:TEJ196636 TOE196636:TOF196636 TYA196636:TYB196636 UHW196636:UHX196636 URS196636:URT196636 VBO196636:VBP196636 VLK196636:VLL196636 VVG196636:VVH196636 WFC196636:WFD196636 WOY196636:WOZ196636 WYU196636:WYV196636 MI262172:MJ262172 WE262172:WF262172 AGA262172:AGB262172 APW262172:APX262172 AZS262172:AZT262172 BJO262172:BJP262172 BTK262172:BTL262172 CDG262172:CDH262172 CNC262172:CND262172 CWY262172:CWZ262172 DGU262172:DGV262172 DQQ262172:DQR262172 EAM262172:EAN262172 EKI262172:EKJ262172 EUE262172:EUF262172 FEA262172:FEB262172 FNW262172:FNX262172 FXS262172:FXT262172 GHO262172:GHP262172 GRK262172:GRL262172 HBG262172:HBH262172 HLC262172:HLD262172 HUY262172:HUZ262172 IEU262172:IEV262172 IOQ262172:IOR262172 IYM262172:IYN262172 JII262172:JIJ262172 JSE262172:JSF262172 KCA262172:KCB262172 KLW262172:KLX262172 KVS262172:KVT262172 LFO262172:LFP262172 LPK262172:LPL262172 LZG262172:LZH262172 MJC262172:MJD262172 MSY262172:MSZ262172 NCU262172:NCV262172 NMQ262172:NMR262172 NWM262172:NWN262172 OGI262172:OGJ262172 OQE262172:OQF262172 PAA262172:PAB262172 PJW262172:PJX262172 PTS262172:PTT262172 QDO262172:QDP262172 QNK262172:QNL262172 QXG262172:QXH262172 RHC262172:RHD262172 RQY262172:RQZ262172 SAU262172:SAV262172 SKQ262172:SKR262172 SUM262172:SUN262172 TEI262172:TEJ262172 TOE262172:TOF262172 TYA262172:TYB262172 UHW262172:UHX262172 URS262172:URT262172 VBO262172:VBP262172 VLK262172:VLL262172 VVG262172:VVH262172 WFC262172:WFD262172 WOY262172:WOZ262172 WYU262172:WYV262172 MI327708:MJ327708 WE327708:WF327708 AGA327708:AGB327708 APW327708:APX327708 AZS327708:AZT327708 BJO327708:BJP327708 BTK327708:BTL327708 CDG327708:CDH327708 CNC327708:CND327708 CWY327708:CWZ327708 DGU327708:DGV327708 DQQ327708:DQR327708 EAM327708:EAN327708 EKI327708:EKJ327708 EUE327708:EUF327708 FEA327708:FEB327708 FNW327708:FNX327708 FXS327708:FXT327708 GHO327708:GHP327708 GRK327708:GRL327708 HBG327708:HBH327708 HLC327708:HLD327708 HUY327708:HUZ327708 IEU327708:IEV327708 IOQ327708:IOR327708 IYM327708:IYN327708 JII327708:JIJ327708 JSE327708:JSF327708 KCA327708:KCB327708 KLW327708:KLX327708 KVS327708:KVT327708 LFO327708:LFP327708 LPK327708:LPL327708 LZG327708:LZH327708 MJC327708:MJD327708 MSY327708:MSZ327708 NCU327708:NCV327708 NMQ327708:NMR327708 NWM327708:NWN327708 OGI327708:OGJ327708 OQE327708:OQF327708 PAA327708:PAB327708 PJW327708:PJX327708 PTS327708:PTT327708 QDO327708:QDP327708 QNK327708:QNL327708 QXG327708:QXH327708 RHC327708:RHD327708 RQY327708:RQZ327708 SAU327708:SAV327708 SKQ327708:SKR327708 SUM327708:SUN327708 TEI327708:TEJ327708 TOE327708:TOF327708 TYA327708:TYB327708 UHW327708:UHX327708 URS327708:URT327708 VBO327708:VBP327708 VLK327708:VLL327708 VVG327708:VVH327708 WFC327708:WFD327708 WOY327708:WOZ327708 WYU327708:WYV327708 MI393244:MJ393244 WE393244:WF393244 AGA393244:AGB393244 APW393244:APX393244 AZS393244:AZT393244 BJO393244:BJP393244 BTK393244:BTL393244 CDG393244:CDH393244 CNC393244:CND393244 CWY393244:CWZ393244 DGU393244:DGV393244 DQQ393244:DQR393244 EAM393244:EAN393244 EKI393244:EKJ393244 EUE393244:EUF393244 FEA393244:FEB393244 FNW393244:FNX393244 FXS393244:FXT393244 GHO393244:GHP393244 GRK393244:GRL393244 HBG393244:HBH393244 HLC393244:HLD393244 HUY393244:HUZ393244 IEU393244:IEV393244 IOQ393244:IOR393244 IYM393244:IYN393244 JII393244:JIJ393244 JSE393244:JSF393244 KCA393244:KCB393244 KLW393244:KLX393244 KVS393244:KVT393244 LFO393244:LFP393244 LPK393244:LPL393244 LZG393244:LZH393244 MJC393244:MJD393244 MSY393244:MSZ393244 NCU393244:NCV393244 NMQ393244:NMR393244 NWM393244:NWN393244 OGI393244:OGJ393244 OQE393244:OQF393244 PAA393244:PAB393244 PJW393244:PJX393244 PTS393244:PTT393244 QDO393244:QDP393244 QNK393244:QNL393244 QXG393244:QXH393244 RHC393244:RHD393244 RQY393244:RQZ393244 SAU393244:SAV393244 SKQ393244:SKR393244 SUM393244:SUN393244 TEI393244:TEJ393244 TOE393244:TOF393244 TYA393244:TYB393244 UHW393244:UHX393244 URS393244:URT393244 VBO393244:VBP393244 VLK393244:VLL393244 VVG393244:VVH393244 WFC393244:WFD393244 WOY393244:WOZ393244 WYU393244:WYV393244 MI458780:MJ458780 WE458780:WF458780 AGA458780:AGB458780 APW458780:APX458780 AZS458780:AZT458780 BJO458780:BJP458780 BTK458780:BTL458780 CDG458780:CDH458780 CNC458780:CND458780 CWY458780:CWZ458780 DGU458780:DGV458780 DQQ458780:DQR458780 EAM458780:EAN458780 EKI458780:EKJ458780 EUE458780:EUF458780 FEA458780:FEB458780 FNW458780:FNX458780 FXS458780:FXT458780 GHO458780:GHP458780 GRK458780:GRL458780 HBG458780:HBH458780 HLC458780:HLD458780 HUY458780:HUZ458780 IEU458780:IEV458780 IOQ458780:IOR458780 IYM458780:IYN458780 JII458780:JIJ458780 JSE458780:JSF458780 KCA458780:KCB458780 KLW458780:KLX458780 KVS458780:KVT458780 LFO458780:LFP458780 LPK458780:LPL458780 LZG458780:LZH458780 MJC458780:MJD458780 MSY458780:MSZ458780 NCU458780:NCV458780 NMQ458780:NMR458780 NWM458780:NWN458780 OGI458780:OGJ458780 OQE458780:OQF458780 PAA458780:PAB458780 PJW458780:PJX458780 PTS458780:PTT458780 QDO458780:QDP458780 QNK458780:QNL458780 QXG458780:QXH458780 RHC458780:RHD458780 RQY458780:RQZ458780 SAU458780:SAV458780 SKQ458780:SKR458780 SUM458780:SUN458780 TEI458780:TEJ458780 TOE458780:TOF458780 TYA458780:TYB458780 UHW458780:UHX458780 URS458780:URT458780 VBO458780:VBP458780 VLK458780:VLL458780 VVG458780:VVH458780 WFC458780:WFD458780 WOY458780:WOZ458780 WYU458780:WYV458780 MI524316:MJ524316 WE524316:WF524316 AGA524316:AGB524316 APW524316:APX524316 AZS524316:AZT524316 BJO524316:BJP524316 BTK524316:BTL524316 CDG524316:CDH524316 CNC524316:CND524316 CWY524316:CWZ524316 DGU524316:DGV524316 DQQ524316:DQR524316 EAM524316:EAN524316 EKI524316:EKJ524316 EUE524316:EUF524316 FEA524316:FEB524316 FNW524316:FNX524316 FXS524316:FXT524316 GHO524316:GHP524316 GRK524316:GRL524316 HBG524316:HBH524316 HLC524316:HLD524316 HUY524316:HUZ524316 IEU524316:IEV524316 IOQ524316:IOR524316 IYM524316:IYN524316 JII524316:JIJ524316 JSE524316:JSF524316 KCA524316:KCB524316 KLW524316:KLX524316 KVS524316:KVT524316 LFO524316:LFP524316 LPK524316:LPL524316 LZG524316:LZH524316 MJC524316:MJD524316 MSY524316:MSZ524316 NCU524316:NCV524316 NMQ524316:NMR524316 NWM524316:NWN524316 OGI524316:OGJ524316 OQE524316:OQF524316 PAA524316:PAB524316 PJW524316:PJX524316 PTS524316:PTT524316 QDO524316:QDP524316 QNK524316:QNL524316 QXG524316:QXH524316 RHC524316:RHD524316 RQY524316:RQZ524316 SAU524316:SAV524316 SKQ524316:SKR524316 SUM524316:SUN524316 TEI524316:TEJ524316 TOE524316:TOF524316 TYA524316:TYB524316 UHW524316:UHX524316 URS524316:URT524316 VBO524316:VBP524316 VLK524316:VLL524316 VVG524316:VVH524316 WFC524316:WFD524316 WOY524316:WOZ524316 WYU524316:WYV524316 MI589852:MJ589852 WE589852:WF589852 AGA589852:AGB589852 APW589852:APX589852 AZS589852:AZT589852 BJO589852:BJP589852 BTK589852:BTL589852 CDG589852:CDH589852 CNC589852:CND589852 CWY589852:CWZ589852 DGU589852:DGV589852 DQQ589852:DQR589852 EAM589852:EAN589852 EKI589852:EKJ589852 EUE589852:EUF589852 FEA589852:FEB589852 FNW589852:FNX589852 FXS589852:FXT589852 GHO589852:GHP589852 GRK589852:GRL589852 HBG589852:HBH589852 HLC589852:HLD589852 HUY589852:HUZ589852 IEU589852:IEV589852 IOQ589852:IOR589852 IYM589852:IYN589852 JII589852:JIJ589852 JSE589852:JSF589852 KCA589852:KCB589852 KLW589852:KLX589852 KVS589852:KVT589852 LFO589852:LFP589852 LPK589852:LPL589852 LZG589852:LZH589852 MJC589852:MJD589852 MSY589852:MSZ589852 NCU589852:NCV589852 NMQ589852:NMR589852 NWM589852:NWN589852 OGI589852:OGJ589852 OQE589852:OQF589852 PAA589852:PAB589852 PJW589852:PJX589852 PTS589852:PTT589852 QDO589852:QDP589852 QNK589852:QNL589852 QXG589852:QXH589852 RHC589852:RHD589852 RQY589852:RQZ589852 SAU589852:SAV589852 SKQ589852:SKR589852 SUM589852:SUN589852 TEI589852:TEJ589852 TOE589852:TOF589852 TYA589852:TYB589852 UHW589852:UHX589852 URS589852:URT589852 VBO589852:VBP589852 VLK589852:VLL589852 VVG589852:VVH589852 WFC589852:WFD589852 WOY589852:WOZ589852 WYU589852:WYV589852 MI655388:MJ655388 WE655388:WF655388 AGA655388:AGB655388 APW655388:APX655388 AZS655388:AZT655388 BJO655388:BJP655388 BTK655388:BTL655388 CDG655388:CDH655388 CNC655388:CND655388 CWY655388:CWZ655388 DGU655388:DGV655388 DQQ655388:DQR655388 EAM655388:EAN655388 EKI655388:EKJ655388 EUE655388:EUF655388 FEA655388:FEB655388 FNW655388:FNX655388 FXS655388:FXT655388 GHO655388:GHP655388 GRK655388:GRL655388 HBG655388:HBH655388 HLC655388:HLD655388 HUY655388:HUZ655388 IEU655388:IEV655388 IOQ655388:IOR655388 IYM655388:IYN655388 JII655388:JIJ655388 JSE655388:JSF655388 KCA655388:KCB655388 KLW655388:KLX655388 KVS655388:KVT655388 LFO655388:LFP655388 LPK655388:LPL655388 LZG655388:LZH655388 MJC655388:MJD655388 MSY655388:MSZ655388 NCU655388:NCV655388 NMQ655388:NMR655388 NWM655388:NWN655388 OGI655388:OGJ655388 OQE655388:OQF655388 PAA655388:PAB655388 PJW655388:PJX655388 PTS655388:PTT655388 QDO655388:QDP655388 QNK655388:QNL655388 QXG655388:QXH655388 RHC655388:RHD655388 RQY655388:RQZ655388 SAU655388:SAV655388 SKQ655388:SKR655388 SUM655388:SUN655388 TEI655388:TEJ655388 TOE655388:TOF655388 TYA655388:TYB655388 UHW655388:UHX655388 URS655388:URT655388 VBO655388:VBP655388 VLK655388:VLL655388 VVG655388:VVH655388 WFC655388:WFD655388 WOY655388:WOZ655388 WYU655388:WYV655388 MI720924:MJ720924 WE720924:WF720924 AGA720924:AGB720924 APW720924:APX720924 AZS720924:AZT720924 BJO720924:BJP720924 BTK720924:BTL720924 CDG720924:CDH720924 CNC720924:CND720924 CWY720924:CWZ720924 DGU720924:DGV720924 DQQ720924:DQR720924 EAM720924:EAN720924 EKI720924:EKJ720924 EUE720924:EUF720924 FEA720924:FEB720924 FNW720924:FNX720924 FXS720924:FXT720924 GHO720924:GHP720924 GRK720924:GRL720924 HBG720924:HBH720924 HLC720924:HLD720924 HUY720924:HUZ720924 IEU720924:IEV720924 IOQ720924:IOR720924 IYM720924:IYN720924 JII720924:JIJ720924 JSE720924:JSF720924 KCA720924:KCB720924 KLW720924:KLX720924 KVS720924:KVT720924 LFO720924:LFP720924 LPK720924:LPL720924 LZG720924:LZH720924 MJC720924:MJD720924 MSY720924:MSZ720924 NCU720924:NCV720924 NMQ720924:NMR720924 NWM720924:NWN720924 OGI720924:OGJ720924 OQE720924:OQF720924 PAA720924:PAB720924 PJW720924:PJX720924 PTS720924:PTT720924 QDO720924:QDP720924 QNK720924:QNL720924 QXG720924:QXH720924 RHC720924:RHD720924 RQY720924:RQZ720924 SAU720924:SAV720924 SKQ720924:SKR720924 SUM720924:SUN720924 TEI720924:TEJ720924 TOE720924:TOF720924 TYA720924:TYB720924 UHW720924:UHX720924 URS720924:URT720924 VBO720924:VBP720924 VLK720924:VLL720924 VVG720924:VVH720924 WFC720924:WFD720924 WOY720924:WOZ720924 WYU720924:WYV720924 MI786460:MJ786460 WE786460:WF786460 AGA786460:AGB786460 APW786460:APX786460 AZS786460:AZT786460 BJO786460:BJP786460 BTK786460:BTL786460 CDG786460:CDH786460 CNC786460:CND786460 CWY786460:CWZ786460 DGU786460:DGV786460 DQQ786460:DQR786460 EAM786460:EAN786460 EKI786460:EKJ786460 EUE786460:EUF786460 FEA786460:FEB786460 FNW786460:FNX786460 FXS786460:FXT786460 GHO786460:GHP786460 GRK786460:GRL786460 HBG786460:HBH786460 HLC786460:HLD786460 HUY786460:HUZ786460 IEU786460:IEV786460 IOQ786460:IOR786460 IYM786460:IYN786460 JII786460:JIJ786460 JSE786460:JSF786460 KCA786460:KCB786460 KLW786460:KLX786460 KVS786460:KVT786460 LFO786460:LFP786460 LPK786460:LPL786460 LZG786460:LZH786460 MJC786460:MJD786460 MSY786460:MSZ786460 NCU786460:NCV786460 NMQ786460:NMR786460 NWM786460:NWN786460 OGI786460:OGJ786460 OQE786460:OQF786460 PAA786460:PAB786460 PJW786460:PJX786460 PTS786460:PTT786460 QDO786460:QDP786460 QNK786460:QNL786460 QXG786460:QXH786460 RHC786460:RHD786460 RQY786460:RQZ786460 SAU786460:SAV786460 SKQ786460:SKR786460 SUM786460:SUN786460 TEI786460:TEJ786460 TOE786460:TOF786460 TYA786460:TYB786460 UHW786460:UHX786460 URS786460:URT786460 VBO786460:VBP786460 VLK786460:VLL786460 VVG786460:VVH786460 WFC786460:WFD786460 WOY786460:WOZ786460 WYU786460:WYV786460 MI851996:MJ851996 WE851996:WF851996 AGA851996:AGB851996 APW851996:APX851996 AZS851996:AZT851996 BJO851996:BJP851996 BTK851996:BTL851996 CDG851996:CDH851996 CNC851996:CND851996 CWY851996:CWZ851996 DGU851996:DGV851996 DQQ851996:DQR851996 EAM851996:EAN851996 EKI851996:EKJ851996 EUE851996:EUF851996 FEA851996:FEB851996 FNW851996:FNX851996 FXS851996:FXT851996 GHO851996:GHP851996 GRK851996:GRL851996 HBG851996:HBH851996 HLC851996:HLD851996 HUY851996:HUZ851996 IEU851996:IEV851996 IOQ851996:IOR851996 IYM851996:IYN851996 JII851996:JIJ851996 JSE851996:JSF851996 KCA851996:KCB851996 KLW851996:KLX851996 KVS851996:KVT851996 LFO851996:LFP851996 LPK851996:LPL851996 LZG851996:LZH851996 MJC851996:MJD851996 MSY851996:MSZ851996 NCU851996:NCV851996 NMQ851996:NMR851996 NWM851996:NWN851996 OGI851996:OGJ851996 OQE851996:OQF851996 PAA851996:PAB851996 PJW851996:PJX851996 PTS851996:PTT851996 QDO851996:QDP851996 QNK851996:QNL851996 QXG851996:QXH851996 RHC851996:RHD851996 RQY851996:RQZ851996 SAU851996:SAV851996 SKQ851996:SKR851996 SUM851996:SUN851996 TEI851996:TEJ851996 TOE851996:TOF851996 TYA851996:TYB851996 UHW851996:UHX851996 URS851996:URT851996 VBO851996:VBP851996 VLK851996:VLL851996 VVG851996:VVH851996 WFC851996:WFD851996 WOY851996:WOZ851996 WYU851996:WYV851996 MI917532:MJ917532 WE917532:WF917532 AGA917532:AGB917532 APW917532:APX917532 AZS917532:AZT917532 BJO917532:BJP917532 BTK917532:BTL917532 CDG917532:CDH917532 CNC917532:CND917532 CWY917532:CWZ917532 DGU917532:DGV917532 DQQ917532:DQR917532 EAM917532:EAN917532 EKI917532:EKJ917532 EUE917532:EUF917532 FEA917532:FEB917532 FNW917532:FNX917532 FXS917532:FXT917532 GHO917532:GHP917532 GRK917532:GRL917532 HBG917532:HBH917532 HLC917532:HLD917532 HUY917532:HUZ917532 IEU917532:IEV917532 IOQ917532:IOR917532 IYM917532:IYN917532 JII917532:JIJ917532 JSE917532:JSF917532 KCA917532:KCB917532 KLW917532:KLX917532 KVS917532:KVT917532 LFO917532:LFP917532 LPK917532:LPL917532 LZG917532:LZH917532 MJC917532:MJD917532 MSY917532:MSZ917532 NCU917532:NCV917532 NMQ917532:NMR917532 NWM917532:NWN917532 OGI917532:OGJ917532 OQE917532:OQF917532 PAA917532:PAB917532 PJW917532:PJX917532 PTS917532:PTT917532 QDO917532:QDP917532 QNK917532:QNL917532 QXG917532:QXH917532 RHC917532:RHD917532 RQY917532:RQZ917532 SAU917532:SAV917532 SKQ917532:SKR917532 SUM917532:SUN917532 TEI917532:TEJ917532 TOE917532:TOF917532 TYA917532:TYB917532 UHW917532:UHX917532 URS917532:URT917532 VBO917532:VBP917532 VLK917532:VLL917532 VVG917532:VVH917532 WFC917532:WFD917532 WOY917532:WOZ917532 WYU917532:WYV917532 MI983068:MJ983068 WE983068:WF983068 AGA983068:AGB983068 APW983068:APX983068 AZS983068:AZT983068 BJO983068:BJP983068 BTK983068:BTL983068 CDG983068:CDH983068 CNC983068:CND983068 CWY983068:CWZ983068 DGU983068:DGV983068 DQQ983068:DQR983068 EAM983068:EAN983068 EKI983068:EKJ983068 EUE983068:EUF983068 FEA983068:FEB983068 FNW983068:FNX983068 FXS983068:FXT983068 GHO983068:GHP983068 GRK983068:GRL983068 HBG983068:HBH983068 HLC983068:HLD983068 HUY983068:HUZ983068 IEU983068:IEV983068 IOQ983068:IOR983068 IYM983068:IYN983068 JII983068:JIJ983068 JSE983068:JSF983068 KCA983068:KCB983068 KLW983068:KLX983068 KVS983068:KVT983068 LFO983068:LFP983068 LPK983068:LPL983068 LZG983068:LZH983068 MJC983068:MJD983068 MSY983068:MSZ983068 NCU983068:NCV983068 NMQ983068:NMR983068 NWM983068:NWN983068 OGI983068:OGJ983068 OQE983068:OQF983068 PAA983068:PAB983068 PJW983068:PJX983068 PTS983068:PTT983068 QDO983068:QDP983068 QNK983068:QNL983068 QXG983068:QXH983068 RHC983068:RHD983068 RQY983068:RQZ983068 SAU983068:SAV983068 SKQ983068:SKR983068 SUM983068:SUN983068 TEI983068:TEJ983068 TOE983068:TOF983068 TYA983068:TYB983068 UHW983068:UHX983068 URS983068:URT983068 VBO983068:VBP983068 VLK983068:VLL983068 VVG983068:VVH983068 WFC983068:WFD983068 WOY983068:WOZ983068 WYU983068:WYV983068 LK27:LL27 VG27:VH27 WYU27:WYV27 WOY27:WOZ27 WFC27:WFD27 VVG27:VVH27 VLK27:VLL27 VBO27:VBP27 URS27:URT27 UHW27:UHX27 TYA27:TYB27 TOE27:TOF27 TEI27:TEJ27 SUM27:SUN27 SKQ27:SKR27 SAU27:SAV27 RQY27:RQZ27 RHC27:RHD27 QXG27:QXH27 QNK27:QNL27 QDO27:QDP27 PTS27:PTT27 PJW27:PJX27 PAA27:PAB27 OQE27:OQF27 OGI27:OGJ27 NWM27:NWN27 NMQ27:NMR27 NCU27:NCV27 MSY27:MSZ27 MJC27:MJD27 LZG27:LZH27 LPK27:LPL27 LFO27:LFP27 KVS27:KVT27 KLW27:KLX27 KCA27:KCB27 JSE27:JSF27 JII27:JIJ27 IYM27:IYN27 IOQ27:IOR27 IEU27:IEV27 HUY27:HUZ27 HLC27:HLD27 HBG27:HBH27 GRK27:GRL27 GHO27:GHP27 FXS27:FXT27 FNW27:FNX27 FEA27:FEB27 EUE27:EUF27 EKI27:EKJ27 EAM27:EAN27 DQQ27:DQR27 DGU27:DGV27 CWY27:CWZ27 CNC27:CND27 CDG27:CDH27 BTK27:BTL27 BJO27:BJP27 AZS27:AZT27 APW27:APX27 AGA27:AGB27 WE27:WF27 MI27:MJ27 WYR27:WYS27 WOV27:WOW27 WEZ27:WFA27 VVD27:VVE27 VLH27:VLI27 VBL27:VBM27 URP27:URQ27 UHT27:UHU27 TXX27:TXY27 TOB27:TOC27 TEF27:TEG27 SUJ27:SUK27 SKN27:SKO27 SAR27:SAS27 RQV27:RQW27 RGZ27:RHA27 QXD27:QXE27 QNH27:QNI27 QDL27:QDM27 PTP27:PTQ27 PJT27:PJU27 OZX27:OZY27 OQB27:OQC27 OGF27:OGG27 NWJ27:NWK27 NMN27:NMO27 NCR27:NCS27 MSV27:MSW27 MIZ27:MJA27 LZD27:LZE27 LPH27:LPI27 LFL27:LFM27 KVP27:KVQ27 KLT27:KLU27 KBX27:KBY27 JSB27:JSC27 JIF27:JIG27 IYJ27:IYK27 ION27:IOO27 IER27:IES27 HUV27:HUW27 HKZ27:HLA27 HBD27:HBE27 GRH27:GRI27 GHL27:GHM27 FXP27:FXQ27 FNT27:FNU27 FDX27:FDY27 EUB27:EUC27 EKF27:EKG27 EAJ27:EAK27 DQN27:DQO27 DGR27:DGS27 CWV27:CWW27 CMZ27:CNA27 CDD27:CDE27 BTH27:BTI27 BJL27:BJM27 AZP27:AZQ27 APT27:APU27 AFX27:AFY27 WB27:WC27 MF27:MG27 WYO27:WYP27 WOS27:WOT27 WEW27:WEX27 VVA27:VVB27 VLE27:VLF27 VBI27:VBJ27 URM27:URN27 UHQ27:UHR27 TXU27:TXV27 TNY27:TNZ27 TEC27:TED27 SUG27:SUH27 SKK27:SKL27 SAO27:SAP27 RQS27:RQT27 RGW27:RGX27 QXA27:QXB27 QNE27:QNF27 QDI27:QDJ27 PTM27:PTN27 PJQ27:PJR27 OZU27:OZV27 OPY27:OPZ27 OGC27:OGD27 NWG27:NWH27 NMK27:NML27 NCO27:NCP27 MSS27:MST27 MIW27:MIX27 LZA27:LZB27 LPE27:LPF27 LFI27:LFJ27 KVM27:KVN27 KLQ27:KLR27 KBU27:KBV27 JRY27:JRZ27 JIC27:JID27 IYG27:IYH27 IOK27:IOL27 IEO27:IEP27 HUS27:HUT27 HKW27:HKX27 HBA27:HBB27 GRE27:GRF27 GHI27:GHJ27 FXM27:FXN27 FNQ27:FNR27 FDU27:FDV27 ETY27:ETZ27 EKC27:EKD27 EAG27:EAH27 DQK27:DQL27 DGO27:DGP27 CWS27:CWT27 CMW27:CMX27 CDA27:CDB27 BTE27:BTF27 BJI27:BJJ27 AZM27:AZN27 APQ27:APR27 AFU27:AFV27 VY27:VZ27 MC27:MD27 WYI27:WYJ27 WOM27:WON27 WEQ27:WER27 VUU27:VUV27 VKY27:VKZ27 VBC27:VBD27 URG27:URH27 UHK27:UHL27 TXO27:TXP27 TNS27:TNT27 TDW27:TDX27 SUA27:SUB27 SKE27:SKF27 SAI27:SAJ27 RQM27:RQN27 RGQ27:RGR27 QWU27:QWV27 QMY27:QMZ27 QDC27:QDD27 PTG27:PTH27 PJK27:PJL27 OZO27:OZP27 OPS27:OPT27 OFW27:OFX27 NWA27:NWB27 NME27:NMF27 NCI27:NCJ27 MSM27:MSN27 MIQ27:MIR27 LYU27:LYV27 LOY27:LOZ27 LFC27:LFD27 KVG27:KVH27 KLK27:KLL27 KBO27:KBP27 JRS27:JRT27 JHW27:JHX27 IYA27:IYB27 IOE27:IOF27 IEI27:IEJ27 HUM27:HUN27 HKQ27:HKR27 HAU27:HAV27 GQY27:GQZ27 GHC27:GHD27 FXG27:FXH27 FNK27:FNL27 FDO27:FDP27 ETS27:ETT27 EJW27:EJX27 EAA27:EAB27 DQE27:DQF27 DGI27:DGJ27 CWM27:CWN27 CMQ27:CMR27 CCU27:CCV27 BSY27:BSZ27 BJC27:BJD27 AZG27:AZH27 APK27:APL27 AFO27:AFP27 VS27:VT27 LW27:LX27 WYF27:WYG27 WOJ27:WOK27 WEN27:WEO27 VUR27:VUS27 VKV27:VKW27 VAZ27:VBA27 URD27:URE27 UHH27:UHI27 TXL27:TXM27 TNP27:TNQ27 TDT27:TDU27 STX27:STY27 SKB27:SKC27 SAF27:SAG27 RQJ27:RQK27 RGN27:RGO27 QWR27:QWS27 QMV27:QMW27 QCZ27:QDA27 PTD27:PTE27 PJH27:PJI27 OZL27:OZM27 OPP27:OPQ27 OFT27:OFU27 NVX27:NVY27 NMB27:NMC27 NCF27:NCG27 MSJ27:MSK27 MIN27:MIO27 LYR27:LYS27 LOV27:LOW27 LEZ27:LFA27 KVD27:KVE27 KLH27:KLI27 KBL27:KBM27 JRP27:JRQ27 JHT27:JHU27 IXX27:IXY27 IOB27:IOC27 IEF27:IEG27 HUJ27:HUK27 HKN27:HKO27 HAR27:HAS27 GQV27:GQW27 GGZ27:GHA27 FXD27:FXE27 FNH27:FNI27 FDL27:FDM27 ETP27:ETQ27 EJT27:EJU27 DZX27:DZY27 DQB27:DQC27 DGF27:DGG27 CWJ27:CWK27 CMN27:CMO27 CCR27:CCS27 BSV27:BSW27 BIZ27:BJA27 AZD27:AZE27 APH27:API27 AFL27:AFM27 VP27:VQ27 LT27:LU27 WYC27:WYD27 WOG27:WOH27 WEK27:WEL27 VUO27:VUP27 VKS27:VKT27 VAW27:VAX27 URA27:URB27 UHE27:UHF27 TXI27:TXJ27 TNM27:TNN27 TDQ27:TDR27 STU27:STV27 SJY27:SJZ27 SAC27:SAD27 RQG27:RQH27 RGK27:RGL27 QWO27:QWP27 QMS27:QMT27 QCW27:QCX27 PTA27:PTB27 PJE27:PJF27 OZI27:OZJ27 OPM27:OPN27 OFQ27:OFR27 NVU27:NVV27 NLY27:NLZ27 NCC27:NCD27 MSG27:MSH27 MIK27:MIL27 LYO27:LYP27 LOS27:LOT27 LEW27:LEX27 KVA27:KVB27 KLE27:KLF27 KBI27:KBJ27 JRM27:JRN27 JHQ27:JHR27 IXU27:IXV27 INY27:INZ27 IEC27:IED27 HUG27:HUH27 HKK27:HKL27 HAO27:HAP27 GQS27:GQT27 GGW27:GGX27 FXA27:FXB27 FNE27:FNF27 FDI27:FDJ27 ETM27:ETN27 EJQ27:EJR27 DZU27:DZV27 DPY27:DPZ27 DGC27:DGD27 CWG27:CWH27 CMK27:CML27 CCO27:CCP27 BSS27:BST27 BIW27:BIX27 AZA27:AZB27 APE27:APF27 AFI27:AFJ27 VM27:VN27 LQ27:LR27 WXZ27:WYA27 WOD27:WOE27 WEH27:WEI27 VUL27:VUM27 VKP27:VKQ27 VAT27:VAU27 UQX27:UQY27 UHB27:UHC27 TXF27:TXG27 TNJ27:TNK27 TDN27:TDO27 STR27:STS27 SJV27:SJW27 RZZ27:SAA27 RQD27:RQE27 RGH27:RGI27 QWL27:QWM27 QMP27:QMQ27 QCT27:QCU27 PSX27:PSY27 PJB27:PJC27 OZF27:OZG27 OPJ27:OPK27 OFN27:OFO27 NVR27:NVS27 NLV27:NLW27 NBZ27:NCA27 MSD27:MSE27 MIH27:MII27 LYL27:LYM27 LOP27:LOQ27 LET27:LEU27 KUX27:KUY27 KLB27:KLC27 KBF27:KBG27 JRJ27:JRK27 JHN27:JHO27 IXR27:IXS27 INV27:INW27 IDZ27:IEA27 HUD27:HUE27 HKH27:HKI27 HAL27:HAM27 GQP27:GQQ27 GGT27:GGU27 FWX27:FWY27 FNB27:FNC27 FDF27:FDG27 ETJ27:ETK27 EJN27:EJO27 DZR27:DZS27 DPV27:DPW27 DFZ27:DGA27 CWD27:CWE27 CMH27:CMI27 CCL27:CCM27 BSP27:BSQ27 BIT27:BIU27 AYX27:AYY27 APB27:APC27 AFF27:AFG27 VJ27:VK27 LN27:LO27 WXW27:WXX27 WOA27:WOB27 WEE27:WEF27 VUI27:VUJ27 VKM27:VKN27 VAQ27:VAR27 UQU27:UQV27 UGY27:UGZ27 TXC27:TXD27 TNG27:TNH27 TDK27:TDL27 STO27:STP27 SJS27:SJT27 RZW27:RZX27 RQA27:RQB27 RGE27:RGF27 QWI27:QWJ27 QMM27:QMN27 QCQ27:QCR27 PSU27:PSV27 PIY27:PIZ27 OZC27:OZD27 OPG27:OPH27 OFK27:OFL27 NVO27:NVP27 NLS27:NLT27 NBW27:NBX27 MSA27:MSB27 MIE27:MIF27 LYI27:LYJ27 LOM27:LON27 LEQ27:LER27 KUU27:KUV27 KKY27:KKZ27 KBC27:KBD27 JRG27:JRH27 JHK27:JHL27 IXO27:IXP27 INS27:INT27 IDW27:IDX27 HUA27:HUB27 HKE27:HKF27 HAI27:HAJ27 GQM27:GQN27 GGQ27:GGR27 FWU27:FWV27 FMY27:FMZ27 FDC27:FDD27 ETG27:ETH27 EJK27:EJL27 DZO27:DZP27 DPS27:DPT27 DFW27:DFX27 CWA27:CWB27 CME27:CMF27 CCI27:CCJ27 BSM27:BSN27 BIQ27:BIR27 AYU27:AYV27 AOY27:AOZ27 AFC27:AFD27 E983068:L983068 E917532:L917532 E851996:L851996 E786460:L786460 E720924:L720924 E655388:L655388 E589852:L589852 E524316:L524316 E458780:L458780 E393244:L393244 E327708:L327708 E262172:L262172 E196636:L196636 E131100:L131100 E65564:L65564 N983068:U983068 N917532:U917532 N851996:U851996 N786460:U786460 N720924:U720924 N655388:U655388 N589852:U589852 N524316:U524316 N458780:U458780 N393244:U393244 N327708:U327708 N262172:U262172 N196636:U196636 N131100:U131100 N65564:U65564 W983068:AD983068 W917532:AD917532 W851996:AD851996 W786460:AD786460 W720924:AD720924 W655388:AD655388 W589852:AD589852 W524316:AD524316 W458780:AD458780 W393244:AD393244 W327708:AD327708 W262172:AD262172 W196636:AD196636 W131100:AD131100 W65564:AD65564 AF196636:AM196636 AF262172:AM262172 AF327708:AM327708 AF393244:AM393244 AF458780:AM458780 AF524316:AM524316 AF589852:AM589852 AF655388:AM655388 AF720924:AM720924 AF786460:AM786460 AF851996:AM851996 AF917532:AM917532 AF983068:AM983068 AF65564:AM65564 AF131100:AM131100 AO786460:AV786460 AO524316:AV524316 AO589852:AV589852 AO655388:AV655388 AO720924:AV720924 AO458780:AV458780 AO851996:AV851996 AO917532:AV917532 AO983068:AV983068 AO393244:AV393244 AO196636:AV196636 AO262172:AV262172 AO131100:AV131100 AO65564:AV65564 AO327708:AV327708 BG983068:BK983068 BG917532:BK917532 BG851996:BK851996 BG786460:BK786460 BG720924:BK720924 BG655388:BK655388 BG589852:BK589852 BG524316:BK524316 BG458780:BK458780 BG393244:BK393244 BG327708:BK327708 BG262172:BK262172 BG196636:BK196636 BG131100:BK131100 BG65564:BK65564">
      <formula1>E3</formula1>
    </dataValidation>
    <dataValidation type="whole" operator="lessThanOrEqual" allowBlank="1" showInputMessage="1" showErrorMessage="1" sqref="LK65563:LL65563 VG65563:VH65563 AFC65563:AFD65563 AOY65563:AOZ65563 AYU65563:AYV65563 BIQ65563:BIR65563 BSM65563:BSN65563 CCI65563:CCJ65563 CME65563:CMF65563 CWA65563:CWB65563 DFW65563:DFX65563 DPS65563:DPT65563 DZO65563:DZP65563 EJK65563:EJL65563 ETG65563:ETH65563 FDC65563:FDD65563 FMY65563:FMZ65563 FWU65563:FWV65563 GGQ65563:GGR65563 GQM65563:GQN65563 HAI65563:HAJ65563 HKE65563:HKF65563 HUA65563:HUB65563 IDW65563:IDX65563 INS65563:INT65563 IXO65563:IXP65563 JHK65563:JHL65563 JRG65563:JRH65563 KBC65563:KBD65563 KKY65563:KKZ65563 KUU65563:KUV65563 LEQ65563:LER65563 LOM65563:LON65563 LYI65563:LYJ65563 MIE65563:MIF65563 MSA65563:MSB65563 NBW65563:NBX65563 NLS65563:NLT65563 NVO65563:NVP65563 OFK65563:OFL65563 OPG65563:OPH65563 OZC65563:OZD65563 PIY65563:PIZ65563 PSU65563:PSV65563 QCQ65563:QCR65563 QMM65563:QMN65563 QWI65563:QWJ65563 RGE65563:RGF65563 RQA65563:RQB65563 RZW65563:RZX65563 SJS65563:SJT65563 STO65563:STP65563 TDK65563:TDL65563 TNG65563:TNH65563 TXC65563:TXD65563 UGY65563:UGZ65563 UQU65563:UQV65563 VAQ65563:VAR65563 VKM65563:VKN65563 VUI65563:VUJ65563 WEE65563:WEF65563 WOA65563:WOB65563 WXW65563:WXX65563 LK131099:LL131099 VG131099:VH131099 AFC131099:AFD131099 AOY131099:AOZ131099 AYU131099:AYV131099 BIQ131099:BIR131099 BSM131099:BSN131099 CCI131099:CCJ131099 CME131099:CMF131099 CWA131099:CWB131099 DFW131099:DFX131099 DPS131099:DPT131099 DZO131099:DZP131099 EJK131099:EJL131099 ETG131099:ETH131099 FDC131099:FDD131099 FMY131099:FMZ131099 FWU131099:FWV131099 GGQ131099:GGR131099 GQM131099:GQN131099 HAI131099:HAJ131099 HKE131099:HKF131099 HUA131099:HUB131099 IDW131099:IDX131099 INS131099:INT131099 IXO131099:IXP131099 JHK131099:JHL131099 JRG131099:JRH131099 KBC131099:KBD131099 KKY131099:KKZ131099 KUU131099:KUV131099 LEQ131099:LER131099 LOM131099:LON131099 LYI131099:LYJ131099 MIE131099:MIF131099 MSA131099:MSB131099 NBW131099:NBX131099 NLS131099:NLT131099 NVO131099:NVP131099 OFK131099:OFL131099 OPG131099:OPH131099 OZC131099:OZD131099 PIY131099:PIZ131099 PSU131099:PSV131099 QCQ131099:QCR131099 QMM131099:QMN131099 QWI131099:QWJ131099 RGE131099:RGF131099 RQA131099:RQB131099 RZW131099:RZX131099 SJS131099:SJT131099 STO131099:STP131099 TDK131099:TDL131099 TNG131099:TNH131099 TXC131099:TXD131099 UGY131099:UGZ131099 UQU131099:UQV131099 VAQ131099:VAR131099 VKM131099:VKN131099 VUI131099:VUJ131099 WEE131099:WEF131099 WOA131099:WOB131099 WXW131099:WXX131099 LK196635:LL196635 VG196635:VH196635 AFC196635:AFD196635 AOY196635:AOZ196635 AYU196635:AYV196635 BIQ196635:BIR196635 BSM196635:BSN196635 CCI196635:CCJ196635 CME196635:CMF196635 CWA196635:CWB196635 DFW196635:DFX196635 DPS196635:DPT196635 DZO196635:DZP196635 EJK196635:EJL196635 ETG196635:ETH196635 FDC196635:FDD196635 FMY196635:FMZ196635 FWU196635:FWV196635 GGQ196635:GGR196635 GQM196635:GQN196635 HAI196635:HAJ196635 HKE196635:HKF196635 HUA196635:HUB196635 IDW196635:IDX196635 INS196635:INT196635 IXO196635:IXP196635 JHK196635:JHL196635 JRG196635:JRH196635 KBC196635:KBD196635 KKY196635:KKZ196635 KUU196635:KUV196635 LEQ196635:LER196635 LOM196635:LON196635 LYI196635:LYJ196635 MIE196635:MIF196635 MSA196635:MSB196635 NBW196635:NBX196635 NLS196635:NLT196635 NVO196635:NVP196635 OFK196635:OFL196635 OPG196635:OPH196635 OZC196635:OZD196635 PIY196635:PIZ196635 PSU196635:PSV196635 QCQ196635:QCR196635 QMM196635:QMN196635 QWI196635:QWJ196635 RGE196635:RGF196635 RQA196635:RQB196635 RZW196635:RZX196635 SJS196635:SJT196635 STO196635:STP196635 TDK196635:TDL196635 TNG196635:TNH196635 TXC196635:TXD196635 UGY196635:UGZ196635 UQU196635:UQV196635 VAQ196635:VAR196635 VKM196635:VKN196635 VUI196635:VUJ196635 WEE196635:WEF196635 WOA196635:WOB196635 WXW196635:WXX196635 LK262171:LL262171 VG262171:VH262171 AFC262171:AFD262171 AOY262171:AOZ262171 AYU262171:AYV262171 BIQ262171:BIR262171 BSM262171:BSN262171 CCI262171:CCJ262171 CME262171:CMF262171 CWA262171:CWB262171 DFW262171:DFX262171 DPS262171:DPT262171 DZO262171:DZP262171 EJK262171:EJL262171 ETG262171:ETH262171 FDC262171:FDD262171 FMY262171:FMZ262171 FWU262171:FWV262171 GGQ262171:GGR262171 GQM262171:GQN262171 HAI262171:HAJ262171 HKE262171:HKF262171 HUA262171:HUB262171 IDW262171:IDX262171 INS262171:INT262171 IXO262171:IXP262171 JHK262171:JHL262171 JRG262171:JRH262171 KBC262171:KBD262171 KKY262171:KKZ262171 KUU262171:KUV262171 LEQ262171:LER262171 LOM262171:LON262171 LYI262171:LYJ262171 MIE262171:MIF262171 MSA262171:MSB262171 NBW262171:NBX262171 NLS262171:NLT262171 NVO262171:NVP262171 OFK262171:OFL262171 OPG262171:OPH262171 OZC262171:OZD262171 PIY262171:PIZ262171 PSU262171:PSV262171 QCQ262171:QCR262171 QMM262171:QMN262171 QWI262171:QWJ262171 RGE262171:RGF262171 RQA262171:RQB262171 RZW262171:RZX262171 SJS262171:SJT262171 STO262171:STP262171 TDK262171:TDL262171 TNG262171:TNH262171 TXC262171:TXD262171 UGY262171:UGZ262171 UQU262171:UQV262171 VAQ262171:VAR262171 VKM262171:VKN262171 VUI262171:VUJ262171 WEE262171:WEF262171 WOA262171:WOB262171 WXW262171:WXX262171 LK327707:LL327707 VG327707:VH327707 AFC327707:AFD327707 AOY327707:AOZ327707 AYU327707:AYV327707 BIQ327707:BIR327707 BSM327707:BSN327707 CCI327707:CCJ327707 CME327707:CMF327707 CWA327707:CWB327707 DFW327707:DFX327707 DPS327707:DPT327707 DZO327707:DZP327707 EJK327707:EJL327707 ETG327707:ETH327707 FDC327707:FDD327707 FMY327707:FMZ327707 FWU327707:FWV327707 GGQ327707:GGR327707 GQM327707:GQN327707 HAI327707:HAJ327707 HKE327707:HKF327707 HUA327707:HUB327707 IDW327707:IDX327707 INS327707:INT327707 IXO327707:IXP327707 JHK327707:JHL327707 JRG327707:JRH327707 KBC327707:KBD327707 KKY327707:KKZ327707 KUU327707:KUV327707 LEQ327707:LER327707 LOM327707:LON327707 LYI327707:LYJ327707 MIE327707:MIF327707 MSA327707:MSB327707 NBW327707:NBX327707 NLS327707:NLT327707 NVO327707:NVP327707 OFK327707:OFL327707 OPG327707:OPH327707 OZC327707:OZD327707 PIY327707:PIZ327707 PSU327707:PSV327707 QCQ327707:QCR327707 QMM327707:QMN327707 QWI327707:QWJ327707 RGE327707:RGF327707 RQA327707:RQB327707 RZW327707:RZX327707 SJS327707:SJT327707 STO327707:STP327707 TDK327707:TDL327707 TNG327707:TNH327707 TXC327707:TXD327707 UGY327707:UGZ327707 UQU327707:UQV327707 VAQ327707:VAR327707 VKM327707:VKN327707 VUI327707:VUJ327707 WEE327707:WEF327707 WOA327707:WOB327707 WXW327707:WXX327707 LK393243:LL393243 VG393243:VH393243 AFC393243:AFD393243 AOY393243:AOZ393243 AYU393243:AYV393243 BIQ393243:BIR393243 BSM393243:BSN393243 CCI393243:CCJ393243 CME393243:CMF393243 CWA393243:CWB393243 DFW393243:DFX393243 DPS393243:DPT393243 DZO393243:DZP393243 EJK393243:EJL393243 ETG393243:ETH393243 FDC393243:FDD393243 FMY393243:FMZ393243 FWU393243:FWV393243 GGQ393243:GGR393243 GQM393243:GQN393243 HAI393243:HAJ393243 HKE393243:HKF393243 HUA393243:HUB393243 IDW393243:IDX393243 INS393243:INT393243 IXO393243:IXP393243 JHK393243:JHL393243 JRG393243:JRH393243 KBC393243:KBD393243 KKY393243:KKZ393243 KUU393243:KUV393243 LEQ393243:LER393243 LOM393243:LON393243 LYI393243:LYJ393243 MIE393243:MIF393243 MSA393243:MSB393243 NBW393243:NBX393243 NLS393243:NLT393243 NVO393243:NVP393243 OFK393243:OFL393243 OPG393243:OPH393243 OZC393243:OZD393243 PIY393243:PIZ393243 PSU393243:PSV393243 QCQ393243:QCR393243 QMM393243:QMN393243 QWI393243:QWJ393243 RGE393243:RGF393243 RQA393243:RQB393243 RZW393243:RZX393243 SJS393243:SJT393243 STO393243:STP393243 TDK393243:TDL393243 TNG393243:TNH393243 TXC393243:TXD393243 UGY393243:UGZ393243 UQU393243:UQV393243 VAQ393243:VAR393243 VKM393243:VKN393243 VUI393243:VUJ393243 WEE393243:WEF393243 WOA393243:WOB393243 WXW393243:WXX393243 LK458779:LL458779 VG458779:VH458779 AFC458779:AFD458779 AOY458779:AOZ458779 AYU458779:AYV458779 BIQ458779:BIR458779 BSM458779:BSN458779 CCI458779:CCJ458779 CME458779:CMF458779 CWA458779:CWB458779 DFW458779:DFX458779 DPS458779:DPT458779 DZO458779:DZP458779 EJK458779:EJL458779 ETG458779:ETH458779 FDC458779:FDD458779 FMY458779:FMZ458779 FWU458779:FWV458779 GGQ458779:GGR458779 GQM458779:GQN458779 HAI458779:HAJ458779 HKE458779:HKF458779 HUA458779:HUB458779 IDW458779:IDX458779 INS458779:INT458779 IXO458779:IXP458779 JHK458779:JHL458779 JRG458779:JRH458779 KBC458779:KBD458779 KKY458779:KKZ458779 KUU458779:KUV458779 LEQ458779:LER458779 LOM458779:LON458779 LYI458779:LYJ458779 MIE458779:MIF458779 MSA458779:MSB458779 NBW458779:NBX458779 NLS458779:NLT458779 NVO458779:NVP458779 OFK458779:OFL458779 OPG458779:OPH458779 OZC458779:OZD458779 PIY458779:PIZ458779 PSU458779:PSV458779 QCQ458779:QCR458779 QMM458779:QMN458779 QWI458779:QWJ458779 RGE458779:RGF458779 RQA458779:RQB458779 RZW458779:RZX458779 SJS458779:SJT458779 STO458779:STP458779 TDK458779:TDL458779 TNG458779:TNH458779 TXC458779:TXD458779 UGY458779:UGZ458779 UQU458779:UQV458779 VAQ458779:VAR458779 VKM458779:VKN458779 VUI458779:VUJ458779 WEE458779:WEF458779 WOA458779:WOB458779 WXW458779:WXX458779 LK524315:LL524315 VG524315:VH524315 AFC524315:AFD524315 AOY524315:AOZ524315 AYU524315:AYV524315 BIQ524315:BIR524315 BSM524315:BSN524315 CCI524315:CCJ524315 CME524315:CMF524315 CWA524315:CWB524315 DFW524315:DFX524315 DPS524315:DPT524315 DZO524315:DZP524315 EJK524315:EJL524315 ETG524315:ETH524315 FDC524315:FDD524315 FMY524315:FMZ524315 FWU524315:FWV524315 GGQ524315:GGR524315 GQM524315:GQN524315 HAI524315:HAJ524315 HKE524315:HKF524315 HUA524315:HUB524315 IDW524315:IDX524315 INS524315:INT524315 IXO524315:IXP524315 JHK524315:JHL524315 JRG524315:JRH524315 KBC524315:KBD524315 KKY524315:KKZ524315 KUU524315:KUV524315 LEQ524315:LER524315 LOM524315:LON524315 LYI524315:LYJ524315 MIE524315:MIF524315 MSA524315:MSB524315 NBW524315:NBX524315 NLS524315:NLT524315 NVO524315:NVP524315 OFK524315:OFL524315 OPG524315:OPH524315 OZC524315:OZD524315 PIY524315:PIZ524315 PSU524315:PSV524315 QCQ524315:QCR524315 QMM524315:QMN524315 QWI524315:QWJ524315 RGE524315:RGF524315 RQA524315:RQB524315 RZW524315:RZX524315 SJS524315:SJT524315 STO524315:STP524315 TDK524315:TDL524315 TNG524315:TNH524315 TXC524315:TXD524315 UGY524315:UGZ524315 UQU524315:UQV524315 VAQ524315:VAR524315 VKM524315:VKN524315 VUI524315:VUJ524315 WEE524315:WEF524315 WOA524315:WOB524315 WXW524315:WXX524315 LK589851:LL589851 VG589851:VH589851 AFC589851:AFD589851 AOY589851:AOZ589851 AYU589851:AYV589851 BIQ589851:BIR589851 BSM589851:BSN589851 CCI589851:CCJ589851 CME589851:CMF589851 CWA589851:CWB589851 DFW589851:DFX589851 DPS589851:DPT589851 DZO589851:DZP589851 EJK589851:EJL589851 ETG589851:ETH589851 FDC589851:FDD589851 FMY589851:FMZ589851 FWU589851:FWV589851 GGQ589851:GGR589851 GQM589851:GQN589851 HAI589851:HAJ589851 HKE589851:HKF589851 HUA589851:HUB589851 IDW589851:IDX589851 INS589851:INT589851 IXO589851:IXP589851 JHK589851:JHL589851 JRG589851:JRH589851 KBC589851:KBD589851 KKY589851:KKZ589851 KUU589851:KUV589851 LEQ589851:LER589851 LOM589851:LON589851 LYI589851:LYJ589851 MIE589851:MIF589851 MSA589851:MSB589851 NBW589851:NBX589851 NLS589851:NLT589851 NVO589851:NVP589851 OFK589851:OFL589851 OPG589851:OPH589851 OZC589851:OZD589851 PIY589851:PIZ589851 PSU589851:PSV589851 QCQ589851:QCR589851 QMM589851:QMN589851 QWI589851:QWJ589851 RGE589851:RGF589851 RQA589851:RQB589851 RZW589851:RZX589851 SJS589851:SJT589851 STO589851:STP589851 TDK589851:TDL589851 TNG589851:TNH589851 TXC589851:TXD589851 UGY589851:UGZ589851 UQU589851:UQV589851 VAQ589851:VAR589851 VKM589851:VKN589851 VUI589851:VUJ589851 WEE589851:WEF589851 WOA589851:WOB589851 WXW589851:WXX589851 LK655387:LL655387 VG655387:VH655387 AFC655387:AFD655387 AOY655387:AOZ655387 AYU655387:AYV655387 BIQ655387:BIR655387 BSM655387:BSN655387 CCI655387:CCJ655387 CME655387:CMF655387 CWA655387:CWB655387 DFW655387:DFX655387 DPS655387:DPT655387 DZO655387:DZP655387 EJK655387:EJL655387 ETG655387:ETH655387 FDC655387:FDD655387 FMY655387:FMZ655387 FWU655387:FWV655387 GGQ655387:GGR655387 GQM655387:GQN655387 HAI655387:HAJ655387 HKE655387:HKF655387 HUA655387:HUB655387 IDW655387:IDX655387 INS655387:INT655387 IXO655387:IXP655387 JHK655387:JHL655387 JRG655387:JRH655387 KBC655387:KBD655387 KKY655387:KKZ655387 KUU655387:KUV655387 LEQ655387:LER655387 LOM655387:LON655387 LYI655387:LYJ655387 MIE655387:MIF655387 MSA655387:MSB655387 NBW655387:NBX655387 NLS655387:NLT655387 NVO655387:NVP655387 OFK655387:OFL655387 OPG655387:OPH655387 OZC655387:OZD655387 PIY655387:PIZ655387 PSU655387:PSV655387 QCQ655387:QCR655387 QMM655387:QMN655387 QWI655387:QWJ655387 RGE655387:RGF655387 RQA655387:RQB655387 RZW655387:RZX655387 SJS655387:SJT655387 STO655387:STP655387 TDK655387:TDL655387 TNG655387:TNH655387 TXC655387:TXD655387 UGY655387:UGZ655387 UQU655387:UQV655387 VAQ655387:VAR655387 VKM655387:VKN655387 VUI655387:VUJ655387 WEE655387:WEF655387 WOA655387:WOB655387 WXW655387:WXX655387 LK720923:LL720923 VG720923:VH720923 AFC720923:AFD720923 AOY720923:AOZ720923 AYU720923:AYV720923 BIQ720923:BIR720923 BSM720923:BSN720923 CCI720923:CCJ720923 CME720923:CMF720923 CWA720923:CWB720923 DFW720923:DFX720923 DPS720923:DPT720923 DZO720923:DZP720923 EJK720923:EJL720923 ETG720923:ETH720923 FDC720923:FDD720923 FMY720923:FMZ720923 FWU720923:FWV720923 GGQ720923:GGR720923 GQM720923:GQN720923 HAI720923:HAJ720923 HKE720923:HKF720923 HUA720923:HUB720923 IDW720923:IDX720923 INS720923:INT720923 IXO720923:IXP720923 JHK720923:JHL720923 JRG720923:JRH720923 KBC720923:KBD720923 KKY720923:KKZ720923 KUU720923:KUV720923 LEQ720923:LER720923 LOM720923:LON720923 LYI720923:LYJ720923 MIE720923:MIF720923 MSA720923:MSB720923 NBW720923:NBX720923 NLS720923:NLT720923 NVO720923:NVP720923 OFK720923:OFL720923 OPG720923:OPH720923 OZC720923:OZD720923 PIY720923:PIZ720923 PSU720923:PSV720923 QCQ720923:QCR720923 QMM720923:QMN720923 QWI720923:QWJ720923 RGE720923:RGF720923 RQA720923:RQB720923 RZW720923:RZX720923 SJS720923:SJT720923 STO720923:STP720923 TDK720923:TDL720923 TNG720923:TNH720923 TXC720923:TXD720923 UGY720923:UGZ720923 UQU720923:UQV720923 VAQ720923:VAR720923 VKM720923:VKN720923 VUI720923:VUJ720923 WEE720923:WEF720923 WOA720923:WOB720923 WXW720923:WXX720923 LK786459:LL786459 VG786459:VH786459 AFC786459:AFD786459 AOY786459:AOZ786459 AYU786459:AYV786459 BIQ786459:BIR786459 BSM786459:BSN786459 CCI786459:CCJ786459 CME786459:CMF786459 CWA786459:CWB786459 DFW786459:DFX786459 DPS786459:DPT786459 DZO786459:DZP786459 EJK786459:EJL786459 ETG786459:ETH786459 FDC786459:FDD786459 FMY786459:FMZ786459 FWU786459:FWV786459 GGQ786459:GGR786459 GQM786459:GQN786459 HAI786459:HAJ786459 HKE786459:HKF786459 HUA786459:HUB786459 IDW786459:IDX786459 INS786459:INT786459 IXO786459:IXP786459 JHK786459:JHL786459 JRG786459:JRH786459 KBC786459:KBD786459 KKY786459:KKZ786459 KUU786459:KUV786459 LEQ786459:LER786459 LOM786459:LON786459 LYI786459:LYJ786459 MIE786459:MIF786459 MSA786459:MSB786459 NBW786459:NBX786459 NLS786459:NLT786459 NVO786459:NVP786459 OFK786459:OFL786459 OPG786459:OPH786459 OZC786459:OZD786459 PIY786459:PIZ786459 PSU786459:PSV786459 QCQ786459:QCR786459 QMM786459:QMN786459 QWI786459:QWJ786459 RGE786459:RGF786459 RQA786459:RQB786459 RZW786459:RZX786459 SJS786459:SJT786459 STO786459:STP786459 TDK786459:TDL786459 TNG786459:TNH786459 TXC786459:TXD786459 UGY786459:UGZ786459 UQU786459:UQV786459 VAQ786459:VAR786459 VKM786459:VKN786459 VUI786459:VUJ786459 WEE786459:WEF786459 WOA786459:WOB786459 WXW786459:WXX786459 LK851995:LL851995 VG851995:VH851995 AFC851995:AFD851995 AOY851995:AOZ851995 AYU851995:AYV851995 BIQ851995:BIR851995 BSM851995:BSN851995 CCI851995:CCJ851995 CME851995:CMF851995 CWA851995:CWB851995 DFW851995:DFX851995 DPS851995:DPT851995 DZO851995:DZP851995 EJK851995:EJL851995 ETG851995:ETH851995 FDC851995:FDD851995 FMY851995:FMZ851995 FWU851995:FWV851995 GGQ851995:GGR851995 GQM851995:GQN851995 HAI851995:HAJ851995 HKE851995:HKF851995 HUA851995:HUB851995 IDW851995:IDX851995 INS851995:INT851995 IXO851995:IXP851995 JHK851995:JHL851995 JRG851995:JRH851995 KBC851995:KBD851995 KKY851995:KKZ851995 KUU851995:KUV851995 LEQ851995:LER851995 LOM851995:LON851995 LYI851995:LYJ851995 MIE851995:MIF851995 MSA851995:MSB851995 NBW851995:NBX851995 NLS851995:NLT851995 NVO851995:NVP851995 OFK851995:OFL851995 OPG851995:OPH851995 OZC851995:OZD851995 PIY851995:PIZ851995 PSU851995:PSV851995 QCQ851995:QCR851995 QMM851995:QMN851995 QWI851995:QWJ851995 RGE851995:RGF851995 RQA851995:RQB851995 RZW851995:RZX851995 SJS851995:SJT851995 STO851995:STP851995 TDK851995:TDL851995 TNG851995:TNH851995 TXC851995:TXD851995 UGY851995:UGZ851995 UQU851995:UQV851995 VAQ851995:VAR851995 VKM851995:VKN851995 VUI851995:VUJ851995 WEE851995:WEF851995 WOA851995:WOB851995 WXW851995:WXX851995 LK917531:LL917531 VG917531:VH917531 AFC917531:AFD917531 AOY917531:AOZ917531 AYU917531:AYV917531 BIQ917531:BIR917531 BSM917531:BSN917531 CCI917531:CCJ917531 CME917531:CMF917531 CWA917531:CWB917531 DFW917531:DFX917531 DPS917531:DPT917531 DZO917531:DZP917531 EJK917531:EJL917531 ETG917531:ETH917531 FDC917531:FDD917531 FMY917531:FMZ917531 FWU917531:FWV917531 GGQ917531:GGR917531 GQM917531:GQN917531 HAI917531:HAJ917531 HKE917531:HKF917531 HUA917531:HUB917531 IDW917531:IDX917531 INS917531:INT917531 IXO917531:IXP917531 JHK917531:JHL917531 JRG917531:JRH917531 KBC917531:KBD917531 KKY917531:KKZ917531 KUU917531:KUV917531 LEQ917531:LER917531 LOM917531:LON917531 LYI917531:LYJ917531 MIE917531:MIF917531 MSA917531:MSB917531 NBW917531:NBX917531 NLS917531:NLT917531 NVO917531:NVP917531 OFK917531:OFL917531 OPG917531:OPH917531 OZC917531:OZD917531 PIY917531:PIZ917531 PSU917531:PSV917531 QCQ917531:QCR917531 QMM917531:QMN917531 QWI917531:QWJ917531 RGE917531:RGF917531 RQA917531:RQB917531 RZW917531:RZX917531 SJS917531:SJT917531 STO917531:STP917531 TDK917531:TDL917531 TNG917531:TNH917531 TXC917531:TXD917531 UGY917531:UGZ917531 UQU917531:UQV917531 VAQ917531:VAR917531 VKM917531:VKN917531 VUI917531:VUJ917531 WEE917531:WEF917531 WOA917531:WOB917531 WXW917531:WXX917531 LK983067:LL983067 VG983067:VH983067 AFC983067:AFD983067 AOY983067:AOZ983067 AYU983067:AYV983067 BIQ983067:BIR983067 BSM983067:BSN983067 CCI983067:CCJ983067 CME983067:CMF983067 CWA983067:CWB983067 DFW983067:DFX983067 DPS983067:DPT983067 DZO983067:DZP983067 EJK983067:EJL983067 ETG983067:ETH983067 FDC983067:FDD983067 FMY983067:FMZ983067 FWU983067:FWV983067 GGQ983067:GGR983067 GQM983067:GQN983067 HAI983067:HAJ983067 HKE983067:HKF983067 HUA983067:HUB983067 IDW983067:IDX983067 INS983067:INT983067 IXO983067:IXP983067 JHK983067:JHL983067 JRG983067:JRH983067 KBC983067:KBD983067 KKY983067:KKZ983067 KUU983067:KUV983067 LEQ983067:LER983067 LOM983067:LON983067 LYI983067:LYJ983067 MIE983067:MIF983067 MSA983067:MSB983067 NBW983067:NBX983067 NLS983067:NLT983067 NVO983067:NVP983067 OFK983067:OFL983067 OPG983067:OPH983067 OZC983067:OZD983067 PIY983067:PIZ983067 PSU983067:PSV983067 QCQ983067:QCR983067 QMM983067:QMN983067 QWI983067:QWJ983067 RGE983067:RGF983067 RQA983067:RQB983067 RZW983067:RZX983067 SJS983067:SJT983067 STO983067:STP983067 TDK983067:TDL983067 TNG983067:TNH983067 TXC983067:TXD983067 UGY983067:UGZ983067 UQU983067:UQV983067 VAQ983067:VAR983067 VKM983067:VKN983067 VUI983067:VUJ983067 WEE983067:WEF983067 WOA983067:WOB983067 WXW983067:WXX983067 LN65563:LO65563 VJ65563:VK65563 AFF65563:AFG65563 APB65563:APC65563 AYX65563:AYY65563 BIT65563:BIU65563 BSP65563:BSQ65563 CCL65563:CCM65563 CMH65563:CMI65563 CWD65563:CWE65563 DFZ65563:DGA65563 DPV65563:DPW65563 DZR65563:DZS65563 EJN65563:EJO65563 ETJ65563:ETK65563 FDF65563:FDG65563 FNB65563:FNC65563 FWX65563:FWY65563 GGT65563:GGU65563 GQP65563:GQQ65563 HAL65563:HAM65563 HKH65563:HKI65563 HUD65563:HUE65563 IDZ65563:IEA65563 INV65563:INW65563 IXR65563:IXS65563 JHN65563:JHO65563 JRJ65563:JRK65563 KBF65563:KBG65563 KLB65563:KLC65563 KUX65563:KUY65563 LET65563:LEU65563 LOP65563:LOQ65563 LYL65563:LYM65563 MIH65563:MII65563 MSD65563:MSE65563 NBZ65563:NCA65563 NLV65563:NLW65563 NVR65563:NVS65563 OFN65563:OFO65563 OPJ65563:OPK65563 OZF65563:OZG65563 PJB65563:PJC65563 PSX65563:PSY65563 QCT65563:QCU65563 QMP65563:QMQ65563 QWL65563:QWM65563 RGH65563:RGI65563 RQD65563:RQE65563 RZZ65563:SAA65563 SJV65563:SJW65563 STR65563:STS65563 TDN65563:TDO65563 TNJ65563:TNK65563 TXF65563:TXG65563 UHB65563:UHC65563 UQX65563:UQY65563 VAT65563:VAU65563 VKP65563:VKQ65563 VUL65563:VUM65563 WEH65563:WEI65563 WOD65563:WOE65563 WXZ65563:WYA65563 LN131099:LO131099 VJ131099:VK131099 AFF131099:AFG131099 APB131099:APC131099 AYX131099:AYY131099 BIT131099:BIU131099 BSP131099:BSQ131099 CCL131099:CCM131099 CMH131099:CMI131099 CWD131099:CWE131099 DFZ131099:DGA131099 DPV131099:DPW131099 DZR131099:DZS131099 EJN131099:EJO131099 ETJ131099:ETK131099 FDF131099:FDG131099 FNB131099:FNC131099 FWX131099:FWY131099 GGT131099:GGU131099 GQP131099:GQQ131099 HAL131099:HAM131099 HKH131099:HKI131099 HUD131099:HUE131099 IDZ131099:IEA131099 INV131099:INW131099 IXR131099:IXS131099 JHN131099:JHO131099 JRJ131099:JRK131099 KBF131099:KBG131099 KLB131099:KLC131099 KUX131099:KUY131099 LET131099:LEU131099 LOP131099:LOQ131099 LYL131099:LYM131099 MIH131099:MII131099 MSD131099:MSE131099 NBZ131099:NCA131099 NLV131099:NLW131099 NVR131099:NVS131099 OFN131099:OFO131099 OPJ131099:OPK131099 OZF131099:OZG131099 PJB131099:PJC131099 PSX131099:PSY131099 QCT131099:QCU131099 QMP131099:QMQ131099 QWL131099:QWM131099 RGH131099:RGI131099 RQD131099:RQE131099 RZZ131099:SAA131099 SJV131099:SJW131099 STR131099:STS131099 TDN131099:TDO131099 TNJ131099:TNK131099 TXF131099:TXG131099 UHB131099:UHC131099 UQX131099:UQY131099 VAT131099:VAU131099 VKP131099:VKQ131099 VUL131099:VUM131099 WEH131099:WEI131099 WOD131099:WOE131099 WXZ131099:WYA131099 LN196635:LO196635 VJ196635:VK196635 AFF196635:AFG196635 APB196635:APC196635 AYX196635:AYY196635 BIT196635:BIU196635 BSP196635:BSQ196635 CCL196635:CCM196635 CMH196635:CMI196635 CWD196635:CWE196635 DFZ196635:DGA196635 DPV196635:DPW196635 DZR196635:DZS196635 EJN196635:EJO196635 ETJ196635:ETK196635 FDF196635:FDG196635 FNB196635:FNC196635 FWX196635:FWY196635 GGT196635:GGU196635 GQP196635:GQQ196635 HAL196635:HAM196635 HKH196635:HKI196635 HUD196635:HUE196635 IDZ196635:IEA196635 INV196635:INW196635 IXR196635:IXS196635 JHN196635:JHO196635 JRJ196635:JRK196635 KBF196635:KBG196635 KLB196635:KLC196635 KUX196635:KUY196635 LET196635:LEU196635 LOP196635:LOQ196635 LYL196635:LYM196635 MIH196635:MII196635 MSD196635:MSE196635 NBZ196635:NCA196635 NLV196635:NLW196635 NVR196635:NVS196635 OFN196635:OFO196635 OPJ196635:OPK196635 OZF196635:OZG196635 PJB196635:PJC196635 PSX196635:PSY196635 QCT196635:QCU196635 QMP196635:QMQ196635 QWL196635:QWM196635 RGH196635:RGI196635 RQD196635:RQE196635 RZZ196635:SAA196635 SJV196635:SJW196635 STR196635:STS196635 TDN196635:TDO196635 TNJ196635:TNK196635 TXF196635:TXG196635 UHB196635:UHC196635 UQX196635:UQY196635 VAT196635:VAU196635 VKP196635:VKQ196635 VUL196635:VUM196635 WEH196635:WEI196635 WOD196635:WOE196635 WXZ196635:WYA196635 LN262171:LO262171 VJ262171:VK262171 AFF262171:AFG262171 APB262171:APC262171 AYX262171:AYY262171 BIT262171:BIU262171 BSP262171:BSQ262171 CCL262171:CCM262171 CMH262171:CMI262171 CWD262171:CWE262171 DFZ262171:DGA262171 DPV262171:DPW262171 DZR262171:DZS262171 EJN262171:EJO262171 ETJ262171:ETK262171 FDF262171:FDG262171 FNB262171:FNC262171 FWX262171:FWY262171 GGT262171:GGU262171 GQP262171:GQQ262171 HAL262171:HAM262171 HKH262171:HKI262171 HUD262171:HUE262171 IDZ262171:IEA262171 INV262171:INW262171 IXR262171:IXS262171 JHN262171:JHO262171 JRJ262171:JRK262171 KBF262171:KBG262171 KLB262171:KLC262171 KUX262171:KUY262171 LET262171:LEU262171 LOP262171:LOQ262171 LYL262171:LYM262171 MIH262171:MII262171 MSD262171:MSE262171 NBZ262171:NCA262171 NLV262171:NLW262171 NVR262171:NVS262171 OFN262171:OFO262171 OPJ262171:OPK262171 OZF262171:OZG262171 PJB262171:PJC262171 PSX262171:PSY262171 QCT262171:QCU262171 QMP262171:QMQ262171 QWL262171:QWM262171 RGH262171:RGI262171 RQD262171:RQE262171 RZZ262171:SAA262171 SJV262171:SJW262171 STR262171:STS262171 TDN262171:TDO262171 TNJ262171:TNK262171 TXF262171:TXG262171 UHB262171:UHC262171 UQX262171:UQY262171 VAT262171:VAU262171 VKP262171:VKQ262171 VUL262171:VUM262171 WEH262171:WEI262171 WOD262171:WOE262171 WXZ262171:WYA262171 LN327707:LO327707 VJ327707:VK327707 AFF327707:AFG327707 APB327707:APC327707 AYX327707:AYY327707 BIT327707:BIU327707 BSP327707:BSQ327707 CCL327707:CCM327707 CMH327707:CMI327707 CWD327707:CWE327707 DFZ327707:DGA327707 DPV327707:DPW327707 DZR327707:DZS327707 EJN327707:EJO327707 ETJ327707:ETK327707 FDF327707:FDG327707 FNB327707:FNC327707 FWX327707:FWY327707 GGT327707:GGU327707 GQP327707:GQQ327707 HAL327707:HAM327707 HKH327707:HKI327707 HUD327707:HUE327707 IDZ327707:IEA327707 INV327707:INW327707 IXR327707:IXS327707 JHN327707:JHO327707 JRJ327707:JRK327707 KBF327707:KBG327707 KLB327707:KLC327707 KUX327707:KUY327707 LET327707:LEU327707 LOP327707:LOQ327707 LYL327707:LYM327707 MIH327707:MII327707 MSD327707:MSE327707 NBZ327707:NCA327707 NLV327707:NLW327707 NVR327707:NVS327707 OFN327707:OFO327707 OPJ327707:OPK327707 OZF327707:OZG327707 PJB327707:PJC327707 PSX327707:PSY327707 QCT327707:QCU327707 QMP327707:QMQ327707 QWL327707:QWM327707 RGH327707:RGI327707 RQD327707:RQE327707 RZZ327707:SAA327707 SJV327707:SJW327707 STR327707:STS327707 TDN327707:TDO327707 TNJ327707:TNK327707 TXF327707:TXG327707 UHB327707:UHC327707 UQX327707:UQY327707 VAT327707:VAU327707 VKP327707:VKQ327707 VUL327707:VUM327707 WEH327707:WEI327707 WOD327707:WOE327707 WXZ327707:WYA327707 LN393243:LO393243 VJ393243:VK393243 AFF393243:AFG393243 APB393243:APC393243 AYX393243:AYY393243 BIT393243:BIU393243 BSP393243:BSQ393243 CCL393243:CCM393243 CMH393243:CMI393243 CWD393243:CWE393243 DFZ393243:DGA393243 DPV393243:DPW393243 DZR393243:DZS393243 EJN393243:EJO393243 ETJ393243:ETK393243 FDF393243:FDG393243 FNB393243:FNC393243 FWX393243:FWY393243 GGT393243:GGU393243 GQP393243:GQQ393243 HAL393243:HAM393243 HKH393243:HKI393243 HUD393243:HUE393243 IDZ393243:IEA393243 INV393243:INW393243 IXR393243:IXS393243 JHN393243:JHO393243 JRJ393243:JRK393243 KBF393243:KBG393243 KLB393243:KLC393243 KUX393243:KUY393243 LET393243:LEU393243 LOP393243:LOQ393243 LYL393243:LYM393243 MIH393243:MII393243 MSD393243:MSE393243 NBZ393243:NCA393243 NLV393243:NLW393243 NVR393243:NVS393243 OFN393243:OFO393243 OPJ393243:OPK393243 OZF393243:OZG393243 PJB393243:PJC393243 PSX393243:PSY393243 QCT393243:QCU393243 QMP393243:QMQ393243 QWL393243:QWM393243 RGH393243:RGI393243 RQD393243:RQE393243 RZZ393243:SAA393243 SJV393243:SJW393243 STR393243:STS393243 TDN393243:TDO393243 TNJ393243:TNK393243 TXF393243:TXG393243 UHB393243:UHC393243 UQX393243:UQY393243 VAT393243:VAU393243 VKP393243:VKQ393243 VUL393243:VUM393243 WEH393243:WEI393243 WOD393243:WOE393243 WXZ393243:WYA393243 LN458779:LO458779 VJ458779:VK458779 AFF458779:AFG458779 APB458779:APC458779 AYX458779:AYY458779 BIT458779:BIU458779 BSP458779:BSQ458779 CCL458779:CCM458779 CMH458779:CMI458779 CWD458779:CWE458779 DFZ458779:DGA458779 DPV458779:DPW458779 DZR458779:DZS458779 EJN458779:EJO458779 ETJ458779:ETK458779 FDF458779:FDG458779 FNB458779:FNC458779 FWX458779:FWY458779 GGT458779:GGU458779 GQP458779:GQQ458779 HAL458779:HAM458779 HKH458779:HKI458779 HUD458779:HUE458779 IDZ458779:IEA458779 INV458779:INW458779 IXR458779:IXS458779 JHN458779:JHO458779 JRJ458779:JRK458779 KBF458779:KBG458779 KLB458779:KLC458779 KUX458779:KUY458779 LET458779:LEU458779 LOP458779:LOQ458779 LYL458779:LYM458779 MIH458779:MII458779 MSD458779:MSE458779 NBZ458779:NCA458779 NLV458779:NLW458779 NVR458779:NVS458779 OFN458779:OFO458779 OPJ458779:OPK458779 OZF458779:OZG458779 PJB458779:PJC458779 PSX458779:PSY458779 QCT458779:QCU458779 QMP458779:QMQ458779 QWL458779:QWM458779 RGH458779:RGI458779 RQD458779:RQE458779 RZZ458779:SAA458779 SJV458779:SJW458779 STR458779:STS458779 TDN458779:TDO458779 TNJ458779:TNK458779 TXF458779:TXG458779 UHB458779:UHC458779 UQX458779:UQY458779 VAT458779:VAU458779 VKP458779:VKQ458779 VUL458779:VUM458779 WEH458779:WEI458779 WOD458779:WOE458779 WXZ458779:WYA458779 LN524315:LO524315 VJ524315:VK524315 AFF524315:AFG524315 APB524315:APC524315 AYX524315:AYY524315 BIT524315:BIU524315 BSP524315:BSQ524315 CCL524315:CCM524315 CMH524315:CMI524315 CWD524315:CWE524315 DFZ524315:DGA524315 DPV524315:DPW524315 DZR524315:DZS524315 EJN524315:EJO524315 ETJ524315:ETK524315 FDF524315:FDG524315 FNB524315:FNC524315 FWX524315:FWY524315 GGT524315:GGU524315 GQP524315:GQQ524315 HAL524315:HAM524315 HKH524315:HKI524315 HUD524315:HUE524315 IDZ524315:IEA524315 INV524315:INW524315 IXR524315:IXS524315 JHN524315:JHO524315 JRJ524315:JRK524315 KBF524315:KBG524315 KLB524315:KLC524315 KUX524315:KUY524315 LET524315:LEU524315 LOP524315:LOQ524315 LYL524315:LYM524315 MIH524315:MII524315 MSD524315:MSE524315 NBZ524315:NCA524315 NLV524315:NLW524315 NVR524315:NVS524315 OFN524315:OFO524315 OPJ524315:OPK524315 OZF524315:OZG524315 PJB524315:PJC524315 PSX524315:PSY524315 QCT524315:QCU524315 QMP524315:QMQ524315 QWL524315:QWM524315 RGH524315:RGI524315 RQD524315:RQE524315 RZZ524315:SAA524315 SJV524315:SJW524315 STR524315:STS524315 TDN524315:TDO524315 TNJ524315:TNK524315 TXF524315:TXG524315 UHB524315:UHC524315 UQX524315:UQY524315 VAT524315:VAU524315 VKP524315:VKQ524315 VUL524315:VUM524315 WEH524315:WEI524315 WOD524315:WOE524315 WXZ524315:WYA524315 LN589851:LO589851 VJ589851:VK589851 AFF589851:AFG589851 APB589851:APC589851 AYX589851:AYY589851 BIT589851:BIU589851 BSP589851:BSQ589851 CCL589851:CCM589851 CMH589851:CMI589851 CWD589851:CWE589851 DFZ589851:DGA589851 DPV589851:DPW589851 DZR589851:DZS589851 EJN589851:EJO589851 ETJ589851:ETK589851 FDF589851:FDG589851 FNB589851:FNC589851 FWX589851:FWY589851 GGT589851:GGU589851 GQP589851:GQQ589851 HAL589851:HAM589851 HKH589851:HKI589851 HUD589851:HUE589851 IDZ589851:IEA589851 INV589851:INW589851 IXR589851:IXS589851 JHN589851:JHO589851 JRJ589851:JRK589851 KBF589851:KBG589851 KLB589851:KLC589851 KUX589851:KUY589851 LET589851:LEU589851 LOP589851:LOQ589851 LYL589851:LYM589851 MIH589851:MII589851 MSD589851:MSE589851 NBZ589851:NCA589851 NLV589851:NLW589851 NVR589851:NVS589851 OFN589851:OFO589851 OPJ589851:OPK589851 OZF589851:OZG589851 PJB589851:PJC589851 PSX589851:PSY589851 QCT589851:QCU589851 QMP589851:QMQ589851 QWL589851:QWM589851 RGH589851:RGI589851 RQD589851:RQE589851 RZZ589851:SAA589851 SJV589851:SJW589851 STR589851:STS589851 TDN589851:TDO589851 TNJ589851:TNK589851 TXF589851:TXG589851 UHB589851:UHC589851 UQX589851:UQY589851 VAT589851:VAU589851 VKP589851:VKQ589851 VUL589851:VUM589851 WEH589851:WEI589851 WOD589851:WOE589851 WXZ589851:WYA589851 LN655387:LO655387 VJ655387:VK655387 AFF655387:AFG655387 APB655387:APC655387 AYX655387:AYY655387 BIT655387:BIU655387 BSP655387:BSQ655387 CCL655387:CCM655387 CMH655387:CMI655387 CWD655387:CWE655387 DFZ655387:DGA655387 DPV655387:DPW655387 DZR655387:DZS655387 EJN655387:EJO655387 ETJ655387:ETK655387 FDF655387:FDG655387 FNB655387:FNC655387 FWX655387:FWY655387 GGT655387:GGU655387 GQP655387:GQQ655387 HAL655387:HAM655387 HKH655387:HKI655387 HUD655387:HUE655387 IDZ655387:IEA655387 INV655387:INW655387 IXR655387:IXS655387 JHN655387:JHO655387 JRJ655387:JRK655387 KBF655387:KBG655387 KLB655387:KLC655387 KUX655387:KUY655387 LET655387:LEU655387 LOP655387:LOQ655387 LYL655387:LYM655387 MIH655387:MII655387 MSD655387:MSE655387 NBZ655387:NCA655387 NLV655387:NLW655387 NVR655387:NVS655387 OFN655387:OFO655387 OPJ655387:OPK655387 OZF655387:OZG655387 PJB655387:PJC655387 PSX655387:PSY655387 QCT655387:QCU655387 QMP655387:QMQ655387 QWL655387:QWM655387 RGH655387:RGI655387 RQD655387:RQE655387 RZZ655387:SAA655387 SJV655387:SJW655387 STR655387:STS655387 TDN655387:TDO655387 TNJ655387:TNK655387 TXF655387:TXG655387 UHB655387:UHC655387 UQX655387:UQY655387 VAT655387:VAU655387 VKP655387:VKQ655387 VUL655387:VUM655387 WEH655387:WEI655387 WOD655387:WOE655387 WXZ655387:WYA655387 LN720923:LO720923 VJ720923:VK720923 AFF720923:AFG720923 APB720923:APC720923 AYX720923:AYY720923 BIT720923:BIU720923 BSP720923:BSQ720923 CCL720923:CCM720923 CMH720923:CMI720923 CWD720923:CWE720923 DFZ720923:DGA720923 DPV720923:DPW720923 DZR720923:DZS720923 EJN720923:EJO720923 ETJ720923:ETK720923 FDF720923:FDG720923 FNB720923:FNC720923 FWX720923:FWY720923 GGT720923:GGU720923 GQP720923:GQQ720923 HAL720923:HAM720923 HKH720923:HKI720923 HUD720923:HUE720923 IDZ720923:IEA720923 INV720923:INW720923 IXR720923:IXS720923 JHN720923:JHO720923 JRJ720923:JRK720923 KBF720923:KBG720923 KLB720923:KLC720923 KUX720923:KUY720923 LET720923:LEU720923 LOP720923:LOQ720923 LYL720923:LYM720923 MIH720923:MII720923 MSD720923:MSE720923 NBZ720923:NCA720923 NLV720923:NLW720923 NVR720923:NVS720923 OFN720923:OFO720923 OPJ720923:OPK720923 OZF720923:OZG720923 PJB720923:PJC720923 PSX720923:PSY720923 QCT720923:QCU720923 QMP720923:QMQ720923 QWL720923:QWM720923 RGH720923:RGI720923 RQD720923:RQE720923 RZZ720923:SAA720923 SJV720923:SJW720923 STR720923:STS720923 TDN720923:TDO720923 TNJ720923:TNK720923 TXF720923:TXG720923 UHB720923:UHC720923 UQX720923:UQY720923 VAT720923:VAU720923 VKP720923:VKQ720923 VUL720923:VUM720923 WEH720923:WEI720923 WOD720923:WOE720923 WXZ720923:WYA720923 LN786459:LO786459 VJ786459:VK786459 AFF786459:AFG786459 APB786459:APC786459 AYX786459:AYY786459 BIT786459:BIU786459 BSP786459:BSQ786459 CCL786459:CCM786459 CMH786459:CMI786459 CWD786459:CWE786459 DFZ786459:DGA786459 DPV786459:DPW786459 DZR786459:DZS786459 EJN786459:EJO786459 ETJ786459:ETK786459 FDF786459:FDG786459 FNB786459:FNC786459 FWX786459:FWY786459 GGT786459:GGU786459 GQP786459:GQQ786459 HAL786459:HAM786459 HKH786459:HKI786459 HUD786459:HUE786459 IDZ786459:IEA786459 INV786459:INW786459 IXR786459:IXS786459 JHN786459:JHO786459 JRJ786459:JRK786459 KBF786459:KBG786459 KLB786459:KLC786459 KUX786459:KUY786459 LET786459:LEU786459 LOP786459:LOQ786459 LYL786459:LYM786459 MIH786459:MII786459 MSD786459:MSE786459 NBZ786459:NCA786459 NLV786459:NLW786459 NVR786459:NVS786459 OFN786459:OFO786459 OPJ786459:OPK786459 OZF786459:OZG786459 PJB786459:PJC786459 PSX786459:PSY786459 QCT786459:QCU786459 QMP786459:QMQ786459 QWL786459:QWM786459 RGH786459:RGI786459 RQD786459:RQE786459 RZZ786459:SAA786459 SJV786459:SJW786459 STR786459:STS786459 TDN786459:TDO786459 TNJ786459:TNK786459 TXF786459:TXG786459 UHB786459:UHC786459 UQX786459:UQY786459 VAT786459:VAU786459 VKP786459:VKQ786459 VUL786459:VUM786459 WEH786459:WEI786459 WOD786459:WOE786459 WXZ786459:WYA786459 LN851995:LO851995 VJ851995:VK851995 AFF851995:AFG851995 APB851995:APC851995 AYX851995:AYY851995 BIT851995:BIU851995 BSP851995:BSQ851995 CCL851995:CCM851995 CMH851995:CMI851995 CWD851995:CWE851995 DFZ851995:DGA851995 DPV851995:DPW851995 DZR851995:DZS851995 EJN851995:EJO851995 ETJ851995:ETK851995 FDF851995:FDG851995 FNB851995:FNC851995 FWX851995:FWY851995 GGT851995:GGU851995 GQP851995:GQQ851995 HAL851995:HAM851995 HKH851995:HKI851995 HUD851995:HUE851995 IDZ851995:IEA851995 INV851995:INW851995 IXR851995:IXS851995 JHN851995:JHO851995 JRJ851995:JRK851995 KBF851995:KBG851995 KLB851995:KLC851995 KUX851995:KUY851995 LET851995:LEU851995 LOP851995:LOQ851995 LYL851995:LYM851995 MIH851995:MII851995 MSD851995:MSE851995 NBZ851995:NCA851995 NLV851995:NLW851995 NVR851995:NVS851995 OFN851995:OFO851995 OPJ851995:OPK851995 OZF851995:OZG851995 PJB851995:PJC851995 PSX851995:PSY851995 QCT851995:QCU851995 QMP851995:QMQ851995 QWL851995:QWM851995 RGH851995:RGI851995 RQD851995:RQE851995 RZZ851995:SAA851995 SJV851995:SJW851995 STR851995:STS851995 TDN851995:TDO851995 TNJ851995:TNK851995 TXF851995:TXG851995 UHB851995:UHC851995 UQX851995:UQY851995 VAT851995:VAU851995 VKP851995:VKQ851995 VUL851995:VUM851995 WEH851995:WEI851995 WOD851995:WOE851995 WXZ851995:WYA851995 LN917531:LO917531 VJ917531:VK917531 AFF917531:AFG917531 APB917531:APC917531 AYX917531:AYY917531 BIT917531:BIU917531 BSP917531:BSQ917531 CCL917531:CCM917531 CMH917531:CMI917531 CWD917531:CWE917531 DFZ917531:DGA917531 DPV917531:DPW917531 DZR917531:DZS917531 EJN917531:EJO917531 ETJ917531:ETK917531 FDF917531:FDG917531 FNB917531:FNC917531 FWX917531:FWY917531 GGT917531:GGU917531 GQP917531:GQQ917531 HAL917531:HAM917531 HKH917531:HKI917531 HUD917531:HUE917531 IDZ917531:IEA917531 INV917531:INW917531 IXR917531:IXS917531 JHN917531:JHO917531 JRJ917531:JRK917531 KBF917531:KBG917531 KLB917531:KLC917531 KUX917531:KUY917531 LET917531:LEU917531 LOP917531:LOQ917531 LYL917531:LYM917531 MIH917531:MII917531 MSD917531:MSE917531 NBZ917531:NCA917531 NLV917531:NLW917531 NVR917531:NVS917531 OFN917531:OFO917531 OPJ917531:OPK917531 OZF917531:OZG917531 PJB917531:PJC917531 PSX917531:PSY917531 QCT917531:QCU917531 QMP917531:QMQ917531 QWL917531:QWM917531 RGH917531:RGI917531 RQD917531:RQE917531 RZZ917531:SAA917531 SJV917531:SJW917531 STR917531:STS917531 TDN917531:TDO917531 TNJ917531:TNK917531 TXF917531:TXG917531 UHB917531:UHC917531 UQX917531:UQY917531 VAT917531:VAU917531 VKP917531:VKQ917531 VUL917531:VUM917531 WEH917531:WEI917531 WOD917531:WOE917531 WXZ917531:WYA917531 LN983067:LO983067 VJ983067:VK983067 AFF983067:AFG983067 APB983067:APC983067 AYX983067:AYY983067 BIT983067:BIU983067 BSP983067:BSQ983067 CCL983067:CCM983067 CMH983067:CMI983067 CWD983067:CWE983067 DFZ983067:DGA983067 DPV983067:DPW983067 DZR983067:DZS983067 EJN983067:EJO983067 ETJ983067:ETK983067 FDF983067:FDG983067 FNB983067:FNC983067 FWX983067:FWY983067 GGT983067:GGU983067 GQP983067:GQQ983067 HAL983067:HAM983067 HKH983067:HKI983067 HUD983067:HUE983067 IDZ983067:IEA983067 INV983067:INW983067 IXR983067:IXS983067 JHN983067:JHO983067 JRJ983067:JRK983067 KBF983067:KBG983067 KLB983067:KLC983067 KUX983067:KUY983067 LET983067:LEU983067 LOP983067:LOQ983067 LYL983067:LYM983067 MIH983067:MII983067 MSD983067:MSE983067 NBZ983067:NCA983067 NLV983067:NLW983067 NVR983067:NVS983067 OFN983067:OFO983067 OPJ983067:OPK983067 OZF983067:OZG983067 PJB983067:PJC983067 PSX983067:PSY983067 QCT983067:QCU983067 QMP983067:QMQ983067 QWL983067:QWM983067 RGH983067:RGI983067 RQD983067:RQE983067 RZZ983067:SAA983067 SJV983067:SJW983067 STR983067:STS983067 TDN983067:TDO983067 TNJ983067:TNK983067 TXF983067:TXG983067 UHB983067:UHC983067 UQX983067:UQY983067 VAT983067:VAU983067 VKP983067:VKQ983067 VUL983067:VUM983067 WEH983067:WEI983067 WOD983067:WOE983067 WXZ983067:WYA983067 LQ65563:LR65563 VM65563:VN65563 AFI65563:AFJ65563 APE65563:APF65563 AZA65563:AZB65563 BIW65563:BIX65563 BSS65563:BST65563 CCO65563:CCP65563 CMK65563:CML65563 CWG65563:CWH65563 DGC65563:DGD65563 DPY65563:DPZ65563 DZU65563:DZV65563 EJQ65563:EJR65563 ETM65563:ETN65563 FDI65563:FDJ65563 FNE65563:FNF65563 FXA65563:FXB65563 GGW65563:GGX65563 GQS65563:GQT65563 HAO65563:HAP65563 HKK65563:HKL65563 HUG65563:HUH65563 IEC65563:IED65563 INY65563:INZ65563 IXU65563:IXV65563 JHQ65563:JHR65563 JRM65563:JRN65563 KBI65563:KBJ65563 KLE65563:KLF65563 KVA65563:KVB65563 LEW65563:LEX65563 LOS65563:LOT65563 LYO65563:LYP65563 MIK65563:MIL65563 MSG65563:MSH65563 NCC65563:NCD65563 NLY65563:NLZ65563 NVU65563:NVV65563 OFQ65563:OFR65563 OPM65563:OPN65563 OZI65563:OZJ65563 PJE65563:PJF65563 PTA65563:PTB65563 QCW65563:QCX65563 QMS65563:QMT65563 QWO65563:QWP65563 RGK65563:RGL65563 RQG65563:RQH65563 SAC65563:SAD65563 SJY65563:SJZ65563 STU65563:STV65563 TDQ65563:TDR65563 TNM65563:TNN65563 TXI65563:TXJ65563 UHE65563:UHF65563 URA65563:URB65563 VAW65563:VAX65563 VKS65563:VKT65563 VUO65563:VUP65563 WEK65563:WEL65563 WOG65563:WOH65563 WYC65563:WYD65563 LQ131099:LR131099 VM131099:VN131099 AFI131099:AFJ131099 APE131099:APF131099 AZA131099:AZB131099 BIW131099:BIX131099 BSS131099:BST131099 CCO131099:CCP131099 CMK131099:CML131099 CWG131099:CWH131099 DGC131099:DGD131099 DPY131099:DPZ131099 DZU131099:DZV131099 EJQ131099:EJR131099 ETM131099:ETN131099 FDI131099:FDJ131099 FNE131099:FNF131099 FXA131099:FXB131099 GGW131099:GGX131099 GQS131099:GQT131099 HAO131099:HAP131099 HKK131099:HKL131099 HUG131099:HUH131099 IEC131099:IED131099 INY131099:INZ131099 IXU131099:IXV131099 JHQ131099:JHR131099 JRM131099:JRN131099 KBI131099:KBJ131099 KLE131099:KLF131099 KVA131099:KVB131099 LEW131099:LEX131099 LOS131099:LOT131099 LYO131099:LYP131099 MIK131099:MIL131099 MSG131099:MSH131099 NCC131099:NCD131099 NLY131099:NLZ131099 NVU131099:NVV131099 OFQ131099:OFR131099 OPM131099:OPN131099 OZI131099:OZJ131099 PJE131099:PJF131099 PTA131099:PTB131099 QCW131099:QCX131099 QMS131099:QMT131099 QWO131099:QWP131099 RGK131099:RGL131099 RQG131099:RQH131099 SAC131099:SAD131099 SJY131099:SJZ131099 STU131099:STV131099 TDQ131099:TDR131099 TNM131099:TNN131099 TXI131099:TXJ131099 UHE131099:UHF131099 URA131099:URB131099 VAW131099:VAX131099 VKS131099:VKT131099 VUO131099:VUP131099 WEK131099:WEL131099 WOG131099:WOH131099 WYC131099:WYD131099 LQ196635:LR196635 VM196635:VN196635 AFI196635:AFJ196635 APE196635:APF196635 AZA196635:AZB196635 BIW196635:BIX196635 BSS196635:BST196635 CCO196635:CCP196635 CMK196635:CML196635 CWG196635:CWH196635 DGC196635:DGD196635 DPY196635:DPZ196635 DZU196635:DZV196635 EJQ196635:EJR196635 ETM196635:ETN196635 FDI196635:FDJ196635 FNE196635:FNF196635 FXA196635:FXB196635 GGW196635:GGX196635 GQS196635:GQT196635 HAO196635:HAP196635 HKK196635:HKL196635 HUG196635:HUH196635 IEC196635:IED196635 INY196635:INZ196635 IXU196635:IXV196635 JHQ196635:JHR196635 JRM196635:JRN196635 KBI196635:KBJ196635 KLE196635:KLF196635 KVA196635:KVB196635 LEW196635:LEX196635 LOS196635:LOT196635 LYO196635:LYP196635 MIK196635:MIL196635 MSG196635:MSH196635 NCC196635:NCD196635 NLY196635:NLZ196635 NVU196635:NVV196635 OFQ196635:OFR196635 OPM196635:OPN196635 OZI196635:OZJ196635 PJE196635:PJF196635 PTA196635:PTB196635 QCW196635:QCX196635 QMS196635:QMT196635 QWO196635:QWP196635 RGK196635:RGL196635 RQG196635:RQH196635 SAC196635:SAD196635 SJY196635:SJZ196635 STU196635:STV196635 TDQ196635:TDR196635 TNM196635:TNN196635 TXI196635:TXJ196635 UHE196635:UHF196635 URA196635:URB196635 VAW196635:VAX196635 VKS196635:VKT196635 VUO196635:VUP196635 WEK196635:WEL196635 WOG196635:WOH196635 WYC196635:WYD196635 LQ262171:LR262171 VM262171:VN262171 AFI262171:AFJ262171 APE262171:APF262171 AZA262171:AZB262171 BIW262171:BIX262171 BSS262171:BST262171 CCO262171:CCP262171 CMK262171:CML262171 CWG262171:CWH262171 DGC262171:DGD262171 DPY262171:DPZ262171 DZU262171:DZV262171 EJQ262171:EJR262171 ETM262171:ETN262171 FDI262171:FDJ262171 FNE262171:FNF262171 FXA262171:FXB262171 GGW262171:GGX262171 GQS262171:GQT262171 HAO262171:HAP262171 HKK262171:HKL262171 HUG262171:HUH262171 IEC262171:IED262171 INY262171:INZ262171 IXU262171:IXV262171 JHQ262171:JHR262171 JRM262171:JRN262171 KBI262171:KBJ262171 KLE262171:KLF262171 KVA262171:KVB262171 LEW262171:LEX262171 LOS262171:LOT262171 LYO262171:LYP262171 MIK262171:MIL262171 MSG262171:MSH262171 NCC262171:NCD262171 NLY262171:NLZ262171 NVU262171:NVV262171 OFQ262171:OFR262171 OPM262171:OPN262171 OZI262171:OZJ262171 PJE262171:PJF262171 PTA262171:PTB262171 QCW262171:QCX262171 QMS262171:QMT262171 QWO262171:QWP262171 RGK262171:RGL262171 RQG262171:RQH262171 SAC262171:SAD262171 SJY262171:SJZ262171 STU262171:STV262171 TDQ262171:TDR262171 TNM262171:TNN262171 TXI262171:TXJ262171 UHE262171:UHF262171 URA262171:URB262171 VAW262171:VAX262171 VKS262171:VKT262171 VUO262171:VUP262171 WEK262171:WEL262171 WOG262171:WOH262171 WYC262171:WYD262171 LQ327707:LR327707 VM327707:VN327707 AFI327707:AFJ327707 APE327707:APF327707 AZA327707:AZB327707 BIW327707:BIX327707 BSS327707:BST327707 CCO327707:CCP327707 CMK327707:CML327707 CWG327707:CWH327707 DGC327707:DGD327707 DPY327707:DPZ327707 DZU327707:DZV327707 EJQ327707:EJR327707 ETM327707:ETN327707 FDI327707:FDJ327707 FNE327707:FNF327707 FXA327707:FXB327707 GGW327707:GGX327707 GQS327707:GQT327707 HAO327707:HAP327707 HKK327707:HKL327707 HUG327707:HUH327707 IEC327707:IED327707 INY327707:INZ327707 IXU327707:IXV327707 JHQ327707:JHR327707 JRM327707:JRN327707 KBI327707:KBJ327707 KLE327707:KLF327707 KVA327707:KVB327707 LEW327707:LEX327707 LOS327707:LOT327707 LYO327707:LYP327707 MIK327707:MIL327707 MSG327707:MSH327707 NCC327707:NCD327707 NLY327707:NLZ327707 NVU327707:NVV327707 OFQ327707:OFR327707 OPM327707:OPN327707 OZI327707:OZJ327707 PJE327707:PJF327707 PTA327707:PTB327707 QCW327707:QCX327707 QMS327707:QMT327707 QWO327707:QWP327707 RGK327707:RGL327707 RQG327707:RQH327707 SAC327707:SAD327707 SJY327707:SJZ327707 STU327707:STV327707 TDQ327707:TDR327707 TNM327707:TNN327707 TXI327707:TXJ327707 UHE327707:UHF327707 URA327707:URB327707 VAW327707:VAX327707 VKS327707:VKT327707 VUO327707:VUP327707 WEK327707:WEL327707 WOG327707:WOH327707 WYC327707:WYD327707 LQ393243:LR393243 VM393243:VN393243 AFI393243:AFJ393243 APE393243:APF393243 AZA393243:AZB393243 BIW393243:BIX393243 BSS393243:BST393243 CCO393243:CCP393243 CMK393243:CML393243 CWG393243:CWH393243 DGC393243:DGD393243 DPY393243:DPZ393243 DZU393243:DZV393243 EJQ393243:EJR393243 ETM393243:ETN393243 FDI393243:FDJ393243 FNE393243:FNF393243 FXA393243:FXB393243 GGW393243:GGX393243 GQS393243:GQT393243 HAO393243:HAP393243 HKK393243:HKL393243 HUG393243:HUH393243 IEC393243:IED393243 INY393243:INZ393243 IXU393243:IXV393243 JHQ393243:JHR393243 JRM393243:JRN393243 KBI393243:KBJ393243 KLE393243:KLF393243 KVA393243:KVB393243 LEW393243:LEX393243 LOS393243:LOT393243 LYO393243:LYP393243 MIK393243:MIL393243 MSG393243:MSH393243 NCC393243:NCD393243 NLY393243:NLZ393243 NVU393243:NVV393243 OFQ393243:OFR393243 OPM393243:OPN393243 OZI393243:OZJ393243 PJE393243:PJF393243 PTA393243:PTB393243 QCW393243:QCX393243 QMS393243:QMT393243 QWO393243:QWP393243 RGK393243:RGL393243 RQG393243:RQH393243 SAC393243:SAD393243 SJY393243:SJZ393243 STU393243:STV393243 TDQ393243:TDR393243 TNM393243:TNN393243 TXI393243:TXJ393243 UHE393243:UHF393243 URA393243:URB393243 VAW393243:VAX393243 VKS393243:VKT393243 VUO393243:VUP393243 WEK393243:WEL393243 WOG393243:WOH393243 WYC393243:WYD393243 LQ458779:LR458779 VM458779:VN458779 AFI458779:AFJ458779 APE458779:APF458779 AZA458779:AZB458779 BIW458779:BIX458779 BSS458779:BST458779 CCO458779:CCP458779 CMK458779:CML458779 CWG458779:CWH458779 DGC458779:DGD458779 DPY458779:DPZ458779 DZU458779:DZV458779 EJQ458779:EJR458779 ETM458779:ETN458779 FDI458779:FDJ458779 FNE458779:FNF458779 FXA458779:FXB458779 GGW458779:GGX458779 GQS458779:GQT458779 HAO458779:HAP458779 HKK458779:HKL458779 HUG458779:HUH458779 IEC458779:IED458779 INY458779:INZ458779 IXU458779:IXV458779 JHQ458779:JHR458779 JRM458779:JRN458779 KBI458779:KBJ458779 KLE458779:KLF458779 KVA458779:KVB458779 LEW458779:LEX458779 LOS458779:LOT458779 LYO458779:LYP458779 MIK458779:MIL458779 MSG458779:MSH458779 NCC458779:NCD458779 NLY458779:NLZ458779 NVU458779:NVV458779 OFQ458779:OFR458779 OPM458779:OPN458779 OZI458779:OZJ458779 PJE458779:PJF458779 PTA458779:PTB458779 QCW458779:QCX458779 QMS458779:QMT458779 QWO458779:QWP458779 RGK458779:RGL458779 RQG458779:RQH458779 SAC458779:SAD458779 SJY458779:SJZ458779 STU458779:STV458779 TDQ458779:TDR458779 TNM458779:TNN458779 TXI458779:TXJ458779 UHE458779:UHF458779 URA458779:URB458779 VAW458779:VAX458779 VKS458779:VKT458779 VUO458779:VUP458779 WEK458779:WEL458779 WOG458779:WOH458779 WYC458779:WYD458779 LQ524315:LR524315 VM524315:VN524315 AFI524315:AFJ524315 APE524315:APF524315 AZA524315:AZB524315 BIW524315:BIX524315 BSS524315:BST524315 CCO524315:CCP524315 CMK524315:CML524315 CWG524315:CWH524315 DGC524315:DGD524315 DPY524315:DPZ524315 DZU524315:DZV524315 EJQ524315:EJR524315 ETM524315:ETN524315 FDI524315:FDJ524315 FNE524315:FNF524315 FXA524315:FXB524315 GGW524315:GGX524315 GQS524315:GQT524315 HAO524315:HAP524315 HKK524315:HKL524315 HUG524315:HUH524315 IEC524315:IED524315 INY524315:INZ524315 IXU524315:IXV524315 JHQ524315:JHR524315 JRM524315:JRN524315 KBI524315:KBJ524315 KLE524315:KLF524315 KVA524315:KVB524315 LEW524315:LEX524315 LOS524315:LOT524315 LYO524315:LYP524315 MIK524315:MIL524315 MSG524315:MSH524315 NCC524315:NCD524315 NLY524315:NLZ524315 NVU524315:NVV524315 OFQ524315:OFR524315 OPM524315:OPN524315 OZI524315:OZJ524315 PJE524315:PJF524315 PTA524315:PTB524315 QCW524315:QCX524315 QMS524315:QMT524315 QWO524315:QWP524315 RGK524315:RGL524315 RQG524315:RQH524315 SAC524315:SAD524315 SJY524315:SJZ524315 STU524315:STV524315 TDQ524315:TDR524315 TNM524315:TNN524315 TXI524315:TXJ524315 UHE524315:UHF524315 URA524315:URB524315 VAW524315:VAX524315 VKS524315:VKT524315 VUO524315:VUP524315 WEK524315:WEL524315 WOG524315:WOH524315 WYC524315:WYD524315 LQ589851:LR589851 VM589851:VN589851 AFI589851:AFJ589851 APE589851:APF589851 AZA589851:AZB589851 BIW589851:BIX589851 BSS589851:BST589851 CCO589851:CCP589851 CMK589851:CML589851 CWG589851:CWH589851 DGC589851:DGD589851 DPY589851:DPZ589851 DZU589851:DZV589851 EJQ589851:EJR589851 ETM589851:ETN589851 FDI589851:FDJ589851 FNE589851:FNF589851 FXA589851:FXB589851 GGW589851:GGX589851 GQS589851:GQT589851 HAO589851:HAP589851 HKK589851:HKL589851 HUG589851:HUH589851 IEC589851:IED589851 INY589851:INZ589851 IXU589851:IXV589851 JHQ589851:JHR589851 JRM589851:JRN589851 KBI589851:KBJ589851 KLE589851:KLF589851 KVA589851:KVB589851 LEW589851:LEX589851 LOS589851:LOT589851 LYO589851:LYP589851 MIK589851:MIL589851 MSG589851:MSH589851 NCC589851:NCD589851 NLY589851:NLZ589851 NVU589851:NVV589851 OFQ589851:OFR589851 OPM589851:OPN589851 OZI589851:OZJ589851 PJE589851:PJF589851 PTA589851:PTB589851 QCW589851:QCX589851 QMS589851:QMT589851 QWO589851:QWP589851 RGK589851:RGL589851 RQG589851:RQH589851 SAC589851:SAD589851 SJY589851:SJZ589851 STU589851:STV589851 TDQ589851:TDR589851 TNM589851:TNN589851 TXI589851:TXJ589851 UHE589851:UHF589851 URA589851:URB589851 VAW589851:VAX589851 VKS589851:VKT589851 VUO589851:VUP589851 WEK589851:WEL589851 WOG589851:WOH589851 WYC589851:WYD589851 LQ655387:LR655387 VM655387:VN655387 AFI655387:AFJ655387 APE655387:APF655387 AZA655387:AZB655387 BIW655387:BIX655387 BSS655387:BST655387 CCO655387:CCP655387 CMK655387:CML655387 CWG655387:CWH655387 DGC655387:DGD655387 DPY655387:DPZ655387 DZU655387:DZV655387 EJQ655387:EJR655387 ETM655387:ETN655387 FDI655387:FDJ655387 FNE655387:FNF655387 FXA655387:FXB655387 GGW655387:GGX655387 GQS655387:GQT655387 HAO655387:HAP655387 HKK655387:HKL655387 HUG655387:HUH655387 IEC655387:IED655387 INY655387:INZ655387 IXU655387:IXV655387 JHQ655387:JHR655387 JRM655387:JRN655387 KBI655387:KBJ655387 KLE655387:KLF655387 KVA655387:KVB655387 LEW655387:LEX655387 LOS655387:LOT655387 LYO655387:LYP655387 MIK655387:MIL655387 MSG655387:MSH655387 NCC655387:NCD655387 NLY655387:NLZ655387 NVU655387:NVV655387 OFQ655387:OFR655387 OPM655387:OPN655387 OZI655387:OZJ655387 PJE655387:PJF655387 PTA655387:PTB655387 QCW655387:QCX655387 QMS655387:QMT655387 QWO655387:QWP655387 RGK655387:RGL655387 RQG655387:RQH655387 SAC655387:SAD655387 SJY655387:SJZ655387 STU655387:STV655387 TDQ655387:TDR655387 TNM655387:TNN655387 TXI655387:TXJ655387 UHE655387:UHF655387 URA655387:URB655387 VAW655387:VAX655387 VKS655387:VKT655387 VUO655387:VUP655387 WEK655387:WEL655387 WOG655387:WOH655387 WYC655387:WYD655387 LQ720923:LR720923 VM720923:VN720923 AFI720923:AFJ720923 APE720923:APF720923 AZA720923:AZB720923 BIW720923:BIX720923 BSS720923:BST720923 CCO720923:CCP720923 CMK720923:CML720923 CWG720923:CWH720923 DGC720923:DGD720923 DPY720923:DPZ720923 DZU720923:DZV720923 EJQ720923:EJR720923 ETM720923:ETN720923 FDI720923:FDJ720923 FNE720923:FNF720923 FXA720923:FXB720923 GGW720923:GGX720923 GQS720923:GQT720923 HAO720923:HAP720923 HKK720923:HKL720923 HUG720923:HUH720923 IEC720923:IED720923 INY720923:INZ720923 IXU720923:IXV720923 JHQ720923:JHR720923 JRM720923:JRN720923 KBI720923:KBJ720923 KLE720923:KLF720923 KVA720923:KVB720923 LEW720923:LEX720923 LOS720923:LOT720923 LYO720923:LYP720923 MIK720923:MIL720923 MSG720923:MSH720923 NCC720923:NCD720923 NLY720923:NLZ720923 NVU720923:NVV720923 OFQ720923:OFR720923 OPM720923:OPN720923 OZI720923:OZJ720923 PJE720923:PJF720923 PTA720923:PTB720923 QCW720923:QCX720923 QMS720923:QMT720923 QWO720923:QWP720923 RGK720923:RGL720923 RQG720923:RQH720923 SAC720923:SAD720923 SJY720923:SJZ720923 STU720923:STV720923 TDQ720923:TDR720923 TNM720923:TNN720923 TXI720923:TXJ720923 UHE720923:UHF720923 URA720923:URB720923 VAW720923:VAX720923 VKS720923:VKT720923 VUO720923:VUP720923 WEK720923:WEL720923 WOG720923:WOH720923 WYC720923:WYD720923 LQ786459:LR786459 VM786459:VN786459 AFI786459:AFJ786459 APE786459:APF786459 AZA786459:AZB786459 BIW786459:BIX786459 BSS786459:BST786459 CCO786459:CCP786459 CMK786459:CML786459 CWG786459:CWH786459 DGC786459:DGD786459 DPY786459:DPZ786459 DZU786459:DZV786459 EJQ786459:EJR786459 ETM786459:ETN786459 FDI786459:FDJ786459 FNE786459:FNF786459 FXA786459:FXB786459 GGW786459:GGX786459 GQS786459:GQT786459 HAO786459:HAP786459 HKK786459:HKL786459 HUG786459:HUH786459 IEC786459:IED786459 INY786459:INZ786459 IXU786459:IXV786459 JHQ786459:JHR786459 JRM786459:JRN786459 KBI786459:KBJ786459 KLE786459:KLF786459 KVA786459:KVB786459 LEW786459:LEX786459 LOS786459:LOT786459 LYO786459:LYP786459 MIK786459:MIL786459 MSG786459:MSH786459 NCC786459:NCD786459 NLY786459:NLZ786459 NVU786459:NVV786459 OFQ786459:OFR786459 OPM786459:OPN786459 OZI786459:OZJ786459 PJE786459:PJF786459 PTA786459:PTB786459 QCW786459:QCX786459 QMS786459:QMT786459 QWO786459:QWP786459 RGK786459:RGL786459 RQG786459:RQH786459 SAC786459:SAD786459 SJY786459:SJZ786459 STU786459:STV786459 TDQ786459:TDR786459 TNM786459:TNN786459 TXI786459:TXJ786459 UHE786459:UHF786459 URA786459:URB786459 VAW786459:VAX786459 VKS786459:VKT786459 VUO786459:VUP786459 WEK786459:WEL786459 WOG786459:WOH786459 WYC786459:WYD786459 LQ851995:LR851995 VM851995:VN851995 AFI851995:AFJ851995 APE851995:APF851995 AZA851995:AZB851995 BIW851995:BIX851995 BSS851995:BST851995 CCO851995:CCP851995 CMK851995:CML851995 CWG851995:CWH851995 DGC851995:DGD851995 DPY851995:DPZ851995 DZU851995:DZV851995 EJQ851995:EJR851995 ETM851995:ETN851995 FDI851995:FDJ851995 FNE851995:FNF851995 FXA851995:FXB851995 GGW851995:GGX851995 GQS851995:GQT851995 HAO851995:HAP851995 HKK851995:HKL851995 HUG851995:HUH851995 IEC851995:IED851995 INY851995:INZ851995 IXU851995:IXV851995 JHQ851995:JHR851995 JRM851995:JRN851995 KBI851995:KBJ851995 KLE851995:KLF851995 KVA851995:KVB851995 LEW851995:LEX851995 LOS851995:LOT851995 LYO851995:LYP851995 MIK851995:MIL851995 MSG851995:MSH851995 NCC851995:NCD851995 NLY851995:NLZ851995 NVU851995:NVV851995 OFQ851995:OFR851995 OPM851995:OPN851995 OZI851995:OZJ851995 PJE851995:PJF851995 PTA851995:PTB851995 QCW851995:QCX851995 QMS851995:QMT851995 QWO851995:QWP851995 RGK851995:RGL851995 RQG851995:RQH851995 SAC851995:SAD851995 SJY851995:SJZ851995 STU851995:STV851995 TDQ851995:TDR851995 TNM851995:TNN851995 TXI851995:TXJ851995 UHE851995:UHF851995 URA851995:URB851995 VAW851995:VAX851995 VKS851995:VKT851995 VUO851995:VUP851995 WEK851995:WEL851995 WOG851995:WOH851995 WYC851995:WYD851995 LQ917531:LR917531 VM917531:VN917531 AFI917531:AFJ917531 APE917531:APF917531 AZA917531:AZB917531 BIW917531:BIX917531 BSS917531:BST917531 CCO917531:CCP917531 CMK917531:CML917531 CWG917531:CWH917531 DGC917531:DGD917531 DPY917531:DPZ917531 DZU917531:DZV917531 EJQ917531:EJR917531 ETM917531:ETN917531 FDI917531:FDJ917531 FNE917531:FNF917531 FXA917531:FXB917531 GGW917531:GGX917531 GQS917531:GQT917531 HAO917531:HAP917531 HKK917531:HKL917531 HUG917531:HUH917531 IEC917531:IED917531 INY917531:INZ917531 IXU917531:IXV917531 JHQ917531:JHR917531 JRM917531:JRN917531 KBI917531:KBJ917531 KLE917531:KLF917531 KVA917531:KVB917531 LEW917531:LEX917531 LOS917531:LOT917531 LYO917531:LYP917531 MIK917531:MIL917531 MSG917531:MSH917531 NCC917531:NCD917531 NLY917531:NLZ917531 NVU917531:NVV917531 OFQ917531:OFR917531 OPM917531:OPN917531 OZI917531:OZJ917531 PJE917531:PJF917531 PTA917531:PTB917531 QCW917531:QCX917531 QMS917531:QMT917531 QWO917531:QWP917531 RGK917531:RGL917531 RQG917531:RQH917531 SAC917531:SAD917531 SJY917531:SJZ917531 STU917531:STV917531 TDQ917531:TDR917531 TNM917531:TNN917531 TXI917531:TXJ917531 UHE917531:UHF917531 URA917531:URB917531 VAW917531:VAX917531 VKS917531:VKT917531 VUO917531:VUP917531 WEK917531:WEL917531 WOG917531:WOH917531 WYC917531:WYD917531 LQ983067:LR983067 VM983067:VN983067 AFI983067:AFJ983067 APE983067:APF983067 AZA983067:AZB983067 BIW983067:BIX983067 BSS983067:BST983067 CCO983067:CCP983067 CMK983067:CML983067 CWG983067:CWH983067 DGC983067:DGD983067 DPY983067:DPZ983067 DZU983067:DZV983067 EJQ983067:EJR983067 ETM983067:ETN983067 FDI983067:FDJ983067 FNE983067:FNF983067 FXA983067:FXB983067 GGW983067:GGX983067 GQS983067:GQT983067 HAO983067:HAP983067 HKK983067:HKL983067 HUG983067:HUH983067 IEC983067:IED983067 INY983067:INZ983067 IXU983067:IXV983067 JHQ983067:JHR983067 JRM983067:JRN983067 KBI983067:KBJ983067 KLE983067:KLF983067 KVA983067:KVB983067 LEW983067:LEX983067 LOS983067:LOT983067 LYO983067:LYP983067 MIK983067:MIL983067 MSG983067:MSH983067 NCC983067:NCD983067 NLY983067:NLZ983067 NVU983067:NVV983067 OFQ983067:OFR983067 OPM983067:OPN983067 OZI983067:OZJ983067 PJE983067:PJF983067 PTA983067:PTB983067 QCW983067:QCX983067 QMS983067:QMT983067 QWO983067:QWP983067 RGK983067:RGL983067 RQG983067:RQH983067 SAC983067:SAD983067 SJY983067:SJZ983067 STU983067:STV983067 TDQ983067:TDR983067 TNM983067:TNN983067 TXI983067:TXJ983067 UHE983067:UHF983067 URA983067:URB983067 VAW983067:VAX983067 VKS983067:VKT983067 VUO983067:VUP983067 WEK983067:WEL983067 WOG983067:WOH983067 WYC983067:WYD983067 LT65563:LU65563 VP65563:VQ65563 AFL65563:AFM65563 APH65563:API65563 AZD65563:AZE65563 BIZ65563:BJA65563 BSV65563:BSW65563 CCR65563:CCS65563 CMN65563:CMO65563 CWJ65563:CWK65563 DGF65563:DGG65563 DQB65563:DQC65563 DZX65563:DZY65563 EJT65563:EJU65563 ETP65563:ETQ65563 FDL65563:FDM65563 FNH65563:FNI65563 FXD65563:FXE65563 GGZ65563:GHA65563 GQV65563:GQW65563 HAR65563:HAS65563 HKN65563:HKO65563 HUJ65563:HUK65563 IEF65563:IEG65563 IOB65563:IOC65563 IXX65563:IXY65563 JHT65563:JHU65563 JRP65563:JRQ65563 KBL65563:KBM65563 KLH65563:KLI65563 KVD65563:KVE65563 LEZ65563:LFA65563 LOV65563:LOW65563 LYR65563:LYS65563 MIN65563:MIO65563 MSJ65563:MSK65563 NCF65563:NCG65563 NMB65563:NMC65563 NVX65563:NVY65563 OFT65563:OFU65563 OPP65563:OPQ65563 OZL65563:OZM65563 PJH65563:PJI65563 PTD65563:PTE65563 QCZ65563:QDA65563 QMV65563:QMW65563 QWR65563:QWS65563 RGN65563:RGO65563 RQJ65563:RQK65563 SAF65563:SAG65563 SKB65563:SKC65563 STX65563:STY65563 TDT65563:TDU65563 TNP65563:TNQ65563 TXL65563:TXM65563 UHH65563:UHI65563 URD65563:URE65563 VAZ65563:VBA65563 VKV65563:VKW65563 VUR65563:VUS65563 WEN65563:WEO65563 WOJ65563:WOK65563 WYF65563:WYG65563 LT131099:LU131099 VP131099:VQ131099 AFL131099:AFM131099 APH131099:API131099 AZD131099:AZE131099 BIZ131099:BJA131099 BSV131099:BSW131099 CCR131099:CCS131099 CMN131099:CMO131099 CWJ131099:CWK131099 DGF131099:DGG131099 DQB131099:DQC131099 DZX131099:DZY131099 EJT131099:EJU131099 ETP131099:ETQ131099 FDL131099:FDM131099 FNH131099:FNI131099 FXD131099:FXE131099 GGZ131099:GHA131099 GQV131099:GQW131099 HAR131099:HAS131099 HKN131099:HKO131099 HUJ131099:HUK131099 IEF131099:IEG131099 IOB131099:IOC131099 IXX131099:IXY131099 JHT131099:JHU131099 JRP131099:JRQ131099 KBL131099:KBM131099 KLH131099:KLI131099 KVD131099:KVE131099 LEZ131099:LFA131099 LOV131099:LOW131099 LYR131099:LYS131099 MIN131099:MIO131099 MSJ131099:MSK131099 NCF131099:NCG131099 NMB131099:NMC131099 NVX131099:NVY131099 OFT131099:OFU131099 OPP131099:OPQ131099 OZL131099:OZM131099 PJH131099:PJI131099 PTD131099:PTE131099 QCZ131099:QDA131099 QMV131099:QMW131099 QWR131099:QWS131099 RGN131099:RGO131099 RQJ131099:RQK131099 SAF131099:SAG131099 SKB131099:SKC131099 STX131099:STY131099 TDT131099:TDU131099 TNP131099:TNQ131099 TXL131099:TXM131099 UHH131099:UHI131099 URD131099:URE131099 VAZ131099:VBA131099 VKV131099:VKW131099 VUR131099:VUS131099 WEN131099:WEO131099 WOJ131099:WOK131099 WYF131099:WYG131099 LT196635:LU196635 VP196635:VQ196635 AFL196635:AFM196635 APH196635:API196635 AZD196635:AZE196635 BIZ196635:BJA196635 BSV196635:BSW196635 CCR196635:CCS196635 CMN196635:CMO196635 CWJ196635:CWK196635 DGF196635:DGG196635 DQB196635:DQC196635 DZX196635:DZY196635 EJT196635:EJU196635 ETP196635:ETQ196635 FDL196635:FDM196635 FNH196635:FNI196635 FXD196635:FXE196635 GGZ196635:GHA196635 GQV196635:GQW196635 HAR196635:HAS196635 HKN196635:HKO196635 HUJ196635:HUK196635 IEF196635:IEG196635 IOB196635:IOC196635 IXX196635:IXY196635 JHT196635:JHU196635 JRP196635:JRQ196635 KBL196635:KBM196635 KLH196635:KLI196635 KVD196635:KVE196635 LEZ196635:LFA196635 LOV196635:LOW196635 LYR196635:LYS196635 MIN196635:MIO196635 MSJ196635:MSK196635 NCF196635:NCG196635 NMB196635:NMC196635 NVX196635:NVY196635 OFT196635:OFU196635 OPP196635:OPQ196635 OZL196635:OZM196635 PJH196635:PJI196635 PTD196635:PTE196635 QCZ196635:QDA196635 QMV196635:QMW196635 QWR196635:QWS196635 RGN196635:RGO196635 RQJ196635:RQK196635 SAF196635:SAG196635 SKB196635:SKC196635 STX196635:STY196635 TDT196635:TDU196635 TNP196635:TNQ196635 TXL196635:TXM196635 UHH196635:UHI196635 URD196635:URE196635 VAZ196635:VBA196635 VKV196635:VKW196635 VUR196635:VUS196635 WEN196635:WEO196635 WOJ196635:WOK196635 WYF196635:WYG196635 LT262171:LU262171 VP262171:VQ262171 AFL262171:AFM262171 APH262171:API262171 AZD262171:AZE262171 BIZ262171:BJA262171 BSV262171:BSW262171 CCR262171:CCS262171 CMN262171:CMO262171 CWJ262171:CWK262171 DGF262171:DGG262171 DQB262171:DQC262171 DZX262171:DZY262171 EJT262171:EJU262171 ETP262171:ETQ262171 FDL262171:FDM262171 FNH262171:FNI262171 FXD262171:FXE262171 GGZ262171:GHA262171 GQV262171:GQW262171 HAR262171:HAS262171 HKN262171:HKO262171 HUJ262171:HUK262171 IEF262171:IEG262171 IOB262171:IOC262171 IXX262171:IXY262171 JHT262171:JHU262171 JRP262171:JRQ262171 KBL262171:KBM262171 KLH262171:KLI262171 KVD262171:KVE262171 LEZ262171:LFA262171 LOV262171:LOW262171 LYR262171:LYS262171 MIN262171:MIO262171 MSJ262171:MSK262171 NCF262171:NCG262171 NMB262171:NMC262171 NVX262171:NVY262171 OFT262171:OFU262171 OPP262171:OPQ262171 OZL262171:OZM262171 PJH262171:PJI262171 PTD262171:PTE262171 QCZ262171:QDA262171 QMV262171:QMW262171 QWR262171:QWS262171 RGN262171:RGO262171 RQJ262171:RQK262171 SAF262171:SAG262171 SKB262171:SKC262171 STX262171:STY262171 TDT262171:TDU262171 TNP262171:TNQ262171 TXL262171:TXM262171 UHH262171:UHI262171 URD262171:URE262171 VAZ262171:VBA262171 VKV262171:VKW262171 VUR262171:VUS262171 WEN262171:WEO262171 WOJ262171:WOK262171 WYF262171:WYG262171 LT327707:LU327707 VP327707:VQ327707 AFL327707:AFM327707 APH327707:API327707 AZD327707:AZE327707 BIZ327707:BJA327707 BSV327707:BSW327707 CCR327707:CCS327707 CMN327707:CMO327707 CWJ327707:CWK327707 DGF327707:DGG327707 DQB327707:DQC327707 DZX327707:DZY327707 EJT327707:EJU327707 ETP327707:ETQ327707 FDL327707:FDM327707 FNH327707:FNI327707 FXD327707:FXE327707 GGZ327707:GHA327707 GQV327707:GQW327707 HAR327707:HAS327707 HKN327707:HKO327707 HUJ327707:HUK327707 IEF327707:IEG327707 IOB327707:IOC327707 IXX327707:IXY327707 JHT327707:JHU327707 JRP327707:JRQ327707 KBL327707:KBM327707 KLH327707:KLI327707 KVD327707:KVE327707 LEZ327707:LFA327707 LOV327707:LOW327707 LYR327707:LYS327707 MIN327707:MIO327707 MSJ327707:MSK327707 NCF327707:NCG327707 NMB327707:NMC327707 NVX327707:NVY327707 OFT327707:OFU327707 OPP327707:OPQ327707 OZL327707:OZM327707 PJH327707:PJI327707 PTD327707:PTE327707 QCZ327707:QDA327707 QMV327707:QMW327707 QWR327707:QWS327707 RGN327707:RGO327707 RQJ327707:RQK327707 SAF327707:SAG327707 SKB327707:SKC327707 STX327707:STY327707 TDT327707:TDU327707 TNP327707:TNQ327707 TXL327707:TXM327707 UHH327707:UHI327707 URD327707:URE327707 VAZ327707:VBA327707 VKV327707:VKW327707 VUR327707:VUS327707 WEN327707:WEO327707 WOJ327707:WOK327707 WYF327707:WYG327707 LT393243:LU393243 VP393243:VQ393243 AFL393243:AFM393243 APH393243:API393243 AZD393243:AZE393243 BIZ393243:BJA393243 BSV393243:BSW393243 CCR393243:CCS393243 CMN393243:CMO393243 CWJ393243:CWK393243 DGF393243:DGG393243 DQB393243:DQC393243 DZX393243:DZY393243 EJT393243:EJU393243 ETP393243:ETQ393243 FDL393243:FDM393243 FNH393243:FNI393243 FXD393243:FXE393243 GGZ393243:GHA393243 GQV393243:GQW393243 HAR393243:HAS393243 HKN393243:HKO393243 HUJ393243:HUK393243 IEF393243:IEG393243 IOB393243:IOC393243 IXX393243:IXY393243 JHT393243:JHU393243 JRP393243:JRQ393243 KBL393243:KBM393243 KLH393243:KLI393243 KVD393243:KVE393243 LEZ393243:LFA393243 LOV393243:LOW393243 LYR393243:LYS393243 MIN393243:MIO393243 MSJ393243:MSK393243 NCF393243:NCG393243 NMB393243:NMC393243 NVX393243:NVY393243 OFT393243:OFU393243 OPP393243:OPQ393243 OZL393243:OZM393243 PJH393243:PJI393243 PTD393243:PTE393243 QCZ393243:QDA393243 QMV393243:QMW393243 QWR393243:QWS393243 RGN393243:RGO393243 RQJ393243:RQK393243 SAF393243:SAG393243 SKB393243:SKC393243 STX393243:STY393243 TDT393243:TDU393243 TNP393243:TNQ393243 TXL393243:TXM393243 UHH393243:UHI393243 URD393243:URE393243 VAZ393243:VBA393243 VKV393243:VKW393243 VUR393243:VUS393243 WEN393243:WEO393243 WOJ393243:WOK393243 WYF393243:WYG393243 LT458779:LU458779 VP458779:VQ458779 AFL458779:AFM458779 APH458779:API458779 AZD458779:AZE458779 BIZ458779:BJA458779 BSV458779:BSW458779 CCR458779:CCS458779 CMN458779:CMO458779 CWJ458779:CWK458779 DGF458779:DGG458779 DQB458779:DQC458779 DZX458779:DZY458779 EJT458779:EJU458779 ETP458779:ETQ458779 FDL458779:FDM458779 FNH458779:FNI458779 FXD458779:FXE458779 GGZ458779:GHA458779 GQV458779:GQW458779 HAR458779:HAS458779 HKN458779:HKO458779 HUJ458779:HUK458779 IEF458779:IEG458779 IOB458779:IOC458779 IXX458779:IXY458779 JHT458779:JHU458779 JRP458779:JRQ458779 KBL458779:KBM458779 KLH458779:KLI458779 KVD458779:KVE458779 LEZ458779:LFA458779 LOV458779:LOW458779 LYR458779:LYS458779 MIN458779:MIO458779 MSJ458779:MSK458779 NCF458779:NCG458779 NMB458779:NMC458779 NVX458779:NVY458779 OFT458779:OFU458779 OPP458779:OPQ458779 OZL458779:OZM458779 PJH458779:PJI458779 PTD458779:PTE458779 QCZ458779:QDA458779 QMV458779:QMW458779 QWR458779:QWS458779 RGN458779:RGO458779 RQJ458779:RQK458779 SAF458779:SAG458779 SKB458779:SKC458779 STX458779:STY458779 TDT458779:TDU458779 TNP458779:TNQ458779 TXL458779:TXM458779 UHH458779:UHI458779 URD458779:URE458779 VAZ458779:VBA458779 VKV458779:VKW458779 VUR458779:VUS458779 WEN458779:WEO458779 WOJ458779:WOK458779 WYF458779:WYG458779 LT524315:LU524315 VP524315:VQ524315 AFL524315:AFM524315 APH524315:API524315 AZD524315:AZE524315 BIZ524315:BJA524315 BSV524315:BSW524315 CCR524315:CCS524315 CMN524315:CMO524315 CWJ524315:CWK524315 DGF524315:DGG524315 DQB524315:DQC524315 DZX524315:DZY524315 EJT524315:EJU524315 ETP524315:ETQ524315 FDL524315:FDM524315 FNH524315:FNI524315 FXD524315:FXE524315 GGZ524315:GHA524315 GQV524315:GQW524315 HAR524315:HAS524315 HKN524315:HKO524315 HUJ524315:HUK524315 IEF524315:IEG524315 IOB524315:IOC524315 IXX524315:IXY524315 JHT524315:JHU524315 JRP524315:JRQ524315 KBL524315:KBM524315 KLH524315:KLI524315 KVD524315:KVE524315 LEZ524315:LFA524315 LOV524315:LOW524315 LYR524315:LYS524315 MIN524315:MIO524315 MSJ524315:MSK524315 NCF524315:NCG524315 NMB524315:NMC524315 NVX524315:NVY524315 OFT524315:OFU524315 OPP524315:OPQ524315 OZL524315:OZM524315 PJH524315:PJI524315 PTD524315:PTE524315 QCZ524315:QDA524315 QMV524315:QMW524315 QWR524315:QWS524315 RGN524315:RGO524315 RQJ524315:RQK524315 SAF524315:SAG524315 SKB524315:SKC524315 STX524315:STY524315 TDT524315:TDU524315 TNP524315:TNQ524315 TXL524315:TXM524315 UHH524315:UHI524315 URD524315:URE524315 VAZ524315:VBA524315 VKV524315:VKW524315 VUR524315:VUS524315 WEN524315:WEO524315 WOJ524315:WOK524315 WYF524315:WYG524315 LT589851:LU589851 VP589851:VQ589851 AFL589851:AFM589851 APH589851:API589851 AZD589851:AZE589851 BIZ589851:BJA589851 BSV589851:BSW589851 CCR589851:CCS589851 CMN589851:CMO589851 CWJ589851:CWK589851 DGF589851:DGG589851 DQB589851:DQC589851 DZX589851:DZY589851 EJT589851:EJU589851 ETP589851:ETQ589851 FDL589851:FDM589851 FNH589851:FNI589851 FXD589851:FXE589851 GGZ589851:GHA589851 GQV589851:GQW589851 HAR589851:HAS589851 HKN589851:HKO589851 HUJ589851:HUK589851 IEF589851:IEG589851 IOB589851:IOC589851 IXX589851:IXY589851 JHT589851:JHU589851 JRP589851:JRQ589851 KBL589851:KBM589851 KLH589851:KLI589851 KVD589851:KVE589851 LEZ589851:LFA589851 LOV589851:LOW589851 LYR589851:LYS589851 MIN589851:MIO589851 MSJ589851:MSK589851 NCF589851:NCG589851 NMB589851:NMC589851 NVX589851:NVY589851 OFT589851:OFU589851 OPP589851:OPQ589851 OZL589851:OZM589851 PJH589851:PJI589851 PTD589851:PTE589851 QCZ589851:QDA589851 QMV589851:QMW589851 QWR589851:QWS589851 RGN589851:RGO589851 RQJ589851:RQK589851 SAF589851:SAG589851 SKB589851:SKC589851 STX589851:STY589851 TDT589851:TDU589851 TNP589851:TNQ589851 TXL589851:TXM589851 UHH589851:UHI589851 URD589851:URE589851 VAZ589851:VBA589851 VKV589851:VKW589851 VUR589851:VUS589851 WEN589851:WEO589851 WOJ589851:WOK589851 WYF589851:WYG589851 LT655387:LU655387 VP655387:VQ655387 AFL655387:AFM655387 APH655387:API655387 AZD655387:AZE655387 BIZ655387:BJA655387 BSV655387:BSW655387 CCR655387:CCS655387 CMN655387:CMO655387 CWJ655387:CWK655387 DGF655387:DGG655387 DQB655387:DQC655387 DZX655387:DZY655387 EJT655387:EJU655387 ETP655387:ETQ655387 FDL655387:FDM655387 FNH655387:FNI655387 FXD655387:FXE655387 GGZ655387:GHA655387 GQV655387:GQW655387 HAR655387:HAS655387 HKN655387:HKO655387 HUJ655387:HUK655387 IEF655387:IEG655387 IOB655387:IOC655387 IXX655387:IXY655387 JHT655387:JHU655387 JRP655387:JRQ655387 KBL655387:KBM655387 KLH655387:KLI655387 KVD655387:KVE655387 LEZ655387:LFA655387 LOV655387:LOW655387 LYR655387:LYS655387 MIN655387:MIO655387 MSJ655387:MSK655387 NCF655387:NCG655387 NMB655387:NMC655387 NVX655387:NVY655387 OFT655387:OFU655387 OPP655387:OPQ655387 OZL655387:OZM655387 PJH655387:PJI655387 PTD655387:PTE655387 QCZ655387:QDA655387 QMV655387:QMW655387 QWR655387:QWS655387 RGN655387:RGO655387 RQJ655387:RQK655387 SAF655387:SAG655387 SKB655387:SKC655387 STX655387:STY655387 TDT655387:TDU655387 TNP655387:TNQ655387 TXL655387:TXM655387 UHH655387:UHI655387 URD655387:URE655387 VAZ655387:VBA655387 VKV655387:VKW655387 VUR655387:VUS655387 WEN655387:WEO655387 WOJ655387:WOK655387 WYF655387:WYG655387 LT720923:LU720923 VP720923:VQ720923 AFL720923:AFM720923 APH720923:API720923 AZD720923:AZE720923 BIZ720923:BJA720923 BSV720923:BSW720923 CCR720923:CCS720923 CMN720923:CMO720923 CWJ720923:CWK720923 DGF720923:DGG720923 DQB720923:DQC720923 DZX720923:DZY720923 EJT720923:EJU720923 ETP720923:ETQ720923 FDL720923:FDM720923 FNH720923:FNI720923 FXD720923:FXE720923 GGZ720923:GHA720923 GQV720923:GQW720923 HAR720923:HAS720923 HKN720923:HKO720923 HUJ720923:HUK720923 IEF720923:IEG720923 IOB720923:IOC720923 IXX720923:IXY720923 JHT720923:JHU720923 JRP720923:JRQ720923 KBL720923:KBM720923 KLH720923:KLI720923 KVD720923:KVE720923 LEZ720923:LFA720923 LOV720923:LOW720923 LYR720923:LYS720923 MIN720923:MIO720923 MSJ720923:MSK720923 NCF720923:NCG720923 NMB720923:NMC720923 NVX720923:NVY720923 OFT720923:OFU720923 OPP720923:OPQ720923 OZL720923:OZM720923 PJH720923:PJI720923 PTD720923:PTE720923 QCZ720923:QDA720923 QMV720923:QMW720923 QWR720923:QWS720923 RGN720923:RGO720923 RQJ720923:RQK720923 SAF720923:SAG720923 SKB720923:SKC720923 STX720923:STY720923 TDT720923:TDU720923 TNP720923:TNQ720923 TXL720923:TXM720923 UHH720923:UHI720923 URD720923:URE720923 VAZ720923:VBA720923 VKV720923:VKW720923 VUR720923:VUS720923 WEN720923:WEO720923 WOJ720923:WOK720923 WYF720923:WYG720923 LT786459:LU786459 VP786459:VQ786459 AFL786459:AFM786459 APH786459:API786459 AZD786459:AZE786459 BIZ786459:BJA786459 BSV786459:BSW786459 CCR786459:CCS786459 CMN786459:CMO786459 CWJ786459:CWK786459 DGF786459:DGG786459 DQB786459:DQC786459 DZX786459:DZY786459 EJT786459:EJU786459 ETP786459:ETQ786459 FDL786459:FDM786459 FNH786459:FNI786459 FXD786459:FXE786459 GGZ786459:GHA786459 GQV786459:GQW786459 HAR786459:HAS786459 HKN786459:HKO786459 HUJ786459:HUK786459 IEF786459:IEG786459 IOB786459:IOC786459 IXX786459:IXY786459 JHT786459:JHU786459 JRP786459:JRQ786459 KBL786459:KBM786459 KLH786459:KLI786459 KVD786459:KVE786459 LEZ786459:LFA786459 LOV786459:LOW786459 LYR786459:LYS786459 MIN786459:MIO786459 MSJ786459:MSK786459 NCF786459:NCG786459 NMB786459:NMC786459 NVX786459:NVY786459 OFT786459:OFU786459 OPP786459:OPQ786459 OZL786459:OZM786459 PJH786459:PJI786459 PTD786459:PTE786459 QCZ786459:QDA786459 QMV786459:QMW786459 QWR786459:QWS786459 RGN786459:RGO786459 RQJ786459:RQK786459 SAF786459:SAG786459 SKB786459:SKC786459 STX786459:STY786459 TDT786459:TDU786459 TNP786459:TNQ786459 TXL786459:TXM786459 UHH786459:UHI786459 URD786459:URE786459 VAZ786459:VBA786459 VKV786459:VKW786459 VUR786459:VUS786459 WEN786459:WEO786459 WOJ786459:WOK786459 WYF786459:WYG786459 LT851995:LU851995 VP851995:VQ851995 AFL851995:AFM851995 APH851995:API851995 AZD851995:AZE851995 BIZ851995:BJA851995 BSV851995:BSW851995 CCR851995:CCS851995 CMN851995:CMO851995 CWJ851995:CWK851995 DGF851995:DGG851995 DQB851995:DQC851995 DZX851995:DZY851995 EJT851995:EJU851995 ETP851995:ETQ851995 FDL851995:FDM851995 FNH851995:FNI851995 FXD851995:FXE851995 GGZ851995:GHA851995 GQV851995:GQW851995 HAR851995:HAS851995 HKN851995:HKO851995 HUJ851995:HUK851995 IEF851995:IEG851995 IOB851995:IOC851995 IXX851995:IXY851995 JHT851995:JHU851995 JRP851995:JRQ851995 KBL851995:KBM851995 KLH851995:KLI851995 KVD851995:KVE851995 LEZ851995:LFA851995 LOV851995:LOW851995 LYR851995:LYS851995 MIN851995:MIO851995 MSJ851995:MSK851995 NCF851995:NCG851995 NMB851995:NMC851995 NVX851995:NVY851995 OFT851995:OFU851995 OPP851995:OPQ851995 OZL851995:OZM851995 PJH851995:PJI851995 PTD851995:PTE851995 QCZ851995:QDA851995 QMV851995:QMW851995 QWR851995:QWS851995 RGN851995:RGO851995 RQJ851995:RQK851995 SAF851995:SAG851995 SKB851995:SKC851995 STX851995:STY851995 TDT851995:TDU851995 TNP851995:TNQ851995 TXL851995:TXM851995 UHH851995:UHI851995 URD851995:URE851995 VAZ851995:VBA851995 VKV851995:VKW851995 VUR851995:VUS851995 WEN851995:WEO851995 WOJ851995:WOK851995 WYF851995:WYG851995 LT917531:LU917531 VP917531:VQ917531 AFL917531:AFM917531 APH917531:API917531 AZD917531:AZE917531 BIZ917531:BJA917531 BSV917531:BSW917531 CCR917531:CCS917531 CMN917531:CMO917531 CWJ917531:CWK917531 DGF917531:DGG917531 DQB917531:DQC917531 DZX917531:DZY917531 EJT917531:EJU917531 ETP917531:ETQ917531 FDL917531:FDM917531 FNH917531:FNI917531 FXD917531:FXE917531 GGZ917531:GHA917531 GQV917531:GQW917531 HAR917531:HAS917531 HKN917531:HKO917531 HUJ917531:HUK917531 IEF917531:IEG917531 IOB917531:IOC917531 IXX917531:IXY917531 JHT917531:JHU917531 JRP917531:JRQ917531 KBL917531:KBM917531 KLH917531:KLI917531 KVD917531:KVE917531 LEZ917531:LFA917531 LOV917531:LOW917531 LYR917531:LYS917531 MIN917531:MIO917531 MSJ917531:MSK917531 NCF917531:NCG917531 NMB917531:NMC917531 NVX917531:NVY917531 OFT917531:OFU917531 OPP917531:OPQ917531 OZL917531:OZM917531 PJH917531:PJI917531 PTD917531:PTE917531 QCZ917531:QDA917531 QMV917531:QMW917531 QWR917531:QWS917531 RGN917531:RGO917531 RQJ917531:RQK917531 SAF917531:SAG917531 SKB917531:SKC917531 STX917531:STY917531 TDT917531:TDU917531 TNP917531:TNQ917531 TXL917531:TXM917531 UHH917531:UHI917531 URD917531:URE917531 VAZ917531:VBA917531 VKV917531:VKW917531 VUR917531:VUS917531 WEN917531:WEO917531 WOJ917531:WOK917531 WYF917531:WYG917531 LT983067:LU983067 VP983067:VQ983067 AFL983067:AFM983067 APH983067:API983067 AZD983067:AZE983067 BIZ983067:BJA983067 BSV983067:BSW983067 CCR983067:CCS983067 CMN983067:CMO983067 CWJ983067:CWK983067 DGF983067:DGG983067 DQB983067:DQC983067 DZX983067:DZY983067 EJT983067:EJU983067 ETP983067:ETQ983067 FDL983067:FDM983067 FNH983067:FNI983067 FXD983067:FXE983067 GGZ983067:GHA983067 GQV983067:GQW983067 HAR983067:HAS983067 HKN983067:HKO983067 HUJ983067:HUK983067 IEF983067:IEG983067 IOB983067:IOC983067 IXX983067:IXY983067 JHT983067:JHU983067 JRP983067:JRQ983067 KBL983067:KBM983067 KLH983067:KLI983067 KVD983067:KVE983067 LEZ983067:LFA983067 LOV983067:LOW983067 LYR983067:LYS983067 MIN983067:MIO983067 MSJ983067:MSK983067 NCF983067:NCG983067 NMB983067:NMC983067 NVX983067:NVY983067 OFT983067:OFU983067 OPP983067:OPQ983067 OZL983067:OZM983067 PJH983067:PJI983067 PTD983067:PTE983067 QCZ983067:QDA983067 QMV983067:QMW983067 QWR983067:QWS983067 RGN983067:RGO983067 RQJ983067:RQK983067 SAF983067:SAG983067 SKB983067:SKC983067 STX983067:STY983067 TDT983067:TDU983067 TNP983067:TNQ983067 TXL983067:TXM983067 UHH983067:UHI983067 URD983067:URE983067 VAZ983067:VBA983067 VKV983067:VKW983067 VUR983067:VUS983067 WEN983067:WEO983067 WOJ983067:WOK983067 WYF983067:WYG983067 LW65563:LX65563 VS65563:VT65563 AFO65563:AFP65563 APK65563:APL65563 AZG65563:AZH65563 BJC65563:BJD65563 BSY65563:BSZ65563 CCU65563:CCV65563 CMQ65563:CMR65563 CWM65563:CWN65563 DGI65563:DGJ65563 DQE65563:DQF65563 EAA65563:EAB65563 EJW65563:EJX65563 ETS65563:ETT65563 FDO65563:FDP65563 FNK65563:FNL65563 FXG65563:FXH65563 GHC65563:GHD65563 GQY65563:GQZ65563 HAU65563:HAV65563 HKQ65563:HKR65563 HUM65563:HUN65563 IEI65563:IEJ65563 IOE65563:IOF65563 IYA65563:IYB65563 JHW65563:JHX65563 JRS65563:JRT65563 KBO65563:KBP65563 KLK65563:KLL65563 KVG65563:KVH65563 LFC65563:LFD65563 LOY65563:LOZ65563 LYU65563:LYV65563 MIQ65563:MIR65563 MSM65563:MSN65563 NCI65563:NCJ65563 NME65563:NMF65563 NWA65563:NWB65563 OFW65563:OFX65563 OPS65563:OPT65563 OZO65563:OZP65563 PJK65563:PJL65563 PTG65563:PTH65563 QDC65563:QDD65563 QMY65563:QMZ65563 QWU65563:QWV65563 RGQ65563:RGR65563 RQM65563:RQN65563 SAI65563:SAJ65563 SKE65563:SKF65563 SUA65563:SUB65563 TDW65563:TDX65563 TNS65563:TNT65563 TXO65563:TXP65563 UHK65563:UHL65563 URG65563:URH65563 VBC65563:VBD65563 VKY65563:VKZ65563 VUU65563:VUV65563 WEQ65563:WER65563 WOM65563:WON65563 WYI65563:WYJ65563 LW131099:LX131099 VS131099:VT131099 AFO131099:AFP131099 APK131099:APL131099 AZG131099:AZH131099 BJC131099:BJD131099 BSY131099:BSZ131099 CCU131099:CCV131099 CMQ131099:CMR131099 CWM131099:CWN131099 DGI131099:DGJ131099 DQE131099:DQF131099 EAA131099:EAB131099 EJW131099:EJX131099 ETS131099:ETT131099 FDO131099:FDP131099 FNK131099:FNL131099 FXG131099:FXH131099 GHC131099:GHD131099 GQY131099:GQZ131099 HAU131099:HAV131099 HKQ131099:HKR131099 HUM131099:HUN131099 IEI131099:IEJ131099 IOE131099:IOF131099 IYA131099:IYB131099 JHW131099:JHX131099 JRS131099:JRT131099 KBO131099:KBP131099 KLK131099:KLL131099 KVG131099:KVH131099 LFC131099:LFD131099 LOY131099:LOZ131099 LYU131099:LYV131099 MIQ131099:MIR131099 MSM131099:MSN131099 NCI131099:NCJ131099 NME131099:NMF131099 NWA131099:NWB131099 OFW131099:OFX131099 OPS131099:OPT131099 OZO131099:OZP131099 PJK131099:PJL131099 PTG131099:PTH131099 QDC131099:QDD131099 QMY131099:QMZ131099 QWU131099:QWV131099 RGQ131099:RGR131099 RQM131099:RQN131099 SAI131099:SAJ131099 SKE131099:SKF131099 SUA131099:SUB131099 TDW131099:TDX131099 TNS131099:TNT131099 TXO131099:TXP131099 UHK131099:UHL131099 URG131099:URH131099 VBC131099:VBD131099 VKY131099:VKZ131099 VUU131099:VUV131099 WEQ131099:WER131099 WOM131099:WON131099 WYI131099:WYJ131099 LW196635:LX196635 VS196635:VT196635 AFO196635:AFP196635 APK196635:APL196635 AZG196635:AZH196635 BJC196635:BJD196635 BSY196635:BSZ196635 CCU196635:CCV196635 CMQ196635:CMR196635 CWM196635:CWN196635 DGI196635:DGJ196635 DQE196635:DQF196635 EAA196635:EAB196635 EJW196635:EJX196635 ETS196635:ETT196635 FDO196635:FDP196635 FNK196635:FNL196635 FXG196635:FXH196635 GHC196635:GHD196635 GQY196635:GQZ196635 HAU196635:HAV196635 HKQ196635:HKR196635 HUM196635:HUN196635 IEI196635:IEJ196635 IOE196635:IOF196635 IYA196635:IYB196635 JHW196635:JHX196635 JRS196635:JRT196635 KBO196635:KBP196635 KLK196635:KLL196635 KVG196635:KVH196635 LFC196635:LFD196635 LOY196635:LOZ196635 LYU196635:LYV196635 MIQ196635:MIR196635 MSM196635:MSN196635 NCI196635:NCJ196635 NME196635:NMF196635 NWA196635:NWB196635 OFW196635:OFX196635 OPS196635:OPT196635 OZO196635:OZP196635 PJK196635:PJL196635 PTG196635:PTH196635 QDC196635:QDD196635 QMY196635:QMZ196635 QWU196635:QWV196635 RGQ196635:RGR196635 RQM196635:RQN196635 SAI196635:SAJ196635 SKE196635:SKF196635 SUA196635:SUB196635 TDW196635:TDX196635 TNS196635:TNT196635 TXO196635:TXP196635 UHK196635:UHL196635 URG196635:URH196635 VBC196635:VBD196635 VKY196635:VKZ196635 VUU196635:VUV196635 WEQ196635:WER196635 WOM196635:WON196635 WYI196635:WYJ196635 LW262171:LX262171 VS262171:VT262171 AFO262171:AFP262171 APK262171:APL262171 AZG262171:AZH262171 BJC262171:BJD262171 BSY262171:BSZ262171 CCU262171:CCV262171 CMQ262171:CMR262171 CWM262171:CWN262171 DGI262171:DGJ262171 DQE262171:DQF262171 EAA262171:EAB262171 EJW262171:EJX262171 ETS262171:ETT262171 FDO262171:FDP262171 FNK262171:FNL262171 FXG262171:FXH262171 GHC262171:GHD262171 GQY262171:GQZ262171 HAU262171:HAV262171 HKQ262171:HKR262171 HUM262171:HUN262171 IEI262171:IEJ262171 IOE262171:IOF262171 IYA262171:IYB262171 JHW262171:JHX262171 JRS262171:JRT262171 KBO262171:KBP262171 KLK262171:KLL262171 KVG262171:KVH262171 LFC262171:LFD262171 LOY262171:LOZ262171 LYU262171:LYV262171 MIQ262171:MIR262171 MSM262171:MSN262171 NCI262171:NCJ262171 NME262171:NMF262171 NWA262171:NWB262171 OFW262171:OFX262171 OPS262171:OPT262171 OZO262171:OZP262171 PJK262171:PJL262171 PTG262171:PTH262171 QDC262171:QDD262171 QMY262171:QMZ262171 QWU262171:QWV262171 RGQ262171:RGR262171 RQM262171:RQN262171 SAI262171:SAJ262171 SKE262171:SKF262171 SUA262171:SUB262171 TDW262171:TDX262171 TNS262171:TNT262171 TXO262171:TXP262171 UHK262171:UHL262171 URG262171:URH262171 VBC262171:VBD262171 VKY262171:VKZ262171 VUU262171:VUV262171 WEQ262171:WER262171 WOM262171:WON262171 WYI262171:WYJ262171 LW327707:LX327707 VS327707:VT327707 AFO327707:AFP327707 APK327707:APL327707 AZG327707:AZH327707 BJC327707:BJD327707 BSY327707:BSZ327707 CCU327707:CCV327707 CMQ327707:CMR327707 CWM327707:CWN327707 DGI327707:DGJ327707 DQE327707:DQF327707 EAA327707:EAB327707 EJW327707:EJX327707 ETS327707:ETT327707 FDO327707:FDP327707 FNK327707:FNL327707 FXG327707:FXH327707 GHC327707:GHD327707 GQY327707:GQZ327707 HAU327707:HAV327707 HKQ327707:HKR327707 HUM327707:HUN327707 IEI327707:IEJ327707 IOE327707:IOF327707 IYA327707:IYB327707 JHW327707:JHX327707 JRS327707:JRT327707 KBO327707:KBP327707 KLK327707:KLL327707 KVG327707:KVH327707 LFC327707:LFD327707 LOY327707:LOZ327707 LYU327707:LYV327707 MIQ327707:MIR327707 MSM327707:MSN327707 NCI327707:NCJ327707 NME327707:NMF327707 NWA327707:NWB327707 OFW327707:OFX327707 OPS327707:OPT327707 OZO327707:OZP327707 PJK327707:PJL327707 PTG327707:PTH327707 QDC327707:QDD327707 QMY327707:QMZ327707 QWU327707:QWV327707 RGQ327707:RGR327707 RQM327707:RQN327707 SAI327707:SAJ327707 SKE327707:SKF327707 SUA327707:SUB327707 TDW327707:TDX327707 TNS327707:TNT327707 TXO327707:TXP327707 UHK327707:UHL327707 URG327707:URH327707 VBC327707:VBD327707 VKY327707:VKZ327707 VUU327707:VUV327707 WEQ327707:WER327707 WOM327707:WON327707 WYI327707:WYJ327707 LW393243:LX393243 VS393243:VT393243 AFO393243:AFP393243 APK393243:APL393243 AZG393243:AZH393243 BJC393243:BJD393243 BSY393243:BSZ393243 CCU393243:CCV393243 CMQ393243:CMR393243 CWM393243:CWN393243 DGI393243:DGJ393243 DQE393243:DQF393243 EAA393243:EAB393243 EJW393243:EJX393243 ETS393243:ETT393243 FDO393243:FDP393243 FNK393243:FNL393243 FXG393243:FXH393243 GHC393243:GHD393243 GQY393243:GQZ393243 HAU393243:HAV393243 HKQ393243:HKR393243 HUM393243:HUN393243 IEI393243:IEJ393243 IOE393243:IOF393243 IYA393243:IYB393243 JHW393243:JHX393243 JRS393243:JRT393243 KBO393243:KBP393243 KLK393243:KLL393243 KVG393243:KVH393243 LFC393243:LFD393243 LOY393243:LOZ393243 LYU393243:LYV393243 MIQ393243:MIR393243 MSM393243:MSN393243 NCI393243:NCJ393243 NME393243:NMF393243 NWA393243:NWB393243 OFW393243:OFX393243 OPS393243:OPT393243 OZO393243:OZP393243 PJK393243:PJL393243 PTG393243:PTH393243 QDC393243:QDD393243 QMY393243:QMZ393243 QWU393243:QWV393243 RGQ393243:RGR393243 RQM393243:RQN393243 SAI393243:SAJ393243 SKE393243:SKF393243 SUA393243:SUB393243 TDW393243:TDX393243 TNS393243:TNT393243 TXO393243:TXP393243 UHK393243:UHL393243 URG393243:URH393243 VBC393243:VBD393243 VKY393243:VKZ393243 VUU393243:VUV393243 WEQ393243:WER393243 WOM393243:WON393243 WYI393243:WYJ393243 LW458779:LX458779 VS458779:VT458779 AFO458779:AFP458779 APK458779:APL458779 AZG458779:AZH458779 BJC458779:BJD458779 BSY458779:BSZ458779 CCU458779:CCV458779 CMQ458779:CMR458779 CWM458779:CWN458779 DGI458779:DGJ458779 DQE458779:DQF458779 EAA458779:EAB458779 EJW458779:EJX458779 ETS458779:ETT458779 FDO458779:FDP458779 FNK458779:FNL458779 FXG458779:FXH458779 GHC458779:GHD458779 GQY458779:GQZ458779 HAU458779:HAV458779 HKQ458779:HKR458779 HUM458779:HUN458779 IEI458779:IEJ458779 IOE458779:IOF458779 IYA458779:IYB458779 JHW458779:JHX458779 JRS458779:JRT458779 KBO458779:KBP458779 KLK458779:KLL458779 KVG458779:KVH458779 LFC458779:LFD458779 LOY458779:LOZ458779 LYU458779:LYV458779 MIQ458779:MIR458779 MSM458779:MSN458779 NCI458779:NCJ458779 NME458779:NMF458779 NWA458779:NWB458779 OFW458779:OFX458779 OPS458779:OPT458779 OZO458779:OZP458779 PJK458779:PJL458779 PTG458779:PTH458779 QDC458779:QDD458779 QMY458779:QMZ458779 QWU458779:QWV458779 RGQ458779:RGR458779 RQM458779:RQN458779 SAI458779:SAJ458779 SKE458779:SKF458779 SUA458779:SUB458779 TDW458779:TDX458779 TNS458779:TNT458779 TXO458779:TXP458779 UHK458779:UHL458779 URG458779:URH458779 VBC458779:VBD458779 VKY458779:VKZ458779 VUU458779:VUV458779 WEQ458779:WER458779 WOM458779:WON458779 WYI458779:WYJ458779 LW524315:LX524315 VS524315:VT524315 AFO524315:AFP524315 APK524315:APL524315 AZG524315:AZH524315 BJC524315:BJD524315 BSY524315:BSZ524315 CCU524315:CCV524315 CMQ524315:CMR524315 CWM524315:CWN524315 DGI524315:DGJ524315 DQE524315:DQF524315 EAA524315:EAB524315 EJW524315:EJX524315 ETS524315:ETT524315 FDO524315:FDP524315 FNK524315:FNL524315 FXG524315:FXH524315 GHC524315:GHD524315 GQY524315:GQZ524315 HAU524315:HAV524315 HKQ524315:HKR524315 HUM524315:HUN524315 IEI524315:IEJ524315 IOE524315:IOF524315 IYA524315:IYB524315 JHW524315:JHX524315 JRS524315:JRT524315 KBO524315:KBP524315 KLK524315:KLL524315 KVG524315:KVH524315 LFC524315:LFD524315 LOY524315:LOZ524315 LYU524315:LYV524315 MIQ524315:MIR524315 MSM524315:MSN524315 NCI524315:NCJ524315 NME524315:NMF524315 NWA524315:NWB524315 OFW524315:OFX524315 OPS524315:OPT524315 OZO524315:OZP524315 PJK524315:PJL524315 PTG524315:PTH524315 QDC524315:QDD524315 QMY524315:QMZ524315 QWU524315:QWV524315 RGQ524315:RGR524315 RQM524315:RQN524315 SAI524315:SAJ524315 SKE524315:SKF524315 SUA524315:SUB524315 TDW524315:TDX524315 TNS524315:TNT524315 TXO524315:TXP524315 UHK524315:UHL524315 URG524315:URH524315 VBC524315:VBD524315 VKY524315:VKZ524315 VUU524315:VUV524315 WEQ524315:WER524315 WOM524315:WON524315 WYI524315:WYJ524315 LW589851:LX589851 VS589851:VT589851 AFO589851:AFP589851 APK589851:APL589851 AZG589851:AZH589851 BJC589851:BJD589851 BSY589851:BSZ589851 CCU589851:CCV589851 CMQ589851:CMR589851 CWM589851:CWN589851 DGI589851:DGJ589851 DQE589851:DQF589851 EAA589851:EAB589851 EJW589851:EJX589851 ETS589851:ETT589851 FDO589851:FDP589851 FNK589851:FNL589851 FXG589851:FXH589851 GHC589851:GHD589851 GQY589851:GQZ589851 HAU589851:HAV589851 HKQ589851:HKR589851 HUM589851:HUN589851 IEI589851:IEJ589851 IOE589851:IOF589851 IYA589851:IYB589851 JHW589851:JHX589851 JRS589851:JRT589851 KBO589851:KBP589851 KLK589851:KLL589851 KVG589851:KVH589851 LFC589851:LFD589851 LOY589851:LOZ589851 LYU589851:LYV589851 MIQ589851:MIR589851 MSM589851:MSN589851 NCI589851:NCJ589851 NME589851:NMF589851 NWA589851:NWB589851 OFW589851:OFX589851 OPS589851:OPT589851 OZO589851:OZP589851 PJK589851:PJL589851 PTG589851:PTH589851 QDC589851:QDD589851 QMY589851:QMZ589851 QWU589851:QWV589851 RGQ589851:RGR589851 RQM589851:RQN589851 SAI589851:SAJ589851 SKE589851:SKF589851 SUA589851:SUB589851 TDW589851:TDX589851 TNS589851:TNT589851 TXO589851:TXP589851 UHK589851:UHL589851 URG589851:URH589851 VBC589851:VBD589851 VKY589851:VKZ589851 VUU589851:VUV589851 WEQ589851:WER589851 WOM589851:WON589851 WYI589851:WYJ589851 LW655387:LX655387 VS655387:VT655387 AFO655387:AFP655387 APK655387:APL655387 AZG655387:AZH655387 BJC655387:BJD655387 BSY655387:BSZ655387 CCU655387:CCV655387 CMQ655387:CMR655387 CWM655387:CWN655387 DGI655387:DGJ655387 DQE655387:DQF655387 EAA655387:EAB655387 EJW655387:EJX655387 ETS655387:ETT655387 FDO655387:FDP655387 FNK655387:FNL655387 FXG655387:FXH655387 GHC655387:GHD655387 GQY655387:GQZ655387 HAU655387:HAV655387 HKQ655387:HKR655387 HUM655387:HUN655387 IEI655387:IEJ655387 IOE655387:IOF655387 IYA655387:IYB655387 JHW655387:JHX655387 JRS655387:JRT655387 KBO655387:KBP655387 KLK655387:KLL655387 KVG655387:KVH655387 LFC655387:LFD655387 LOY655387:LOZ655387 LYU655387:LYV655387 MIQ655387:MIR655387 MSM655387:MSN655387 NCI655387:NCJ655387 NME655387:NMF655387 NWA655387:NWB655387 OFW655387:OFX655387 OPS655387:OPT655387 OZO655387:OZP655387 PJK655387:PJL655387 PTG655387:PTH655387 QDC655387:QDD655387 QMY655387:QMZ655387 QWU655387:QWV655387 RGQ655387:RGR655387 RQM655387:RQN655387 SAI655387:SAJ655387 SKE655387:SKF655387 SUA655387:SUB655387 TDW655387:TDX655387 TNS655387:TNT655387 TXO655387:TXP655387 UHK655387:UHL655387 URG655387:URH655387 VBC655387:VBD655387 VKY655387:VKZ655387 VUU655387:VUV655387 WEQ655387:WER655387 WOM655387:WON655387 WYI655387:WYJ655387 LW720923:LX720923 VS720923:VT720923 AFO720923:AFP720923 APK720923:APL720923 AZG720923:AZH720923 BJC720923:BJD720923 BSY720923:BSZ720923 CCU720923:CCV720923 CMQ720923:CMR720923 CWM720923:CWN720923 DGI720923:DGJ720923 DQE720923:DQF720923 EAA720923:EAB720923 EJW720923:EJX720923 ETS720923:ETT720923 FDO720923:FDP720923 FNK720923:FNL720923 FXG720923:FXH720923 GHC720923:GHD720923 GQY720923:GQZ720923 HAU720923:HAV720923 HKQ720923:HKR720923 HUM720923:HUN720923 IEI720923:IEJ720923 IOE720923:IOF720923 IYA720923:IYB720923 JHW720923:JHX720923 JRS720923:JRT720923 KBO720923:KBP720923 KLK720923:KLL720923 KVG720923:KVH720923 LFC720923:LFD720923 LOY720923:LOZ720923 LYU720923:LYV720923 MIQ720923:MIR720923 MSM720923:MSN720923 NCI720923:NCJ720923 NME720923:NMF720923 NWA720923:NWB720923 OFW720923:OFX720923 OPS720923:OPT720923 OZO720923:OZP720923 PJK720923:PJL720923 PTG720923:PTH720923 QDC720923:QDD720923 QMY720923:QMZ720923 QWU720923:QWV720923 RGQ720923:RGR720923 RQM720923:RQN720923 SAI720923:SAJ720923 SKE720923:SKF720923 SUA720923:SUB720923 TDW720923:TDX720923 TNS720923:TNT720923 TXO720923:TXP720923 UHK720923:UHL720923 URG720923:URH720923 VBC720923:VBD720923 VKY720923:VKZ720923 VUU720923:VUV720923 WEQ720923:WER720923 WOM720923:WON720923 WYI720923:WYJ720923 LW786459:LX786459 VS786459:VT786459 AFO786459:AFP786459 APK786459:APL786459 AZG786459:AZH786459 BJC786459:BJD786459 BSY786459:BSZ786459 CCU786459:CCV786459 CMQ786459:CMR786459 CWM786459:CWN786459 DGI786459:DGJ786459 DQE786459:DQF786459 EAA786459:EAB786459 EJW786459:EJX786459 ETS786459:ETT786459 FDO786459:FDP786459 FNK786459:FNL786459 FXG786459:FXH786459 GHC786459:GHD786459 GQY786459:GQZ786459 HAU786459:HAV786459 HKQ786459:HKR786459 HUM786459:HUN786459 IEI786459:IEJ786459 IOE786459:IOF786459 IYA786459:IYB786459 JHW786459:JHX786459 JRS786459:JRT786459 KBO786459:KBP786459 KLK786459:KLL786459 KVG786459:KVH786459 LFC786459:LFD786459 LOY786459:LOZ786459 LYU786459:LYV786459 MIQ786459:MIR786459 MSM786459:MSN786459 NCI786459:NCJ786459 NME786459:NMF786459 NWA786459:NWB786459 OFW786459:OFX786459 OPS786459:OPT786459 OZO786459:OZP786459 PJK786459:PJL786459 PTG786459:PTH786459 QDC786459:QDD786459 QMY786459:QMZ786459 QWU786459:QWV786459 RGQ786459:RGR786459 RQM786459:RQN786459 SAI786459:SAJ786459 SKE786459:SKF786459 SUA786459:SUB786459 TDW786459:TDX786459 TNS786459:TNT786459 TXO786459:TXP786459 UHK786459:UHL786459 URG786459:URH786459 VBC786459:VBD786459 VKY786459:VKZ786459 VUU786459:VUV786459 WEQ786459:WER786459 WOM786459:WON786459 WYI786459:WYJ786459 LW851995:LX851995 VS851995:VT851995 AFO851995:AFP851995 APK851995:APL851995 AZG851995:AZH851995 BJC851995:BJD851995 BSY851995:BSZ851995 CCU851995:CCV851995 CMQ851995:CMR851995 CWM851995:CWN851995 DGI851995:DGJ851995 DQE851995:DQF851995 EAA851995:EAB851995 EJW851995:EJX851995 ETS851995:ETT851995 FDO851995:FDP851995 FNK851995:FNL851995 FXG851995:FXH851995 GHC851995:GHD851995 GQY851995:GQZ851995 HAU851995:HAV851995 HKQ851995:HKR851995 HUM851995:HUN851995 IEI851995:IEJ851995 IOE851995:IOF851995 IYA851995:IYB851995 JHW851995:JHX851995 JRS851995:JRT851995 KBO851995:KBP851995 KLK851995:KLL851995 KVG851995:KVH851995 LFC851995:LFD851995 LOY851995:LOZ851995 LYU851995:LYV851995 MIQ851995:MIR851995 MSM851995:MSN851995 NCI851995:NCJ851995 NME851995:NMF851995 NWA851995:NWB851995 OFW851995:OFX851995 OPS851995:OPT851995 OZO851995:OZP851995 PJK851995:PJL851995 PTG851995:PTH851995 QDC851995:QDD851995 QMY851995:QMZ851995 QWU851995:QWV851995 RGQ851995:RGR851995 RQM851995:RQN851995 SAI851995:SAJ851995 SKE851995:SKF851995 SUA851995:SUB851995 TDW851995:TDX851995 TNS851995:TNT851995 TXO851995:TXP851995 UHK851995:UHL851995 URG851995:URH851995 VBC851995:VBD851995 VKY851995:VKZ851995 VUU851995:VUV851995 WEQ851995:WER851995 WOM851995:WON851995 WYI851995:WYJ851995 LW917531:LX917531 VS917531:VT917531 AFO917531:AFP917531 APK917531:APL917531 AZG917531:AZH917531 BJC917531:BJD917531 BSY917531:BSZ917531 CCU917531:CCV917531 CMQ917531:CMR917531 CWM917531:CWN917531 DGI917531:DGJ917531 DQE917531:DQF917531 EAA917531:EAB917531 EJW917531:EJX917531 ETS917531:ETT917531 FDO917531:FDP917531 FNK917531:FNL917531 FXG917531:FXH917531 GHC917531:GHD917531 GQY917531:GQZ917531 HAU917531:HAV917531 HKQ917531:HKR917531 HUM917531:HUN917531 IEI917531:IEJ917531 IOE917531:IOF917531 IYA917531:IYB917531 JHW917531:JHX917531 JRS917531:JRT917531 KBO917531:KBP917531 KLK917531:KLL917531 KVG917531:KVH917531 LFC917531:LFD917531 LOY917531:LOZ917531 LYU917531:LYV917531 MIQ917531:MIR917531 MSM917531:MSN917531 NCI917531:NCJ917531 NME917531:NMF917531 NWA917531:NWB917531 OFW917531:OFX917531 OPS917531:OPT917531 OZO917531:OZP917531 PJK917531:PJL917531 PTG917531:PTH917531 QDC917531:QDD917531 QMY917531:QMZ917531 QWU917531:QWV917531 RGQ917531:RGR917531 RQM917531:RQN917531 SAI917531:SAJ917531 SKE917531:SKF917531 SUA917531:SUB917531 TDW917531:TDX917531 TNS917531:TNT917531 TXO917531:TXP917531 UHK917531:UHL917531 URG917531:URH917531 VBC917531:VBD917531 VKY917531:VKZ917531 VUU917531:VUV917531 WEQ917531:WER917531 WOM917531:WON917531 WYI917531:WYJ917531 LW983067:LX983067 VS983067:VT983067 AFO983067:AFP983067 APK983067:APL983067 AZG983067:AZH983067 BJC983067:BJD983067 BSY983067:BSZ983067 CCU983067:CCV983067 CMQ983067:CMR983067 CWM983067:CWN983067 DGI983067:DGJ983067 DQE983067:DQF983067 EAA983067:EAB983067 EJW983067:EJX983067 ETS983067:ETT983067 FDO983067:FDP983067 FNK983067:FNL983067 FXG983067:FXH983067 GHC983067:GHD983067 GQY983067:GQZ983067 HAU983067:HAV983067 HKQ983067:HKR983067 HUM983067:HUN983067 IEI983067:IEJ983067 IOE983067:IOF983067 IYA983067:IYB983067 JHW983067:JHX983067 JRS983067:JRT983067 KBO983067:KBP983067 KLK983067:KLL983067 KVG983067:KVH983067 LFC983067:LFD983067 LOY983067:LOZ983067 LYU983067:LYV983067 MIQ983067:MIR983067 MSM983067:MSN983067 NCI983067:NCJ983067 NME983067:NMF983067 NWA983067:NWB983067 OFW983067:OFX983067 OPS983067:OPT983067 OZO983067:OZP983067 PJK983067:PJL983067 PTG983067:PTH983067 QDC983067:QDD983067 QMY983067:QMZ983067 QWU983067:QWV983067 RGQ983067:RGR983067 RQM983067:RQN983067 SAI983067:SAJ983067 SKE983067:SKF983067 SUA983067:SUB983067 TDW983067:TDX983067 TNS983067:TNT983067 TXO983067:TXP983067 UHK983067:UHL983067 URG983067:URH983067 VBC983067:VBD983067 VKY983067:VKZ983067 VUU983067:VUV983067 WEQ983067:WER983067 WOM983067:WON983067 WYI983067:WYJ983067 MC65563:MD65563 VY65563:VZ65563 AFU65563:AFV65563 APQ65563:APR65563 AZM65563:AZN65563 BJI65563:BJJ65563 BTE65563:BTF65563 CDA65563:CDB65563 CMW65563:CMX65563 CWS65563:CWT65563 DGO65563:DGP65563 DQK65563:DQL65563 EAG65563:EAH65563 EKC65563:EKD65563 ETY65563:ETZ65563 FDU65563:FDV65563 FNQ65563:FNR65563 FXM65563:FXN65563 GHI65563:GHJ65563 GRE65563:GRF65563 HBA65563:HBB65563 HKW65563:HKX65563 HUS65563:HUT65563 IEO65563:IEP65563 IOK65563:IOL65563 IYG65563:IYH65563 JIC65563:JID65563 JRY65563:JRZ65563 KBU65563:KBV65563 KLQ65563:KLR65563 KVM65563:KVN65563 LFI65563:LFJ65563 LPE65563:LPF65563 LZA65563:LZB65563 MIW65563:MIX65563 MSS65563:MST65563 NCO65563:NCP65563 NMK65563:NML65563 NWG65563:NWH65563 OGC65563:OGD65563 OPY65563:OPZ65563 OZU65563:OZV65563 PJQ65563:PJR65563 PTM65563:PTN65563 QDI65563:QDJ65563 QNE65563:QNF65563 QXA65563:QXB65563 RGW65563:RGX65563 RQS65563:RQT65563 SAO65563:SAP65563 SKK65563:SKL65563 SUG65563:SUH65563 TEC65563:TED65563 TNY65563:TNZ65563 TXU65563:TXV65563 UHQ65563:UHR65563 URM65563:URN65563 VBI65563:VBJ65563 VLE65563:VLF65563 VVA65563:VVB65563 WEW65563:WEX65563 WOS65563:WOT65563 WYO65563:WYP65563 MC131099:MD131099 VY131099:VZ131099 AFU131099:AFV131099 APQ131099:APR131099 AZM131099:AZN131099 BJI131099:BJJ131099 BTE131099:BTF131099 CDA131099:CDB131099 CMW131099:CMX131099 CWS131099:CWT131099 DGO131099:DGP131099 DQK131099:DQL131099 EAG131099:EAH131099 EKC131099:EKD131099 ETY131099:ETZ131099 FDU131099:FDV131099 FNQ131099:FNR131099 FXM131099:FXN131099 GHI131099:GHJ131099 GRE131099:GRF131099 HBA131099:HBB131099 HKW131099:HKX131099 HUS131099:HUT131099 IEO131099:IEP131099 IOK131099:IOL131099 IYG131099:IYH131099 JIC131099:JID131099 JRY131099:JRZ131099 KBU131099:KBV131099 KLQ131099:KLR131099 KVM131099:KVN131099 LFI131099:LFJ131099 LPE131099:LPF131099 LZA131099:LZB131099 MIW131099:MIX131099 MSS131099:MST131099 NCO131099:NCP131099 NMK131099:NML131099 NWG131099:NWH131099 OGC131099:OGD131099 OPY131099:OPZ131099 OZU131099:OZV131099 PJQ131099:PJR131099 PTM131099:PTN131099 QDI131099:QDJ131099 QNE131099:QNF131099 QXA131099:QXB131099 RGW131099:RGX131099 RQS131099:RQT131099 SAO131099:SAP131099 SKK131099:SKL131099 SUG131099:SUH131099 TEC131099:TED131099 TNY131099:TNZ131099 TXU131099:TXV131099 UHQ131099:UHR131099 URM131099:URN131099 VBI131099:VBJ131099 VLE131099:VLF131099 VVA131099:VVB131099 WEW131099:WEX131099 WOS131099:WOT131099 WYO131099:WYP131099 MC196635:MD196635 VY196635:VZ196635 AFU196635:AFV196635 APQ196635:APR196635 AZM196635:AZN196635 BJI196635:BJJ196635 BTE196635:BTF196635 CDA196635:CDB196635 CMW196635:CMX196635 CWS196635:CWT196635 DGO196635:DGP196635 DQK196635:DQL196635 EAG196635:EAH196635 EKC196635:EKD196635 ETY196635:ETZ196635 FDU196635:FDV196635 FNQ196635:FNR196635 FXM196635:FXN196635 GHI196635:GHJ196635 GRE196635:GRF196635 HBA196635:HBB196635 HKW196635:HKX196635 HUS196635:HUT196635 IEO196635:IEP196635 IOK196635:IOL196635 IYG196635:IYH196635 JIC196635:JID196635 JRY196635:JRZ196635 KBU196635:KBV196635 KLQ196635:KLR196635 KVM196635:KVN196635 LFI196635:LFJ196635 LPE196635:LPF196635 LZA196635:LZB196635 MIW196635:MIX196635 MSS196635:MST196635 NCO196635:NCP196635 NMK196635:NML196635 NWG196635:NWH196635 OGC196635:OGD196635 OPY196635:OPZ196635 OZU196635:OZV196635 PJQ196635:PJR196635 PTM196635:PTN196635 QDI196635:QDJ196635 QNE196635:QNF196635 QXA196635:QXB196635 RGW196635:RGX196635 RQS196635:RQT196635 SAO196635:SAP196635 SKK196635:SKL196635 SUG196635:SUH196635 TEC196635:TED196635 TNY196635:TNZ196635 TXU196635:TXV196635 UHQ196635:UHR196635 URM196635:URN196635 VBI196635:VBJ196635 VLE196635:VLF196635 VVA196635:VVB196635 WEW196635:WEX196635 WOS196635:WOT196635 WYO196635:WYP196635 MC262171:MD262171 VY262171:VZ262171 AFU262171:AFV262171 APQ262171:APR262171 AZM262171:AZN262171 BJI262171:BJJ262171 BTE262171:BTF262171 CDA262171:CDB262171 CMW262171:CMX262171 CWS262171:CWT262171 DGO262171:DGP262171 DQK262171:DQL262171 EAG262171:EAH262171 EKC262171:EKD262171 ETY262171:ETZ262171 FDU262171:FDV262171 FNQ262171:FNR262171 FXM262171:FXN262171 GHI262171:GHJ262171 GRE262171:GRF262171 HBA262171:HBB262171 HKW262171:HKX262171 HUS262171:HUT262171 IEO262171:IEP262171 IOK262171:IOL262171 IYG262171:IYH262171 JIC262171:JID262171 JRY262171:JRZ262171 KBU262171:KBV262171 KLQ262171:KLR262171 KVM262171:KVN262171 LFI262171:LFJ262171 LPE262171:LPF262171 LZA262171:LZB262171 MIW262171:MIX262171 MSS262171:MST262171 NCO262171:NCP262171 NMK262171:NML262171 NWG262171:NWH262171 OGC262171:OGD262171 OPY262171:OPZ262171 OZU262171:OZV262171 PJQ262171:PJR262171 PTM262171:PTN262171 QDI262171:QDJ262171 QNE262171:QNF262171 QXA262171:QXB262171 RGW262171:RGX262171 RQS262171:RQT262171 SAO262171:SAP262171 SKK262171:SKL262171 SUG262171:SUH262171 TEC262171:TED262171 TNY262171:TNZ262171 TXU262171:TXV262171 UHQ262171:UHR262171 URM262171:URN262171 VBI262171:VBJ262171 VLE262171:VLF262171 VVA262171:VVB262171 WEW262171:WEX262171 WOS262171:WOT262171 WYO262171:WYP262171 MC327707:MD327707 VY327707:VZ327707 AFU327707:AFV327707 APQ327707:APR327707 AZM327707:AZN327707 BJI327707:BJJ327707 BTE327707:BTF327707 CDA327707:CDB327707 CMW327707:CMX327707 CWS327707:CWT327707 DGO327707:DGP327707 DQK327707:DQL327707 EAG327707:EAH327707 EKC327707:EKD327707 ETY327707:ETZ327707 FDU327707:FDV327707 FNQ327707:FNR327707 FXM327707:FXN327707 GHI327707:GHJ327707 GRE327707:GRF327707 HBA327707:HBB327707 HKW327707:HKX327707 HUS327707:HUT327707 IEO327707:IEP327707 IOK327707:IOL327707 IYG327707:IYH327707 JIC327707:JID327707 JRY327707:JRZ327707 KBU327707:KBV327707 KLQ327707:KLR327707 KVM327707:KVN327707 LFI327707:LFJ327707 LPE327707:LPF327707 LZA327707:LZB327707 MIW327707:MIX327707 MSS327707:MST327707 NCO327707:NCP327707 NMK327707:NML327707 NWG327707:NWH327707 OGC327707:OGD327707 OPY327707:OPZ327707 OZU327707:OZV327707 PJQ327707:PJR327707 PTM327707:PTN327707 QDI327707:QDJ327707 QNE327707:QNF327707 QXA327707:QXB327707 RGW327707:RGX327707 RQS327707:RQT327707 SAO327707:SAP327707 SKK327707:SKL327707 SUG327707:SUH327707 TEC327707:TED327707 TNY327707:TNZ327707 TXU327707:TXV327707 UHQ327707:UHR327707 URM327707:URN327707 VBI327707:VBJ327707 VLE327707:VLF327707 VVA327707:VVB327707 WEW327707:WEX327707 WOS327707:WOT327707 WYO327707:WYP327707 MC393243:MD393243 VY393243:VZ393243 AFU393243:AFV393243 APQ393243:APR393243 AZM393243:AZN393243 BJI393243:BJJ393243 BTE393243:BTF393243 CDA393243:CDB393243 CMW393243:CMX393243 CWS393243:CWT393243 DGO393243:DGP393243 DQK393243:DQL393243 EAG393243:EAH393243 EKC393243:EKD393243 ETY393243:ETZ393243 FDU393243:FDV393243 FNQ393243:FNR393243 FXM393243:FXN393243 GHI393243:GHJ393243 GRE393243:GRF393243 HBA393243:HBB393243 HKW393243:HKX393243 HUS393243:HUT393243 IEO393243:IEP393243 IOK393243:IOL393243 IYG393243:IYH393243 JIC393243:JID393243 JRY393243:JRZ393243 KBU393243:KBV393243 KLQ393243:KLR393243 KVM393243:KVN393243 LFI393243:LFJ393243 LPE393243:LPF393243 LZA393243:LZB393243 MIW393243:MIX393243 MSS393243:MST393243 NCO393243:NCP393243 NMK393243:NML393243 NWG393243:NWH393243 OGC393243:OGD393243 OPY393243:OPZ393243 OZU393243:OZV393243 PJQ393243:PJR393243 PTM393243:PTN393243 QDI393243:QDJ393243 QNE393243:QNF393243 QXA393243:QXB393243 RGW393243:RGX393243 RQS393243:RQT393243 SAO393243:SAP393243 SKK393243:SKL393243 SUG393243:SUH393243 TEC393243:TED393243 TNY393243:TNZ393243 TXU393243:TXV393243 UHQ393243:UHR393243 URM393243:URN393243 VBI393243:VBJ393243 VLE393243:VLF393243 VVA393243:VVB393243 WEW393243:WEX393243 WOS393243:WOT393243 WYO393243:WYP393243 MC458779:MD458779 VY458779:VZ458779 AFU458779:AFV458779 APQ458779:APR458779 AZM458779:AZN458779 BJI458779:BJJ458779 BTE458779:BTF458779 CDA458779:CDB458779 CMW458779:CMX458779 CWS458779:CWT458779 DGO458779:DGP458779 DQK458779:DQL458779 EAG458779:EAH458779 EKC458779:EKD458779 ETY458779:ETZ458779 FDU458779:FDV458779 FNQ458779:FNR458779 FXM458779:FXN458779 GHI458779:GHJ458779 GRE458779:GRF458779 HBA458779:HBB458779 HKW458779:HKX458779 HUS458779:HUT458779 IEO458779:IEP458779 IOK458779:IOL458779 IYG458779:IYH458779 JIC458779:JID458779 JRY458779:JRZ458779 KBU458779:KBV458779 KLQ458779:KLR458779 KVM458779:KVN458779 LFI458779:LFJ458779 LPE458779:LPF458779 LZA458779:LZB458779 MIW458779:MIX458779 MSS458779:MST458779 NCO458779:NCP458779 NMK458779:NML458779 NWG458779:NWH458779 OGC458779:OGD458779 OPY458779:OPZ458779 OZU458779:OZV458779 PJQ458779:PJR458779 PTM458779:PTN458779 QDI458779:QDJ458779 QNE458779:QNF458779 QXA458779:QXB458779 RGW458779:RGX458779 RQS458779:RQT458779 SAO458779:SAP458779 SKK458779:SKL458779 SUG458779:SUH458779 TEC458779:TED458779 TNY458779:TNZ458779 TXU458779:TXV458779 UHQ458779:UHR458779 URM458779:URN458779 VBI458779:VBJ458779 VLE458779:VLF458779 VVA458779:VVB458779 WEW458779:WEX458779 WOS458779:WOT458779 WYO458779:WYP458779 MC524315:MD524315 VY524315:VZ524315 AFU524315:AFV524315 APQ524315:APR524315 AZM524315:AZN524315 BJI524315:BJJ524315 BTE524315:BTF524315 CDA524315:CDB524315 CMW524315:CMX524315 CWS524315:CWT524315 DGO524315:DGP524315 DQK524315:DQL524315 EAG524315:EAH524315 EKC524315:EKD524315 ETY524315:ETZ524315 FDU524315:FDV524315 FNQ524315:FNR524315 FXM524315:FXN524315 GHI524315:GHJ524315 GRE524315:GRF524315 HBA524315:HBB524315 HKW524315:HKX524315 HUS524315:HUT524315 IEO524315:IEP524315 IOK524315:IOL524315 IYG524315:IYH524315 JIC524315:JID524315 JRY524315:JRZ524315 KBU524315:KBV524315 KLQ524315:KLR524315 KVM524315:KVN524315 LFI524315:LFJ524315 LPE524315:LPF524315 LZA524315:LZB524315 MIW524315:MIX524315 MSS524315:MST524315 NCO524315:NCP524315 NMK524315:NML524315 NWG524315:NWH524315 OGC524315:OGD524315 OPY524315:OPZ524315 OZU524315:OZV524315 PJQ524315:PJR524315 PTM524315:PTN524315 QDI524315:QDJ524315 QNE524315:QNF524315 QXA524315:QXB524315 RGW524315:RGX524315 RQS524315:RQT524315 SAO524315:SAP524315 SKK524315:SKL524315 SUG524315:SUH524315 TEC524315:TED524315 TNY524315:TNZ524315 TXU524315:TXV524315 UHQ524315:UHR524315 URM524315:URN524315 VBI524315:VBJ524315 VLE524315:VLF524315 VVA524315:VVB524315 WEW524315:WEX524315 WOS524315:WOT524315 WYO524315:WYP524315 MC589851:MD589851 VY589851:VZ589851 AFU589851:AFV589851 APQ589851:APR589851 AZM589851:AZN589851 BJI589851:BJJ589851 BTE589851:BTF589851 CDA589851:CDB589851 CMW589851:CMX589851 CWS589851:CWT589851 DGO589851:DGP589851 DQK589851:DQL589851 EAG589851:EAH589851 EKC589851:EKD589851 ETY589851:ETZ589851 FDU589851:FDV589851 FNQ589851:FNR589851 FXM589851:FXN589851 GHI589851:GHJ589851 GRE589851:GRF589851 HBA589851:HBB589851 HKW589851:HKX589851 HUS589851:HUT589851 IEO589851:IEP589851 IOK589851:IOL589851 IYG589851:IYH589851 JIC589851:JID589851 JRY589851:JRZ589851 KBU589851:KBV589851 KLQ589851:KLR589851 KVM589851:KVN589851 LFI589851:LFJ589851 LPE589851:LPF589851 LZA589851:LZB589851 MIW589851:MIX589851 MSS589851:MST589851 NCO589851:NCP589851 NMK589851:NML589851 NWG589851:NWH589851 OGC589851:OGD589851 OPY589851:OPZ589851 OZU589851:OZV589851 PJQ589851:PJR589851 PTM589851:PTN589851 QDI589851:QDJ589851 QNE589851:QNF589851 QXA589851:QXB589851 RGW589851:RGX589851 RQS589851:RQT589851 SAO589851:SAP589851 SKK589851:SKL589851 SUG589851:SUH589851 TEC589851:TED589851 TNY589851:TNZ589851 TXU589851:TXV589851 UHQ589851:UHR589851 URM589851:URN589851 VBI589851:VBJ589851 VLE589851:VLF589851 VVA589851:VVB589851 WEW589851:WEX589851 WOS589851:WOT589851 WYO589851:WYP589851 MC655387:MD655387 VY655387:VZ655387 AFU655387:AFV655387 APQ655387:APR655387 AZM655387:AZN655387 BJI655387:BJJ655387 BTE655387:BTF655387 CDA655387:CDB655387 CMW655387:CMX655387 CWS655387:CWT655387 DGO655387:DGP655387 DQK655387:DQL655387 EAG655387:EAH655387 EKC655387:EKD655387 ETY655387:ETZ655387 FDU655387:FDV655387 FNQ655387:FNR655387 FXM655387:FXN655387 GHI655387:GHJ655387 GRE655387:GRF655387 HBA655387:HBB655387 HKW655387:HKX655387 HUS655387:HUT655387 IEO655387:IEP655387 IOK655387:IOL655387 IYG655387:IYH655387 JIC655387:JID655387 JRY655387:JRZ655387 KBU655387:KBV655387 KLQ655387:KLR655387 KVM655387:KVN655387 LFI655387:LFJ655387 LPE655387:LPF655387 LZA655387:LZB655387 MIW655387:MIX655387 MSS655387:MST655387 NCO655387:NCP655387 NMK655387:NML655387 NWG655387:NWH655387 OGC655387:OGD655387 OPY655387:OPZ655387 OZU655387:OZV655387 PJQ655387:PJR655387 PTM655387:PTN655387 QDI655387:QDJ655387 QNE655387:QNF655387 QXA655387:QXB655387 RGW655387:RGX655387 RQS655387:RQT655387 SAO655387:SAP655387 SKK655387:SKL655387 SUG655387:SUH655387 TEC655387:TED655387 TNY655387:TNZ655387 TXU655387:TXV655387 UHQ655387:UHR655387 URM655387:URN655387 VBI655387:VBJ655387 VLE655387:VLF655387 VVA655387:VVB655387 WEW655387:WEX655387 WOS655387:WOT655387 WYO655387:WYP655387 MC720923:MD720923 VY720923:VZ720923 AFU720923:AFV720923 APQ720923:APR720923 AZM720923:AZN720923 BJI720923:BJJ720923 BTE720923:BTF720923 CDA720923:CDB720923 CMW720923:CMX720923 CWS720923:CWT720923 DGO720923:DGP720923 DQK720923:DQL720923 EAG720923:EAH720923 EKC720923:EKD720923 ETY720923:ETZ720923 FDU720923:FDV720923 FNQ720923:FNR720923 FXM720923:FXN720923 GHI720923:GHJ720923 GRE720923:GRF720923 HBA720923:HBB720923 HKW720923:HKX720923 HUS720923:HUT720923 IEO720923:IEP720923 IOK720923:IOL720923 IYG720923:IYH720923 JIC720923:JID720923 JRY720923:JRZ720923 KBU720923:KBV720923 KLQ720923:KLR720923 KVM720923:KVN720923 LFI720923:LFJ720923 LPE720923:LPF720923 LZA720923:LZB720923 MIW720923:MIX720923 MSS720923:MST720923 NCO720923:NCP720923 NMK720923:NML720923 NWG720923:NWH720923 OGC720923:OGD720923 OPY720923:OPZ720923 OZU720923:OZV720923 PJQ720923:PJR720923 PTM720923:PTN720923 QDI720923:QDJ720923 QNE720923:QNF720923 QXA720923:QXB720923 RGW720923:RGX720923 RQS720923:RQT720923 SAO720923:SAP720923 SKK720923:SKL720923 SUG720923:SUH720923 TEC720923:TED720923 TNY720923:TNZ720923 TXU720923:TXV720923 UHQ720923:UHR720923 URM720923:URN720923 VBI720923:VBJ720923 VLE720923:VLF720923 VVA720923:VVB720923 WEW720923:WEX720923 WOS720923:WOT720923 WYO720923:WYP720923 MC786459:MD786459 VY786459:VZ786459 AFU786459:AFV786459 APQ786459:APR786459 AZM786459:AZN786459 BJI786459:BJJ786459 BTE786459:BTF786459 CDA786459:CDB786459 CMW786459:CMX786459 CWS786459:CWT786459 DGO786459:DGP786459 DQK786459:DQL786459 EAG786459:EAH786459 EKC786459:EKD786459 ETY786459:ETZ786459 FDU786459:FDV786459 FNQ786459:FNR786459 FXM786459:FXN786459 GHI786459:GHJ786459 GRE786459:GRF786459 HBA786459:HBB786459 HKW786459:HKX786459 HUS786459:HUT786459 IEO786459:IEP786459 IOK786459:IOL786459 IYG786459:IYH786459 JIC786459:JID786459 JRY786459:JRZ786459 KBU786459:KBV786459 KLQ786459:KLR786459 KVM786459:KVN786459 LFI786459:LFJ786459 LPE786459:LPF786459 LZA786459:LZB786459 MIW786459:MIX786459 MSS786459:MST786459 NCO786459:NCP786459 NMK786459:NML786459 NWG786459:NWH786459 OGC786459:OGD786459 OPY786459:OPZ786459 OZU786459:OZV786459 PJQ786459:PJR786459 PTM786459:PTN786459 QDI786459:QDJ786459 QNE786459:QNF786459 QXA786459:QXB786459 RGW786459:RGX786459 RQS786459:RQT786459 SAO786459:SAP786459 SKK786459:SKL786459 SUG786459:SUH786459 TEC786459:TED786459 TNY786459:TNZ786459 TXU786459:TXV786459 UHQ786459:UHR786459 URM786459:URN786459 VBI786459:VBJ786459 VLE786459:VLF786459 VVA786459:VVB786459 WEW786459:WEX786459 WOS786459:WOT786459 WYO786459:WYP786459 MC851995:MD851995 VY851995:VZ851995 AFU851995:AFV851995 APQ851995:APR851995 AZM851995:AZN851995 BJI851995:BJJ851995 BTE851995:BTF851995 CDA851995:CDB851995 CMW851995:CMX851995 CWS851995:CWT851995 DGO851995:DGP851995 DQK851995:DQL851995 EAG851995:EAH851995 EKC851995:EKD851995 ETY851995:ETZ851995 FDU851995:FDV851995 FNQ851995:FNR851995 FXM851995:FXN851995 GHI851995:GHJ851995 GRE851995:GRF851995 HBA851995:HBB851995 HKW851995:HKX851995 HUS851995:HUT851995 IEO851995:IEP851995 IOK851995:IOL851995 IYG851995:IYH851995 JIC851995:JID851995 JRY851995:JRZ851995 KBU851995:KBV851995 KLQ851995:KLR851995 KVM851995:KVN851995 LFI851995:LFJ851995 LPE851995:LPF851995 LZA851995:LZB851995 MIW851995:MIX851995 MSS851995:MST851995 NCO851995:NCP851995 NMK851995:NML851995 NWG851995:NWH851995 OGC851995:OGD851995 OPY851995:OPZ851995 OZU851995:OZV851995 PJQ851995:PJR851995 PTM851995:PTN851995 QDI851995:QDJ851995 QNE851995:QNF851995 QXA851995:QXB851995 RGW851995:RGX851995 RQS851995:RQT851995 SAO851995:SAP851995 SKK851995:SKL851995 SUG851995:SUH851995 TEC851995:TED851995 TNY851995:TNZ851995 TXU851995:TXV851995 UHQ851995:UHR851995 URM851995:URN851995 VBI851995:VBJ851995 VLE851995:VLF851995 VVA851995:VVB851995 WEW851995:WEX851995 WOS851995:WOT851995 WYO851995:WYP851995 MC917531:MD917531 VY917531:VZ917531 AFU917531:AFV917531 APQ917531:APR917531 AZM917531:AZN917531 BJI917531:BJJ917531 BTE917531:BTF917531 CDA917531:CDB917531 CMW917531:CMX917531 CWS917531:CWT917531 DGO917531:DGP917531 DQK917531:DQL917531 EAG917531:EAH917531 EKC917531:EKD917531 ETY917531:ETZ917531 FDU917531:FDV917531 FNQ917531:FNR917531 FXM917531:FXN917531 GHI917531:GHJ917531 GRE917531:GRF917531 HBA917531:HBB917531 HKW917531:HKX917531 HUS917531:HUT917531 IEO917531:IEP917531 IOK917531:IOL917531 IYG917531:IYH917531 JIC917531:JID917531 JRY917531:JRZ917531 KBU917531:KBV917531 KLQ917531:KLR917531 KVM917531:KVN917531 LFI917531:LFJ917531 LPE917531:LPF917531 LZA917531:LZB917531 MIW917531:MIX917531 MSS917531:MST917531 NCO917531:NCP917531 NMK917531:NML917531 NWG917531:NWH917531 OGC917531:OGD917531 OPY917531:OPZ917531 OZU917531:OZV917531 PJQ917531:PJR917531 PTM917531:PTN917531 QDI917531:QDJ917531 QNE917531:QNF917531 QXA917531:QXB917531 RGW917531:RGX917531 RQS917531:RQT917531 SAO917531:SAP917531 SKK917531:SKL917531 SUG917531:SUH917531 TEC917531:TED917531 TNY917531:TNZ917531 TXU917531:TXV917531 UHQ917531:UHR917531 URM917531:URN917531 VBI917531:VBJ917531 VLE917531:VLF917531 VVA917531:VVB917531 WEW917531:WEX917531 WOS917531:WOT917531 WYO917531:WYP917531 MC983067:MD983067 VY983067:VZ983067 AFU983067:AFV983067 APQ983067:APR983067 AZM983067:AZN983067 BJI983067:BJJ983067 BTE983067:BTF983067 CDA983067:CDB983067 CMW983067:CMX983067 CWS983067:CWT983067 DGO983067:DGP983067 DQK983067:DQL983067 EAG983067:EAH983067 EKC983067:EKD983067 ETY983067:ETZ983067 FDU983067:FDV983067 FNQ983067:FNR983067 FXM983067:FXN983067 GHI983067:GHJ983067 GRE983067:GRF983067 HBA983067:HBB983067 HKW983067:HKX983067 HUS983067:HUT983067 IEO983067:IEP983067 IOK983067:IOL983067 IYG983067:IYH983067 JIC983067:JID983067 JRY983067:JRZ983067 KBU983067:KBV983067 KLQ983067:KLR983067 KVM983067:KVN983067 LFI983067:LFJ983067 LPE983067:LPF983067 LZA983067:LZB983067 MIW983067:MIX983067 MSS983067:MST983067 NCO983067:NCP983067 NMK983067:NML983067 NWG983067:NWH983067 OGC983067:OGD983067 OPY983067:OPZ983067 OZU983067:OZV983067 PJQ983067:PJR983067 PTM983067:PTN983067 QDI983067:QDJ983067 QNE983067:QNF983067 QXA983067:QXB983067 RGW983067:RGX983067 RQS983067:RQT983067 SAO983067:SAP983067 SKK983067:SKL983067 SUG983067:SUH983067 TEC983067:TED983067 TNY983067:TNZ983067 TXU983067:TXV983067 UHQ983067:UHR983067 URM983067:URN983067 VBI983067:VBJ983067 VLE983067:VLF983067 VVA983067:VVB983067 WEW983067:WEX983067 WOS983067:WOT983067 WYO983067:WYP983067 MF65563:MG65563 WB65563:WC65563 AFX65563:AFY65563 APT65563:APU65563 AZP65563:AZQ65563 BJL65563:BJM65563 BTH65563:BTI65563 CDD65563:CDE65563 CMZ65563:CNA65563 CWV65563:CWW65563 DGR65563:DGS65563 DQN65563:DQO65563 EAJ65563:EAK65563 EKF65563:EKG65563 EUB65563:EUC65563 FDX65563:FDY65563 FNT65563:FNU65563 FXP65563:FXQ65563 GHL65563:GHM65563 GRH65563:GRI65563 HBD65563:HBE65563 HKZ65563:HLA65563 HUV65563:HUW65563 IER65563:IES65563 ION65563:IOO65563 IYJ65563:IYK65563 JIF65563:JIG65563 JSB65563:JSC65563 KBX65563:KBY65563 KLT65563:KLU65563 KVP65563:KVQ65563 LFL65563:LFM65563 LPH65563:LPI65563 LZD65563:LZE65563 MIZ65563:MJA65563 MSV65563:MSW65563 NCR65563:NCS65563 NMN65563:NMO65563 NWJ65563:NWK65563 OGF65563:OGG65563 OQB65563:OQC65563 OZX65563:OZY65563 PJT65563:PJU65563 PTP65563:PTQ65563 QDL65563:QDM65563 QNH65563:QNI65563 QXD65563:QXE65563 RGZ65563:RHA65563 RQV65563:RQW65563 SAR65563:SAS65563 SKN65563:SKO65563 SUJ65563:SUK65563 TEF65563:TEG65563 TOB65563:TOC65563 TXX65563:TXY65563 UHT65563:UHU65563 URP65563:URQ65563 VBL65563:VBM65563 VLH65563:VLI65563 VVD65563:VVE65563 WEZ65563:WFA65563 WOV65563:WOW65563 WYR65563:WYS65563 MF131099:MG131099 WB131099:WC131099 AFX131099:AFY131099 APT131099:APU131099 AZP131099:AZQ131099 BJL131099:BJM131099 BTH131099:BTI131099 CDD131099:CDE131099 CMZ131099:CNA131099 CWV131099:CWW131099 DGR131099:DGS131099 DQN131099:DQO131099 EAJ131099:EAK131099 EKF131099:EKG131099 EUB131099:EUC131099 FDX131099:FDY131099 FNT131099:FNU131099 FXP131099:FXQ131099 GHL131099:GHM131099 GRH131099:GRI131099 HBD131099:HBE131099 HKZ131099:HLA131099 HUV131099:HUW131099 IER131099:IES131099 ION131099:IOO131099 IYJ131099:IYK131099 JIF131099:JIG131099 JSB131099:JSC131099 KBX131099:KBY131099 KLT131099:KLU131099 KVP131099:KVQ131099 LFL131099:LFM131099 LPH131099:LPI131099 LZD131099:LZE131099 MIZ131099:MJA131099 MSV131099:MSW131099 NCR131099:NCS131099 NMN131099:NMO131099 NWJ131099:NWK131099 OGF131099:OGG131099 OQB131099:OQC131099 OZX131099:OZY131099 PJT131099:PJU131099 PTP131099:PTQ131099 QDL131099:QDM131099 QNH131099:QNI131099 QXD131099:QXE131099 RGZ131099:RHA131099 RQV131099:RQW131099 SAR131099:SAS131099 SKN131099:SKO131099 SUJ131099:SUK131099 TEF131099:TEG131099 TOB131099:TOC131099 TXX131099:TXY131099 UHT131099:UHU131099 URP131099:URQ131099 VBL131099:VBM131099 VLH131099:VLI131099 VVD131099:VVE131099 WEZ131099:WFA131099 WOV131099:WOW131099 WYR131099:WYS131099 MF196635:MG196635 WB196635:WC196635 AFX196635:AFY196635 APT196635:APU196635 AZP196635:AZQ196635 BJL196635:BJM196635 BTH196635:BTI196635 CDD196635:CDE196635 CMZ196635:CNA196635 CWV196635:CWW196635 DGR196635:DGS196635 DQN196635:DQO196635 EAJ196635:EAK196635 EKF196635:EKG196635 EUB196635:EUC196635 FDX196635:FDY196635 FNT196635:FNU196635 FXP196635:FXQ196635 GHL196635:GHM196635 GRH196635:GRI196635 HBD196635:HBE196635 HKZ196635:HLA196635 HUV196635:HUW196635 IER196635:IES196635 ION196635:IOO196635 IYJ196635:IYK196635 JIF196635:JIG196635 JSB196635:JSC196635 KBX196635:KBY196635 KLT196635:KLU196635 KVP196635:KVQ196635 LFL196635:LFM196635 LPH196635:LPI196635 LZD196635:LZE196635 MIZ196635:MJA196635 MSV196635:MSW196635 NCR196635:NCS196635 NMN196635:NMO196635 NWJ196635:NWK196635 OGF196635:OGG196635 OQB196635:OQC196635 OZX196635:OZY196635 PJT196635:PJU196635 PTP196635:PTQ196635 QDL196635:QDM196635 QNH196635:QNI196635 QXD196635:QXE196635 RGZ196635:RHA196635 RQV196635:RQW196635 SAR196635:SAS196635 SKN196635:SKO196635 SUJ196635:SUK196635 TEF196635:TEG196635 TOB196635:TOC196635 TXX196635:TXY196635 UHT196635:UHU196635 URP196635:URQ196635 VBL196635:VBM196635 VLH196635:VLI196635 VVD196635:VVE196635 WEZ196635:WFA196635 WOV196635:WOW196635 WYR196635:WYS196635 MF262171:MG262171 WB262171:WC262171 AFX262171:AFY262171 APT262171:APU262171 AZP262171:AZQ262171 BJL262171:BJM262171 BTH262171:BTI262171 CDD262171:CDE262171 CMZ262171:CNA262171 CWV262171:CWW262171 DGR262171:DGS262171 DQN262171:DQO262171 EAJ262171:EAK262171 EKF262171:EKG262171 EUB262171:EUC262171 FDX262171:FDY262171 FNT262171:FNU262171 FXP262171:FXQ262171 GHL262171:GHM262171 GRH262171:GRI262171 HBD262171:HBE262171 HKZ262171:HLA262171 HUV262171:HUW262171 IER262171:IES262171 ION262171:IOO262171 IYJ262171:IYK262171 JIF262171:JIG262171 JSB262171:JSC262171 KBX262171:KBY262171 KLT262171:KLU262171 KVP262171:KVQ262171 LFL262171:LFM262171 LPH262171:LPI262171 LZD262171:LZE262171 MIZ262171:MJA262171 MSV262171:MSW262171 NCR262171:NCS262171 NMN262171:NMO262171 NWJ262171:NWK262171 OGF262171:OGG262171 OQB262171:OQC262171 OZX262171:OZY262171 PJT262171:PJU262171 PTP262171:PTQ262171 QDL262171:QDM262171 QNH262171:QNI262171 QXD262171:QXE262171 RGZ262171:RHA262171 RQV262171:RQW262171 SAR262171:SAS262171 SKN262171:SKO262171 SUJ262171:SUK262171 TEF262171:TEG262171 TOB262171:TOC262171 TXX262171:TXY262171 UHT262171:UHU262171 URP262171:URQ262171 VBL262171:VBM262171 VLH262171:VLI262171 VVD262171:VVE262171 WEZ262171:WFA262171 WOV262171:WOW262171 WYR262171:WYS262171 MF327707:MG327707 WB327707:WC327707 AFX327707:AFY327707 APT327707:APU327707 AZP327707:AZQ327707 BJL327707:BJM327707 BTH327707:BTI327707 CDD327707:CDE327707 CMZ327707:CNA327707 CWV327707:CWW327707 DGR327707:DGS327707 DQN327707:DQO327707 EAJ327707:EAK327707 EKF327707:EKG327707 EUB327707:EUC327707 FDX327707:FDY327707 FNT327707:FNU327707 FXP327707:FXQ327707 GHL327707:GHM327707 GRH327707:GRI327707 HBD327707:HBE327707 HKZ327707:HLA327707 HUV327707:HUW327707 IER327707:IES327707 ION327707:IOO327707 IYJ327707:IYK327707 JIF327707:JIG327707 JSB327707:JSC327707 KBX327707:KBY327707 KLT327707:KLU327707 KVP327707:KVQ327707 LFL327707:LFM327707 LPH327707:LPI327707 LZD327707:LZE327707 MIZ327707:MJA327707 MSV327707:MSW327707 NCR327707:NCS327707 NMN327707:NMO327707 NWJ327707:NWK327707 OGF327707:OGG327707 OQB327707:OQC327707 OZX327707:OZY327707 PJT327707:PJU327707 PTP327707:PTQ327707 QDL327707:QDM327707 QNH327707:QNI327707 QXD327707:QXE327707 RGZ327707:RHA327707 RQV327707:RQW327707 SAR327707:SAS327707 SKN327707:SKO327707 SUJ327707:SUK327707 TEF327707:TEG327707 TOB327707:TOC327707 TXX327707:TXY327707 UHT327707:UHU327707 URP327707:URQ327707 VBL327707:VBM327707 VLH327707:VLI327707 VVD327707:VVE327707 WEZ327707:WFA327707 WOV327707:WOW327707 WYR327707:WYS327707 MF393243:MG393243 WB393243:WC393243 AFX393243:AFY393243 APT393243:APU393243 AZP393243:AZQ393243 BJL393243:BJM393243 BTH393243:BTI393243 CDD393243:CDE393243 CMZ393243:CNA393243 CWV393243:CWW393243 DGR393243:DGS393243 DQN393243:DQO393243 EAJ393243:EAK393243 EKF393243:EKG393243 EUB393243:EUC393243 FDX393243:FDY393243 FNT393243:FNU393243 FXP393243:FXQ393243 GHL393243:GHM393243 GRH393243:GRI393243 HBD393243:HBE393243 HKZ393243:HLA393243 HUV393243:HUW393243 IER393243:IES393243 ION393243:IOO393243 IYJ393243:IYK393243 JIF393243:JIG393243 JSB393243:JSC393243 KBX393243:KBY393243 KLT393243:KLU393243 KVP393243:KVQ393243 LFL393243:LFM393243 LPH393243:LPI393243 LZD393243:LZE393243 MIZ393243:MJA393243 MSV393243:MSW393243 NCR393243:NCS393243 NMN393243:NMO393243 NWJ393243:NWK393243 OGF393243:OGG393243 OQB393243:OQC393243 OZX393243:OZY393243 PJT393243:PJU393243 PTP393243:PTQ393243 QDL393243:QDM393243 QNH393243:QNI393243 QXD393243:QXE393243 RGZ393243:RHA393243 RQV393243:RQW393243 SAR393243:SAS393243 SKN393243:SKO393243 SUJ393243:SUK393243 TEF393243:TEG393243 TOB393243:TOC393243 TXX393243:TXY393243 UHT393243:UHU393243 URP393243:URQ393243 VBL393243:VBM393243 VLH393243:VLI393243 VVD393243:VVE393243 WEZ393243:WFA393243 WOV393243:WOW393243 WYR393243:WYS393243 MF458779:MG458779 WB458779:WC458779 AFX458779:AFY458779 APT458779:APU458779 AZP458779:AZQ458779 BJL458779:BJM458779 BTH458779:BTI458779 CDD458779:CDE458779 CMZ458779:CNA458779 CWV458779:CWW458779 DGR458779:DGS458779 DQN458779:DQO458779 EAJ458779:EAK458779 EKF458779:EKG458779 EUB458779:EUC458779 FDX458779:FDY458779 FNT458779:FNU458779 FXP458779:FXQ458779 GHL458779:GHM458779 GRH458779:GRI458779 HBD458779:HBE458779 HKZ458779:HLA458779 HUV458779:HUW458779 IER458779:IES458779 ION458779:IOO458779 IYJ458779:IYK458779 JIF458779:JIG458779 JSB458779:JSC458779 KBX458779:KBY458779 KLT458779:KLU458779 KVP458779:KVQ458779 LFL458779:LFM458779 LPH458779:LPI458779 LZD458779:LZE458779 MIZ458779:MJA458779 MSV458779:MSW458779 NCR458779:NCS458779 NMN458779:NMO458779 NWJ458779:NWK458779 OGF458779:OGG458779 OQB458779:OQC458779 OZX458779:OZY458779 PJT458779:PJU458779 PTP458779:PTQ458779 QDL458779:QDM458779 QNH458779:QNI458779 QXD458779:QXE458779 RGZ458779:RHA458779 RQV458779:RQW458779 SAR458779:SAS458779 SKN458779:SKO458779 SUJ458779:SUK458779 TEF458779:TEG458779 TOB458779:TOC458779 TXX458779:TXY458779 UHT458779:UHU458779 URP458779:URQ458779 VBL458779:VBM458779 VLH458779:VLI458779 VVD458779:VVE458779 WEZ458779:WFA458779 WOV458779:WOW458779 WYR458779:WYS458779 MF524315:MG524315 WB524315:WC524315 AFX524315:AFY524315 APT524315:APU524315 AZP524315:AZQ524315 BJL524315:BJM524315 BTH524315:BTI524315 CDD524315:CDE524315 CMZ524315:CNA524315 CWV524315:CWW524315 DGR524315:DGS524315 DQN524315:DQO524315 EAJ524315:EAK524315 EKF524315:EKG524315 EUB524315:EUC524315 FDX524315:FDY524315 FNT524315:FNU524315 FXP524315:FXQ524315 GHL524315:GHM524315 GRH524315:GRI524315 HBD524315:HBE524315 HKZ524315:HLA524315 HUV524315:HUW524315 IER524315:IES524315 ION524315:IOO524315 IYJ524315:IYK524315 JIF524315:JIG524315 JSB524315:JSC524315 KBX524315:KBY524315 KLT524315:KLU524315 KVP524315:KVQ524315 LFL524315:LFM524315 LPH524315:LPI524315 LZD524315:LZE524315 MIZ524315:MJA524315 MSV524315:MSW524315 NCR524315:NCS524315 NMN524315:NMO524315 NWJ524315:NWK524315 OGF524315:OGG524315 OQB524315:OQC524315 OZX524315:OZY524315 PJT524315:PJU524315 PTP524315:PTQ524315 QDL524315:QDM524315 QNH524315:QNI524315 QXD524315:QXE524315 RGZ524315:RHA524315 RQV524315:RQW524315 SAR524315:SAS524315 SKN524315:SKO524315 SUJ524315:SUK524315 TEF524315:TEG524315 TOB524315:TOC524315 TXX524315:TXY524315 UHT524315:UHU524315 URP524315:URQ524315 VBL524315:VBM524315 VLH524315:VLI524315 VVD524315:VVE524315 WEZ524315:WFA524315 WOV524315:WOW524315 WYR524315:WYS524315 MF589851:MG589851 WB589851:WC589851 AFX589851:AFY589851 APT589851:APU589851 AZP589851:AZQ589851 BJL589851:BJM589851 BTH589851:BTI589851 CDD589851:CDE589851 CMZ589851:CNA589851 CWV589851:CWW589851 DGR589851:DGS589851 DQN589851:DQO589851 EAJ589851:EAK589851 EKF589851:EKG589851 EUB589851:EUC589851 FDX589851:FDY589851 FNT589851:FNU589851 FXP589851:FXQ589851 GHL589851:GHM589851 GRH589851:GRI589851 HBD589851:HBE589851 HKZ589851:HLA589851 HUV589851:HUW589851 IER589851:IES589851 ION589851:IOO589851 IYJ589851:IYK589851 JIF589851:JIG589851 JSB589851:JSC589851 KBX589851:KBY589851 KLT589851:KLU589851 KVP589851:KVQ589851 LFL589851:LFM589851 LPH589851:LPI589851 LZD589851:LZE589851 MIZ589851:MJA589851 MSV589851:MSW589851 NCR589851:NCS589851 NMN589851:NMO589851 NWJ589851:NWK589851 OGF589851:OGG589851 OQB589851:OQC589851 OZX589851:OZY589851 PJT589851:PJU589851 PTP589851:PTQ589851 QDL589851:QDM589851 QNH589851:QNI589851 QXD589851:QXE589851 RGZ589851:RHA589851 RQV589851:RQW589851 SAR589851:SAS589851 SKN589851:SKO589851 SUJ589851:SUK589851 TEF589851:TEG589851 TOB589851:TOC589851 TXX589851:TXY589851 UHT589851:UHU589851 URP589851:URQ589851 VBL589851:VBM589851 VLH589851:VLI589851 VVD589851:VVE589851 WEZ589851:WFA589851 WOV589851:WOW589851 WYR589851:WYS589851 MF655387:MG655387 WB655387:WC655387 AFX655387:AFY655387 APT655387:APU655387 AZP655387:AZQ655387 BJL655387:BJM655387 BTH655387:BTI655387 CDD655387:CDE655387 CMZ655387:CNA655387 CWV655387:CWW655387 DGR655387:DGS655387 DQN655387:DQO655387 EAJ655387:EAK655387 EKF655387:EKG655387 EUB655387:EUC655387 FDX655387:FDY655387 FNT655387:FNU655387 FXP655387:FXQ655387 GHL655387:GHM655387 GRH655387:GRI655387 HBD655387:HBE655387 HKZ655387:HLA655387 HUV655387:HUW655387 IER655387:IES655387 ION655387:IOO655387 IYJ655387:IYK655387 JIF655387:JIG655387 JSB655387:JSC655387 KBX655387:KBY655387 KLT655387:KLU655387 KVP655387:KVQ655387 LFL655387:LFM655387 LPH655387:LPI655387 LZD655387:LZE655387 MIZ655387:MJA655387 MSV655387:MSW655387 NCR655387:NCS655387 NMN655387:NMO655387 NWJ655387:NWK655387 OGF655387:OGG655387 OQB655387:OQC655387 OZX655387:OZY655387 PJT655387:PJU655387 PTP655387:PTQ655387 QDL655387:QDM655387 QNH655387:QNI655387 QXD655387:QXE655387 RGZ655387:RHA655387 RQV655387:RQW655387 SAR655387:SAS655387 SKN655387:SKO655387 SUJ655387:SUK655387 TEF655387:TEG655387 TOB655387:TOC655387 TXX655387:TXY655387 UHT655387:UHU655387 URP655387:URQ655387 VBL655387:VBM655387 VLH655387:VLI655387 VVD655387:VVE655387 WEZ655387:WFA655387 WOV655387:WOW655387 WYR655387:WYS655387 MF720923:MG720923 WB720923:WC720923 AFX720923:AFY720923 APT720923:APU720923 AZP720923:AZQ720923 BJL720923:BJM720923 BTH720923:BTI720923 CDD720923:CDE720923 CMZ720923:CNA720923 CWV720923:CWW720923 DGR720923:DGS720923 DQN720923:DQO720923 EAJ720923:EAK720923 EKF720923:EKG720923 EUB720923:EUC720923 FDX720923:FDY720923 FNT720923:FNU720923 FXP720923:FXQ720923 GHL720923:GHM720923 GRH720923:GRI720923 HBD720923:HBE720923 HKZ720923:HLA720923 HUV720923:HUW720923 IER720923:IES720923 ION720923:IOO720923 IYJ720923:IYK720923 JIF720923:JIG720923 JSB720923:JSC720923 KBX720923:KBY720923 KLT720923:KLU720923 KVP720923:KVQ720923 LFL720923:LFM720923 LPH720923:LPI720923 LZD720923:LZE720923 MIZ720923:MJA720923 MSV720923:MSW720923 NCR720923:NCS720923 NMN720923:NMO720923 NWJ720923:NWK720923 OGF720923:OGG720923 OQB720923:OQC720923 OZX720923:OZY720923 PJT720923:PJU720923 PTP720923:PTQ720923 QDL720923:QDM720923 QNH720923:QNI720923 QXD720923:QXE720923 RGZ720923:RHA720923 RQV720923:RQW720923 SAR720923:SAS720923 SKN720923:SKO720923 SUJ720923:SUK720923 TEF720923:TEG720923 TOB720923:TOC720923 TXX720923:TXY720923 UHT720923:UHU720923 URP720923:URQ720923 VBL720923:VBM720923 VLH720923:VLI720923 VVD720923:VVE720923 WEZ720923:WFA720923 WOV720923:WOW720923 WYR720923:WYS720923 MF786459:MG786459 WB786459:WC786459 AFX786459:AFY786459 APT786459:APU786459 AZP786459:AZQ786459 BJL786459:BJM786459 BTH786459:BTI786459 CDD786459:CDE786459 CMZ786459:CNA786459 CWV786459:CWW786459 DGR786459:DGS786459 DQN786459:DQO786459 EAJ786459:EAK786459 EKF786459:EKG786459 EUB786459:EUC786459 FDX786459:FDY786459 FNT786459:FNU786459 FXP786459:FXQ786459 GHL786459:GHM786459 GRH786459:GRI786459 HBD786459:HBE786459 HKZ786459:HLA786459 HUV786459:HUW786459 IER786459:IES786459 ION786459:IOO786459 IYJ786459:IYK786459 JIF786459:JIG786459 JSB786459:JSC786459 KBX786459:KBY786459 KLT786459:KLU786459 KVP786459:KVQ786459 LFL786459:LFM786459 LPH786459:LPI786459 LZD786459:LZE786459 MIZ786459:MJA786459 MSV786459:MSW786459 NCR786459:NCS786459 NMN786459:NMO786459 NWJ786459:NWK786459 OGF786459:OGG786459 OQB786459:OQC786459 OZX786459:OZY786459 PJT786459:PJU786459 PTP786459:PTQ786459 QDL786459:QDM786459 QNH786459:QNI786459 QXD786459:QXE786459 RGZ786459:RHA786459 RQV786459:RQW786459 SAR786459:SAS786459 SKN786459:SKO786459 SUJ786459:SUK786459 TEF786459:TEG786459 TOB786459:TOC786459 TXX786459:TXY786459 UHT786459:UHU786459 URP786459:URQ786459 VBL786459:VBM786459 VLH786459:VLI786459 VVD786459:VVE786459 WEZ786459:WFA786459 WOV786459:WOW786459 WYR786459:WYS786459 MF851995:MG851995 WB851995:WC851995 AFX851995:AFY851995 APT851995:APU851995 AZP851995:AZQ851995 BJL851995:BJM851995 BTH851995:BTI851995 CDD851995:CDE851995 CMZ851995:CNA851995 CWV851995:CWW851995 DGR851995:DGS851995 DQN851995:DQO851995 EAJ851995:EAK851995 EKF851995:EKG851995 EUB851995:EUC851995 FDX851995:FDY851995 FNT851995:FNU851995 FXP851995:FXQ851995 GHL851995:GHM851995 GRH851995:GRI851995 HBD851995:HBE851995 HKZ851995:HLA851995 HUV851995:HUW851995 IER851995:IES851995 ION851995:IOO851995 IYJ851995:IYK851995 JIF851995:JIG851995 JSB851995:JSC851995 KBX851995:KBY851995 KLT851995:KLU851995 KVP851995:KVQ851995 LFL851995:LFM851995 LPH851995:LPI851995 LZD851995:LZE851995 MIZ851995:MJA851995 MSV851995:MSW851995 NCR851995:NCS851995 NMN851995:NMO851995 NWJ851995:NWK851995 OGF851995:OGG851995 OQB851995:OQC851995 OZX851995:OZY851995 PJT851995:PJU851995 PTP851995:PTQ851995 QDL851995:QDM851995 QNH851995:QNI851995 QXD851995:QXE851995 RGZ851995:RHA851995 RQV851995:RQW851995 SAR851995:SAS851995 SKN851995:SKO851995 SUJ851995:SUK851995 TEF851995:TEG851995 TOB851995:TOC851995 TXX851995:TXY851995 UHT851995:UHU851995 URP851995:URQ851995 VBL851995:VBM851995 VLH851995:VLI851995 VVD851995:VVE851995 WEZ851995:WFA851995 WOV851995:WOW851995 WYR851995:WYS851995 MF917531:MG917531 WB917531:WC917531 AFX917531:AFY917531 APT917531:APU917531 AZP917531:AZQ917531 BJL917531:BJM917531 BTH917531:BTI917531 CDD917531:CDE917531 CMZ917531:CNA917531 CWV917531:CWW917531 DGR917531:DGS917531 DQN917531:DQO917531 EAJ917531:EAK917531 EKF917531:EKG917531 EUB917531:EUC917531 FDX917531:FDY917531 FNT917531:FNU917531 FXP917531:FXQ917531 GHL917531:GHM917531 GRH917531:GRI917531 HBD917531:HBE917531 HKZ917531:HLA917531 HUV917531:HUW917531 IER917531:IES917531 ION917531:IOO917531 IYJ917531:IYK917531 JIF917531:JIG917531 JSB917531:JSC917531 KBX917531:KBY917531 KLT917531:KLU917531 KVP917531:KVQ917531 LFL917531:LFM917531 LPH917531:LPI917531 LZD917531:LZE917531 MIZ917531:MJA917531 MSV917531:MSW917531 NCR917531:NCS917531 NMN917531:NMO917531 NWJ917531:NWK917531 OGF917531:OGG917531 OQB917531:OQC917531 OZX917531:OZY917531 PJT917531:PJU917531 PTP917531:PTQ917531 QDL917531:QDM917531 QNH917531:QNI917531 QXD917531:QXE917531 RGZ917531:RHA917531 RQV917531:RQW917531 SAR917531:SAS917531 SKN917531:SKO917531 SUJ917531:SUK917531 TEF917531:TEG917531 TOB917531:TOC917531 TXX917531:TXY917531 UHT917531:UHU917531 URP917531:URQ917531 VBL917531:VBM917531 VLH917531:VLI917531 VVD917531:VVE917531 WEZ917531:WFA917531 WOV917531:WOW917531 WYR917531:WYS917531 MF983067:MG983067 WB983067:WC983067 AFX983067:AFY983067 APT983067:APU983067 AZP983067:AZQ983067 BJL983067:BJM983067 BTH983067:BTI983067 CDD983067:CDE983067 CMZ983067:CNA983067 CWV983067:CWW983067 DGR983067:DGS983067 DQN983067:DQO983067 EAJ983067:EAK983067 EKF983067:EKG983067 EUB983067:EUC983067 FDX983067:FDY983067 FNT983067:FNU983067 FXP983067:FXQ983067 GHL983067:GHM983067 GRH983067:GRI983067 HBD983067:HBE983067 HKZ983067:HLA983067 HUV983067:HUW983067 IER983067:IES983067 ION983067:IOO983067 IYJ983067:IYK983067 JIF983067:JIG983067 JSB983067:JSC983067 KBX983067:KBY983067 KLT983067:KLU983067 KVP983067:KVQ983067 LFL983067:LFM983067 LPH983067:LPI983067 LZD983067:LZE983067 MIZ983067:MJA983067 MSV983067:MSW983067 NCR983067:NCS983067 NMN983067:NMO983067 NWJ983067:NWK983067 OGF983067:OGG983067 OQB983067:OQC983067 OZX983067:OZY983067 PJT983067:PJU983067 PTP983067:PTQ983067 QDL983067:QDM983067 QNH983067:QNI983067 QXD983067:QXE983067 RGZ983067:RHA983067 RQV983067:RQW983067 SAR983067:SAS983067 SKN983067:SKO983067 SUJ983067:SUK983067 TEF983067:TEG983067 TOB983067:TOC983067 TXX983067:TXY983067 UHT983067:UHU983067 URP983067:URQ983067 VBL983067:VBM983067 VLH983067:VLI983067 VVD983067:VVE983067 WEZ983067:WFA983067 WOV983067:WOW983067 WYR983067:WYS983067 MI65563:MJ65563 WE65563:WF65563 AGA65563:AGB65563 APW65563:APX65563 AZS65563:AZT65563 BJO65563:BJP65563 BTK65563:BTL65563 CDG65563:CDH65563 CNC65563:CND65563 CWY65563:CWZ65563 DGU65563:DGV65563 DQQ65563:DQR65563 EAM65563:EAN65563 EKI65563:EKJ65563 EUE65563:EUF65563 FEA65563:FEB65563 FNW65563:FNX65563 FXS65563:FXT65563 GHO65563:GHP65563 GRK65563:GRL65563 HBG65563:HBH65563 HLC65563:HLD65563 HUY65563:HUZ65563 IEU65563:IEV65563 IOQ65563:IOR65563 IYM65563:IYN65563 JII65563:JIJ65563 JSE65563:JSF65563 KCA65563:KCB65563 KLW65563:KLX65563 KVS65563:KVT65563 LFO65563:LFP65563 LPK65563:LPL65563 LZG65563:LZH65563 MJC65563:MJD65563 MSY65563:MSZ65563 NCU65563:NCV65563 NMQ65563:NMR65563 NWM65563:NWN65563 OGI65563:OGJ65563 OQE65563:OQF65563 PAA65563:PAB65563 PJW65563:PJX65563 PTS65563:PTT65563 QDO65563:QDP65563 QNK65563:QNL65563 QXG65563:QXH65563 RHC65563:RHD65563 RQY65563:RQZ65563 SAU65563:SAV65563 SKQ65563:SKR65563 SUM65563:SUN65563 TEI65563:TEJ65563 TOE65563:TOF65563 TYA65563:TYB65563 UHW65563:UHX65563 URS65563:URT65563 VBO65563:VBP65563 VLK65563:VLL65563 VVG65563:VVH65563 WFC65563:WFD65563 WOY65563:WOZ65563 WYU65563:WYV65563 MI131099:MJ131099 WE131099:WF131099 AGA131099:AGB131099 APW131099:APX131099 AZS131099:AZT131099 BJO131099:BJP131099 BTK131099:BTL131099 CDG131099:CDH131099 CNC131099:CND131099 CWY131099:CWZ131099 DGU131099:DGV131099 DQQ131099:DQR131099 EAM131099:EAN131099 EKI131099:EKJ131099 EUE131099:EUF131099 FEA131099:FEB131099 FNW131099:FNX131099 FXS131099:FXT131099 GHO131099:GHP131099 GRK131099:GRL131099 HBG131099:HBH131099 HLC131099:HLD131099 HUY131099:HUZ131099 IEU131099:IEV131099 IOQ131099:IOR131099 IYM131099:IYN131099 JII131099:JIJ131099 JSE131099:JSF131099 KCA131099:KCB131099 KLW131099:KLX131099 KVS131099:KVT131099 LFO131099:LFP131099 LPK131099:LPL131099 LZG131099:LZH131099 MJC131099:MJD131099 MSY131099:MSZ131099 NCU131099:NCV131099 NMQ131099:NMR131099 NWM131099:NWN131099 OGI131099:OGJ131099 OQE131099:OQF131099 PAA131099:PAB131099 PJW131099:PJX131099 PTS131099:PTT131099 QDO131099:QDP131099 QNK131099:QNL131099 QXG131099:QXH131099 RHC131099:RHD131099 RQY131099:RQZ131099 SAU131099:SAV131099 SKQ131099:SKR131099 SUM131099:SUN131099 TEI131099:TEJ131099 TOE131099:TOF131099 TYA131099:TYB131099 UHW131099:UHX131099 URS131099:URT131099 VBO131099:VBP131099 VLK131099:VLL131099 VVG131099:VVH131099 WFC131099:WFD131099 WOY131099:WOZ131099 WYU131099:WYV131099 MI196635:MJ196635 WE196635:WF196635 AGA196635:AGB196635 APW196635:APX196635 AZS196635:AZT196635 BJO196635:BJP196635 BTK196635:BTL196635 CDG196635:CDH196635 CNC196635:CND196635 CWY196635:CWZ196635 DGU196635:DGV196635 DQQ196635:DQR196635 EAM196635:EAN196635 EKI196635:EKJ196635 EUE196635:EUF196635 FEA196635:FEB196635 FNW196635:FNX196635 FXS196635:FXT196635 GHO196635:GHP196635 GRK196635:GRL196635 HBG196635:HBH196635 HLC196635:HLD196635 HUY196635:HUZ196635 IEU196635:IEV196635 IOQ196635:IOR196635 IYM196635:IYN196635 JII196635:JIJ196635 JSE196635:JSF196635 KCA196635:KCB196635 KLW196635:KLX196635 KVS196635:KVT196635 LFO196635:LFP196635 LPK196635:LPL196635 LZG196635:LZH196635 MJC196635:MJD196635 MSY196635:MSZ196635 NCU196635:NCV196635 NMQ196635:NMR196635 NWM196635:NWN196635 OGI196635:OGJ196635 OQE196635:OQF196635 PAA196635:PAB196635 PJW196635:PJX196635 PTS196635:PTT196635 QDO196635:QDP196635 QNK196635:QNL196635 QXG196635:QXH196635 RHC196635:RHD196635 RQY196635:RQZ196635 SAU196635:SAV196635 SKQ196635:SKR196635 SUM196635:SUN196635 TEI196635:TEJ196635 TOE196635:TOF196635 TYA196635:TYB196635 UHW196635:UHX196635 URS196635:URT196635 VBO196635:VBP196635 VLK196635:VLL196635 VVG196635:VVH196635 WFC196635:WFD196635 WOY196635:WOZ196635 WYU196635:WYV196635 MI262171:MJ262171 WE262171:WF262171 AGA262171:AGB262171 APW262171:APX262171 AZS262171:AZT262171 BJO262171:BJP262171 BTK262171:BTL262171 CDG262171:CDH262171 CNC262171:CND262171 CWY262171:CWZ262171 DGU262171:DGV262171 DQQ262171:DQR262171 EAM262171:EAN262171 EKI262171:EKJ262171 EUE262171:EUF262171 FEA262171:FEB262171 FNW262171:FNX262171 FXS262171:FXT262171 GHO262171:GHP262171 GRK262171:GRL262171 HBG262171:HBH262171 HLC262171:HLD262171 HUY262171:HUZ262171 IEU262171:IEV262171 IOQ262171:IOR262171 IYM262171:IYN262171 JII262171:JIJ262171 JSE262171:JSF262171 KCA262171:KCB262171 KLW262171:KLX262171 KVS262171:KVT262171 LFO262171:LFP262171 LPK262171:LPL262171 LZG262171:LZH262171 MJC262171:MJD262171 MSY262171:MSZ262171 NCU262171:NCV262171 NMQ262171:NMR262171 NWM262171:NWN262171 OGI262171:OGJ262171 OQE262171:OQF262171 PAA262171:PAB262171 PJW262171:PJX262171 PTS262171:PTT262171 QDO262171:QDP262171 QNK262171:QNL262171 QXG262171:QXH262171 RHC262171:RHD262171 RQY262171:RQZ262171 SAU262171:SAV262171 SKQ262171:SKR262171 SUM262171:SUN262171 TEI262171:TEJ262171 TOE262171:TOF262171 TYA262171:TYB262171 UHW262171:UHX262171 URS262171:URT262171 VBO262171:VBP262171 VLK262171:VLL262171 VVG262171:VVH262171 WFC262171:WFD262171 WOY262171:WOZ262171 WYU262171:WYV262171 MI327707:MJ327707 WE327707:WF327707 AGA327707:AGB327707 APW327707:APX327707 AZS327707:AZT327707 BJO327707:BJP327707 BTK327707:BTL327707 CDG327707:CDH327707 CNC327707:CND327707 CWY327707:CWZ327707 DGU327707:DGV327707 DQQ327707:DQR327707 EAM327707:EAN327707 EKI327707:EKJ327707 EUE327707:EUF327707 FEA327707:FEB327707 FNW327707:FNX327707 FXS327707:FXT327707 GHO327707:GHP327707 GRK327707:GRL327707 HBG327707:HBH327707 HLC327707:HLD327707 HUY327707:HUZ327707 IEU327707:IEV327707 IOQ327707:IOR327707 IYM327707:IYN327707 JII327707:JIJ327707 JSE327707:JSF327707 KCA327707:KCB327707 KLW327707:KLX327707 KVS327707:KVT327707 LFO327707:LFP327707 LPK327707:LPL327707 LZG327707:LZH327707 MJC327707:MJD327707 MSY327707:MSZ327707 NCU327707:NCV327707 NMQ327707:NMR327707 NWM327707:NWN327707 OGI327707:OGJ327707 OQE327707:OQF327707 PAA327707:PAB327707 PJW327707:PJX327707 PTS327707:PTT327707 QDO327707:QDP327707 QNK327707:QNL327707 QXG327707:QXH327707 RHC327707:RHD327707 RQY327707:RQZ327707 SAU327707:SAV327707 SKQ327707:SKR327707 SUM327707:SUN327707 TEI327707:TEJ327707 TOE327707:TOF327707 TYA327707:TYB327707 UHW327707:UHX327707 URS327707:URT327707 VBO327707:VBP327707 VLK327707:VLL327707 VVG327707:VVH327707 WFC327707:WFD327707 WOY327707:WOZ327707 WYU327707:WYV327707 MI393243:MJ393243 WE393243:WF393243 AGA393243:AGB393243 APW393243:APX393243 AZS393243:AZT393243 BJO393243:BJP393243 BTK393243:BTL393243 CDG393243:CDH393243 CNC393243:CND393243 CWY393243:CWZ393243 DGU393243:DGV393243 DQQ393243:DQR393243 EAM393243:EAN393243 EKI393243:EKJ393243 EUE393243:EUF393243 FEA393243:FEB393243 FNW393243:FNX393243 FXS393243:FXT393243 GHO393243:GHP393243 GRK393243:GRL393243 HBG393243:HBH393243 HLC393243:HLD393243 HUY393243:HUZ393243 IEU393243:IEV393243 IOQ393243:IOR393243 IYM393243:IYN393243 JII393243:JIJ393243 JSE393243:JSF393243 KCA393243:KCB393243 KLW393243:KLX393243 KVS393243:KVT393243 LFO393243:LFP393243 LPK393243:LPL393243 LZG393243:LZH393243 MJC393243:MJD393243 MSY393243:MSZ393243 NCU393243:NCV393243 NMQ393243:NMR393243 NWM393243:NWN393243 OGI393243:OGJ393243 OQE393243:OQF393243 PAA393243:PAB393243 PJW393243:PJX393243 PTS393243:PTT393243 QDO393243:QDP393243 QNK393243:QNL393243 QXG393243:QXH393243 RHC393243:RHD393243 RQY393243:RQZ393243 SAU393243:SAV393243 SKQ393243:SKR393243 SUM393243:SUN393243 TEI393243:TEJ393243 TOE393243:TOF393243 TYA393243:TYB393243 UHW393243:UHX393243 URS393243:URT393243 VBO393243:VBP393243 VLK393243:VLL393243 VVG393243:VVH393243 WFC393243:WFD393243 WOY393243:WOZ393243 WYU393243:WYV393243 MI458779:MJ458779 WE458779:WF458779 AGA458779:AGB458779 APW458779:APX458779 AZS458779:AZT458779 BJO458779:BJP458779 BTK458779:BTL458779 CDG458779:CDH458779 CNC458779:CND458779 CWY458779:CWZ458779 DGU458779:DGV458779 DQQ458779:DQR458779 EAM458779:EAN458779 EKI458779:EKJ458779 EUE458779:EUF458779 FEA458779:FEB458779 FNW458779:FNX458779 FXS458779:FXT458779 GHO458779:GHP458779 GRK458779:GRL458779 HBG458779:HBH458779 HLC458779:HLD458779 HUY458779:HUZ458779 IEU458779:IEV458779 IOQ458779:IOR458779 IYM458779:IYN458779 JII458779:JIJ458779 JSE458779:JSF458779 KCA458779:KCB458779 KLW458779:KLX458779 KVS458779:KVT458779 LFO458779:LFP458779 LPK458779:LPL458779 LZG458779:LZH458779 MJC458779:MJD458779 MSY458779:MSZ458779 NCU458779:NCV458779 NMQ458779:NMR458779 NWM458779:NWN458779 OGI458779:OGJ458779 OQE458779:OQF458779 PAA458779:PAB458779 PJW458779:PJX458779 PTS458779:PTT458779 QDO458779:QDP458779 QNK458779:QNL458779 QXG458779:QXH458779 RHC458779:RHD458779 RQY458779:RQZ458779 SAU458779:SAV458779 SKQ458779:SKR458779 SUM458779:SUN458779 TEI458779:TEJ458779 TOE458779:TOF458779 TYA458779:TYB458779 UHW458779:UHX458779 URS458779:URT458779 VBO458779:VBP458779 VLK458779:VLL458779 VVG458779:VVH458779 WFC458779:WFD458779 WOY458779:WOZ458779 WYU458779:WYV458779 MI524315:MJ524315 WE524315:WF524315 AGA524315:AGB524315 APW524315:APX524315 AZS524315:AZT524315 BJO524315:BJP524315 BTK524315:BTL524315 CDG524315:CDH524315 CNC524315:CND524315 CWY524315:CWZ524315 DGU524315:DGV524315 DQQ524315:DQR524315 EAM524315:EAN524315 EKI524315:EKJ524315 EUE524315:EUF524315 FEA524315:FEB524315 FNW524315:FNX524315 FXS524315:FXT524315 GHO524315:GHP524315 GRK524315:GRL524315 HBG524315:HBH524315 HLC524315:HLD524315 HUY524315:HUZ524315 IEU524315:IEV524315 IOQ524315:IOR524315 IYM524315:IYN524315 JII524315:JIJ524315 JSE524315:JSF524315 KCA524315:KCB524315 KLW524315:KLX524315 KVS524315:KVT524315 LFO524315:LFP524315 LPK524315:LPL524315 LZG524315:LZH524315 MJC524315:MJD524315 MSY524315:MSZ524315 NCU524315:NCV524315 NMQ524315:NMR524315 NWM524315:NWN524315 OGI524315:OGJ524315 OQE524315:OQF524315 PAA524315:PAB524315 PJW524315:PJX524315 PTS524315:PTT524315 QDO524315:QDP524315 QNK524315:QNL524315 QXG524315:QXH524315 RHC524315:RHD524315 RQY524315:RQZ524315 SAU524315:SAV524315 SKQ524315:SKR524315 SUM524315:SUN524315 TEI524315:TEJ524315 TOE524315:TOF524315 TYA524315:TYB524315 UHW524315:UHX524315 URS524315:URT524315 VBO524315:VBP524315 VLK524315:VLL524315 VVG524315:VVH524315 WFC524315:WFD524315 WOY524315:WOZ524315 WYU524315:WYV524315 MI589851:MJ589851 WE589851:WF589851 AGA589851:AGB589851 APW589851:APX589851 AZS589851:AZT589851 BJO589851:BJP589851 BTK589851:BTL589851 CDG589851:CDH589851 CNC589851:CND589851 CWY589851:CWZ589851 DGU589851:DGV589851 DQQ589851:DQR589851 EAM589851:EAN589851 EKI589851:EKJ589851 EUE589851:EUF589851 FEA589851:FEB589851 FNW589851:FNX589851 FXS589851:FXT589851 GHO589851:GHP589851 GRK589851:GRL589851 HBG589851:HBH589851 HLC589851:HLD589851 HUY589851:HUZ589851 IEU589851:IEV589851 IOQ589851:IOR589851 IYM589851:IYN589851 JII589851:JIJ589851 JSE589851:JSF589851 KCA589851:KCB589851 KLW589851:KLX589851 KVS589851:KVT589851 LFO589851:LFP589851 LPK589851:LPL589851 LZG589851:LZH589851 MJC589851:MJD589851 MSY589851:MSZ589851 NCU589851:NCV589851 NMQ589851:NMR589851 NWM589851:NWN589851 OGI589851:OGJ589851 OQE589851:OQF589851 PAA589851:PAB589851 PJW589851:PJX589851 PTS589851:PTT589851 QDO589851:QDP589851 QNK589851:QNL589851 QXG589851:QXH589851 RHC589851:RHD589851 RQY589851:RQZ589851 SAU589851:SAV589851 SKQ589851:SKR589851 SUM589851:SUN589851 TEI589851:TEJ589851 TOE589851:TOF589851 TYA589851:TYB589851 UHW589851:UHX589851 URS589851:URT589851 VBO589851:VBP589851 VLK589851:VLL589851 VVG589851:VVH589851 WFC589851:WFD589851 WOY589851:WOZ589851 WYU589851:WYV589851 MI655387:MJ655387 WE655387:WF655387 AGA655387:AGB655387 APW655387:APX655387 AZS655387:AZT655387 BJO655387:BJP655387 BTK655387:BTL655387 CDG655387:CDH655387 CNC655387:CND655387 CWY655387:CWZ655387 DGU655387:DGV655387 DQQ655387:DQR655387 EAM655387:EAN655387 EKI655387:EKJ655387 EUE655387:EUF655387 FEA655387:FEB655387 FNW655387:FNX655387 FXS655387:FXT655387 GHO655387:GHP655387 GRK655387:GRL655387 HBG655387:HBH655387 HLC655387:HLD655387 HUY655387:HUZ655387 IEU655387:IEV655387 IOQ655387:IOR655387 IYM655387:IYN655387 JII655387:JIJ655387 JSE655387:JSF655387 KCA655387:KCB655387 KLW655387:KLX655387 KVS655387:KVT655387 LFO655387:LFP655387 LPK655387:LPL655387 LZG655387:LZH655387 MJC655387:MJD655387 MSY655387:MSZ655387 NCU655387:NCV655387 NMQ655387:NMR655387 NWM655387:NWN655387 OGI655387:OGJ655387 OQE655387:OQF655387 PAA655387:PAB655387 PJW655387:PJX655387 PTS655387:PTT655387 QDO655387:QDP655387 QNK655387:QNL655387 QXG655387:QXH655387 RHC655387:RHD655387 RQY655387:RQZ655387 SAU655387:SAV655387 SKQ655387:SKR655387 SUM655387:SUN655387 TEI655387:TEJ655387 TOE655387:TOF655387 TYA655387:TYB655387 UHW655387:UHX655387 URS655387:URT655387 VBO655387:VBP655387 VLK655387:VLL655387 VVG655387:VVH655387 WFC655387:WFD655387 WOY655387:WOZ655387 WYU655387:WYV655387 MI720923:MJ720923 WE720923:WF720923 AGA720923:AGB720923 APW720923:APX720923 AZS720923:AZT720923 BJO720923:BJP720923 BTK720923:BTL720923 CDG720923:CDH720923 CNC720923:CND720923 CWY720923:CWZ720923 DGU720923:DGV720923 DQQ720923:DQR720923 EAM720923:EAN720923 EKI720923:EKJ720923 EUE720923:EUF720923 FEA720923:FEB720923 FNW720923:FNX720923 FXS720923:FXT720923 GHO720923:GHP720923 GRK720923:GRL720923 HBG720923:HBH720923 HLC720923:HLD720923 HUY720923:HUZ720923 IEU720923:IEV720923 IOQ720923:IOR720923 IYM720923:IYN720923 JII720923:JIJ720923 JSE720923:JSF720923 KCA720923:KCB720923 KLW720923:KLX720923 KVS720923:KVT720923 LFO720923:LFP720923 LPK720923:LPL720923 LZG720923:LZH720923 MJC720923:MJD720923 MSY720923:MSZ720923 NCU720923:NCV720923 NMQ720923:NMR720923 NWM720923:NWN720923 OGI720923:OGJ720923 OQE720923:OQF720923 PAA720923:PAB720923 PJW720923:PJX720923 PTS720923:PTT720923 QDO720923:QDP720923 QNK720923:QNL720923 QXG720923:QXH720923 RHC720923:RHD720923 RQY720923:RQZ720923 SAU720923:SAV720923 SKQ720923:SKR720923 SUM720923:SUN720923 TEI720923:TEJ720923 TOE720923:TOF720923 TYA720923:TYB720923 UHW720923:UHX720923 URS720923:URT720923 VBO720923:VBP720923 VLK720923:VLL720923 VVG720923:VVH720923 WFC720923:WFD720923 WOY720923:WOZ720923 WYU720923:WYV720923 MI786459:MJ786459 WE786459:WF786459 AGA786459:AGB786459 APW786459:APX786459 AZS786459:AZT786459 BJO786459:BJP786459 BTK786459:BTL786459 CDG786459:CDH786459 CNC786459:CND786459 CWY786459:CWZ786459 DGU786459:DGV786459 DQQ786459:DQR786459 EAM786459:EAN786459 EKI786459:EKJ786459 EUE786459:EUF786459 FEA786459:FEB786459 FNW786459:FNX786459 FXS786459:FXT786459 GHO786459:GHP786459 GRK786459:GRL786459 HBG786459:HBH786459 HLC786459:HLD786459 HUY786459:HUZ786459 IEU786459:IEV786459 IOQ786459:IOR786459 IYM786459:IYN786459 JII786459:JIJ786459 JSE786459:JSF786459 KCA786459:KCB786459 KLW786459:KLX786459 KVS786459:KVT786459 LFO786459:LFP786459 LPK786459:LPL786459 LZG786459:LZH786459 MJC786459:MJD786459 MSY786459:MSZ786459 NCU786459:NCV786459 NMQ786459:NMR786459 NWM786459:NWN786459 OGI786459:OGJ786459 OQE786459:OQF786459 PAA786459:PAB786459 PJW786459:PJX786459 PTS786459:PTT786459 QDO786459:QDP786459 QNK786459:QNL786459 QXG786459:QXH786459 RHC786459:RHD786459 RQY786459:RQZ786459 SAU786459:SAV786459 SKQ786459:SKR786459 SUM786459:SUN786459 TEI786459:TEJ786459 TOE786459:TOF786459 TYA786459:TYB786459 UHW786459:UHX786459 URS786459:URT786459 VBO786459:VBP786459 VLK786459:VLL786459 VVG786459:VVH786459 WFC786459:WFD786459 WOY786459:WOZ786459 WYU786459:WYV786459 MI851995:MJ851995 WE851995:WF851995 AGA851995:AGB851995 APW851995:APX851995 AZS851995:AZT851995 BJO851995:BJP851995 BTK851995:BTL851995 CDG851995:CDH851995 CNC851995:CND851995 CWY851995:CWZ851995 DGU851995:DGV851995 DQQ851995:DQR851995 EAM851995:EAN851995 EKI851995:EKJ851995 EUE851995:EUF851995 FEA851995:FEB851995 FNW851995:FNX851995 FXS851995:FXT851995 GHO851995:GHP851995 GRK851995:GRL851995 HBG851995:HBH851995 HLC851995:HLD851995 HUY851995:HUZ851995 IEU851995:IEV851995 IOQ851995:IOR851995 IYM851995:IYN851995 JII851995:JIJ851995 JSE851995:JSF851995 KCA851995:KCB851995 KLW851995:KLX851995 KVS851995:KVT851995 LFO851995:LFP851995 LPK851995:LPL851995 LZG851995:LZH851995 MJC851995:MJD851995 MSY851995:MSZ851995 NCU851995:NCV851995 NMQ851995:NMR851995 NWM851995:NWN851995 OGI851995:OGJ851995 OQE851995:OQF851995 PAA851995:PAB851995 PJW851995:PJX851995 PTS851995:PTT851995 QDO851995:QDP851995 QNK851995:QNL851995 QXG851995:QXH851995 RHC851995:RHD851995 RQY851995:RQZ851995 SAU851995:SAV851995 SKQ851995:SKR851995 SUM851995:SUN851995 TEI851995:TEJ851995 TOE851995:TOF851995 TYA851995:TYB851995 UHW851995:UHX851995 URS851995:URT851995 VBO851995:VBP851995 VLK851995:VLL851995 VVG851995:VVH851995 WFC851995:WFD851995 WOY851995:WOZ851995 WYU851995:WYV851995 MI917531:MJ917531 WE917531:WF917531 AGA917531:AGB917531 APW917531:APX917531 AZS917531:AZT917531 BJO917531:BJP917531 BTK917531:BTL917531 CDG917531:CDH917531 CNC917531:CND917531 CWY917531:CWZ917531 DGU917531:DGV917531 DQQ917531:DQR917531 EAM917531:EAN917531 EKI917531:EKJ917531 EUE917531:EUF917531 FEA917531:FEB917531 FNW917531:FNX917531 FXS917531:FXT917531 GHO917531:GHP917531 GRK917531:GRL917531 HBG917531:HBH917531 HLC917531:HLD917531 HUY917531:HUZ917531 IEU917531:IEV917531 IOQ917531:IOR917531 IYM917531:IYN917531 JII917531:JIJ917531 JSE917531:JSF917531 KCA917531:KCB917531 KLW917531:KLX917531 KVS917531:KVT917531 LFO917531:LFP917531 LPK917531:LPL917531 LZG917531:LZH917531 MJC917531:MJD917531 MSY917531:MSZ917531 NCU917531:NCV917531 NMQ917531:NMR917531 NWM917531:NWN917531 OGI917531:OGJ917531 OQE917531:OQF917531 PAA917531:PAB917531 PJW917531:PJX917531 PTS917531:PTT917531 QDO917531:QDP917531 QNK917531:QNL917531 QXG917531:QXH917531 RHC917531:RHD917531 RQY917531:RQZ917531 SAU917531:SAV917531 SKQ917531:SKR917531 SUM917531:SUN917531 TEI917531:TEJ917531 TOE917531:TOF917531 TYA917531:TYB917531 UHW917531:UHX917531 URS917531:URT917531 VBO917531:VBP917531 VLK917531:VLL917531 VVG917531:VVH917531 WFC917531:WFD917531 WOY917531:WOZ917531 WYU917531:WYV917531 MI983067:MJ983067 WE983067:WF983067 AGA983067:AGB983067 APW983067:APX983067 AZS983067:AZT983067 BJO983067:BJP983067 BTK983067:BTL983067 CDG983067:CDH983067 CNC983067:CND983067 CWY983067:CWZ983067 DGU983067:DGV983067 DQQ983067:DQR983067 EAM983067:EAN983067 EKI983067:EKJ983067 EUE983067:EUF983067 FEA983067:FEB983067 FNW983067:FNX983067 FXS983067:FXT983067 GHO983067:GHP983067 GRK983067:GRL983067 HBG983067:HBH983067 HLC983067:HLD983067 HUY983067:HUZ983067 IEU983067:IEV983067 IOQ983067:IOR983067 IYM983067:IYN983067 JII983067:JIJ983067 JSE983067:JSF983067 KCA983067:KCB983067 KLW983067:KLX983067 KVS983067:KVT983067 LFO983067:LFP983067 LPK983067:LPL983067 LZG983067:LZH983067 MJC983067:MJD983067 MSY983067:MSZ983067 NCU983067:NCV983067 NMQ983067:NMR983067 NWM983067:NWN983067 OGI983067:OGJ983067 OQE983067:OQF983067 PAA983067:PAB983067 PJW983067:PJX983067 PTS983067:PTT983067 QDO983067:QDP983067 QNK983067:QNL983067 QXG983067:QXH983067 RHC983067:RHD983067 RQY983067:RQZ983067 SAU983067:SAV983067 SKQ983067:SKR983067 SUM983067:SUN983067 TEI983067:TEJ983067 TOE983067:TOF983067 TYA983067:TYB983067 UHW983067:UHX983067 URS983067:URT983067 VBO983067:VBP983067 VLK983067:VLL983067 VVG983067:VVH983067 WFC983067:WFD983067 WOY983067:WOZ983067 WYU983067:WYV983067 LK26:LL26 VG26:VH26 WYU26:WYV26 WOY26:WOZ26 WFC26:WFD26 VVG26:VVH26 VLK26:VLL26 VBO26:VBP26 URS26:URT26 UHW26:UHX26 TYA26:TYB26 TOE26:TOF26 TEI26:TEJ26 SUM26:SUN26 SKQ26:SKR26 SAU26:SAV26 RQY26:RQZ26 RHC26:RHD26 QXG26:QXH26 QNK26:QNL26 QDO26:QDP26 PTS26:PTT26 PJW26:PJX26 PAA26:PAB26 OQE26:OQF26 OGI26:OGJ26 NWM26:NWN26 NMQ26:NMR26 NCU26:NCV26 MSY26:MSZ26 MJC26:MJD26 LZG26:LZH26 LPK26:LPL26 LFO26:LFP26 KVS26:KVT26 KLW26:KLX26 KCA26:KCB26 JSE26:JSF26 JII26:JIJ26 IYM26:IYN26 IOQ26:IOR26 IEU26:IEV26 HUY26:HUZ26 HLC26:HLD26 HBG26:HBH26 GRK26:GRL26 GHO26:GHP26 FXS26:FXT26 FNW26:FNX26 FEA26:FEB26 EUE26:EUF26 EKI26:EKJ26 EAM26:EAN26 DQQ26:DQR26 DGU26:DGV26 CWY26:CWZ26 CNC26:CND26 CDG26:CDH26 BTK26:BTL26 BJO26:BJP26 AZS26:AZT26 APW26:APX26 AGA26:AGB26 WE26:WF26 MI26:MJ26 WYR26:WYS26 WOV26:WOW26 WEZ26:WFA26 VVD26:VVE26 VLH26:VLI26 VBL26:VBM26 URP26:URQ26 UHT26:UHU26 TXX26:TXY26 TOB26:TOC26 TEF26:TEG26 SUJ26:SUK26 SKN26:SKO26 SAR26:SAS26 RQV26:RQW26 RGZ26:RHA26 QXD26:QXE26 QNH26:QNI26 QDL26:QDM26 PTP26:PTQ26 PJT26:PJU26 OZX26:OZY26 OQB26:OQC26 OGF26:OGG26 NWJ26:NWK26 NMN26:NMO26 NCR26:NCS26 MSV26:MSW26 MIZ26:MJA26 LZD26:LZE26 LPH26:LPI26 LFL26:LFM26 KVP26:KVQ26 KLT26:KLU26 KBX26:KBY26 JSB26:JSC26 JIF26:JIG26 IYJ26:IYK26 ION26:IOO26 IER26:IES26 HUV26:HUW26 HKZ26:HLA26 HBD26:HBE26 GRH26:GRI26 GHL26:GHM26 FXP26:FXQ26 FNT26:FNU26 FDX26:FDY26 EUB26:EUC26 EKF26:EKG26 EAJ26:EAK26 DQN26:DQO26 DGR26:DGS26 CWV26:CWW26 CMZ26:CNA26 CDD26:CDE26 BTH26:BTI26 BJL26:BJM26 AZP26:AZQ26 APT26:APU26 AFX26:AFY26 WB26:WC26 MF26:MG26 WYO26:WYP26 WOS26:WOT26 WEW26:WEX26 VVA26:VVB26 VLE26:VLF26 VBI26:VBJ26 URM26:URN26 UHQ26:UHR26 TXU26:TXV26 TNY26:TNZ26 TEC26:TED26 SUG26:SUH26 SKK26:SKL26 SAO26:SAP26 RQS26:RQT26 RGW26:RGX26 QXA26:QXB26 QNE26:QNF26 QDI26:QDJ26 PTM26:PTN26 PJQ26:PJR26 OZU26:OZV26 OPY26:OPZ26 OGC26:OGD26 NWG26:NWH26 NMK26:NML26 NCO26:NCP26 MSS26:MST26 MIW26:MIX26 LZA26:LZB26 LPE26:LPF26 LFI26:LFJ26 KVM26:KVN26 KLQ26:KLR26 KBU26:KBV26 JRY26:JRZ26 JIC26:JID26 IYG26:IYH26 IOK26:IOL26 IEO26:IEP26 HUS26:HUT26 HKW26:HKX26 HBA26:HBB26 GRE26:GRF26 GHI26:GHJ26 FXM26:FXN26 FNQ26:FNR26 FDU26:FDV26 ETY26:ETZ26 EKC26:EKD26 EAG26:EAH26 DQK26:DQL26 DGO26:DGP26 CWS26:CWT26 CMW26:CMX26 CDA26:CDB26 BTE26:BTF26 BJI26:BJJ26 AZM26:AZN26 APQ26:APR26 AFU26:AFV26 VY26:VZ26 MC26:MD26 WYI26:WYJ26 WOM26:WON26 WEQ26:WER26 VUU26:VUV26 VKY26:VKZ26 VBC26:VBD26 URG26:URH26 UHK26:UHL26 TXO26:TXP26 TNS26:TNT26 TDW26:TDX26 SUA26:SUB26 SKE26:SKF26 SAI26:SAJ26 RQM26:RQN26 RGQ26:RGR26 QWU26:QWV26 QMY26:QMZ26 QDC26:QDD26 PTG26:PTH26 PJK26:PJL26 OZO26:OZP26 OPS26:OPT26 OFW26:OFX26 NWA26:NWB26 NME26:NMF26 NCI26:NCJ26 MSM26:MSN26 MIQ26:MIR26 LYU26:LYV26 LOY26:LOZ26 LFC26:LFD26 KVG26:KVH26 KLK26:KLL26 KBO26:KBP26 JRS26:JRT26 JHW26:JHX26 IYA26:IYB26 IOE26:IOF26 IEI26:IEJ26 HUM26:HUN26 HKQ26:HKR26 HAU26:HAV26 GQY26:GQZ26 GHC26:GHD26 FXG26:FXH26 FNK26:FNL26 FDO26:FDP26 ETS26:ETT26 EJW26:EJX26 EAA26:EAB26 DQE26:DQF26 DGI26:DGJ26 CWM26:CWN26 CMQ26:CMR26 CCU26:CCV26 BSY26:BSZ26 BJC26:BJD26 AZG26:AZH26 APK26:APL26 AFO26:AFP26 VS26:VT26 LW26:LX26 WYF26:WYG26 WOJ26:WOK26 WEN26:WEO26 VUR26:VUS26 VKV26:VKW26 VAZ26:VBA26 URD26:URE26 UHH26:UHI26 TXL26:TXM26 TNP26:TNQ26 TDT26:TDU26 STX26:STY26 SKB26:SKC26 SAF26:SAG26 RQJ26:RQK26 RGN26:RGO26 QWR26:QWS26 QMV26:QMW26 QCZ26:QDA26 PTD26:PTE26 PJH26:PJI26 OZL26:OZM26 OPP26:OPQ26 OFT26:OFU26 NVX26:NVY26 NMB26:NMC26 NCF26:NCG26 MSJ26:MSK26 MIN26:MIO26 LYR26:LYS26 LOV26:LOW26 LEZ26:LFA26 KVD26:KVE26 KLH26:KLI26 KBL26:KBM26 JRP26:JRQ26 JHT26:JHU26 IXX26:IXY26 IOB26:IOC26 IEF26:IEG26 HUJ26:HUK26 HKN26:HKO26 HAR26:HAS26 GQV26:GQW26 GGZ26:GHA26 FXD26:FXE26 FNH26:FNI26 FDL26:FDM26 ETP26:ETQ26 EJT26:EJU26 DZX26:DZY26 DQB26:DQC26 DGF26:DGG26 CWJ26:CWK26 CMN26:CMO26 CCR26:CCS26 BSV26:BSW26 BIZ26:BJA26 AZD26:AZE26 APH26:API26 AFL26:AFM26 VP26:VQ26 LT26:LU26 WYC26:WYD26 WOG26:WOH26 WEK26:WEL26 VUO26:VUP26 VKS26:VKT26 VAW26:VAX26 URA26:URB26 UHE26:UHF26 TXI26:TXJ26 TNM26:TNN26 TDQ26:TDR26 STU26:STV26 SJY26:SJZ26 SAC26:SAD26 RQG26:RQH26 RGK26:RGL26 QWO26:QWP26 QMS26:QMT26 QCW26:QCX26 PTA26:PTB26 PJE26:PJF26 OZI26:OZJ26 OPM26:OPN26 OFQ26:OFR26 NVU26:NVV26 NLY26:NLZ26 NCC26:NCD26 MSG26:MSH26 MIK26:MIL26 LYO26:LYP26 LOS26:LOT26 LEW26:LEX26 KVA26:KVB26 KLE26:KLF26 KBI26:KBJ26 JRM26:JRN26 JHQ26:JHR26 IXU26:IXV26 INY26:INZ26 IEC26:IED26 HUG26:HUH26 HKK26:HKL26 HAO26:HAP26 GQS26:GQT26 GGW26:GGX26 FXA26:FXB26 FNE26:FNF26 FDI26:FDJ26 ETM26:ETN26 EJQ26:EJR26 DZU26:DZV26 DPY26:DPZ26 DGC26:DGD26 CWG26:CWH26 CMK26:CML26 CCO26:CCP26 BSS26:BST26 BIW26:BIX26 AZA26:AZB26 APE26:APF26 AFI26:AFJ26 VM26:VN26 LQ26:LR26 WXZ26:WYA26 WOD26:WOE26 WEH26:WEI26 VUL26:VUM26 VKP26:VKQ26 VAT26:VAU26 UQX26:UQY26 UHB26:UHC26 TXF26:TXG26 TNJ26:TNK26 TDN26:TDO26 STR26:STS26 SJV26:SJW26 RZZ26:SAA26 RQD26:RQE26 RGH26:RGI26 QWL26:QWM26 QMP26:QMQ26 QCT26:QCU26 PSX26:PSY26 PJB26:PJC26 OZF26:OZG26 OPJ26:OPK26 OFN26:OFO26 NVR26:NVS26 NLV26:NLW26 NBZ26:NCA26 MSD26:MSE26 MIH26:MII26 LYL26:LYM26 LOP26:LOQ26 LET26:LEU26 KUX26:KUY26 KLB26:KLC26 KBF26:KBG26 JRJ26:JRK26 JHN26:JHO26 IXR26:IXS26 INV26:INW26 IDZ26:IEA26 HUD26:HUE26 HKH26:HKI26 HAL26:HAM26 GQP26:GQQ26 GGT26:GGU26 FWX26:FWY26 FNB26:FNC26 FDF26:FDG26 ETJ26:ETK26 EJN26:EJO26 DZR26:DZS26 DPV26:DPW26 DFZ26:DGA26 CWD26:CWE26 CMH26:CMI26 CCL26:CCM26 BSP26:BSQ26 BIT26:BIU26 AYX26:AYY26 APB26:APC26 AFF26:AFG26 VJ26:VK26 LN26:LO26 WXW26:WXX26 WOA26:WOB26 WEE26:WEF26 VUI26:VUJ26 VKM26:VKN26 VAQ26:VAR26 UQU26:UQV26 UGY26:UGZ26 TXC26:TXD26 TNG26:TNH26 TDK26:TDL26 STO26:STP26 SJS26:SJT26 RZW26:RZX26 RQA26:RQB26 RGE26:RGF26 QWI26:QWJ26 QMM26:QMN26 QCQ26:QCR26 PSU26:PSV26 PIY26:PIZ26 OZC26:OZD26 OPG26:OPH26 OFK26:OFL26 NVO26:NVP26 NLS26:NLT26 NBW26:NBX26 MSA26:MSB26 MIE26:MIF26 LYI26:LYJ26 LOM26:LON26 LEQ26:LER26 KUU26:KUV26 KKY26:KKZ26 KBC26:KBD26 JRG26:JRH26 JHK26:JHL26 IXO26:IXP26 INS26:INT26 IDW26:IDX26 HUA26:HUB26 HKE26:HKF26 HAI26:HAJ26 GQM26:GQN26 GGQ26:GGR26 FWU26:FWV26 FMY26:FMZ26 FDC26:FDD26 ETG26:ETH26 EJK26:EJL26 DZO26:DZP26 DPS26:DPT26 DFW26:DFX26 CWA26:CWB26 CME26:CMF26 CCI26:CCJ26 BSM26:BSN26 BIQ26:BIR26 AYU26:AYV26 AOY26:AOZ26 AFC26:AFD26 E983067:L983067 E917531:L917531 E851995:L851995 E786459:L786459 E720923:L720923 E655387:L655387 E589851:L589851 E524315:L524315 E458779:L458779 E393243:L393243 E327707:L327707 E262171:L262171 E196635:L196635 E131099:L131099 E65563:L65563 N983067:U983067 N917531:U917531 N851995:U851995 N786459:U786459 N720923:U720923 N655387:U655387 N589851:U589851 N524315:U524315 N458779:U458779 N393243:U393243 N327707:U327707 N262171:U262171 N196635:U196635 N131099:U131099 N65563:U65563 W983067:AD983067 W917531:AD917531 W851995:AD851995 W786459:AD786459 W720923:AD720923 W655387:AD655387 W589851:AD589851 W524315:AD524315 W458779:AD458779 W393243:AD393243 W327707:AD327707 W262171:AD262171 W196635:AD196635 W131099:AD131099 W65563:AD65563 AF196635:AM196635 AF262171:AM262171 AF327707:AM327707 AF393243:AM393243 AF458779:AM458779 AF524315:AM524315 AF589851:AM589851 AF655387:AM655387 AF720923:AM720923 AF786459:AM786459 AF851995:AM851995 AF917531:AM917531 AF983067:AM983067 AF65563:AM65563 AF131099:AM131099 AO786459:AV786459 AO524315:AV524315 AO589851:AV589851 AO655387:AV655387 AO720923:AV720923 AO458779:AV458779 AO851995:AV851995 AO917531:AV917531 AO983067:AV983067 AO393243:AV393243 AO196635:AV196635 AO262171:AV262171 AO131099:AV131099 AO65563:AV65563 AO327707:AV327707 BG983067:BK983067 BG917531:BK917531 BG851995:BK851995 BG786459:BK786459 BG720923:BK720923 BG655387:BK655387 BG589851:BK589851 BG524315:BK524315 BG458779:BK458779 BG393243:BK393243 BG327707:BK327707 BG262171:BK262171 BG196635:BK196635 BG131099:BK131099 BG65563:BK65563">
      <formula1>E3</formula1>
    </dataValidation>
    <dataValidation type="whole" operator="lessThanOrEqual" allowBlank="1" showInputMessage="1" showErrorMessage="1" sqref="LK65562:LL65562 VG65562:VH65562 AFC65562:AFD65562 AOY65562:AOZ65562 AYU65562:AYV65562 BIQ65562:BIR65562 BSM65562:BSN65562 CCI65562:CCJ65562 CME65562:CMF65562 CWA65562:CWB65562 DFW65562:DFX65562 DPS65562:DPT65562 DZO65562:DZP65562 EJK65562:EJL65562 ETG65562:ETH65562 FDC65562:FDD65562 FMY65562:FMZ65562 FWU65562:FWV65562 GGQ65562:GGR65562 GQM65562:GQN65562 HAI65562:HAJ65562 HKE65562:HKF65562 HUA65562:HUB65562 IDW65562:IDX65562 INS65562:INT65562 IXO65562:IXP65562 JHK65562:JHL65562 JRG65562:JRH65562 KBC65562:KBD65562 KKY65562:KKZ65562 KUU65562:KUV65562 LEQ65562:LER65562 LOM65562:LON65562 LYI65562:LYJ65562 MIE65562:MIF65562 MSA65562:MSB65562 NBW65562:NBX65562 NLS65562:NLT65562 NVO65562:NVP65562 OFK65562:OFL65562 OPG65562:OPH65562 OZC65562:OZD65562 PIY65562:PIZ65562 PSU65562:PSV65562 QCQ65562:QCR65562 QMM65562:QMN65562 QWI65562:QWJ65562 RGE65562:RGF65562 RQA65562:RQB65562 RZW65562:RZX65562 SJS65562:SJT65562 STO65562:STP65562 TDK65562:TDL65562 TNG65562:TNH65562 TXC65562:TXD65562 UGY65562:UGZ65562 UQU65562:UQV65562 VAQ65562:VAR65562 VKM65562:VKN65562 VUI65562:VUJ65562 WEE65562:WEF65562 WOA65562:WOB65562 WXW65562:WXX65562 LK131098:LL131098 VG131098:VH131098 AFC131098:AFD131098 AOY131098:AOZ131098 AYU131098:AYV131098 BIQ131098:BIR131098 BSM131098:BSN131098 CCI131098:CCJ131098 CME131098:CMF131098 CWA131098:CWB131098 DFW131098:DFX131098 DPS131098:DPT131098 DZO131098:DZP131098 EJK131098:EJL131098 ETG131098:ETH131098 FDC131098:FDD131098 FMY131098:FMZ131098 FWU131098:FWV131098 GGQ131098:GGR131098 GQM131098:GQN131098 HAI131098:HAJ131098 HKE131098:HKF131098 HUA131098:HUB131098 IDW131098:IDX131098 INS131098:INT131098 IXO131098:IXP131098 JHK131098:JHL131098 JRG131098:JRH131098 KBC131098:KBD131098 KKY131098:KKZ131098 KUU131098:KUV131098 LEQ131098:LER131098 LOM131098:LON131098 LYI131098:LYJ131098 MIE131098:MIF131098 MSA131098:MSB131098 NBW131098:NBX131098 NLS131098:NLT131098 NVO131098:NVP131098 OFK131098:OFL131098 OPG131098:OPH131098 OZC131098:OZD131098 PIY131098:PIZ131098 PSU131098:PSV131098 QCQ131098:QCR131098 QMM131098:QMN131098 QWI131098:QWJ131098 RGE131098:RGF131098 RQA131098:RQB131098 RZW131098:RZX131098 SJS131098:SJT131098 STO131098:STP131098 TDK131098:TDL131098 TNG131098:TNH131098 TXC131098:TXD131098 UGY131098:UGZ131098 UQU131098:UQV131098 VAQ131098:VAR131098 VKM131098:VKN131098 VUI131098:VUJ131098 WEE131098:WEF131098 WOA131098:WOB131098 WXW131098:WXX131098 LK196634:LL196634 VG196634:VH196634 AFC196634:AFD196634 AOY196634:AOZ196634 AYU196634:AYV196634 BIQ196634:BIR196634 BSM196634:BSN196634 CCI196634:CCJ196634 CME196634:CMF196634 CWA196634:CWB196634 DFW196634:DFX196634 DPS196634:DPT196634 DZO196634:DZP196634 EJK196634:EJL196634 ETG196634:ETH196634 FDC196634:FDD196634 FMY196634:FMZ196634 FWU196634:FWV196634 GGQ196634:GGR196634 GQM196634:GQN196634 HAI196634:HAJ196634 HKE196634:HKF196634 HUA196634:HUB196634 IDW196634:IDX196634 INS196634:INT196634 IXO196634:IXP196634 JHK196634:JHL196634 JRG196634:JRH196634 KBC196634:KBD196634 KKY196634:KKZ196634 KUU196634:KUV196634 LEQ196634:LER196634 LOM196634:LON196634 LYI196634:LYJ196634 MIE196634:MIF196634 MSA196634:MSB196634 NBW196634:NBX196634 NLS196634:NLT196634 NVO196634:NVP196634 OFK196634:OFL196634 OPG196634:OPH196634 OZC196634:OZD196634 PIY196634:PIZ196634 PSU196634:PSV196634 QCQ196634:QCR196634 QMM196634:QMN196634 QWI196634:QWJ196634 RGE196634:RGF196634 RQA196634:RQB196634 RZW196634:RZX196634 SJS196634:SJT196634 STO196634:STP196634 TDK196634:TDL196634 TNG196634:TNH196634 TXC196634:TXD196634 UGY196634:UGZ196634 UQU196634:UQV196634 VAQ196634:VAR196634 VKM196634:VKN196634 VUI196634:VUJ196634 WEE196634:WEF196634 WOA196634:WOB196634 WXW196634:WXX196634 LK262170:LL262170 VG262170:VH262170 AFC262170:AFD262170 AOY262170:AOZ262170 AYU262170:AYV262170 BIQ262170:BIR262170 BSM262170:BSN262170 CCI262170:CCJ262170 CME262170:CMF262170 CWA262170:CWB262170 DFW262170:DFX262170 DPS262170:DPT262170 DZO262170:DZP262170 EJK262170:EJL262170 ETG262170:ETH262170 FDC262170:FDD262170 FMY262170:FMZ262170 FWU262170:FWV262170 GGQ262170:GGR262170 GQM262170:GQN262170 HAI262170:HAJ262170 HKE262170:HKF262170 HUA262170:HUB262170 IDW262170:IDX262170 INS262170:INT262170 IXO262170:IXP262170 JHK262170:JHL262170 JRG262170:JRH262170 KBC262170:KBD262170 KKY262170:KKZ262170 KUU262170:KUV262170 LEQ262170:LER262170 LOM262170:LON262170 LYI262170:LYJ262170 MIE262170:MIF262170 MSA262170:MSB262170 NBW262170:NBX262170 NLS262170:NLT262170 NVO262170:NVP262170 OFK262170:OFL262170 OPG262170:OPH262170 OZC262170:OZD262170 PIY262170:PIZ262170 PSU262170:PSV262170 QCQ262170:QCR262170 QMM262170:QMN262170 QWI262170:QWJ262170 RGE262170:RGF262170 RQA262170:RQB262170 RZW262170:RZX262170 SJS262170:SJT262170 STO262170:STP262170 TDK262170:TDL262170 TNG262170:TNH262170 TXC262170:TXD262170 UGY262170:UGZ262170 UQU262170:UQV262170 VAQ262170:VAR262170 VKM262170:VKN262170 VUI262170:VUJ262170 WEE262170:WEF262170 WOA262170:WOB262170 WXW262170:WXX262170 LK327706:LL327706 VG327706:VH327706 AFC327706:AFD327706 AOY327706:AOZ327706 AYU327706:AYV327706 BIQ327706:BIR327706 BSM327706:BSN327706 CCI327706:CCJ327706 CME327706:CMF327706 CWA327706:CWB327706 DFW327706:DFX327706 DPS327706:DPT327706 DZO327706:DZP327706 EJK327706:EJL327706 ETG327706:ETH327706 FDC327706:FDD327706 FMY327706:FMZ327706 FWU327706:FWV327706 GGQ327706:GGR327706 GQM327706:GQN327706 HAI327706:HAJ327706 HKE327706:HKF327706 HUA327706:HUB327706 IDW327706:IDX327706 INS327706:INT327706 IXO327706:IXP327706 JHK327706:JHL327706 JRG327706:JRH327706 KBC327706:KBD327706 KKY327706:KKZ327706 KUU327706:KUV327706 LEQ327706:LER327706 LOM327706:LON327706 LYI327706:LYJ327706 MIE327706:MIF327706 MSA327706:MSB327706 NBW327706:NBX327706 NLS327706:NLT327706 NVO327706:NVP327706 OFK327706:OFL327706 OPG327706:OPH327706 OZC327706:OZD327706 PIY327706:PIZ327706 PSU327706:PSV327706 QCQ327706:QCR327706 QMM327706:QMN327706 QWI327706:QWJ327706 RGE327706:RGF327706 RQA327706:RQB327706 RZW327706:RZX327706 SJS327706:SJT327706 STO327706:STP327706 TDK327706:TDL327706 TNG327706:TNH327706 TXC327706:TXD327706 UGY327706:UGZ327706 UQU327706:UQV327706 VAQ327706:VAR327706 VKM327706:VKN327706 VUI327706:VUJ327706 WEE327706:WEF327706 WOA327706:WOB327706 WXW327706:WXX327706 LK393242:LL393242 VG393242:VH393242 AFC393242:AFD393242 AOY393242:AOZ393242 AYU393242:AYV393242 BIQ393242:BIR393242 BSM393242:BSN393242 CCI393242:CCJ393242 CME393242:CMF393242 CWA393242:CWB393242 DFW393242:DFX393242 DPS393242:DPT393242 DZO393242:DZP393242 EJK393242:EJL393242 ETG393242:ETH393242 FDC393242:FDD393242 FMY393242:FMZ393242 FWU393242:FWV393242 GGQ393242:GGR393242 GQM393242:GQN393242 HAI393242:HAJ393242 HKE393242:HKF393242 HUA393242:HUB393242 IDW393242:IDX393242 INS393242:INT393242 IXO393242:IXP393242 JHK393242:JHL393242 JRG393242:JRH393242 KBC393242:KBD393242 KKY393242:KKZ393242 KUU393242:KUV393242 LEQ393242:LER393242 LOM393242:LON393242 LYI393242:LYJ393242 MIE393242:MIF393242 MSA393242:MSB393242 NBW393242:NBX393242 NLS393242:NLT393242 NVO393242:NVP393242 OFK393242:OFL393242 OPG393242:OPH393242 OZC393242:OZD393242 PIY393242:PIZ393242 PSU393242:PSV393242 QCQ393242:QCR393242 QMM393242:QMN393242 QWI393242:QWJ393242 RGE393242:RGF393242 RQA393242:RQB393242 RZW393242:RZX393242 SJS393242:SJT393242 STO393242:STP393242 TDK393242:TDL393242 TNG393242:TNH393242 TXC393242:TXD393242 UGY393242:UGZ393242 UQU393242:UQV393242 VAQ393242:VAR393242 VKM393242:VKN393242 VUI393242:VUJ393242 WEE393242:WEF393242 WOA393242:WOB393242 WXW393242:WXX393242 LK458778:LL458778 VG458778:VH458778 AFC458778:AFD458778 AOY458778:AOZ458778 AYU458778:AYV458778 BIQ458778:BIR458778 BSM458778:BSN458778 CCI458778:CCJ458778 CME458778:CMF458778 CWA458778:CWB458778 DFW458778:DFX458778 DPS458778:DPT458778 DZO458778:DZP458778 EJK458778:EJL458778 ETG458778:ETH458778 FDC458778:FDD458778 FMY458778:FMZ458778 FWU458778:FWV458778 GGQ458778:GGR458778 GQM458778:GQN458778 HAI458778:HAJ458778 HKE458778:HKF458778 HUA458778:HUB458778 IDW458778:IDX458778 INS458778:INT458778 IXO458778:IXP458778 JHK458778:JHL458778 JRG458778:JRH458778 KBC458778:KBD458778 KKY458778:KKZ458778 KUU458778:KUV458778 LEQ458778:LER458778 LOM458778:LON458778 LYI458778:LYJ458778 MIE458778:MIF458778 MSA458778:MSB458778 NBW458778:NBX458778 NLS458778:NLT458778 NVO458778:NVP458778 OFK458778:OFL458778 OPG458778:OPH458778 OZC458778:OZD458778 PIY458778:PIZ458778 PSU458778:PSV458778 QCQ458778:QCR458778 QMM458778:QMN458778 QWI458778:QWJ458778 RGE458778:RGF458778 RQA458778:RQB458778 RZW458778:RZX458778 SJS458778:SJT458778 STO458778:STP458778 TDK458778:TDL458778 TNG458778:TNH458778 TXC458778:TXD458778 UGY458778:UGZ458778 UQU458778:UQV458778 VAQ458778:VAR458778 VKM458778:VKN458778 VUI458778:VUJ458778 WEE458778:WEF458778 WOA458778:WOB458778 WXW458778:WXX458778 LK524314:LL524314 VG524314:VH524314 AFC524314:AFD524314 AOY524314:AOZ524314 AYU524314:AYV524314 BIQ524314:BIR524314 BSM524314:BSN524314 CCI524314:CCJ524314 CME524314:CMF524314 CWA524314:CWB524314 DFW524314:DFX524314 DPS524314:DPT524314 DZO524314:DZP524314 EJK524314:EJL524314 ETG524314:ETH524314 FDC524314:FDD524314 FMY524314:FMZ524314 FWU524314:FWV524314 GGQ524314:GGR524314 GQM524314:GQN524314 HAI524314:HAJ524314 HKE524314:HKF524314 HUA524314:HUB524314 IDW524314:IDX524314 INS524314:INT524314 IXO524314:IXP524314 JHK524314:JHL524314 JRG524314:JRH524314 KBC524314:KBD524314 KKY524314:KKZ524314 KUU524314:KUV524314 LEQ524314:LER524314 LOM524314:LON524314 LYI524314:LYJ524314 MIE524314:MIF524314 MSA524314:MSB524314 NBW524314:NBX524314 NLS524314:NLT524314 NVO524314:NVP524314 OFK524314:OFL524314 OPG524314:OPH524314 OZC524314:OZD524314 PIY524314:PIZ524314 PSU524314:PSV524314 QCQ524314:QCR524314 QMM524314:QMN524314 QWI524314:QWJ524314 RGE524314:RGF524314 RQA524314:RQB524314 RZW524314:RZX524314 SJS524314:SJT524314 STO524314:STP524314 TDK524314:TDL524314 TNG524314:TNH524314 TXC524314:TXD524314 UGY524314:UGZ524314 UQU524314:UQV524314 VAQ524314:VAR524314 VKM524314:VKN524314 VUI524314:VUJ524314 WEE524314:WEF524314 WOA524314:WOB524314 WXW524314:WXX524314 LK589850:LL589850 VG589850:VH589850 AFC589850:AFD589850 AOY589850:AOZ589850 AYU589850:AYV589850 BIQ589850:BIR589850 BSM589850:BSN589850 CCI589850:CCJ589850 CME589850:CMF589850 CWA589850:CWB589850 DFW589850:DFX589850 DPS589850:DPT589850 DZO589850:DZP589850 EJK589850:EJL589850 ETG589850:ETH589850 FDC589850:FDD589850 FMY589850:FMZ589850 FWU589850:FWV589850 GGQ589850:GGR589850 GQM589850:GQN589850 HAI589850:HAJ589850 HKE589850:HKF589850 HUA589850:HUB589850 IDW589850:IDX589850 INS589850:INT589850 IXO589850:IXP589850 JHK589850:JHL589850 JRG589850:JRH589850 KBC589850:KBD589850 KKY589850:KKZ589850 KUU589850:KUV589850 LEQ589850:LER589850 LOM589850:LON589850 LYI589850:LYJ589850 MIE589850:MIF589850 MSA589850:MSB589850 NBW589850:NBX589850 NLS589850:NLT589850 NVO589850:NVP589850 OFK589850:OFL589850 OPG589850:OPH589850 OZC589850:OZD589850 PIY589850:PIZ589850 PSU589850:PSV589850 QCQ589850:QCR589850 QMM589850:QMN589850 QWI589850:QWJ589850 RGE589850:RGF589850 RQA589850:RQB589850 RZW589850:RZX589850 SJS589850:SJT589850 STO589850:STP589850 TDK589850:TDL589850 TNG589850:TNH589850 TXC589850:TXD589850 UGY589850:UGZ589850 UQU589850:UQV589850 VAQ589850:VAR589850 VKM589850:VKN589850 VUI589850:VUJ589850 WEE589850:WEF589850 WOA589850:WOB589850 WXW589850:WXX589850 LK655386:LL655386 VG655386:VH655386 AFC655386:AFD655386 AOY655386:AOZ655386 AYU655386:AYV655386 BIQ655386:BIR655386 BSM655386:BSN655386 CCI655386:CCJ655386 CME655386:CMF655386 CWA655386:CWB655386 DFW655386:DFX655386 DPS655386:DPT655386 DZO655386:DZP655386 EJK655386:EJL655386 ETG655386:ETH655386 FDC655386:FDD655386 FMY655386:FMZ655386 FWU655386:FWV655386 GGQ655386:GGR655386 GQM655386:GQN655386 HAI655386:HAJ655386 HKE655386:HKF655386 HUA655386:HUB655386 IDW655386:IDX655386 INS655386:INT655386 IXO655386:IXP655386 JHK655386:JHL655386 JRG655386:JRH655386 KBC655386:KBD655386 KKY655386:KKZ655386 KUU655386:KUV655386 LEQ655386:LER655386 LOM655386:LON655386 LYI655386:LYJ655386 MIE655386:MIF655386 MSA655386:MSB655386 NBW655386:NBX655386 NLS655386:NLT655386 NVO655386:NVP655386 OFK655386:OFL655386 OPG655386:OPH655386 OZC655386:OZD655386 PIY655386:PIZ655386 PSU655386:PSV655386 QCQ655386:QCR655386 QMM655386:QMN655386 QWI655386:QWJ655386 RGE655386:RGF655386 RQA655386:RQB655386 RZW655386:RZX655386 SJS655386:SJT655386 STO655386:STP655386 TDK655386:TDL655386 TNG655386:TNH655386 TXC655386:TXD655386 UGY655386:UGZ655386 UQU655386:UQV655386 VAQ655386:VAR655386 VKM655386:VKN655386 VUI655386:VUJ655386 WEE655386:WEF655386 WOA655386:WOB655386 WXW655386:WXX655386 LK720922:LL720922 VG720922:VH720922 AFC720922:AFD720922 AOY720922:AOZ720922 AYU720922:AYV720922 BIQ720922:BIR720922 BSM720922:BSN720922 CCI720922:CCJ720922 CME720922:CMF720922 CWA720922:CWB720922 DFW720922:DFX720922 DPS720922:DPT720922 DZO720922:DZP720922 EJK720922:EJL720922 ETG720922:ETH720922 FDC720922:FDD720922 FMY720922:FMZ720922 FWU720922:FWV720922 GGQ720922:GGR720922 GQM720922:GQN720922 HAI720922:HAJ720922 HKE720922:HKF720922 HUA720922:HUB720922 IDW720922:IDX720922 INS720922:INT720922 IXO720922:IXP720922 JHK720922:JHL720922 JRG720922:JRH720922 KBC720922:KBD720922 KKY720922:KKZ720922 KUU720922:KUV720922 LEQ720922:LER720922 LOM720922:LON720922 LYI720922:LYJ720922 MIE720922:MIF720922 MSA720922:MSB720922 NBW720922:NBX720922 NLS720922:NLT720922 NVO720922:NVP720922 OFK720922:OFL720922 OPG720922:OPH720922 OZC720922:OZD720922 PIY720922:PIZ720922 PSU720922:PSV720922 QCQ720922:QCR720922 QMM720922:QMN720922 QWI720922:QWJ720922 RGE720922:RGF720922 RQA720922:RQB720922 RZW720922:RZX720922 SJS720922:SJT720922 STO720922:STP720922 TDK720922:TDL720922 TNG720922:TNH720922 TXC720922:TXD720922 UGY720922:UGZ720922 UQU720922:UQV720922 VAQ720922:VAR720922 VKM720922:VKN720922 VUI720922:VUJ720922 WEE720922:WEF720922 WOA720922:WOB720922 WXW720922:WXX720922 LK786458:LL786458 VG786458:VH786458 AFC786458:AFD786458 AOY786458:AOZ786458 AYU786458:AYV786458 BIQ786458:BIR786458 BSM786458:BSN786458 CCI786458:CCJ786458 CME786458:CMF786458 CWA786458:CWB786458 DFW786458:DFX786458 DPS786458:DPT786458 DZO786458:DZP786458 EJK786458:EJL786458 ETG786458:ETH786458 FDC786458:FDD786458 FMY786458:FMZ786458 FWU786458:FWV786458 GGQ786458:GGR786458 GQM786458:GQN786458 HAI786458:HAJ786458 HKE786458:HKF786458 HUA786458:HUB786458 IDW786458:IDX786458 INS786458:INT786458 IXO786458:IXP786458 JHK786458:JHL786458 JRG786458:JRH786458 KBC786458:KBD786458 KKY786458:KKZ786458 KUU786458:KUV786458 LEQ786458:LER786458 LOM786458:LON786458 LYI786458:LYJ786458 MIE786458:MIF786458 MSA786458:MSB786458 NBW786458:NBX786458 NLS786458:NLT786458 NVO786458:NVP786458 OFK786458:OFL786458 OPG786458:OPH786458 OZC786458:OZD786458 PIY786458:PIZ786458 PSU786458:PSV786458 QCQ786458:QCR786458 QMM786458:QMN786458 QWI786458:QWJ786458 RGE786458:RGF786458 RQA786458:RQB786458 RZW786458:RZX786458 SJS786458:SJT786458 STO786458:STP786458 TDK786458:TDL786458 TNG786458:TNH786458 TXC786458:TXD786458 UGY786458:UGZ786458 UQU786458:UQV786458 VAQ786458:VAR786458 VKM786458:VKN786458 VUI786458:VUJ786458 WEE786458:WEF786458 WOA786458:WOB786458 WXW786458:WXX786458 LK851994:LL851994 VG851994:VH851994 AFC851994:AFD851994 AOY851994:AOZ851994 AYU851994:AYV851994 BIQ851994:BIR851994 BSM851994:BSN851994 CCI851994:CCJ851994 CME851994:CMF851994 CWA851994:CWB851994 DFW851994:DFX851994 DPS851994:DPT851994 DZO851994:DZP851994 EJK851994:EJL851994 ETG851994:ETH851994 FDC851994:FDD851994 FMY851994:FMZ851994 FWU851994:FWV851994 GGQ851994:GGR851994 GQM851994:GQN851994 HAI851994:HAJ851994 HKE851994:HKF851994 HUA851994:HUB851994 IDW851994:IDX851994 INS851994:INT851994 IXO851994:IXP851994 JHK851994:JHL851994 JRG851994:JRH851994 KBC851994:KBD851994 KKY851994:KKZ851994 KUU851994:KUV851994 LEQ851994:LER851994 LOM851994:LON851994 LYI851994:LYJ851994 MIE851994:MIF851994 MSA851994:MSB851994 NBW851994:NBX851994 NLS851994:NLT851994 NVO851994:NVP851994 OFK851994:OFL851994 OPG851994:OPH851994 OZC851994:OZD851994 PIY851994:PIZ851994 PSU851994:PSV851994 QCQ851994:QCR851994 QMM851994:QMN851994 QWI851994:QWJ851994 RGE851994:RGF851994 RQA851994:RQB851994 RZW851994:RZX851994 SJS851994:SJT851994 STO851994:STP851994 TDK851994:TDL851994 TNG851994:TNH851994 TXC851994:TXD851994 UGY851994:UGZ851994 UQU851994:UQV851994 VAQ851994:VAR851994 VKM851994:VKN851994 VUI851994:VUJ851994 WEE851994:WEF851994 WOA851994:WOB851994 WXW851994:WXX851994 LK917530:LL917530 VG917530:VH917530 AFC917530:AFD917530 AOY917530:AOZ917530 AYU917530:AYV917530 BIQ917530:BIR917530 BSM917530:BSN917530 CCI917530:CCJ917530 CME917530:CMF917530 CWA917530:CWB917530 DFW917530:DFX917530 DPS917530:DPT917530 DZO917530:DZP917530 EJK917530:EJL917530 ETG917530:ETH917530 FDC917530:FDD917530 FMY917530:FMZ917530 FWU917530:FWV917530 GGQ917530:GGR917530 GQM917530:GQN917530 HAI917530:HAJ917530 HKE917530:HKF917530 HUA917530:HUB917530 IDW917530:IDX917530 INS917530:INT917530 IXO917530:IXP917530 JHK917530:JHL917530 JRG917530:JRH917530 KBC917530:KBD917530 KKY917530:KKZ917530 KUU917530:KUV917530 LEQ917530:LER917530 LOM917530:LON917530 LYI917530:LYJ917530 MIE917530:MIF917530 MSA917530:MSB917530 NBW917530:NBX917530 NLS917530:NLT917530 NVO917530:NVP917530 OFK917530:OFL917530 OPG917530:OPH917530 OZC917530:OZD917530 PIY917530:PIZ917530 PSU917530:PSV917530 QCQ917530:QCR917530 QMM917530:QMN917530 QWI917530:QWJ917530 RGE917530:RGF917530 RQA917530:RQB917530 RZW917530:RZX917530 SJS917530:SJT917530 STO917530:STP917530 TDK917530:TDL917530 TNG917530:TNH917530 TXC917530:TXD917530 UGY917530:UGZ917530 UQU917530:UQV917530 VAQ917530:VAR917530 VKM917530:VKN917530 VUI917530:VUJ917530 WEE917530:WEF917530 WOA917530:WOB917530 WXW917530:WXX917530 LK983066:LL983066 VG983066:VH983066 AFC983066:AFD983066 AOY983066:AOZ983066 AYU983066:AYV983066 BIQ983066:BIR983066 BSM983066:BSN983066 CCI983066:CCJ983066 CME983066:CMF983066 CWA983066:CWB983066 DFW983066:DFX983066 DPS983066:DPT983066 DZO983066:DZP983066 EJK983066:EJL983066 ETG983066:ETH983066 FDC983066:FDD983066 FMY983066:FMZ983066 FWU983066:FWV983066 GGQ983066:GGR983066 GQM983066:GQN983066 HAI983066:HAJ983066 HKE983066:HKF983066 HUA983066:HUB983066 IDW983066:IDX983066 INS983066:INT983066 IXO983066:IXP983066 JHK983066:JHL983066 JRG983066:JRH983066 KBC983066:KBD983066 KKY983066:KKZ983066 KUU983066:KUV983066 LEQ983066:LER983066 LOM983066:LON983066 LYI983066:LYJ983066 MIE983066:MIF983066 MSA983066:MSB983066 NBW983066:NBX983066 NLS983066:NLT983066 NVO983066:NVP983066 OFK983066:OFL983066 OPG983066:OPH983066 OZC983066:OZD983066 PIY983066:PIZ983066 PSU983066:PSV983066 QCQ983066:QCR983066 QMM983066:QMN983066 QWI983066:QWJ983066 RGE983066:RGF983066 RQA983066:RQB983066 RZW983066:RZX983066 SJS983066:SJT983066 STO983066:STP983066 TDK983066:TDL983066 TNG983066:TNH983066 TXC983066:TXD983066 UGY983066:UGZ983066 UQU983066:UQV983066 VAQ983066:VAR983066 VKM983066:VKN983066 VUI983066:VUJ983066 WEE983066:WEF983066 WOA983066:WOB983066 WXW983066:WXX983066 LN65562:LO65562 VJ65562:VK65562 AFF65562:AFG65562 APB65562:APC65562 AYX65562:AYY65562 BIT65562:BIU65562 BSP65562:BSQ65562 CCL65562:CCM65562 CMH65562:CMI65562 CWD65562:CWE65562 DFZ65562:DGA65562 DPV65562:DPW65562 DZR65562:DZS65562 EJN65562:EJO65562 ETJ65562:ETK65562 FDF65562:FDG65562 FNB65562:FNC65562 FWX65562:FWY65562 GGT65562:GGU65562 GQP65562:GQQ65562 HAL65562:HAM65562 HKH65562:HKI65562 HUD65562:HUE65562 IDZ65562:IEA65562 INV65562:INW65562 IXR65562:IXS65562 JHN65562:JHO65562 JRJ65562:JRK65562 KBF65562:KBG65562 KLB65562:KLC65562 KUX65562:KUY65562 LET65562:LEU65562 LOP65562:LOQ65562 LYL65562:LYM65562 MIH65562:MII65562 MSD65562:MSE65562 NBZ65562:NCA65562 NLV65562:NLW65562 NVR65562:NVS65562 OFN65562:OFO65562 OPJ65562:OPK65562 OZF65562:OZG65562 PJB65562:PJC65562 PSX65562:PSY65562 QCT65562:QCU65562 QMP65562:QMQ65562 QWL65562:QWM65562 RGH65562:RGI65562 RQD65562:RQE65562 RZZ65562:SAA65562 SJV65562:SJW65562 STR65562:STS65562 TDN65562:TDO65562 TNJ65562:TNK65562 TXF65562:TXG65562 UHB65562:UHC65562 UQX65562:UQY65562 VAT65562:VAU65562 VKP65562:VKQ65562 VUL65562:VUM65562 WEH65562:WEI65562 WOD65562:WOE65562 WXZ65562:WYA65562 LN131098:LO131098 VJ131098:VK131098 AFF131098:AFG131098 APB131098:APC131098 AYX131098:AYY131098 BIT131098:BIU131098 BSP131098:BSQ131098 CCL131098:CCM131098 CMH131098:CMI131098 CWD131098:CWE131098 DFZ131098:DGA131098 DPV131098:DPW131098 DZR131098:DZS131098 EJN131098:EJO131098 ETJ131098:ETK131098 FDF131098:FDG131098 FNB131098:FNC131098 FWX131098:FWY131098 GGT131098:GGU131098 GQP131098:GQQ131098 HAL131098:HAM131098 HKH131098:HKI131098 HUD131098:HUE131098 IDZ131098:IEA131098 INV131098:INW131098 IXR131098:IXS131098 JHN131098:JHO131098 JRJ131098:JRK131098 KBF131098:KBG131098 KLB131098:KLC131098 KUX131098:KUY131098 LET131098:LEU131098 LOP131098:LOQ131098 LYL131098:LYM131098 MIH131098:MII131098 MSD131098:MSE131098 NBZ131098:NCA131098 NLV131098:NLW131098 NVR131098:NVS131098 OFN131098:OFO131098 OPJ131098:OPK131098 OZF131098:OZG131098 PJB131098:PJC131098 PSX131098:PSY131098 QCT131098:QCU131098 QMP131098:QMQ131098 QWL131098:QWM131098 RGH131098:RGI131098 RQD131098:RQE131098 RZZ131098:SAA131098 SJV131098:SJW131098 STR131098:STS131098 TDN131098:TDO131098 TNJ131098:TNK131098 TXF131098:TXG131098 UHB131098:UHC131098 UQX131098:UQY131098 VAT131098:VAU131098 VKP131098:VKQ131098 VUL131098:VUM131098 WEH131098:WEI131098 WOD131098:WOE131098 WXZ131098:WYA131098 LN196634:LO196634 VJ196634:VK196634 AFF196634:AFG196634 APB196634:APC196634 AYX196634:AYY196634 BIT196634:BIU196634 BSP196634:BSQ196634 CCL196634:CCM196634 CMH196634:CMI196634 CWD196634:CWE196634 DFZ196634:DGA196634 DPV196634:DPW196634 DZR196634:DZS196634 EJN196634:EJO196634 ETJ196634:ETK196634 FDF196634:FDG196634 FNB196634:FNC196634 FWX196634:FWY196634 GGT196634:GGU196634 GQP196634:GQQ196634 HAL196634:HAM196634 HKH196634:HKI196634 HUD196634:HUE196634 IDZ196634:IEA196634 INV196634:INW196634 IXR196634:IXS196634 JHN196634:JHO196634 JRJ196634:JRK196634 KBF196634:KBG196634 KLB196634:KLC196634 KUX196634:KUY196634 LET196634:LEU196634 LOP196634:LOQ196634 LYL196634:LYM196634 MIH196634:MII196634 MSD196634:MSE196634 NBZ196634:NCA196634 NLV196634:NLW196634 NVR196634:NVS196634 OFN196634:OFO196634 OPJ196634:OPK196634 OZF196634:OZG196634 PJB196634:PJC196634 PSX196634:PSY196634 QCT196634:QCU196634 QMP196634:QMQ196634 QWL196634:QWM196634 RGH196634:RGI196634 RQD196634:RQE196634 RZZ196634:SAA196634 SJV196634:SJW196634 STR196634:STS196634 TDN196634:TDO196634 TNJ196634:TNK196634 TXF196634:TXG196634 UHB196634:UHC196634 UQX196634:UQY196634 VAT196634:VAU196634 VKP196634:VKQ196634 VUL196634:VUM196634 WEH196634:WEI196634 WOD196634:WOE196634 WXZ196634:WYA196634 LN262170:LO262170 VJ262170:VK262170 AFF262170:AFG262170 APB262170:APC262170 AYX262170:AYY262170 BIT262170:BIU262170 BSP262170:BSQ262170 CCL262170:CCM262170 CMH262170:CMI262170 CWD262170:CWE262170 DFZ262170:DGA262170 DPV262170:DPW262170 DZR262170:DZS262170 EJN262170:EJO262170 ETJ262170:ETK262170 FDF262170:FDG262170 FNB262170:FNC262170 FWX262170:FWY262170 GGT262170:GGU262170 GQP262170:GQQ262170 HAL262170:HAM262170 HKH262170:HKI262170 HUD262170:HUE262170 IDZ262170:IEA262170 INV262170:INW262170 IXR262170:IXS262170 JHN262170:JHO262170 JRJ262170:JRK262170 KBF262170:KBG262170 KLB262170:KLC262170 KUX262170:KUY262170 LET262170:LEU262170 LOP262170:LOQ262170 LYL262170:LYM262170 MIH262170:MII262170 MSD262170:MSE262170 NBZ262170:NCA262170 NLV262170:NLW262170 NVR262170:NVS262170 OFN262170:OFO262170 OPJ262170:OPK262170 OZF262170:OZG262170 PJB262170:PJC262170 PSX262170:PSY262170 QCT262170:QCU262170 QMP262170:QMQ262170 QWL262170:QWM262170 RGH262170:RGI262170 RQD262170:RQE262170 RZZ262170:SAA262170 SJV262170:SJW262170 STR262170:STS262170 TDN262170:TDO262170 TNJ262170:TNK262170 TXF262170:TXG262170 UHB262170:UHC262170 UQX262170:UQY262170 VAT262170:VAU262170 VKP262170:VKQ262170 VUL262170:VUM262170 WEH262170:WEI262170 WOD262170:WOE262170 WXZ262170:WYA262170 LN327706:LO327706 VJ327706:VK327706 AFF327706:AFG327706 APB327706:APC327706 AYX327706:AYY327706 BIT327706:BIU327706 BSP327706:BSQ327706 CCL327706:CCM327706 CMH327706:CMI327706 CWD327706:CWE327706 DFZ327706:DGA327706 DPV327706:DPW327706 DZR327706:DZS327706 EJN327706:EJO327706 ETJ327706:ETK327706 FDF327706:FDG327706 FNB327706:FNC327706 FWX327706:FWY327706 GGT327706:GGU327706 GQP327706:GQQ327706 HAL327706:HAM327706 HKH327706:HKI327706 HUD327706:HUE327706 IDZ327706:IEA327706 INV327706:INW327706 IXR327706:IXS327706 JHN327706:JHO327706 JRJ327706:JRK327706 KBF327706:KBG327706 KLB327706:KLC327706 KUX327706:KUY327706 LET327706:LEU327706 LOP327706:LOQ327706 LYL327706:LYM327706 MIH327706:MII327706 MSD327706:MSE327706 NBZ327706:NCA327706 NLV327706:NLW327706 NVR327706:NVS327706 OFN327706:OFO327706 OPJ327706:OPK327706 OZF327706:OZG327706 PJB327706:PJC327706 PSX327706:PSY327706 QCT327706:QCU327706 QMP327706:QMQ327706 QWL327706:QWM327706 RGH327706:RGI327706 RQD327706:RQE327706 RZZ327706:SAA327706 SJV327706:SJW327706 STR327706:STS327706 TDN327706:TDO327706 TNJ327706:TNK327706 TXF327706:TXG327706 UHB327706:UHC327706 UQX327706:UQY327706 VAT327706:VAU327706 VKP327706:VKQ327706 VUL327706:VUM327706 WEH327706:WEI327706 WOD327706:WOE327706 WXZ327706:WYA327706 LN393242:LO393242 VJ393242:VK393242 AFF393242:AFG393242 APB393242:APC393242 AYX393242:AYY393242 BIT393242:BIU393242 BSP393242:BSQ393242 CCL393242:CCM393242 CMH393242:CMI393242 CWD393242:CWE393242 DFZ393242:DGA393242 DPV393242:DPW393242 DZR393242:DZS393242 EJN393242:EJO393242 ETJ393242:ETK393242 FDF393242:FDG393242 FNB393242:FNC393242 FWX393242:FWY393242 GGT393242:GGU393242 GQP393242:GQQ393242 HAL393242:HAM393242 HKH393242:HKI393242 HUD393242:HUE393242 IDZ393242:IEA393242 INV393242:INW393242 IXR393242:IXS393242 JHN393242:JHO393242 JRJ393242:JRK393242 KBF393242:KBG393242 KLB393242:KLC393242 KUX393242:KUY393242 LET393242:LEU393242 LOP393242:LOQ393242 LYL393242:LYM393242 MIH393242:MII393242 MSD393242:MSE393242 NBZ393242:NCA393242 NLV393242:NLW393242 NVR393242:NVS393242 OFN393242:OFO393242 OPJ393242:OPK393242 OZF393242:OZG393242 PJB393242:PJC393242 PSX393242:PSY393242 QCT393242:QCU393242 QMP393242:QMQ393242 QWL393242:QWM393242 RGH393242:RGI393242 RQD393242:RQE393242 RZZ393242:SAA393242 SJV393242:SJW393242 STR393242:STS393242 TDN393242:TDO393242 TNJ393242:TNK393242 TXF393242:TXG393242 UHB393242:UHC393242 UQX393242:UQY393242 VAT393242:VAU393242 VKP393242:VKQ393242 VUL393242:VUM393242 WEH393242:WEI393242 WOD393242:WOE393242 WXZ393242:WYA393242 LN458778:LO458778 VJ458778:VK458778 AFF458778:AFG458778 APB458778:APC458778 AYX458778:AYY458778 BIT458778:BIU458778 BSP458778:BSQ458778 CCL458778:CCM458778 CMH458778:CMI458778 CWD458778:CWE458778 DFZ458778:DGA458778 DPV458778:DPW458778 DZR458778:DZS458778 EJN458778:EJO458778 ETJ458778:ETK458778 FDF458778:FDG458778 FNB458778:FNC458778 FWX458778:FWY458778 GGT458778:GGU458778 GQP458778:GQQ458778 HAL458778:HAM458778 HKH458778:HKI458778 HUD458778:HUE458778 IDZ458778:IEA458778 INV458778:INW458778 IXR458778:IXS458778 JHN458778:JHO458778 JRJ458778:JRK458778 KBF458778:KBG458778 KLB458778:KLC458778 KUX458778:KUY458778 LET458778:LEU458778 LOP458778:LOQ458778 LYL458778:LYM458778 MIH458778:MII458778 MSD458778:MSE458778 NBZ458778:NCA458778 NLV458778:NLW458778 NVR458778:NVS458778 OFN458778:OFO458778 OPJ458778:OPK458778 OZF458778:OZG458778 PJB458778:PJC458778 PSX458778:PSY458778 QCT458778:QCU458778 QMP458778:QMQ458778 QWL458778:QWM458778 RGH458778:RGI458778 RQD458778:RQE458778 RZZ458778:SAA458778 SJV458778:SJW458778 STR458778:STS458778 TDN458778:TDO458778 TNJ458778:TNK458778 TXF458778:TXG458778 UHB458778:UHC458778 UQX458778:UQY458778 VAT458778:VAU458778 VKP458778:VKQ458778 VUL458778:VUM458778 WEH458778:WEI458778 WOD458778:WOE458778 WXZ458778:WYA458778 LN524314:LO524314 VJ524314:VK524314 AFF524314:AFG524314 APB524314:APC524314 AYX524314:AYY524314 BIT524314:BIU524314 BSP524314:BSQ524314 CCL524314:CCM524314 CMH524314:CMI524314 CWD524314:CWE524314 DFZ524314:DGA524314 DPV524314:DPW524314 DZR524314:DZS524314 EJN524314:EJO524314 ETJ524314:ETK524314 FDF524314:FDG524314 FNB524314:FNC524314 FWX524314:FWY524314 GGT524314:GGU524314 GQP524314:GQQ524314 HAL524314:HAM524314 HKH524314:HKI524314 HUD524314:HUE524314 IDZ524314:IEA524314 INV524314:INW524314 IXR524314:IXS524314 JHN524314:JHO524314 JRJ524314:JRK524314 KBF524314:KBG524314 KLB524314:KLC524314 KUX524314:KUY524314 LET524314:LEU524314 LOP524314:LOQ524314 LYL524314:LYM524314 MIH524314:MII524314 MSD524314:MSE524314 NBZ524314:NCA524314 NLV524314:NLW524314 NVR524314:NVS524314 OFN524314:OFO524314 OPJ524314:OPK524314 OZF524314:OZG524314 PJB524314:PJC524314 PSX524314:PSY524314 QCT524314:QCU524314 QMP524314:QMQ524314 QWL524314:QWM524314 RGH524314:RGI524314 RQD524314:RQE524314 RZZ524314:SAA524314 SJV524314:SJW524314 STR524314:STS524314 TDN524314:TDO524314 TNJ524314:TNK524314 TXF524314:TXG524314 UHB524314:UHC524314 UQX524314:UQY524314 VAT524314:VAU524314 VKP524314:VKQ524314 VUL524314:VUM524314 WEH524314:WEI524314 WOD524314:WOE524314 WXZ524314:WYA524314 LN589850:LO589850 VJ589850:VK589850 AFF589850:AFG589850 APB589850:APC589850 AYX589850:AYY589850 BIT589850:BIU589850 BSP589850:BSQ589850 CCL589850:CCM589850 CMH589850:CMI589850 CWD589850:CWE589850 DFZ589850:DGA589850 DPV589850:DPW589850 DZR589850:DZS589850 EJN589850:EJO589850 ETJ589850:ETK589850 FDF589850:FDG589850 FNB589850:FNC589850 FWX589850:FWY589850 GGT589850:GGU589850 GQP589850:GQQ589850 HAL589850:HAM589850 HKH589850:HKI589850 HUD589850:HUE589850 IDZ589850:IEA589850 INV589850:INW589850 IXR589850:IXS589850 JHN589850:JHO589850 JRJ589850:JRK589850 KBF589850:KBG589850 KLB589850:KLC589850 KUX589850:KUY589850 LET589850:LEU589850 LOP589850:LOQ589850 LYL589850:LYM589850 MIH589850:MII589850 MSD589850:MSE589850 NBZ589850:NCA589850 NLV589850:NLW589850 NVR589850:NVS589850 OFN589850:OFO589850 OPJ589850:OPK589850 OZF589850:OZG589850 PJB589850:PJC589850 PSX589850:PSY589850 QCT589850:QCU589850 QMP589850:QMQ589850 QWL589850:QWM589850 RGH589850:RGI589850 RQD589850:RQE589850 RZZ589850:SAA589850 SJV589850:SJW589850 STR589850:STS589850 TDN589850:TDO589850 TNJ589850:TNK589850 TXF589850:TXG589850 UHB589850:UHC589850 UQX589850:UQY589850 VAT589850:VAU589850 VKP589850:VKQ589850 VUL589850:VUM589850 WEH589850:WEI589850 WOD589850:WOE589850 WXZ589850:WYA589850 LN655386:LO655386 VJ655386:VK655386 AFF655386:AFG655386 APB655386:APC655386 AYX655386:AYY655386 BIT655386:BIU655386 BSP655386:BSQ655386 CCL655386:CCM655386 CMH655386:CMI655386 CWD655386:CWE655386 DFZ655386:DGA655386 DPV655386:DPW655386 DZR655386:DZS655386 EJN655386:EJO655386 ETJ655386:ETK655386 FDF655386:FDG655386 FNB655386:FNC655386 FWX655386:FWY655386 GGT655386:GGU655386 GQP655386:GQQ655386 HAL655386:HAM655386 HKH655386:HKI655386 HUD655386:HUE655386 IDZ655386:IEA655386 INV655386:INW655386 IXR655386:IXS655386 JHN655386:JHO655386 JRJ655386:JRK655386 KBF655386:KBG655386 KLB655386:KLC655386 KUX655386:KUY655386 LET655386:LEU655386 LOP655386:LOQ655386 LYL655386:LYM655386 MIH655386:MII655386 MSD655386:MSE655386 NBZ655386:NCA655386 NLV655386:NLW655386 NVR655386:NVS655386 OFN655386:OFO655386 OPJ655386:OPK655386 OZF655386:OZG655386 PJB655386:PJC655386 PSX655386:PSY655386 QCT655386:QCU655386 QMP655386:QMQ655386 QWL655386:QWM655386 RGH655386:RGI655386 RQD655386:RQE655386 RZZ655386:SAA655386 SJV655386:SJW655386 STR655386:STS655386 TDN655386:TDO655386 TNJ655386:TNK655386 TXF655386:TXG655386 UHB655386:UHC655386 UQX655386:UQY655386 VAT655386:VAU655386 VKP655386:VKQ655386 VUL655386:VUM655386 WEH655386:WEI655386 WOD655386:WOE655386 WXZ655386:WYA655386 LN720922:LO720922 VJ720922:VK720922 AFF720922:AFG720922 APB720922:APC720922 AYX720922:AYY720922 BIT720922:BIU720922 BSP720922:BSQ720922 CCL720922:CCM720922 CMH720922:CMI720922 CWD720922:CWE720922 DFZ720922:DGA720922 DPV720922:DPW720922 DZR720922:DZS720922 EJN720922:EJO720922 ETJ720922:ETK720922 FDF720922:FDG720922 FNB720922:FNC720922 FWX720922:FWY720922 GGT720922:GGU720922 GQP720922:GQQ720922 HAL720922:HAM720922 HKH720922:HKI720922 HUD720922:HUE720922 IDZ720922:IEA720922 INV720922:INW720922 IXR720922:IXS720922 JHN720922:JHO720922 JRJ720922:JRK720922 KBF720922:KBG720922 KLB720922:KLC720922 KUX720922:KUY720922 LET720922:LEU720922 LOP720922:LOQ720922 LYL720922:LYM720922 MIH720922:MII720922 MSD720922:MSE720922 NBZ720922:NCA720922 NLV720922:NLW720922 NVR720922:NVS720922 OFN720922:OFO720922 OPJ720922:OPK720922 OZF720922:OZG720922 PJB720922:PJC720922 PSX720922:PSY720922 QCT720922:QCU720922 QMP720922:QMQ720922 QWL720922:QWM720922 RGH720922:RGI720922 RQD720922:RQE720922 RZZ720922:SAA720922 SJV720922:SJW720922 STR720922:STS720922 TDN720922:TDO720922 TNJ720922:TNK720922 TXF720922:TXG720922 UHB720922:UHC720922 UQX720922:UQY720922 VAT720922:VAU720922 VKP720922:VKQ720922 VUL720922:VUM720922 WEH720922:WEI720922 WOD720922:WOE720922 WXZ720922:WYA720922 LN786458:LO786458 VJ786458:VK786458 AFF786458:AFG786458 APB786458:APC786458 AYX786458:AYY786458 BIT786458:BIU786458 BSP786458:BSQ786458 CCL786458:CCM786458 CMH786458:CMI786458 CWD786458:CWE786458 DFZ786458:DGA786458 DPV786458:DPW786458 DZR786458:DZS786458 EJN786458:EJO786458 ETJ786458:ETK786458 FDF786458:FDG786458 FNB786458:FNC786458 FWX786458:FWY786458 GGT786458:GGU786458 GQP786458:GQQ786458 HAL786458:HAM786458 HKH786458:HKI786458 HUD786458:HUE786458 IDZ786458:IEA786458 INV786458:INW786458 IXR786458:IXS786458 JHN786458:JHO786458 JRJ786458:JRK786458 KBF786458:KBG786458 KLB786458:KLC786458 KUX786458:KUY786458 LET786458:LEU786458 LOP786458:LOQ786458 LYL786458:LYM786458 MIH786458:MII786458 MSD786458:MSE786458 NBZ786458:NCA786458 NLV786458:NLW786458 NVR786458:NVS786458 OFN786458:OFO786458 OPJ786458:OPK786458 OZF786458:OZG786458 PJB786458:PJC786458 PSX786458:PSY786458 QCT786458:QCU786458 QMP786458:QMQ786458 QWL786458:QWM786458 RGH786458:RGI786458 RQD786458:RQE786458 RZZ786458:SAA786458 SJV786458:SJW786458 STR786458:STS786458 TDN786458:TDO786458 TNJ786458:TNK786458 TXF786458:TXG786458 UHB786458:UHC786458 UQX786458:UQY786458 VAT786458:VAU786458 VKP786458:VKQ786458 VUL786458:VUM786458 WEH786458:WEI786458 WOD786458:WOE786458 WXZ786458:WYA786458 LN851994:LO851994 VJ851994:VK851994 AFF851994:AFG851994 APB851994:APC851994 AYX851994:AYY851994 BIT851994:BIU851994 BSP851994:BSQ851994 CCL851994:CCM851994 CMH851994:CMI851994 CWD851994:CWE851994 DFZ851994:DGA851994 DPV851994:DPW851994 DZR851994:DZS851994 EJN851994:EJO851994 ETJ851994:ETK851994 FDF851994:FDG851994 FNB851994:FNC851994 FWX851994:FWY851994 GGT851994:GGU851994 GQP851994:GQQ851994 HAL851994:HAM851994 HKH851994:HKI851994 HUD851994:HUE851994 IDZ851994:IEA851994 INV851994:INW851994 IXR851994:IXS851994 JHN851994:JHO851994 JRJ851994:JRK851994 KBF851994:KBG851994 KLB851994:KLC851994 KUX851994:KUY851994 LET851994:LEU851994 LOP851994:LOQ851994 LYL851994:LYM851994 MIH851994:MII851994 MSD851994:MSE851994 NBZ851994:NCA851994 NLV851994:NLW851994 NVR851994:NVS851994 OFN851994:OFO851994 OPJ851994:OPK851994 OZF851994:OZG851994 PJB851994:PJC851994 PSX851994:PSY851994 QCT851994:QCU851994 QMP851994:QMQ851994 QWL851994:QWM851994 RGH851994:RGI851994 RQD851994:RQE851994 RZZ851994:SAA851994 SJV851994:SJW851994 STR851994:STS851994 TDN851994:TDO851994 TNJ851994:TNK851994 TXF851994:TXG851994 UHB851994:UHC851994 UQX851994:UQY851994 VAT851994:VAU851994 VKP851994:VKQ851994 VUL851994:VUM851994 WEH851994:WEI851994 WOD851994:WOE851994 WXZ851994:WYA851994 LN917530:LO917530 VJ917530:VK917530 AFF917530:AFG917530 APB917530:APC917530 AYX917530:AYY917530 BIT917530:BIU917530 BSP917530:BSQ917530 CCL917530:CCM917530 CMH917530:CMI917530 CWD917530:CWE917530 DFZ917530:DGA917530 DPV917530:DPW917530 DZR917530:DZS917530 EJN917530:EJO917530 ETJ917530:ETK917530 FDF917530:FDG917530 FNB917530:FNC917530 FWX917530:FWY917530 GGT917530:GGU917530 GQP917530:GQQ917530 HAL917530:HAM917530 HKH917530:HKI917530 HUD917530:HUE917530 IDZ917530:IEA917530 INV917530:INW917530 IXR917530:IXS917530 JHN917530:JHO917530 JRJ917530:JRK917530 KBF917530:KBG917530 KLB917530:KLC917530 KUX917530:KUY917530 LET917530:LEU917530 LOP917530:LOQ917530 LYL917530:LYM917530 MIH917530:MII917530 MSD917530:MSE917530 NBZ917530:NCA917530 NLV917530:NLW917530 NVR917530:NVS917530 OFN917530:OFO917530 OPJ917530:OPK917530 OZF917530:OZG917530 PJB917530:PJC917530 PSX917530:PSY917530 QCT917530:QCU917530 QMP917530:QMQ917530 QWL917530:QWM917530 RGH917530:RGI917530 RQD917530:RQE917530 RZZ917530:SAA917530 SJV917530:SJW917530 STR917530:STS917530 TDN917530:TDO917530 TNJ917530:TNK917530 TXF917530:TXG917530 UHB917530:UHC917530 UQX917530:UQY917530 VAT917530:VAU917530 VKP917530:VKQ917530 VUL917530:VUM917530 WEH917530:WEI917530 WOD917530:WOE917530 WXZ917530:WYA917530 LN983066:LO983066 VJ983066:VK983066 AFF983066:AFG983066 APB983066:APC983066 AYX983066:AYY983066 BIT983066:BIU983066 BSP983066:BSQ983066 CCL983066:CCM983066 CMH983066:CMI983066 CWD983066:CWE983066 DFZ983066:DGA983066 DPV983066:DPW983066 DZR983066:DZS983066 EJN983066:EJO983066 ETJ983066:ETK983066 FDF983066:FDG983066 FNB983066:FNC983066 FWX983066:FWY983066 GGT983066:GGU983066 GQP983066:GQQ983066 HAL983066:HAM983066 HKH983066:HKI983066 HUD983066:HUE983066 IDZ983066:IEA983066 INV983066:INW983066 IXR983066:IXS983066 JHN983066:JHO983066 JRJ983066:JRK983066 KBF983066:KBG983066 KLB983066:KLC983066 KUX983066:KUY983066 LET983066:LEU983066 LOP983066:LOQ983066 LYL983066:LYM983066 MIH983066:MII983066 MSD983066:MSE983066 NBZ983066:NCA983066 NLV983066:NLW983066 NVR983066:NVS983066 OFN983066:OFO983066 OPJ983066:OPK983066 OZF983066:OZG983066 PJB983066:PJC983066 PSX983066:PSY983066 QCT983066:QCU983066 QMP983066:QMQ983066 QWL983066:QWM983066 RGH983066:RGI983066 RQD983066:RQE983066 RZZ983066:SAA983066 SJV983066:SJW983066 STR983066:STS983066 TDN983066:TDO983066 TNJ983066:TNK983066 TXF983066:TXG983066 UHB983066:UHC983066 UQX983066:UQY983066 VAT983066:VAU983066 VKP983066:VKQ983066 VUL983066:VUM983066 WEH983066:WEI983066 WOD983066:WOE983066 WXZ983066:WYA983066 LQ65562:LR65562 VM65562:VN65562 AFI65562:AFJ65562 APE65562:APF65562 AZA65562:AZB65562 BIW65562:BIX65562 BSS65562:BST65562 CCO65562:CCP65562 CMK65562:CML65562 CWG65562:CWH65562 DGC65562:DGD65562 DPY65562:DPZ65562 DZU65562:DZV65562 EJQ65562:EJR65562 ETM65562:ETN65562 FDI65562:FDJ65562 FNE65562:FNF65562 FXA65562:FXB65562 GGW65562:GGX65562 GQS65562:GQT65562 HAO65562:HAP65562 HKK65562:HKL65562 HUG65562:HUH65562 IEC65562:IED65562 INY65562:INZ65562 IXU65562:IXV65562 JHQ65562:JHR65562 JRM65562:JRN65562 KBI65562:KBJ65562 KLE65562:KLF65562 KVA65562:KVB65562 LEW65562:LEX65562 LOS65562:LOT65562 LYO65562:LYP65562 MIK65562:MIL65562 MSG65562:MSH65562 NCC65562:NCD65562 NLY65562:NLZ65562 NVU65562:NVV65562 OFQ65562:OFR65562 OPM65562:OPN65562 OZI65562:OZJ65562 PJE65562:PJF65562 PTA65562:PTB65562 QCW65562:QCX65562 QMS65562:QMT65562 QWO65562:QWP65562 RGK65562:RGL65562 RQG65562:RQH65562 SAC65562:SAD65562 SJY65562:SJZ65562 STU65562:STV65562 TDQ65562:TDR65562 TNM65562:TNN65562 TXI65562:TXJ65562 UHE65562:UHF65562 URA65562:URB65562 VAW65562:VAX65562 VKS65562:VKT65562 VUO65562:VUP65562 WEK65562:WEL65562 WOG65562:WOH65562 WYC65562:WYD65562 LQ131098:LR131098 VM131098:VN131098 AFI131098:AFJ131098 APE131098:APF131098 AZA131098:AZB131098 BIW131098:BIX131098 BSS131098:BST131098 CCO131098:CCP131098 CMK131098:CML131098 CWG131098:CWH131098 DGC131098:DGD131098 DPY131098:DPZ131098 DZU131098:DZV131098 EJQ131098:EJR131098 ETM131098:ETN131098 FDI131098:FDJ131098 FNE131098:FNF131098 FXA131098:FXB131098 GGW131098:GGX131098 GQS131098:GQT131098 HAO131098:HAP131098 HKK131098:HKL131098 HUG131098:HUH131098 IEC131098:IED131098 INY131098:INZ131098 IXU131098:IXV131098 JHQ131098:JHR131098 JRM131098:JRN131098 KBI131098:KBJ131098 KLE131098:KLF131098 KVA131098:KVB131098 LEW131098:LEX131098 LOS131098:LOT131098 LYO131098:LYP131098 MIK131098:MIL131098 MSG131098:MSH131098 NCC131098:NCD131098 NLY131098:NLZ131098 NVU131098:NVV131098 OFQ131098:OFR131098 OPM131098:OPN131098 OZI131098:OZJ131098 PJE131098:PJF131098 PTA131098:PTB131098 QCW131098:QCX131098 QMS131098:QMT131098 QWO131098:QWP131098 RGK131098:RGL131098 RQG131098:RQH131098 SAC131098:SAD131098 SJY131098:SJZ131098 STU131098:STV131098 TDQ131098:TDR131098 TNM131098:TNN131098 TXI131098:TXJ131098 UHE131098:UHF131098 URA131098:URB131098 VAW131098:VAX131098 VKS131098:VKT131098 VUO131098:VUP131098 WEK131098:WEL131098 WOG131098:WOH131098 WYC131098:WYD131098 LQ196634:LR196634 VM196634:VN196634 AFI196634:AFJ196634 APE196634:APF196634 AZA196634:AZB196634 BIW196634:BIX196634 BSS196634:BST196634 CCO196634:CCP196634 CMK196634:CML196634 CWG196634:CWH196634 DGC196634:DGD196634 DPY196634:DPZ196634 DZU196634:DZV196634 EJQ196634:EJR196634 ETM196634:ETN196634 FDI196634:FDJ196634 FNE196634:FNF196634 FXA196634:FXB196634 GGW196634:GGX196634 GQS196634:GQT196634 HAO196634:HAP196634 HKK196634:HKL196634 HUG196634:HUH196634 IEC196634:IED196634 INY196634:INZ196634 IXU196634:IXV196634 JHQ196634:JHR196634 JRM196634:JRN196634 KBI196634:KBJ196634 KLE196634:KLF196634 KVA196634:KVB196634 LEW196634:LEX196634 LOS196634:LOT196634 LYO196634:LYP196634 MIK196634:MIL196634 MSG196634:MSH196634 NCC196634:NCD196634 NLY196634:NLZ196634 NVU196634:NVV196634 OFQ196634:OFR196634 OPM196634:OPN196634 OZI196634:OZJ196634 PJE196634:PJF196634 PTA196634:PTB196634 QCW196634:QCX196634 QMS196634:QMT196634 QWO196634:QWP196634 RGK196634:RGL196634 RQG196634:RQH196634 SAC196634:SAD196634 SJY196634:SJZ196634 STU196634:STV196634 TDQ196634:TDR196634 TNM196634:TNN196634 TXI196634:TXJ196634 UHE196634:UHF196634 URA196634:URB196634 VAW196634:VAX196634 VKS196634:VKT196634 VUO196634:VUP196634 WEK196634:WEL196634 WOG196634:WOH196634 WYC196634:WYD196634 LQ262170:LR262170 VM262170:VN262170 AFI262170:AFJ262170 APE262170:APF262170 AZA262170:AZB262170 BIW262170:BIX262170 BSS262170:BST262170 CCO262170:CCP262170 CMK262170:CML262170 CWG262170:CWH262170 DGC262170:DGD262170 DPY262170:DPZ262170 DZU262170:DZV262170 EJQ262170:EJR262170 ETM262170:ETN262170 FDI262170:FDJ262170 FNE262170:FNF262170 FXA262170:FXB262170 GGW262170:GGX262170 GQS262170:GQT262170 HAO262170:HAP262170 HKK262170:HKL262170 HUG262170:HUH262170 IEC262170:IED262170 INY262170:INZ262170 IXU262170:IXV262170 JHQ262170:JHR262170 JRM262170:JRN262170 KBI262170:KBJ262170 KLE262170:KLF262170 KVA262170:KVB262170 LEW262170:LEX262170 LOS262170:LOT262170 LYO262170:LYP262170 MIK262170:MIL262170 MSG262170:MSH262170 NCC262170:NCD262170 NLY262170:NLZ262170 NVU262170:NVV262170 OFQ262170:OFR262170 OPM262170:OPN262170 OZI262170:OZJ262170 PJE262170:PJF262170 PTA262170:PTB262170 QCW262170:QCX262170 QMS262170:QMT262170 QWO262170:QWP262170 RGK262170:RGL262170 RQG262170:RQH262170 SAC262170:SAD262170 SJY262170:SJZ262170 STU262170:STV262170 TDQ262170:TDR262170 TNM262170:TNN262170 TXI262170:TXJ262170 UHE262170:UHF262170 URA262170:URB262170 VAW262170:VAX262170 VKS262170:VKT262170 VUO262170:VUP262170 WEK262170:WEL262170 WOG262170:WOH262170 WYC262170:WYD262170 LQ327706:LR327706 VM327706:VN327706 AFI327706:AFJ327706 APE327706:APF327706 AZA327706:AZB327706 BIW327706:BIX327706 BSS327706:BST327706 CCO327706:CCP327706 CMK327706:CML327706 CWG327706:CWH327706 DGC327706:DGD327706 DPY327706:DPZ327706 DZU327706:DZV327706 EJQ327706:EJR327706 ETM327706:ETN327706 FDI327706:FDJ327706 FNE327706:FNF327706 FXA327706:FXB327706 GGW327706:GGX327706 GQS327706:GQT327706 HAO327706:HAP327706 HKK327706:HKL327706 HUG327706:HUH327706 IEC327706:IED327706 INY327706:INZ327706 IXU327706:IXV327706 JHQ327706:JHR327706 JRM327706:JRN327706 KBI327706:KBJ327706 KLE327706:KLF327706 KVA327706:KVB327706 LEW327706:LEX327706 LOS327706:LOT327706 LYO327706:LYP327706 MIK327706:MIL327706 MSG327706:MSH327706 NCC327706:NCD327706 NLY327706:NLZ327706 NVU327706:NVV327706 OFQ327706:OFR327706 OPM327706:OPN327706 OZI327706:OZJ327706 PJE327706:PJF327706 PTA327706:PTB327706 QCW327706:QCX327706 QMS327706:QMT327706 QWO327706:QWP327706 RGK327706:RGL327706 RQG327706:RQH327706 SAC327706:SAD327706 SJY327706:SJZ327706 STU327706:STV327706 TDQ327706:TDR327706 TNM327706:TNN327706 TXI327706:TXJ327706 UHE327706:UHF327706 URA327706:URB327706 VAW327706:VAX327706 VKS327706:VKT327706 VUO327706:VUP327706 WEK327706:WEL327706 WOG327706:WOH327706 WYC327706:WYD327706 LQ393242:LR393242 VM393242:VN393242 AFI393242:AFJ393242 APE393242:APF393242 AZA393242:AZB393242 BIW393242:BIX393242 BSS393242:BST393242 CCO393242:CCP393242 CMK393242:CML393242 CWG393242:CWH393242 DGC393242:DGD393242 DPY393242:DPZ393242 DZU393242:DZV393242 EJQ393242:EJR393242 ETM393242:ETN393242 FDI393242:FDJ393242 FNE393242:FNF393242 FXA393242:FXB393242 GGW393242:GGX393242 GQS393242:GQT393242 HAO393242:HAP393242 HKK393242:HKL393242 HUG393242:HUH393242 IEC393242:IED393242 INY393242:INZ393242 IXU393242:IXV393242 JHQ393242:JHR393242 JRM393242:JRN393242 KBI393242:KBJ393242 KLE393242:KLF393242 KVA393242:KVB393242 LEW393242:LEX393242 LOS393242:LOT393242 LYO393242:LYP393242 MIK393242:MIL393242 MSG393242:MSH393242 NCC393242:NCD393242 NLY393242:NLZ393242 NVU393242:NVV393242 OFQ393242:OFR393242 OPM393242:OPN393242 OZI393242:OZJ393242 PJE393242:PJF393242 PTA393242:PTB393242 QCW393242:QCX393242 QMS393242:QMT393242 QWO393242:QWP393242 RGK393242:RGL393242 RQG393242:RQH393242 SAC393242:SAD393242 SJY393242:SJZ393242 STU393242:STV393242 TDQ393242:TDR393242 TNM393242:TNN393242 TXI393242:TXJ393242 UHE393242:UHF393242 URA393242:URB393242 VAW393242:VAX393242 VKS393242:VKT393242 VUO393242:VUP393242 WEK393242:WEL393242 WOG393242:WOH393242 WYC393242:WYD393242 LQ458778:LR458778 VM458778:VN458778 AFI458778:AFJ458778 APE458778:APF458778 AZA458778:AZB458778 BIW458778:BIX458778 BSS458778:BST458778 CCO458778:CCP458778 CMK458778:CML458778 CWG458778:CWH458778 DGC458778:DGD458778 DPY458778:DPZ458778 DZU458778:DZV458778 EJQ458778:EJR458778 ETM458778:ETN458778 FDI458778:FDJ458778 FNE458778:FNF458778 FXA458778:FXB458778 GGW458778:GGX458778 GQS458778:GQT458778 HAO458778:HAP458778 HKK458778:HKL458778 HUG458778:HUH458778 IEC458778:IED458778 INY458778:INZ458778 IXU458778:IXV458778 JHQ458778:JHR458778 JRM458778:JRN458778 KBI458778:KBJ458778 KLE458778:KLF458778 KVA458778:KVB458778 LEW458778:LEX458778 LOS458778:LOT458778 LYO458778:LYP458778 MIK458778:MIL458778 MSG458778:MSH458778 NCC458778:NCD458778 NLY458778:NLZ458778 NVU458778:NVV458778 OFQ458778:OFR458778 OPM458778:OPN458778 OZI458778:OZJ458778 PJE458778:PJF458778 PTA458778:PTB458778 QCW458778:QCX458778 QMS458778:QMT458778 QWO458778:QWP458778 RGK458778:RGL458778 RQG458778:RQH458778 SAC458778:SAD458778 SJY458778:SJZ458778 STU458778:STV458778 TDQ458778:TDR458778 TNM458778:TNN458778 TXI458778:TXJ458778 UHE458778:UHF458778 URA458778:URB458778 VAW458778:VAX458778 VKS458778:VKT458778 VUO458778:VUP458778 WEK458778:WEL458778 WOG458778:WOH458778 WYC458778:WYD458778 LQ524314:LR524314 VM524314:VN524314 AFI524314:AFJ524314 APE524314:APF524314 AZA524314:AZB524314 BIW524314:BIX524314 BSS524314:BST524314 CCO524314:CCP524314 CMK524314:CML524314 CWG524314:CWH524314 DGC524314:DGD524314 DPY524314:DPZ524314 DZU524314:DZV524314 EJQ524314:EJR524314 ETM524314:ETN524314 FDI524314:FDJ524314 FNE524314:FNF524314 FXA524314:FXB524314 GGW524314:GGX524314 GQS524314:GQT524314 HAO524314:HAP524314 HKK524314:HKL524314 HUG524314:HUH524314 IEC524314:IED524314 INY524314:INZ524314 IXU524314:IXV524314 JHQ524314:JHR524314 JRM524314:JRN524314 KBI524314:KBJ524314 KLE524314:KLF524314 KVA524314:KVB524314 LEW524314:LEX524314 LOS524314:LOT524314 LYO524314:LYP524314 MIK524314:MIL524314 MSG524314:MSH524314 NCC524314:NCD524314 NLY524314:NLZ524314 NVU524314:NVV524314 OFQ524314:OFR524314 OPM524314:OPN524314 OZI524314:OZJ524314 PJE524314:PJF524314 PTA524314:PTB524314 QCW524314:QCX524314 QMS524314:QMT524314 QWO524314:QWP524314 RGK524314:RGL524314 RQG524314:RQH524314 SAC524314:SAD524314 SJY524314:SJZ524314 STU524314:STV524314 TDQ524314:TDR524314 TNM524314:TNN524314 TXI524314:TXJ524314 UHE524314:UHF524314 URA524314:URB524314 VAW524314:VAX524314 VKS524314:VKT524314 VUO524314:VUP524314 WEK524314:WEL524314 WOG524314:WOH524314 WYC524314:WYD524314 LQ589850:LR589850 VM589850:VN589850 AFI589850:AFJ589850 APE589850:APF589850 AZA589850:AZB589850 BIW589850:BIX589850 BSS589850:BST589850 CCO589850:CCP589850 CMK589850:CML589850 CWG589850:CWH589850 DGC589850:DGD589850 DPY589850:DPZ589850 DZU589850:DZV589850 EJQ589850:EJR589850 ETM589850:ETN589850 FDI589850:FDJ589850 FNE589850:FNF589850 FXA589850:FXB589850 GGW589850:GGX589850 GQS589850:GQT589850 HAO589850:HAP589850 HKK589850:HKL589850 HUG589850:HUH589850 IEC589850:IED589850 INY589850:INZ589850 IXU589850:IXV589850 JHQ589850:JHR589850 JRM589850:JRN589850 KBI589850:KBJ589850 KLE589850:KLF589850 KVA589850:KVB589850 LEW589850:LEX589850 LOS589850:LOT589850 LYO589850:LYP589850 MIK589850:MIL589850 MSG589850:MSH589850 NCC589850:NCD589850 NLY589850:NLZ589850 NVU589850:NVV589850 OFQ589850:OFR589850 OPM589850:OPN589850 OZI589850:OZJ589850 PJE589850:PJF589850 PTA589850:PTB589850 QCW589850:QCX589850 QMS589850:QMT589850 QWO589850:QWP589850 RGK589850:RGL589850 RQG589850:RQH589850 SAC589850:SAD589850 SJY589850:SJZ589850 STU589850:STV589850 TDQ589850:TDR589850 TNM589850:TNN589850 TXI589850:TXJ589850 UHE589850:UHF589850 URA589850:URB589850 VAW589850:VAX589850 VKS589850:VKT589850 VUO589850:VUP589850 WEK589850:WEL589850 WOG589850:WOH589850 WYC589850:WYD589850 LQ655386:LR655386 VM655386:VN655386 AFI655386:AFJ655386 APE655386:APF655386 AZA655386:AZB655386 BIW655386:BIX655386 BSS655386:BST655386 CCO655386:CCP655386 CMK655386:CML655386 CWG655386:CWH655386 DGC655386:DGD655386 DPY655386:DPZ655386 DZU655386:DZV655386 EJQ655386:EJR655386 ETM655386:ETN655386 FDI655386:FDJ655386 FNE655386:FNF655386 FXA655386:FXB655386 GGW655386:GGX655386 GQS655386:GQT655386 HAO655386:HAP655386 HKK655386:HKL655386 HUG655386:HUH655386 IEC655386:IED655386 INY655386:INZ655386 IXU655386:IXV655386 JHQ655386:JHR655386 JRM655386:JRN655386 KBI655386:KBJ655386 KLE655386:KLF655386 KVA655386:KVB655386 LEW655386:LEX655386 LOS655386:LOT655386 LYO655386:LYP655386 MIK655386:MIL655386 MSG655386:MSH655386 NCC655386:NCD655386 NLY655386:NLZ655386 NVU655386:NVV655386 OFQ655386:OFR655386 OPM655386:OPN655386 OZI655386:OZJ655386 PJE655386:PJF655386 PTA655386:PTB655386 QCW655386:QCX655386 QMS655386:QMT655386 QWO655386:QWP655386 RGK655386:RGL655386 RQG655386:RQH655386 SAC655386:SAD655386 SJY655386:SJZ655386 STU655386:STV655386 TDQ655386:TDR655386 TNM655386:TNN655386 TXI655386:TXJ655386 UHE655386:UHF655386 URA655386:URB655386 VAW655386:VAX655386 VKS655386:VKT655386 VUO655386:VUP655386 WEK655386:WEL655386 WOG655386:WOH655386 WYC655386:WYD655386 LQ720922:LR720922 VM720922:VN720922 AFI720922:AFJ720922 APE720922:APF720922 AZA720922:AZB720922 BIW720922:BIX720922 BSS720922:BST720922 CCO720922:CCP720922 CMK720922:CML720922 CWG720922:CWH720922 DGC720922:DGD720922 DPY720922:DPZ720922 DZU720922:DZV720922 EJQ720922:EJR720922 ETM720922:ETN720922 FDI720922:FDJ720922 FNE720922:FNF720922 FXA720922:FXB720922 GGW720922:GGX720922 GQS720922:GQT720922 HAO720922:HAP720922 HKK720922:HKL720922 HUG720922:HUH720922 IEC720922:IED720922 INY720922:INZ720922 IXU720922:IXV720922 JHQ720922:JHR720922 JRM720922:JRN720922 KBI720922:KBJ720922 KLE720922:KLF720922 KVA720922:KVB720922 LEW720922:LEX720922 LOS720922:LOT720922 LYO720922:LYP720922 MIK720922:MIL720922 MSG720922:MSH720922 NCC720922:NCD720922 NLY720922:NLZ720922 NVU720922:NVV720922 OFQ720922:OFR720922 OPM720922:OPN720922 OZI720922:OZJ720922 PJE720922:PJF720922 PTA720922:PTB720922 QCW720922:QCX720922 QMS720922:QMT720922 QWO720922:QWP720922 RGK720922:RGL720922 RQG720922:RQH720922 SAC720922:SAD720922 SJY720922:SJZ720922 STU720922:STV720922 TDQ720922:TDR720922 TNM720922:TNN720922 TXI720922:TXJ720922 UHE720922:UHF720922 URA720922:URB720922 VAW720922:VAX720922 VKS720922:VKT720922 VUO720922:VUP720922 WEK720922:WEL720922 WOG720922:WOH720922 WYC720922:WYD720922 LQ786458:LR786458 VM786458:VN786458 AFI786458:AFJ786458 APE786458:APF786458 AZA786458:AZB786458 BIW786458:BIX786458 BSS786458:BST786458 CCO786458:CCP786458 CMK786458:CML786458 CWG786458:CWH786458 DGC786458:DGD786458 DPY786458:DPZ786458 DZU786458:DZV786458 EJQ786458:EJR786458 ETM786458:ETN786458 FDI786458:FDJ786458 FNE786458:FNF786458 FXA786458:FXB786458 GGW786458:GGX786458 GQS786458:GQT786458 HAO786458:HAP786458 HKK786458:HKL786458 HUG786458:HUH786458 IEC786458:IED786458 INY786458:INZ786458 IXU786458:IXV786458 JHQ786458:JHR786458 JRM786458:JRN786458 KBI786458:KBJ786458 KLE786458:KLF786458 KVA786458:KVB786458 LEW786458:LEX786458 LOS786458:LOT786458 LYO786458:LYP786458 MIK786458:MIL786458 MSG786458:MSH786458 NCC786458:NCD786458 NLY786458:NLZ786458 NVU786458:NVV786458 OFQ786458:OFR786458 OPM786458:OPN786458 OZI786458:OZJ786458 PJE786458:PJF786458 PTA786458:PTB786458 QCW786458:QCX786458 QMS786458:QMT786458 QWO786458:QWP786458 RGK786458:RGL786458 RQG786458:RQH786458 SAC786458:SAD786458 SJY786458:SJZ786458 STU786458:STV786458 TDQ786458:TDR786458 TNM786458:TNN786458 TXI786458:TXJ786458 UHE786458:UHF786458 URA786458:URB786458 VAW786458:VAX786458 VKS786458:VKT786458 VUO786458:VUP786458 WEK786458:WEL786458 WOG786458:WOH786458 WYC786458:WYD786458 LQ851994:LR851994 VM851994:VN851994 AFI851994:AFJ851994 APE851994:APF851994 AZA851994:AZB851994 BIW851994:BIX851994 BSS851994:BST851994 CCO851994:CCP851994 CMK851994:CML851994 CWG851994:CWH851994 DGC851994:DGD851994 DPY851994:DPZ851994 DZU851994:DZV851994 EJQ851994:EJR851994 ETM851994:ETN851994 FDI851994:FDJ851994 FNE851994:FNF851994 FXA851994:FXB851994 GGW851994:GGX851994 GQS851994:GQT851994 HAO851994:HAP851994 HKK851994:HKL851994 HUG851994:HUH851994 IEC851994:IED851994 INY851994:INZ851994 IXU851994:IXV851994 JHQ851994:JHR851994 JRM851994:JRN851994 KBI851994:KBJ851994 KLE851994:KLF851994 KVA851994:KVB851994 LEW851994:LEX851994 LOS851994:LOT851994 LYO851994:LYP851994 MIK851994:MIL851994 MSG851994:MSH851994 NCC851994:NCD851994 NLY851994:NLZ851994 NVU851994:NVV851994 OFQ851994:OFR851994 OPM851994:OPN851994 OZI851994:OZJ851994 PJE851994:PJF851994 PTA851994:PTB851994 QCW851994:QCX851994 QMS851994:QMT851994 QWO851994:QWP851994 RGK851994:RGL851994 RQG851994:RQH851994 SAC851994:SAD851994 SJY851994:SJZ851994 STU851994:STV851994 TDQ851994:TDR851994 TNM851994:TNN851994 TXI851994:TXJ851994 UHE851994:UHF851994 URA851994:URB851994 VAW851994:VAX851994 VKS851994:VKT851994 VUO851994:VUP851994 WEK851994:WEL851994 WOG851994:WOH851994 WYC851994:WYD851994 LQ917530:LR917530 VM917530:VN917530 AFI917530:AFJ917530 APE917530:APF917530 AZA917530:AZB917530 BIW917530:BIX917530 BSS917530:BST917530 CCO917530:CCP917530 CMK917530:CML917530 CWG917530:CWH917530 DGC917530:DGD917530 DPY917530:DPZ917530 DZU917530:DZV917530 EJQ917530:EJR917530 ETM917530:ETN917530 FDI917530:FDJ917530 FNE917530:FNF917530 FXA917530:FXB917530 GGW917530:GGX917530 GQS917530:GQT917530 HAO917530:HAP917530 HKK917530:HKL917530 HUG917530:HUH917530 IEC917530:IED917530 INY917530:INZ917530 IXU917530:IXV917530 JHQ917530:JHR917530 JRM917530:JRN917530 KBI917530:KBJ917530 KLE917530:KLF917530 KVA917530:KVB917530 LEW917530:LEX917530 LOS917530:LOT917530 LYO917530:LYP917530 MIK917530:MIL917530 MSG917530:MSH917530 NCC917530:NCD917530 NLY917530:NLZ917530 NVU917530:NVV917530 OFQ917530:OFR917530 OPM917530:OPN917530 OZI917530:OZJ917530 PJE917530:PJF917530 PTA917530:PTB917530 QCW917530:QCX917530 QMS917530:QMT917530 QWO917530:QWP917530 RGK917530:RGL917530 RQG917530:RQH917530 SAC917530:SAD917530 SJY917530:SJZ917530 STU917530:STV917530 TDQ917530:TDR917530 TNM917530:TNN917530 TXI917530:TXJ917530 UHE917530:UHF917530 URA917530:URB917530 VAW917530:VAX917530 VKS917530:VKT917530 VUO917530:VUP917530 WEK917530:WEL917530 WOG917530:WOH917530 WYC917530:WYD917530 LQ983066:LR983066 VM983066:VN983066 AFI983066:AFJ983066 APE983066:APF983066 AZA983066:AZB983066 BIW983066:BIX983066 BSS983066:BST983066 CCO983066:CCP983066 CMK983066:CML983066 CWG983066:CWH983066 DGC983066:DGD983066 DPY983066:DPZ983066 DZU983066:DZV983066 EJQ983066:EJR983066 ETM983066:ETN983066 FDI983066:FDJ983066 FNE983066:FNF983066 FXA983066:FXB983066 GGW983066:GGX983066 GQS983066:GQT983066 HAO983066:HAP983066 HKK983066:HKL983066 HUG983066:HUH983066 IEC983066:IED983066 INY983066:INZ983066 IXU983066:IXV983066 JHQ983066:JHR983066 JRM983066:JRN983066 KBI983066:KBJ983066 KLE983066:KLF983066 KVA983066:KVB983066 LEW983066:LEX983066 LOS983066:LOT983066 LYO983066:LYP983066 MIK983066:MIL983066 MSG983066:MSH983066 NCC983066:NCD983066 NLY983066:NLZ983066 NVU983066:NVV983066 OFQ983066:OFR983066 OPM983066:OPN983066 OZI983066:OZJ983066 PJE983066:PJF983066 PTA983066:PTB983066 QCW983066:QCX983066 QMS983066:QMT983066 QWO983066:QWP983066 RGK983066:RGL983066 RQG983066:RQH983066 SAC983066:SAD983066 SJY983066:SJZ983066 STU983066:STV983066 TDQ983066:TDR983066 TNM983066:TNN983066 TXI983066:TXJ983066 UHE983066:UHF983066 URA983066:URB983066 VAW983066:VAX983066 VKS983066:VKT983066 VUO983066:VUP983066 WEK983066:WEL983066 WOG983066:WOH983066 WYC983066:WYD983066 LT65562:LU65562 VP65562:VQ65562 AFL65562:AFM65562 APH65562:API65562 AZD65562:AZE65562 BIZ65562:BJA65562 BSV65562:BSW65562 CCR65562:CCS65562 CMN65562:CMO65562 CWJ65562:CWK65562 DGF65562:DGG65562 DQB65562:DQC65562 DZX65562:DZY65562 EJT65562:EJU65562 ETP65562:ETQ65562 FDL65562:FDM65562 FNH65562:FNI65562 FXD65562:FXE65562 GGZ65562:GHA65562 GQV65562:GQW65562 HAR65562:HAS65562 HKN65562:HKO65562 HUJ65562:HUK65562 IEF65562:IEG65562 IOB65562:IOC65562 IXX65562:IXY65562 JHT65562:JHU65562 JRP65562:JRQ65562 KBL65562:KBM65562 KLH65562:KLI65562 KVD65562:KVE65562 LEZ65562:LFA65562 LOV65562:LOW65562 LYR65562:LYS65562 MIN65562:MIO65562 MSJ65562:MSK65562 NCF65562:NCG65562 NMB65562:NMC65562 NVX65562:NVY65562 OFT65562:OFU65562 OPP65562:OPQ65562 OZL65562:OZM65562 PJH65562:PJI65562 PTD65562:PTE65562 QCZ65562:QDA65562 QMV65562:QMW65562 QWR65562:QWS65562 RGN65562:RGO65562 RQJ65562:RQK65562 SAF65562:SAG65562 SKB65562:SKC65562 STX65562:STY65562 TDT65562:TDU65562 TNP65562:TNQ65562 TXL65562:TXM65562 UHH65562:UHI65562 URD65562:URE65562 VAZ65562:VBA65562 VKV65562:VKW65562 VUR65562:VUS65562 WEN65562:WEO65562 WOJ65562:WOK65562 WYF65562:WYG65562 LT131098:LU131098 VP131098:VQ131098 AFL131098:AFM131098 APH131098:API131098 AZD131098:AZE131098 BIZ131098:BJA131098 BSV131098:BSW131098 CCR131098:CCS131098 CMN131098:CMO131098 CWJ131098:CWK131098 DGF131098:DGG131098 DQB131098:DQC131098 DZX131098:DZY131098 EJT131098:EJU131098 ETP131098:ETQ131098 FDL131098:FDM131098 FNH131098:FNI131098 FXD131098:FXE131098 GGZ131098:GHA131098 GQV131098:GQW131098 HAR131098:HAS131098 HKN131098:HKO131098 HUJ131098:HUK131098 IEF131098:IEG131098 IOB131098:IOC131098 IXX131098:IXY131098 JHT131098:JHU131098 JRP131098:JRQ131098 KBL131098:KBM131098 KLH131098:KLI131098 KVD131098:KVE131098 LEZ131098:LFA131098 LOV131098:LOW131098 LYR131098:LYS131098 MIN131098:MIO131098 MSJ131098:MSK131098 NCF131098:NCG131098 NMB131098:NMC131098 NVX131098:NVY131098 OFT131098:OFU131098 OPP131098:OPQ131098 OZL131098:OZM131098 PJH131098:PJI131098 PTD131098:PTE131098 QCZ131098:QDA131098 QMV131098:QMW131098 QWR131098:QWS131098 RGN131098:RGO131098 RQJ131098:RQK131098 SAF131098:SAG131098 SKB131098:SKC131098 STX131098:STY131098 TDT131098:TDU131098 TNP131098:TNQ131098 TXL131098:TXM131098 UHH131098:UHI131098 URD131098:URE131098 VAZ131098:VBA131098 VKV131098:VKW131098 VUR131098:VUS131098 WEN131098:WEO131098 WOJ131098:WOK131098 WYF131098:WYG131098 LT196634:LU196634 VP196634:VQ196634 AFL196634:AFM196634 APH196634:API196634 AZD196634:AZE196634 BIZ196634:BJA196634 BSV196634:BSW196634 CCR196634:CCS196634 CMN196634:CMO196634 CWJ196634:CWK196634 DGF196634:DGG196634 DQB196634:DQC196634 DZX196634:DZY196634 EJT196634:EJU196634 ETP196634:ETQ196634 FDL196634:FDM196634 FNH196634:FNI196634 FXD196634:FXE196634 GGZ196634:GHA196634 GQV196634:GQW196634 HAR196634:HAS196634 HKN196634:HKO196634 HUJ196634:HUK196634 IEF196634:IEG196634 IOB196634:IOC196634 IXX196634:IXY196634 JHT196634:JHU196634 JRP196634:JRQ196634 KBL196634:KBM196634 KLH196634:KLI196634 KVD196634:KVE196634 LEZ196634:LFA196634 LOV196634:LOW196634 LYR196634:LYS196634 MIN196634:MIO196634 MSJ196634:MSK196634 NCF196634:NCG196634 NMB196634:NMC196634 NVX196634:NVY196634 OFT196634:OFU196634 OPP196634:OPQ196634 OZL196634:OZM196634 PJH196634:PJI196634 PTD196634:PTE196634 QCZ196634:QDA196634 QMV196634:QMW196634 QWR196634:QWS196634 RGN196634:RGO196634 RQJ196634:RQK196634 SAF196634:SAG196634 SKB196634:SKC196634 STX196634:STY196634 TDT196634:TDU196634 TNP196634:TNQ196634 TXL196634:TXM196634 UHH196634:UHI196634 URD196634:URE196634 VAZ196634:VBA196634 VKV196634:VKW196634 VUR196634:VUS196634 WEN196634:WEO196634 WOJ196634:WOK196634 WYF196634:WYG196634 LT262170:LU262170 VP262170:VQ262170 AFL262170:AFM262170 APH262170:API262170 AZD262170:AZE262170 BIZ262170:BJA262170 BSV262170:BSW262170 CCR262170:CCS262170 CMN262170:CMO262170 CWJ262170:CWK262170 DGF262170:DGG262170 DQB262170:DQC262170 DZX262170:DZY262170 EJT262170:EJU262170 ETP262170:ETQ262170 FDL262170:FDM262170 FNH262170:FNI262170 FXD262170:FXE262170 GGZ262170:GHA262170 GQV262170:GQW262170 HAR262170:HAS262170 HKN262170:HKO262170 HUJ262170:HUK262170 IEF262170:IEG262170 IOB262170:IOC262170 IXX262170:IXY262170 JHT262170:JHU262170 JRP262170:JRQ262170 KBL262170:KBM262170 KLH262170:KLI262170 KVD262170:KVE262170 LEZ262170:LFA262170 LOV262170:LOW262170 LYR262170:LYS262170 MIN262170:MIO262170 MSJ262170:MSK262170 NCF262170:NCG262170 NMB262170:NMC262170 NVX262170:NVY262170 OFT262170:OFU262170 OPP262170:OPQ262170 OZL262170:OZM262170 PJH262170:PJI262170 PTD262170:PTE262170 QCZ262170:QDA262170 QMV262170:QMW262170 QWR262170:QWS262170 RGN262170:RGO262170 RQJ262170:RQK262170 SAF262170:SAG262170 SKB262170:SKC262170 STX262170:STY262170 TDT262170:TDU262170 TNP262170:TNQ262170 TXL262170:TXM262170 UHH262170:UHI262170 URD262170:URE262170 VAZ262170:VBA262170 VKV262170:VKW262170 VUR262170:VUS262170 WEN262170:WEO262170 WOJ262170:WOK262170 WYF262170:WYG262170 LT327706:LU327706 VP327706:VQ327706 AFL327706:AFM327706 APH327706:API327706 AZD327706:AZE327706 BIZ327706:BJA327706 BSV327706:BSW327706 CCR327706:CCS327706 CMN327706:CMO327706 CWJ327706:CWK327706 DGF327706:DGG327706 DQB327706:DQC327706 DZX327706:DZY327706 EJT327706:EJU327706 ETP327706:ETQ327706 FDL327706:FDM327706 FNH327706:FNI327706 FXD327706:FXE327706 GGZ327706:GHA327706 GQV327706:GQW327706 HAR327706:HAS327706 HKN327706:HKO327706 HUJ327706:HUK327706 IEF327706:IEG327706 IOB327706:IOC327706 IXX327706:IXY327706 JHT327706:JHU327706 JRP327706:JRQ327706 KBL327706:KBM327706 KLH327706:KLI327706 KVD327706:KVE327706 LEZ327706:LFA327706 LOV327706:LOW327706 LYR327706:LYS327706 MIN327706:MIO327706 MSJ327706:MSK327706 NCF327706:NCG327706 NMB327706:NMC327706 NVX327706:NVY327706 OFT327706:OFU327706 OPP327706:OPQ327706 OZL327706:OZM327706 PJH327706:PJI327706 PTD327706:PTE327706 QCZ327706:QDA327706 QMV327706:QMW327706 QWR327706:QWS327706 RGN327706:RGO327706 RQJ327706:RQK327706 SAF327706:SAG327706 SKB327706:SKC327706 STX327706:STY327706 TDT327706:TDU327706 TNP327706:TNQ327706 TXL327706:TXM327706 UHH327706:UHI327706 URD327706:URE327706 VAZ327706:VBA327706 VKV327706:VKW327706 VUR327706:VUS327706 WEN327706:WEO327706 WOJ327706:WOK327706 WYF327706:WYG327706 LT393242:LU393242 VP393242:VQ393242 AFL393242:AFM393242 APH393242:API393242 AZD393242:AZE393242 BIZ393242:BJA393242 BSV393242:BSW393242 CCR393242:CCS393242 CMN393242:CMO393242 CWJ393242:CWK393242 DGF393242:DGG393242 DQB393242:DQC393242 DZX393242:DZY393242 EJT393242:EJU393242 ETP393242:ETQ393242 FDL393242:FDM393242 FNH393242:FNI393242 FXD393242:FXE393242 GGZ393242:GHA393242 GQV393242:GQW393242 HAR393242:HAS393242 HKN393242:HKO393242 HUJ393242:HUK393242 IEF393242:IEG393242 IOB393242:IOC393242 IXX393242:IXY393242 JHT393242:JHU393242 JRP393242:JRQ393242 KBL393242:KBM393242 KLH393242:KLI393242 KVD393242:KVE393242 LEZ393242:LFA393242 LOV393242:LOW393242 LYR393242:LYS393242 MIN393242:MIO393242 MSJ393242:MSK393242 NCF393242:NCG393242 NMB393242:NMC393242 NVX393242:NVY393242 OFT393242:OFU393242 OPP393242:OPQ393242 OZL393242:OZM393242 PJH393242:PJI393242 PTD393242:PTE393242 QCZ393242:QDA393242 QMV393242:QMW393242 QWR393242:QWS393242 RGN393242:RGO393242 RQJ393242:RQK393242 SAF393242:SAG393242 SKB393242:SKC393242 STX393242:STY393242 TDT393242:TDU393242 TNP393242:TNQ393242 TXL393242:TXM393242 UHH393242:UHI393242 URD393242:URE393242 VAZ393242:VBA393242 VKV393242:VKW393242 VUR393242:VUS393242 WEN393242:WEO393242 WOJ393242:WOK393242 WYF393242:WYG393242 LT458778:LU458778 VP458778:VQ458778 AFL458778:AFM458778 APH458778:API458778 AZD458778:AZE458778 BIZ458778:BJA458778 BSV458778:BSW458778 CCR458778:CCS458778 CMN458778:CMO458778 CWJ458778:CWK458778 DGF458778:DGG458778 DQB458778:DQC458778 DZX458778:DZY458778 EJT458778:EJU458778 ETP458778:ETQ458778 FDL458778:FDM458778 FNH458778:FNI458778 FXD458778:FXE458778 GGZ458778:GHA458778 GQV458778:GQW458778 HAR458778:HAS458778 HKN458778:HKO458778 HUJ458778:HUK458778 IEF458778:IEG458778 IOB458778:IOC458778 IXX458778:IXY458778 JHT458778:JHU458778 JRP458778:JRQ458778 KBL458778:KBM458778 KLH458778:KLI458778 KVD458778:KVE458778 LEZ458778:LFA458778 LOV458778:LOW458778 LYR458778:LYS458778 MIN458778:MIO458778 MSJ458778:MSK458778 NCF458778:NCG458778 NMB458778:NMC458778 NVX458778:NVY458778 OFT458778:OFU458778 OPP458778:OPQ458778 OZL458778:OZM458778 PJH458778:PJI458778 PTD458778:PTE458778 QCZ458778:QDA458778 QMV458778:QMW458778 QWR458778:QWS458778 RGN458778:RGO458778 RQJ458778:RQK458778 SAF458778:SAG458778 SKB458778:SKC458778 STX458778:STY458778 TDT458778:TDU458778 TNP458778:TNQ458778 TXL458778:TXM458778 UHH458778:UHI458778 URD458778:URE458778 VAZ458778:VBA458778 VKV458778:VKW458778 VUR458778:VUS458778 WEN458778:WEO458778 WOJ458778:WOK458778 WYF458778:WYG458778 LT524314:LU524314 VP524314:VQ524314 AFL524314:AFM524314 APH524314:API524314 AZD524314:AZE524314 BIZ524314:BJA524314 BSV524314:BSW524314 CCR524314:CCS524314 CMN524314:CMO524314 CWJ524314:CWK524314 DGF524314:DGG524314 DQB524314:DQC524314 DZX524314:DZY524314 EJT524314:EJU524314 ETP524314:ETQ524314 FDL524314:FDM524314 FNH524314:FNI524314 FXD524314:FXE524314 GGZ524314:GHA524314 GQV524314:GQW524314 HAR524314:HAS524314 HKN524314:HKO524314 HUJ524314:HUK524314 IEF524314:IEG524314 IOB524314:IOC524314 IXX524314:IXY524314 JHT524314:JHU524314 JRP524314:JRQ524314 KBL524314:KBM524314 KLH524314:KLI524314 KVD524314:KVE524314 LEZ524314:LFA524314 LOV524314:LOW524314 LYR524314:LYS524314 MIN524314:MIO524314 MSJ524314:MSK524314 NCF524314:NCG524314 NMB524314:NMC524314 NVX524314:NVY524314 OFT524314:OFU524314 OPP524314:OPQ524314 OZL524314:OZM524314 PJH524314:PJI524314 PTD524314:PTE524314 QCZ524314:QDA524314 QMV524314:QMW524314 QWR524314:QWS524314 RGN524314:RGO524314 RQJ524314:RQK524314 SAF524314:SAG524314 SKB524314:SKC524314 STX524314:STY524314 TDT524314:TDU524314 TNP524314:TNQ524314 TXL524314:TXM524314 UHH524314:UHI524314 URD524314:URE524314 VAZ524314:VBA524314 VKV524314:VKW524314 VUR524314:VUS524314 WEN524314:WEO524314 WOJ524314:WOK524314 WYF524314:WYG524314 LT589850:LU589850 VP589850:VQ589850 AFL589850:AFM589850 APH589850:API589850 AZD589850:AZE589850 BIZ589850:BJA589850 BSV589850:BSW589850 CCR589850:CCS589850 CMN589850:CMO589850 CWJ589850:CWK589850 DGF589850:DGG589850 DQB589850:DQC589850 DZX589850:DZY589850 EJT589850:EJU589850 ETP589850:ETQ589850 FDL589850:FDM589850 FNH589850:FNI589850 FXD589850:FXE589850 GGZ589850:GHA589850 GQV589850:GQW589850 HAR589850:HAS589850 HKN589850:HKO589850 HUJ589850:HUK589850 IEF589850:IEG589850 IOB589850:IOC589850 IXX589850:IXY589850 JHT589850:JHU589850 JRP589850:JRQ589850 KBL589850:KBM589850 KLH589850:KLI589850 KVD589850:KVE589850 LEZ589850:LFA589850 LOV589850:LOW589850 LYR589850:LYS589850 MIN589850:MIO589850 MSJ589850:MSK589850 NCF589850:NCG589850 NMB589850:NMC589850 NVX589850:NVY589850 OFT589850:OFU589850 OPP589850:OPQ589850 OZL589850:OZM589850 PJH589850:PJI589850 PTD589850:PTE589850 QCZ589850:QDA589850 QMV589850:QMW589850 QWR589850:QWS589850 RGN589850:RGO589850 RQJ589850:RQK589850 SAF589850:SAG589850 SKB589850:SKC589850 STX589850:STY589850 TDT589850:TDU589850 TNP589850:TNQ589850 TXL589850:TXM589850 UHH589850:UHI589850 URD589850:URE589850 VAZ589850:VBA589850 VKV589850:VKW589850 VUR589850:VUS589850 WEN589850:WEO589850 WOJ589850:WOK589850 WYF589850:WYG589850 LT655386:LU655386 VP655386:VQ655386 AFL655386:AFM655386 APH655386:API655386 AZD655386:AZE655386 BIZ655386:BJA655386 BSV655386:BSW655386 CCR655386:CCS655386 CMN655386:CMO655386 CWJ655386:CWK655386 DGF655386:DGG655386 DQB655386:DQC655386 DZX655386:DZY655386 EJT655386:EJU655386 ETP655386:ETQ655386 FDL655386:FDM655386 FNH655386:FNI655386 FXD655386:FXE655386 GGZ655386:GHA655386 GQV655386:GQW655386 HAR655386:HAS655386 HKN655386:HKO655386 HUJ655386:HUK655386 IEF655386:IEG655386 IOB655386:IOC655386 IXX655386:IXY655386 JHT655386:JHU655386 JRP655386:JRQ655386 KBL655386:KBM655386 KLH655386:KLI655386 KVD655386:KVE655386 LEZ655386:LFA655386 LOV655386:LOW655386 LYR655386:LYS655386 MIN655386:MIO655386 MSJ655386:MSK655386 NCF655386:NCG655386 NMB655386:NMC655386 NVX655386:NVY655386 OFT655386:OFU655386 OPP655386:OPQ655386 OZL655386:OZM655386 PJH655386:PJI655386 PTD655386:PTE655386 QCZ655386:QDA655386 QMV655386:QMW655386 QWR655386:QWS655386 RGN655386:RGO655386 RQJ655386:RQK655386 SAF655386:SAG655386 SKB655386:SKC655386 STX655386:STY655386 TDT655386:TDU655386 TNP655386:TNQ655386 TXL655386:TXM655386 UHH655386:UHI655386 URD655386:URE655386 VAZ655386:VBA655386 VKV655386:VKW655386 VUR655386:VUS655386 WEN655386:WEO655386 WOJ655386:WOK655386 WYF655386:WYG655386 LT720922:LU720922 VP720922:VQ720922 AFL720922:AFM720922 APH720922:API720922 AZD720922:AZE720922 BIZ720922:BJA720922 BSV720922:BSW720922 CCR720922:CCS720922 CMN720922:CMO720922 CWJ720922:CWK720922 DGF720922:DGG720922 DQB720922:DQC720922 DZX720922:DZY720922 EJT720922:EJU720922 ETP720922:ETQ720922 FDL720922:FDM720922 FNH720922:FNI720922 FXD720922:FXE720922 GGZ720922:GHA720922 GQV720922:GQW720922 HAR720922:HAS720922 HKN720922:HKO720922 HUJ720922:HUK720922 IEF720922:IEG720922 IOB720922:IOC720922 IXX720922:IXY720922 JHT720922:JHU720922 JRP720922:JRQ720922 KBL720922:KBM720922 KLH720922:KLI720922 KVD720922:KVE720922 LEZ720922:LFA720922 LOV720922:LOW720922 LYR720922:LYS720922 MIN720922:MIO720922 MSJ720922:MSK720922 NCF720922:NCG720922 NMB720922:NMC720922 NVX720922:NVY720922 OFT720922:OFU720922 OPP720922:OPQ720922 OZL720922:OZM720922 PJH720922:PJI720922 PTD720922:PTE720922 QCZ720922:QDA720922 QMV720922:QMW720922 QWR720922:QWS720922 RGN720922:RGO720922 RQJ720922:RQK720922 SAF720922:SAG720922 SKB720922:SKC720922 STX720922:STY720922 TDT720922:TDU720922 TNP720922:TNQ720922 TXL720922:TXM720922 UHH720922:UHI720922 URD720922:URE720922 VAZ720922:VBA720922 VKV720922:VKW720922 VUR720922:VUS720922 WEN720922:WEO720922 WOJ720922:WOK720922 WYF720922:WYG720922 LT786458:LU786458 VP786458:VQ786458 AFL786458:AFM786458 APH786458:API786458 AZD786458:AZE786458 BIZ786458:BJA786458 BSV786458:BSW786458 CCR786458:CCS786458 CMN786458:CMO786458 CWJ786458:CWK786458 DGF786458:DGG786458 DQB786458:DQC786458 DZX786458:DZY786458 EJT786458:EJU786458 ETP786458:ETQ786458 FDL786458:FDM786458 FNH786458:FNI786458 FXD786458:FXE786458 GGZ786458:GHA786458 GQV786458:GQW786458 HAR786458:HAS786458 HKN786458:HKO786458 HUJ786458:HUK786458 IEF786458:IEG786458 IOB786458:IOC786458 IXX786458:IXY786458 JHT786458:JHU786458 JRP786458:JRQ786458 KBL786458:KBM786458 KLH786458:KLI786458 KVD786458:KVE786458 LEZ786458:LFA786458 LOV786458:LOW786458 LYR786458:LYS786458 MIN786458:MIO786458 MSJ786458:MSK786458 NCF786458:NCG786458 NMB786458:NMC786458 NVX786458:NVY786458 OFT786458:OFU786458 OPP786458:OPQ786458 OZL786458:OZM786458 PJH786458:PJI786458 PTD786458:PTE786458 QCZ786458:QDA786458 QMV786458:QMW786458 QWR786458:QWS786458 RGN786458:RGO786458 RQJ786458:RQK786458 SAF786458:SAG786458 SKB786458:SKC786458 STX786458:STY786458 TDT786458:TDU786458 TNP786458:TNQ786458 TXL786458:TXM786458 UHH786458:UHI786458 URD786458:URE786458 VAZ786458:VBA786458 VKV786458:VKW786458 VUR786458:VUS786458 WEN786458:WEO786458 WOJ786458:WOK786458 WYF786458:WYG786458 LT851994:LU851994 VP851994:VQ851994 AFL851994:AFM851994 APH851994:API851994 AZD851994:AZE851994 BIZ851994:BJA851994 BSV851994:BSW851994 CCR851994:CCS851994 CMN851994:CMO851994 CWJ851994:CWK851994 DGF851994:DGG851994 DQB851994:DQC851994 DZX851994:DZY851994 EJT851994:EJU851994 ETP851994:ETQ851994 FDL851994:FDM851994 FNH851994:FNI851994 FXD851994:FXE851994 GGZ851994:GHA851994 GQV851994:GQW851994 HAR851994:HAS851994 HKN851994:HKO851994 HUJ851994:HUK851994 IEF851994:IEG851994 IOB851994:IOC851994 IXX851994:IXY851994 JHT851994:JHU851994 JRP851994:JRQ851994 KBL851994:KBM851994 KLH851994:KLI851994 KVD851994:KVE851994 LEZ851994:LFA851994 LOV851994:LOW851994 LYR851994:LYS851994 MIN851994:MIO851994 MSJ851994:MSK851994 NCF851994:NCG851994 NMB851994:NMC851994 NVX851994:NVY851994 OFT851994:OFU851994 OPP851994:OPQ851994 OZL851994:OZM851994 PJH851994:PJI851994 PTD851994:PTE851994 QCZ851994:QDA851994 QMV851994:QMW851994 QWR851994:QWS851994 RGN851994:RGO851994 RQJ851994:RQK851994 SAF851994:SAG851994 SKB851994:SKC851994 STX851994:STY851994 TDT851994:TDU851994 TNP851994:TNQ851994 TXL851994:TXM851994 UHH851994:UHI851994 URD851994:URE851994 VAZ851994:VBA851994 VKV851994:VKW851994 VUR851994:VUS851994 WEN851994:WEO851994 WOJ851994:WOK851994 WYF851994:WYG851994 LT917530:LU917530 VP917530:VQ917530 AFL917530:AFM917530 APH917530:API917530 AZD917530:AZE917530 BIZ917530:BJA917530 BSV917530:BSW917530 CCR917530:CCS917530 CMN917530:CMO917530 CWJ917530:CWK917530 DGF917530:DGG917530 DQB917530:DQC917530 DZX917530:DZY917530 EJT917530:EJU917530 ETP917530:ETQ917530 FDL917530:FDM917530 FNH917530:FNI917530 FXD917530:FXE917530 GGZ917530:GHA917530 GQV917530:GQW917530 HAR917530:HAS917530 HKN917530:HKO917530 HUJ917530:HUK917530 IEF917530:IEG917530 IOB917530:IOC917530 IXX917530:IXY917530 JHT917530:JHU917530 JRP917530:JRQ917530 KBL917530:KBM917530 KLH917530:KLI917530 KVD917530:KVE917530 LEZ917530:LFA917530 LOV917530:LOW917530 LYR917530:LYS917530 MIN917530:MIO917530 MSJ917530:MSK917530 NCF917530:NCG917530 NMB917530:NMC917530 NVX917530:NVY917530 OFT917530:OFU917530 OPP917530:OPQ917530 OZL917530:OZM917530 PJH917530:PJI917530 PTD917530:PTE917530 QCZ917530:QDA917530 QMV917530:QMW917530 QWR917530:QWS917530 RGN917530:RGO917530 RQJ917530:RQK917530 SAF917530:SAG917530 SKB917530:SKC917530 STX917530:STY917530 TDT917530:TDU917530 TNP917530:TNQ917530 TXL917530:TXM917530 UHH917530:UHI917530 URD917530:URE917530 VAZ917530:VBA917530 VKV917530:VKW917530 VUR917530:VUS917530 WEN917530:WEO917530 WOJ917530:WOK917530 WYF917530:WYG917530 LT983066:LU983066 VP983066:VQ983066 AFL983066:AFM983066 APH983066:API983066 AZD983066:AZE983066 BIZ983066:BJA983066 BSV983066:BSW983066 CCR983066:CCS983066 CMN983066:CMO983066 CWJ983066:CWK983066 DGF983066:DGG983066 DQB983066:DQC983066 DZX983066:DZY983066 EJT983066:EJU983066 ETP983066:ETQ983066 FDL983066:FDM983066 FNH983066:FNI983066 FXD983066:FXE983066 GGZ983066:GHA983066 GQV983066:GQW983066 HAR983066:HAS983066 HKN983066:HKO983066 HUJ983066:HUK983066 IEF983066:IEG983066 IOB983066:IOC983066 IXX983066:IXY983066 JHT983066:JHU983066 JRP983066:JRQ983066 KBL983066:KBM983066 KLH983066:KLI983066 KVD983066:KVE983066 LEZ983066:LFA983066 LOV983066:LOW983066 LYR983066:LYS983066 MIN983066:MIO983066 MSJ983066:MSK983066 NCF983066:NCG983066 NMB983066:NMC983066 NVX983066:NVY983066 OFT983066:OFU983066 OPP983066:OPQ983066 OZL983066:OZM983066 PJH983066:PJI983066 PTD983066:PTE983066 QCZ983066:QDA983066 QMV983066:QMW983066 QWR983066:QWS983066 RGN983066:RGO983066 RQJ983066:RQK983066 SAF983066:SAG983066 SKB983066:SKC983066 STX983066:STY983066 TDT983066:TDU983066 TNP983066:TNQ983066 TXL983066:TXM983066 UHH983066:UHI983066 URD983066:URE983066 VAZ983066:VBA983066 VKV983066:VKW983066 VUR983066:VUS983066 WEN983066:WEO983066 WOJ983066:WOK983066 WYF983066:WYG983066 LW65562:LX65562 VS65562:VT65562 AFO65562:AFP65562 APK65562:APL65562 AZG65562:AZH65562 BJC65562:BJD65562 BSY65562:BSZ65562 CCU65562:CCV65562 CMQ65562:CMR65562 CWM65562:CWN65562 DGI65562:DGJ65562 DQE65562:DQF65562 EAA65562:EAB65562 EJW65562:EJX65562 ETS65562:ETT65562 FDO65562:FDP65562 FNK65562:FNL65562 FXG65562:FXH65562 GHC65562:GHD65562 GQY65562:GQZ65562 HAU65562:HAV65562 HKQ65562:HKR65562 HUM65562:HUN65562 IEI65562:IEJ65562 IOE65562:IOF65562 IYA65562:IYB65562 JHW65562:JHX65562 JRS65562:JRT65562 KBO65562:KBP65562 KLK65562:KLL65562 KVG65562:KVH65562 LFC65562:LFD65562 LOY65562:LOZ65562 LYU65562:LYV65562 MIQ65562:MIR65562 MSM65562:MSN65562 NCI65562:NCJ65562 NME65562:NMF65562 NWA65562:NWB65562 OFW65562:OFX65562 OPS65562:OPT65562 OZO65562:OZP65562 PJK65562:PJL65562 PTG65562:PTH65562 QDC65562:QDD65562 QMY65562:QMZ65562 QWU65562:QWV65562 RGQ65562:RGR65562 RQM65562:RQN65562 SAI65562:SAJ65562 SKE65562:SKF65562 SUA65562:SUB65562 TDW65562:TDX65562 TNS65562:TNT65562 TXO65562:TXP65562 UHK65562:UHL65562 URG65562:URH65562 VBC65562:VBD65562 VKY65562:VKZ65562 VUU65562:VUV65562 WEQ65562:WER65562 WOM65562:WON65562 WYI65562:WYJ65562 LW131098:LX131098 VS131098:VT131098 AFO131098:AFP131098 APK131098:APL131098 AZG131098:AZH131098 BJC131098:BJD131098 BSY131098:BSZ131098 CCU131098:CCV131098 CMQ131098:CMR131098 CWM131098:CWN131098 DGI131098:DGJ131098 DQE131098:DQF131098 EAA131098:EAB131098 EJW131098:EJX131098 ETS131098:ETT131098 FDO131098:FDP131098 FNK131098:FNL131098 FXG131098:FXH131098 GHC131098:GHD131098 GQY131098:GQZ131098 HAU131098:HAV131098 HKQ131098:HKR131098 HUM131098:HUN131098 IEI131098:IEJ131098 IOE131098:IOF131098 IYA131098:IYB131098 JHW131098:JHX131098 JRS131098:JRT131098 KBO131098:KBP131098 KLK131098:KLL131098 KVG131098:KVH131098 LFC131098:LFD131098 LOY131098:LOZ131098 LYU131098:LYV131098 MIQ131098:MIR131098 MSM131098:MSN131098 NCI131098:NCJ131098 NME131098:NMF131098 NWA131098:NWB131098 OFW131098:OFX131098 OPS131098:OPT131098 OZO131098:OZP131098 PJK131098:PJL131098 PTG131098:PTH131098 QDC131098:QDD131098 QMY131098:QMZ131098 QWU131098:QWV131098 RGQ131098:RGR131098 RQM131098:RQN131098 SAI131098:SAJ131098 SKE131098:SKF131098 SUA131098:SUB131098 TDW131098:TDX131098 TNS131098:TNT131098 TXO131098:TXP131098 UHK131098:UHL131098 URG131098:URH131098 VBC131098:VBD131098 VKY131098:VKZ131098 VUU131098:VUV131098 WEQ131098:WER131098 WOM131098:WON131098 WYI131098:WYJ131098 LW196634:LX196634 VS196634:VT196634 AFO196634:AFP196634 APK196634:APL196634 AZG196634:AZH196634 BJC196634:BJD196634 BSY196634:BSZ196634 CCU196634:CCV196634 CMQ196634:CMR196634 CWM196634:CWN196634 DGI196634:DGJ196634 DQE196634:DQF196634 EAA196634:EAB196634 EJW196634:EJX196634 ETS196634:ETT196634 FDO196634:FDP196634 FNK196634:FNL196634 FXG196634:FXH196634 GHC196634:GHD196634 GQY196634:GQZ196634 HAU196634:HAV196634 HKQ196634:HKR196634 HUM196634:HUN196634 IEI196634:IEJ196634 IOE196634:IOF196634 IYA196634:IYB196634 JHW196634:JHX196634 JRS196634:JRT196634 KBO196634:KBP196634 KLK196634:KLL196634 KVG196634:KVH196634 LFC196634:LFD196634 LOY196634:LOZ196634 LYU196634:LYV196634 MIQ196634:MIR196634 MSM196634:MSN196634 NCI196634:NCJ196634 NME196634:NMF196634 NWA196634:NWB196634 OFW196634:OFX196634 OPS196634:OPT196634 OZO196634:OZP196634 PJK196634:PJL196634 PTG196634:PTH196634 QDC196634:QDD196634 QMY196634:QMZ196634 QWU196634:QWV196634 RGQ196634:RGR196634 RQM196634:RQN196634 SAI196634:SAJ196634 SKE196634:SKF196634 SUA196634:SUB196634 TDW196634:TDX196634 TNS196634:TNT196634 TXO196634:TXP196634 UHK196634:UHL196634 URG196634:URH196634 VBC196634:VBD196634 VKY196634:VKZ196634 VUU196634:VUV196634 WEQ196634:WER196634 WOM196634:WON196634 WYI196634:WYJ196634 LW262170:LX262170 VS262170:VT262170 AFO262170:AFP262170 APK262170:APL262170 AZG262170:AZH262170 BJC262170:BJD262170 BSY262170:BSZ262170 CCU262170:CCV262170 CMQ262170:CMR262170 CWM262170:CWN262170 DGI262170:DGJ262170 DQE262170:DQF262170 EAA262170:EAB262170 EJW262170:EJX262170 ETS262170:ETT262170 FDO262170:FDP262170 FNK262170:FNL262170 FXG262170:FXH262170 GHC262170:GHD262170 GQY262170:GQZ262170 HAU262170:HAV262170 HKQ262170:HKR262170 HUM262170:HUN262170 IEI262170:IEJ262170 IOE262170:IOF262170 IYA262170:IYB262170 JHW262170:JHX262170 JRS262170:JRT262170 KBO262170:KBP262170 KLK262170:KLL262170 KVG262170:KVH262170 LFC262170:LFD262170 LOY262170:LOZ262170 LYU262170:LYV262170 MIQ262170:MIR262170 MSM262170:MSN262170 NCI262170:NCJ262170 NME262170:NMF262170 NWA262170:NWB262170 OFW262170:OFX262170 OPS262170:OPT262170 OZO262170:OZP262170 PJK262170:PJL262170 PTG262170:PTH262170 QDC262170:QDD262170 QMY262170:QMZ262170 QWU262170:QWV262170 RGQ262170:RGR262170 RQM262170:RQN262170 SAI262170:SAJ262170 SKE262170:SKF262170 SUA262170:SUB262170 TDW262170:TDX262170 TNS262170:TNT262170 TXO262170:TXP262170 UHK262170:UHL262170 URG262170:URH262170 VBC262170:VBD262170 VKY262170:VKZ262170 VUU262170:VUV262170 WEQ262170:WER262170 WOM262170:WON262170 WYI262170:WYJ262170 LW327706:LX327706 VS327706:VT327706 AFO327706:AFP327706 APK327706:APL327706 AZG327706:AZH327706 BJC327706:BJD327706 BSY327706:BSZ327706 CCU327706:CCV327706 CMQ327706:CMR327706 CWM327706:CWN327706 DGI327706:DGJ327706 DQE327706:DQF327706 EAA327706:EAB327706 EJW327706:EJX327706 ETS327706:ETT327706 FDO327706:FDP327706 FNK327706:FNL327706 FXG327706:FXH327706 GHC327706:GHD327706 GQY327706:GQZ327706 HAU327706:HAV327706 HKQ327706:HKR327706 HUM327706:HUN327706 IEI327706:IEJ327706 IOE327706:IOF327706 IYA327706:IYB327706 JHW327706:JHX327706 JRS327706:JRT327706 KBO327706:KBP327706 KLK327706:KLL327706 KVG327706:KVH327706 LFC327706:LFD327706 LOY327706:LOZ327706 LYU327706:LYV327706 MIQ327706:MIR327706 MSM327706:MSN327706 NCI327706:NCJ327706 NME327706:NMF327706 NWA327706:NWB327706 OFW327706:OFX327706 OPS327706:OPT327706 OZO327706:OZP327706 PJK327706:PJL327706 PTG327706:PTH327706 QDC327706:QDD327706 QMY327706:QMZ327706 QWU327706:QWV327706 RGQ327706:RGR327706 RQM327706:RQN327706 SAI327706:SAJ327706 SKE327706:SKF327706 SUA327706:SUB327706 TDW327706:TDX327706 TNS327706:TNT327706 TXO327706:TXP327706 UHK327706:UHL327706 URG327706:URH327706 VBC327706:VBD327706 VKY327706:VKZ327706 VUU327706:VUV327706 WEQ327706:WER327706 WOM327706:WON327706 WYI327706:WYJ327706 LW393242:LX393242 VS393242:VT393242 AFO393242:AFP393242 APK393242:APL393242 AZG393242:AZH393242 BJC393242:BJD393242 BSY393242:BSZ393242 CCU393242:CCV393242 CMQ393242:CMR393242 CWM393242:CWN393242 DGI393242:DGJ393242 DQE393242:DQF393242 EAA393242:EAB393242 EJW393242:EJX393242 ETS393242:ETT393242 FDO393242:FDP393242 FNK393242:FNL393242 FXG393242:FXH393242 GHC393242:GHD393242 GQY393242:GQZ393242 HAU393242:HAV393242 HKQ393242:HKR393242 HUM393242:HUN393242 IEI393242:IEJ393242 IOE393242:IOF393242 IYA393242:IYB393242 JHW393242:JHX393242 JRS393242:JRT393242 KBO393242:KBP393242 KLK393242:KLL393242 KVG393242:KVH393242 LFC393242:LFD393242 LOY393242:LOZ393242 LYU393242:LYV393242 MIQ393242:MIR393242 MSM393242:MSN393242 NCI393242:NCJ393242 NME393242:NMF393242 NWA393242:NWB393242 OFW393242:OFX393242 OPS393242:OPT393242 OZO393242:OZP393242 PJK393242:PJL393242 PTG393242:PTH393242 QDC393242:QDD393242 QMY393242:QMZ393242 QWU393242:QWV393242 RGQ393242:RGR393242 RQM393242:RQN393242 SAI393242:SAJ393242 SKE393242:SKF393242 SUA393242:SUB393242 TDW393242:TDX393242 TNS393242:TNT393242 TXO393242:TXP393242 UHK393242:UHL393242 URG393242:URH393242 VBC393242:VBD393242 VKY393242:VKZ393242 VUU393242:VUV393242 WEQ393242:WER393242 WOM393242:WON393242 WYI393242:WYJ393242 LW458778:LX458778 VS458778:VT458778 AFO458778:AFP458778 APK458778:APL458778 AZG458778:AZH458778 BJC458778:BJD458778 BSY458778:BSZ458778 CCU458778:CCV458778 CMQ458778:CMR458778 CWM458778:CWN458778 DGI458778:DGJ458778 DQE458778:DQF458778 EAA458778:EAB458778 EJW458778:EJX458778 ETS458778:ETT458778 FDO458778:FDP458778 FNK458778:FNL458778 FXG458778:FXH458778 GHC458778:GHD458778 GQY458778:GQZ458778 HAU458778:HAV458778 HKQ458778:HKR458778 HUM458778:HUN458778 IEI458778:IEJ458778 IOE458778:IOF458778 IYA458778:IYB458778 JHW458778:JHX458778 JRS458778:JRT458778 KBO458778:KBP458778 KLK458778:KLL458778 KVG458778:KVH458778 LFC458778:LFD458778 LOY458778:LOZ458778 LYU458778:LYV458778 MIQ458778:MIR458778 MSM458778:MSN458778 NCI458778:NCJ458778 NME458778:NMF458778 NWA458778:NWB458778 OFW458778:OFX458778 OPS458778:OPT458778 OZO458778:OZP458778 PJK458778:PJL458778 PTG458778:PTH458778 QDC458778:QDD458778 QMY458778:QMZ458778 QWU458778:QWV458778 RGQ458778:RGR458778 RQM458778:RQN458778 SAI458778:SAJ458778 SKE458778:SKF458778 SUA458778:SUB458778 TDW458778:TDX458778 TNS458778:TNT458778 TXO458778:TXP458778 UHK458778:UHL458778 URG458778:URH458778 VBC458778:VBD458778 VKY458778:VKZ458778 VUU458778:VUV458778 WEQ458778:WER458778 WOM458778:WON458778 WYI458778:WYJ458778 LW524314:LX524314 VS524314:VT524314 AFO524314:AFP524314 APK524314:APL524314 AZG524314:AZH524314 BJC524314:BJD524314 BSY524314:BSZ524314 CCU524314:CCV524314 CMQ524314:CMR524314 CWM524314:CWN524314 DGI524314:DGJ524314 DQE524314:DQF524314 EAA524314:EAB524314 EJW524314:EJX524314 ETS524314:ETT524314 FDO524314:FDP524314 FNK524314:FNL524314 FXG524314:FXH524314 GHC524314:GHD524314 GQY524314:GQZ524314 HAU524314:HAV524314 HKQ524314:HKR524314 HUM524314:HUN524314 IEI524314:IEJ524314 IOE524314:IOF524314 IYA524314:IYB524314 JHW524314:JHX524314 JRS524314:JRT524314 KBO524314:KBP524314 KLK524314:KLL524314 KVG524314:KVH524314 LFC524314:LFD524314 LOY524314:LOZ524314 LYU524314:LYV524314 MIQ524314:MIR524314 MSM524314:MSN524314 NCI524314:NCJ524314 NME524314:NMF524314 NWA524314:NWB524314 OFW524314:OFX524314 OPS524314:OPT524314 OZO524314:OZP524314 PJK524314:PJL524314 PTG524314:PTH524314 QDC524314:QDD524314 QMY524314:QMZ524314 QWU524314:QWV524314 RGQ524314:RGR524314 RQM524314:RQN524314 SAI524314:SAJ524314 SKE524314:SKF524314 SUA524314:SUB524314 TDW524314:TDX524314 TNS524314:TNT524314 TXO524314:TXP524314 UHK524314:UHL524314 URG524314:URH524314 VBC524314:VBD524314 VKY524314:VKZ524314 VUU524314:VUV524314 WEQ524314:WER524314 WOM524314:WON524314 WYI524314:WYJ524314 LW589850:LX589850 VS589850:VT589850 AFO589850:AFP589850 APK589850:APL589850 AZG589850:AZH589850 BJC589850:BJD589850 BSY589850:BSZ589850 CCU589850:CCV589850 CMQ589850:CMR589850 CWM589850:CWN589850 DGI589850:DGJ589850 DQE589850:DQF589850 EAA589850:EAB589850 EJW589850:EJX589850 ETS589850:ETT589850 FDO589850:FDP589850 FNK589850:FNL589850 FXG589850:FXH589850 GHC589850:GHD589850 GQY589850:GQZ589850 HAU589850:HAV589850 HKQ589850:HKR589850 HUM589850:HUN589850 IEI589850:IEJ589850 IOE589850:IOF589850 IYA589850:IYB589850 JHW589850:JHX589850 JRS589850:JRT589850 KBO589850:KBP589850 KLK589850:KLL589850 KVG589850:KVH589850 LFC589850:LFD589850 LOY589850:LOZ589850 LYU589850:LYV589850 MIQ589850:MIR589850 MSM589850:MSN589850 NCI589850:NCJ589850 NME589850:NMF589850 NWA589850:NWB589850 OFW589850:OFX589850 OPS589850:OPT589850 OZO589850:OZP589850 PJK589850:PJL589850 PTG589850:PTH589850 QDC589850:QDD589850 QMY589850:QMZ589850 QWU589850:QWV589850 RGQ589850:RGR589850 RQM589850:RQN589850 SAI589850:SAJ589850 SKE589850:SKF589850 SUA589850:SUB589850 TDW589850:TDX589850 TNS589850:TNT589850 TXO589850:TXP589850 UHK589850:UHL589850 URG589850:URH589850 VBC589850:VBD589850 VKY589850:VKZ589850 VUU589850:VUV589850 WEQ589850:WER589850 WOM589850:WON589850 WYI589850:WYJ589850 LW655386:LX655386 VS655386:VT655386 AFO655386:AFP655386 APK655386:APL655386 AZG655386:AZH655386 BJC655386:BJD655386 BSY655386:BSZ655386 CCU655386:CCV655386 CMQ655386:CMR655386 CWM655386:CWN655386 DGI655386:DGJ655386 DQE655386:DQF655386 EAA655386:EAB655386 EJW655386:EJX655386 ETS655386:ETT655386 FDO655386:FDP655386 FNK655386:FNL655386 FXG655386:FXH655386 GHC655386:GHD655386 GQY655386:GQZ655386 HAU655386:HAV655386 HKQ655386:HKR655386 HUM655386:HUN655386 IEI655386:IEJ655386 IOE655386:IOF655386 IYA655386:IYB655386 JHW655386:JHX655386 JRS655386:JRT655386 KBO655386:KBP655386 KLK655386:KLL655386 KVG655386:KVH655386 LFC655386:LFD655386 LOY655386:LOZ655386 LYU655386:LYV655386 MIQ655386:MIR655386 MSM655386:MSN655386 NCI655386:NCJ655386 NME655386:NMF655386 NWA655386:NWB655386 OFW655386:OFX655386 OPS655386:OPT655386 OZO655386:OZP655386 PJK655386:PJL655386 PTG655386:PTH655386 QDC655386:QDD655386 QMY655386:QMZ655386 QWU655386:QWV655386 RGQ655386:RGR655386 RQM655386:RQN655386 SAI655386:SAJ655386 SKE655386:SKF655386 SUA655386:SUB655386 TDW655386:TDX655386 TNS655386:TNT655386 TXO655386:TXP655386 UHK655386:UHL655386 URG655386:URH655386 VBC655386:VBD655386 VKY655386:VKZ655386 VUU655386:VUV655386 WEQ655386:WER655386 WOM655386:WON655386 WYI655386:WYJ655386 LW720922:LX720922 VS720922:VT720922 AFO720922:AFP720922 APK720922:APL720922 AZG720922:AZH720922 BJC720922:BJD720922 BSY720922:BSZ720922 CCU720922:CCV720922 CMQ720922:CMR720922 CWM720922:CWN720922 DGI720922:DGJ720922 DQE720922:DQF720922 EAA720922:EAB720922 EJW720922:EJX720922 ETS720922:ETT720922 FDO720922:FDP720922 FNK720922:FNL720922 FXG720922:FXH720922 GHC720922:GHD720922 GQY720922:GQZ720922 HAU720922:HAV720922 HKQ720922:HKR720922 HUM720922:HUN720922 IEI720922:IEJ720922 IOE720922:IOF720922 IYA720922:IYB720922 JHW720922:JHX720922 JRS720922:JRT720922 KBO720922:KBP720922 KLK720922:KLL720922 KVG720922:KVH720922 LFC720922:LFD720922 LOY720922:LOZ720922 LYU720922:LYV720922 MIQ720922:MIR720922 MSM720922:MSN720922 NCI720922:NCJ720922 NME720922:NMF720922 NWA720922:NWB720922 OFW720922:OFX720922 OPS720922:OPT720922 OZO720922:OZP720922 PJK720922:PJL720922 PTG720922:PTH720922 QDC720922:QDD720922 QMY720922:QMZ720922 QWU720922:QWV720922 RGQ720922:RGR720922 RQM720922:RQN720922 SAI720922:SAJ720922 SKE720922:SKF720922 SUA720922:SUB720922 TDW720922:TDX720922 TNS720922:TNT720922 TXO720922:TXP720922 UHK720922:UHL720922 URG720922:URH720922 VBC720922:VBD720922 VKY720922:VKZ720922 VUU720922:VUV720922 WEQ720922:WER720922 WOM720922:WON720922 WYI720922:WYJ720922 LW786458:LX786458 VS786458:VT786458 AFO786458:AFP786458 APK786458:APL786458 AZG786458:AZH786458 BJC786458:BJD786458 BSY786458:BSZ786458 CCU786458:CCV786458 CMQ786458:CMR786458 CWM786458:CWN786458 DGI786458:DGJ786458 DQE786458:DQF786458 EAA786458:EAB786458 EJW786458:EJX786458 ETS786458:ETT786458 FDO786458:FDP786458 FNK786458:FNL786458 FXG786458:FXH786458 GHC786458:GHD786458 GQY786458:GQZ786458 HAU786458:HAV786458 HKQ786458:HKR786458 HUM786458:HUN786458 IEI786458:IEJ786458 IOE786458:IOF786458 IYA786458:IYB786458 JHW786458:JHX786458 JRS786458:JRT786458 KBO786458:KBP786458 KLK786458:KLL786458 KVG786458:KVH786458 LFC786458:LFD786458 LOY786458:LOZ786458 LYU786458:LYV786458 MIQ786458:MIR786458 MSM786458:MSN786458 NCI786458:NCJ786458 NME786458:NMF786458 NWA786458:NWB786458 OFW786458:OFX786458 OPS786458:OPT786458 OZO786458:OZP786458 PJK786458:PJL786458 PTG786458:PTH786458 QDC786458:QDD786458 QMY786458:QMZ786458 QWU786458:QWV786458 RGQ786458:RGR786458 RQM786458:RQN786458 SAI786458:SAJ786458 SKE786458:SKF786458 SUA786458:SUB786458 TDW786458:TDX786458 TNS786458:TNT786458 TXO786458:TXP786458 UHK786458:UHL786458 URG786458:URH786458 VBC786458:VBD786458 VKY786458:VKZ786458 VUU786458:VUV786458 WEQ786458:WER786458 WOM786458:WON786458 WYI786458:WYJ786458 LW851994:LX851994 VS851994:VT851994 AFO851994:AFP851994 APK851994:APL851994 AZG851994:AZH851994 BJC851994:BJD851994 BSY851994:BSZ851994 CCU851994:CCV851994 CMQ851994:CMR851994 CWM851994:CWN851994 DGI851994:DGJ851994 DQE851994:DQF851994 EAA851994:EAB851994 EJW851994:EJX851994 ETS851994:ETT851994 FDO851994:FDP851994 FNK851994:FNL851994 FXG851994:FXH851994 GHC851994:GHD851994 GQY851994:GQZ851994 HAU851994:HAV851994 HKQ851994:HKR851994 HUM851994:HUN851994 IEI851994:IEJ851994 IOE851994:IOF851994 IYA851994:IYB851994 JHW851994:JHX851994 JRS851994:JRT851994 KBO851994:KBP851994 KLK851994:KLL851994 KVG851994:KVH851994 LFC851994:LFD851994 LOY851994:LOZ851994 LYU851994:LYV851994 MIQ851994:MIR851994 MSM851994:MSN851994 NCI851994:NCJ851994 NME851994:NMF851994 NWA851994:NWB851994 OFW851994:OFX851994 OPS851994:OPT851994 OZO851994:OZP851994 PJK851994:PJL851994 PTG851994:PTH851994 QDC851994:QDD851994 QMY851994:QMZ851994 QWU851994:QWV851994 RGQ851994:RGR851994 RQM851994:RQN851994 SAI851994:SAJ851994 SKE851994:SKF851994 SUA851994:SUB851994 TDW851994:TDX851994 TNS851994:TNT851994 TXO851994:TXP851994 UHK851994:UHL851994 URG851994:URH851994 VBC851994:VBD851994 VKY851994:VKZ851994 VUU851994:VUV851994 WEQ851994:WER851994 WOM851994:WON851994 WYI851994:WYJ851994 LW917530:LX917530 VS917530:VT917530 AFO917530:AFP917530 APK917530:APL917530 AZG917530:AZH917530 BJC917530:BJD917530 BSY917530:BSZ917530 CCU917530:CCV917530 CMQ917530:CMR917530 CWM917530:CWN917530 DGI917530:DGJ917530 DQE917530:DQF917530 EAA917530:EAB917530 EJW917530:EJX917530 ETS917530:ETT917530 FDO917530:FDP917530 FNK917530:FNL917530 FXG917530:FXH917530 GHC917530:GHD917530 GQY917530:GQZ917530 HAU917530:HAV917530 HKQ917530:HKR917530 HUM917530:HUN917530 IEI917530:IEJ917530 IOE917530:IOF917530 IYA917530:IYB917530 JHW917530:JHX917530 JRS917530:JRT917530 KBO917530:KBP917530 KLK917530:KLL917530 KVG917530:KVH917530 LFC917530:LFD917530 LOY917530:LOZ917530 LYU917530:LYV917530 MIQ917530:MIR917530 MSM917530:MSN917530 NCI917530:NCJ917530 NME917530:NMF917530 NWA917530:NWB917530 OFW917530:OFX917530 OPS917530:OPT917530 OZO917530:OZP917530 PJK917530:PJL917530 PTG917530:PTH917530 QDC917530:QDD917530 QMY917530:QMZ917530 QWU917530:QWV917530 RGQ917530:RGR917530 RQM917530:RQN917530 SAI917530:SAJ917530 SKE917530:SKF917530 SUA917530:SUB917530 TDW917530:TDX917530 TNS917530:TNT917530 TXO917530:TXP917530 UHK917530:UHL917530 URG917530:URH917530 VBC917530:VBD917530 VKY917530:VKZ917530 VUU917530:VUV917530 WEQ917530:WER917530 WOM917530:WON917530 WYI917530:WYJ917530 LW983066:LX983066 VS983066:VT983066 AFO983066:AFP983066 APK983066:APL983066 AZG983066:AZH983066 BJC983066:BJD983066 BSY983066:BSZ983066 CCU983066:CCV983066 CMQ983066:CMR983066 CWM983066:CWN983066 DGI983066:DGJ983066 DQE983066:DQF983066 EAA983066:EAB983066 EJW983066:EJX983066 ETS983066:ETT983066 FDO983066:FDP983066 FNK983066:FNL983066 FXG983066:FXH983066 GHC983066:GHD983066 GQY983066:GQZ983066 HAU983066:HAV983066 HKQ983066:HKR983066 HUM983066:HUN983066 IEI983066:IEJ983066 IOE983066:IOF983066 IYA983066:IYB983066 JHW983066:JHX983066 JRS983066:JRT983066 KBO983066:KBP983066 KLK983066:KLL983066 KVG983066:KVH983066 LFC983066:LFD983066 LOY983066:LOZ983066 LYU983066:LYV983066 MIQ983066:MIR983066 MSM983066:MSN983066 NCI983066:NCJ983066 NME983066:NMF983066 NWA983066:NWB983066 OFW983066:OFX983066 OPS983066:OPT983066 OZO983066:OZP983066 PJK983066:PJL983066 PTG983066:PTH983066 QDC983066:QDD983066 QMY983066:QMZ983066 QWU983066:QWV983066 RGQ983066:RGR983066 RQM983066:RQN983066 SAI983066:SAJ983066 SKE983066:SKF983066 SUA983066:SUB983066 TDW983066:TDX983066 TNS983066:TNT983066 TXO983066:TXP983066 UHK983066:UHL983066 URG983066:URH983066 VBC983066:VBD983066 VKY983066:VKZ983066 VUU983066:VUV983066 WEQ983066:WER983066 WOM983066:WON983066 WYI983066:WYJ983066 MC65562:MD65562 VY65562:VZ65562 AFU65562:AFV65562 APQ65562:APR65562 AZM65562:AZN65562 BJI65562:BJJ65562 BTE65562:BTF65562 CDA65562:CDB65562 CMW65562:CMX65562 CWS65562:CWT65562 DGO65562:DGP65562 DQK65562:DQL65562 EAG65562:EAH65562 EKC65562:EKD65562 ETY65562:ETZ65562 FDU65562:FDV65562 FNQ65562:FNR65562 FXM65562:FXN65562 GHI65562:GHJ65562 GRE65562:GRF65562 HBA65562:HBB65562 HKW65562:HKX65562 HUS65562:HUT65562 IEO65562:IEP65562 IOK65562:IOL65562 IYG65562:IYH65562 JIC65562:JID65562 JRY65562:JRZ65562 KBU65562:KBV65562 KLQ65562:KLR65562 KVM65562:KVN65562 LFI65562:LFJ65562 LPE65562:LPF65562 LZA65562:LZB65562 MIW65562:MIX65562 MSS65562:MST65562 NCO65562:NCP65562 NMK65562:NML65562 NWG65562:NWH65562 OGC65562:OGD65562 OPY65562:OPZ65562 OZU65562:OZV65562 PJQ65562:PJR65562 PTM65562:PTN65562 QDI65562:QDJ65562 QNE65562:QNF65562 QXA65562:QXB65562 RGW65562:RGX65562 RQS65562:RQT65562 SAO65562:SAP65562 SKK65562:SKL65562 SUG65562:SUH65562 TEC65562:TED65562 TNY65562:TNZ65562 TXU65562:TXV65562 UHQ65562:UHR65562 URM65562:URN65562 VBI65562:VBJ65562 VLE65562:VLF65562 VVA65562:VVB65562 WEW65562:WEX65562 WOS65562:WOT65562 WYO65562:WYP65562 MC131098:MD131098 VY131098:VZ131098 AFU131098:AFV131098 APQ131098:APR131098 AZM131098:AZN131098 BJI131098:BJJ131098 BTE131098:BTF131098 CDA131098:CDB131098 CMW131098:CMX131098 CWS131098:CWT131098 DGO131098:DGP131098 DQK131098:DQL131098 EAG131098:EAH131098 EKC131098:EKD131098 ETY131098:ETZ131098 FDU131098:FDV131098 FNQ131098:FNR131098 FXM131098:FXN131098 GHI131098:GHJ131098 GRE131098:GRF131098 HBA131098:HBB131098 HKW131098:HKX131098 HUS131098:HUT131098 IEO131098:IEP131098 IOK131098:IOL131098 IYG131098:IYH131098 JIC131098:JID131098 JRY131098:JRZ131098 KBU131098:KBV131098 KLQ131098:KLR131098 KVM131098:KVN131098 LFI131098:LFJ131098 LPE131098:LPF131098 LZA131098:LZB131098 MIW131098:MIX131098 MSS131098:MST131098 NCO131098:NCP131098 NMK131098:NML131098 NWG131098:NWH131098 OGC131098:OGD131098 OPY131098:OPZ131098 OZU131098:OZV131098 PJQ131098:PJR131098 PTM131098:PTN131098 QDI131098:QDJ131098 QNE131098:QNF131098 QXA131098:QXB131098 RGW131098:RGX131098 RQS131098:RQT131098 SAO131098:SAP131098 SKK131098:SKL131098 SUG131098:SUH131098 TEC131098:TED131098 TNY131098:TNZ131098 TXU131098:TXV131098 UHQ131098:UHR131098 URM131098:URN131098 VBI131098:VBJ131098 VLE131098:VLF131098 VVA131098:VVB131098 WEW131098:WEX131098 WOS131098:WOT131098 WYO131098:WYP131098 MC196634:MD196634 VY196634:VZ196634 AFU196634:AFV196634 APQ196634:APR196634 AZM196634:AZN196634 BJI196634:BJJ196634 BTE196634:BTF196634 CDA196634:CDB196634 CMW196634:CMX196634 CWS196634:CWT196634 DGO196634:DGP196634 DQK196634:DQL196634 EAG196634:EAH196634 EKC196634:EKD196634 ETY196634:ETZ196634 FDU196634:FDV196634 FNQ196634:FNR196634 FXM196634:FXN196634 GHI196634:GHJ196634 GRE196634:GRF196634 HBA196634:HBB196634 HKW196634:HKX196634 HUS196634:HUT196634 IEO196634:IEP196634 IOK196634:IOL196634 IYG196634:IYH196634 JIC196634:JID196634 JRY196634:JRZ196634 KBU196634:KBV196634 KLQ196634:KLR196634 KVM196634:KVN196634 LFI196634:LFJ196634 LPE196634:LPF196634 LZA196634:LZB196634 MIW196634:MIX196634 MSS196634:MST196634 NCO196634:NCP196634 NMK196634:NML196634 NWG196634:NWH196634 OGC196634:OGD196634 OPY196634:OPZ196634 OZU196634:OZV196634 PJQ196634:PJR196634 PTM196634:PTN196634 QDI196634:QDJ196634 QNE196634:QNF196634 QXA196634:QXB196634 RGW196634:RGX196634 RQS196634:RQT196634 SAO196634:SAP196634 SKK196634:SKL196634 SUG196634:SUH196634 TEC196634:TED196634 TNY196634:TNZ196634 TXU196634:TXV196634 UHQ196634:UHR196634 URM196634:URN196634 VBI196634:VBJ196634 VLE196634:VLF196634 VVA196634:VVB196634 WEW196634:WEX196634 WOS196634:WOT196634 WYO196634:WYP196634 MC262170:MD262170 VY262170:VZ262170 AFU262170:AFV262170 APQ262170:APR262170 AZM262170:AZN262170 BJI262170:BJJ262170 BTE262170:BTF262170 CDA262170:CDB262170 CMW262170:CMX262170 CWS262170:CWT262170 DGO262170:DGP262170 DQK262170:DQL262170 EAG262170:EAH262170 EKC262170:EKD262170 ETY262170:ETZ262170 FDU262170:FDV262170 FNQ262170:FNR262170 FXM262170:FXN262170 GHI262170:GHJ262170 GRE262170:GRF262170 HBA262170:HBB262170 HKW262170:HKX262170 HUS262170:HUT262170 IEO262170:IEP262170 IOK262170:IOL262170 IYG262170:IYH262170 JIC262170:JID262170 JRY262170:JRZ262170 KBU262170:KBV262170 KLQ262170:KLR262170 KVM262170:KVN262170 LFI262170:LFJ262170 LPE262170:LPF262170 LZA262170:LZB262170 MIW262170:MIX262170 MSS262170:MST262170 NCO262170:NCP262170 NMK262170:NML262170 NWG262170:NWH262170 OGC262170:OGD262170 OPY262170:OPZ262170 OZU262170:OZV262170 PJQ262170:PJR262170 PTM262170:PTN262170 QDI262170:QDJ262170 QNE262170:QNF262170 QXA262170:QXB262170 RGW262170:RGX262170 RQS262170:RQT262170 SAO262170:SAP262170 SKK262170:SKL262170 SUG262170:SUH262170 TEC262170:TED262170 TNY262170:TNZ262170 TXU262170:TXV262170 UHQ262170:UHR262170 URM262170:URN262170 VBI262170:VBJ262170 VLE262170:VLF262170 VVA262170:VVB262170 WEW262170:WEX262170 WOS262170:WOT262170 WYO262170:WYP262170 MC327706:MD327706 VY327706:VZ327706 AFU327706:AFV327706 APQ327706:APR327706 AZM327706:AZN327706 BJI327706:BJJ327706 BTE327706:BTF327706 CDA327706:CDB327706 CMW327706:CMX327706 CWS327706:CWT327706 DGO327706:DGP327706 DQK327706:DQL327706 EAG327706:EAH327706 EKC327706:EKD327706 ETY327706:ETZ327706 FDU327706:FDV327706 FNQ327706:FNR327706 FXM327706:FXN327706 GHI327706:GHJ327706 GRE327706:GRF327706 HBA327706:HBB327706 HKW327706:HKX327706 HUS327706:HUT327706 IEO327706:IEP327706 IOK327706:IOL327706 IYG327706:IYH327706 JIC327706:JID327706 JRY327706:JRZ327706 KBU327706:KBV327706 KLQ327706:KLR327706 KVM327706:KVN327706 LFI327706:LFJ327706 LPE327706:LPF327706 LZA327706:LZB327706 MIW327706:MIX327706 MSS327706:MST327706 NCO327706:NCP327706 NMK327706:NML327706 NWG327706:NWH327706 OGC327706:OGD327706 OPY327706:OPZ327706 OZU327706:OZV327706 PJQ327706:PJR327706 PTM327706:PTN327706 QDI327706:QDJ327706 QNE327706:QNF327706 QXA327706:QXB327706 RGW327706:RGX327706 RQS327706:RQT327706 SAO327706:SAP327706 SKK327706:SKL327706 SUG327706:SUH327706 TEC327706:TED327706 TNY327706:TNZ327706 TXU327706:TXV327706 UHQ327706:UHR327706 URM327706:URN327706 VBI327706:VBJ327706 VLE327706:VLF327706 VVA327706:VVB327706 WEW327706:WEX327706 WOS327706:WOT327706 WYO327706:WYP327706 MC393242:MD393242 VY393242:VZ393242 AFU393242:AFV393242 APQ393242:APR393242 AZM393242:AZN393242 BJI393242:BJJ393242 BTE393242:BTF393242 CDA393242:CDB393242 CMW393242:CMX393242 CWS393242:CWT393242 DGO393242:DGP393242 DQK393242:DQL393242 EAG393242:EAH393242 EKC393242:EKD393242 ETY393242:ETZ393242 FDU393242:FDV393242 FNQ393242:FNR393242 FXM393242:FXN393242 GHI393242:GHJ393242 GRE393242:GRF393242 HBA393242:HBB393242 HKW393242:HKX393242 HUS393242:HUT393242 IEO393242:IEP393242 IOK393242:IOL393242 IYG393242:IYH393242 JIC393242:JID393242 JRY393242:JRZ393242 KBU393242:KBV393242 KLQ393242:KLR393242 KVM393242:KVN393242 LFI393242:LFJ393242 LPE393242:LPF393242 LZA393242:LZB393242 MIW393242:MIX393242 MSS393242:MST393242 NCO393242:NCP393242 NMK393242:NML393242 NWG393242:NWH393242 OGC393242:OGD393242 OPY393242:OPZ393242 OZU393242:OZV393242 PJQ393242:PJR393242 PTM393242:PTN393242 QDI393242:QDJ393242 QNE393242:QNF393242 QXA393242:QXB393242 RGW393242:RGX393242 RQS393242:RQT393242 SAO393242:SAP393242 SKK393242:SKL393242 SUG393242:SUH393242 TEC393242:TED393242 TNY393242:TNZ393242 TXU393242:TXV393242 UHQ393242:UHR393242 URM393242:URN393242 VBI393242:VBJ393242 VLE393242:VLF393242 VVA393242:VVB393242 WEW393242:WEX393242 WOS393242:WOT393242 WYO393242:WYP393242 MC458778:MD458778 VY458778:VZ458778 AFU458778:AFV458778 APQ458778:APR458778 AZM458778:AZN458778 BJI458778:BJJ458778 BTE458778:BTF458778 CDA458778:CDB458778 CMW458778:CMX458778 CWS458778:CWT458778 DGO458778:DGP458778 DQK458778:DQL458778 EAG458778:EAH458778 EKC458778:EKD458778 ETY458778:ETZ458778 FDU458778:FDV458778 FNQ458778:FNR458778 FXM458778:FXN458778 GHI458778:GHJ458778 GRE458778:GRF458778 HBA458778:HBB458778 HKW458778:HKX458778 HUS458778:HUT458778 IEO458778:IEP458778 IOK458778:IOL458778 IYG458778:IYH458778 JIC458778:JID458778 JRY458778:JRZ458778 KBU458778:KBV458778 KLQ458778:KLR458778 KVM458778:KVN458778 LFI458778:LFJ458778 LPE458778:LPF458778 LZA458778:LZB458778 MIW458778:MIX458778 MSS458778:MST458778 NCO458778:NCP458778 NMK458778:NML458778 NWG458778:NWH458778 OGC458778:OGD458778 OPY458778:OPZ458778 OZU458778:OZV458778 PJQ458778:PJR458778 PTM458778:PTN458778 QDI458778:QDJ458778 QNE458778:QNF458778 QXA458778:QXB458778 RGW458778:RGX458778 RQS458778:RQT458778 SAO458778:SAP458778 SKK458778:SKL458778 SUG458778:SUH458778 TEC458778:TED458778 TNY458778:TNZ458778 TXU458778:TXV458778 UHQ458778:UHR458778 URM458778:URN458778 VBI458778:VBJ458778 VLE458778:VLF458778 VVA458778:VVB458778 WEW458778:WEX458778 WOS458778:WOT458778 WYO458778:WYP458778 MC524314:MD524314 VY524314:VZ524314 AFU524314:AFV524314 APQ524314:APR524314 AZM524314:AZN524314 BJI524314:BJJ524314 BTE524314:BTF524314 CDA524314:CDB524314 CMW524314:CMX524314 CWS524314:CWT524314 DGO524314:DGP524314 DQK524314:DQL524314 EAG524314:EAH524314 EKC524314:EKD524314 ETY524314:ETZ524314 FDU524314:FDV524314 FNQ524314:FNR524314 FXM524314:FXN524314 GHI524314:GHJ524314 GRE524314:GRF524314 HBA524314:HBB524314 HKW524314:HKX524314 HUS524314:HUT524314 IEO524314:IEP524314 IOK524314:IOL524314 IYG524314:IYH524314 JIC524314:JID524314 JRY524314:JRZ524314 KBU524314:KBV524314 KLQ524314:KLR524314 KVM524314:KVN524314 LFI524314:LFJ524314 LPE524314:LPF524314 LZA524314:LZB524314 MIW524314:MIX524314 MSS524314:MST524314 NCO524314:NCP524314 NMK524314:NML524314 NWG524314:NWH524314 OGC524314:OGD524314 OPY524314:OPZ524314 OZU524314:OZV524314 PJQ524314:PJR524314 PTM524314:PTN524314 QDI524314:QDJ524314 QNE524314:QNF524314 QXA524314:QXB524314 RGW524314:RGX524314 RQS524314:RQT524314 SAO524314:SAP524314 SKK524314:SKL524314 SUG524314:SUH524314 TEC524314:TED524314 TNY524314:TNZ524314 TXU524314:TXV524314 UHQ524314:UHR524314 URM524314:URN524314 VBI524314:VBJ524314 VLE524314:VLF524314 VVA524314:VVB524314 WEW524314:WEX524314 WOS524314:WOT524314 WYO524314:WYP524314 MC589850:MD589850 VY589850:VZ589850 AFU589850:AFV589850 APQ589850:APR589850 AZM589850:AZN589850 BJI589850:BJJ589850 BTE589850:BTF589850 CDA589850:CDB589850 CMW589850:CMX589850 CWS589850:CWT589850 DGO589850:DGP589850 DQK589850:DQL589850 EAG589850:EAH589850 EKC589850:EKD589850 ETY589850:ETZ589850 FDU589850:FDV589850 FNQ589850:FNR589850 FXM589850:FXN589850 GHI589850:GHJ589850 GRE589850:GRF589850 HBA589850:HBB589850 HKW589850:HKX589850 HUS589850:HUT589850 IEO589850:IEP589850 IOK589850:IOL589850 IYG589850:IYH589850 JIC589850:JID589850 JRY589850:JRZ589850 KBU589850:KBV589850 KLQ589850:KLR589850 KVM589850:KVN589850 LFI589850:LFJ589850 LPE589850:LPF589850 LZA589850:LZB589850 MIW589850:MIX589850 MSS589850:MST589850 NCO589850:NCP589850 NMK589850:NML589850 NWG589850:NWH589850 OGC589850:OGD589850 OPY589850:OPZ589850 OZU589850:OZV589850 PJQ589850:PJR589850 PTM589850:PTN589850 QDI589850:QDJ589850 QNE589850:QNF589850 QXA589850:QXB589850 RGW589850:RGX589850 RQS589850:RQT589850 SAO589850:SAP589850 SKK589850:SKL589850 SUG589850:SUH589850 TEC589850:TED589850 TNY589850:TNZ589850 TXU589850:TXV589850 UHQ589850:UHR589850 URM589850:URN589850 VBI589850:VBJ589850 VLE589850:VLF589850 VVA589850:VVB589850 WEW589850:WEX589850 WOS589850:WOT589850 WYO589850:WYP589850 MC655386:MD655386 VY655386:VZ655386 AFU655386:AFV655386 APQ655386:APR655386 AZM655386:AZN655386 BJI655386:BJJ655386 BTE655386:BTF655386 CDA655386:CDB655386 CMW655386:CMX655386 CWS655386:CWT655386 DGO655386:DGP655386 DQK655386:DQL655386 EAG655386:EAH655386 EKC655386:EKD655386 ETY655386:ETZ655386 FDU655386:FDV655386 FNQ655386:FNR655386 FXM655386:FXN655386 GHI655386:GHJ655386 GRE655386:GRF655386 HBA655386:HBB655386 HKW655386:HKX655386 HUS655386:HUT655386 IEO655386:IEP655386 IOK655386:IOL655386 IYG655386:IYH655386 JIC655386:JID655386 JRY655386:JRZ655386 KBU655386:KBV655386 KLQ655386:KLR655386 KVM655386:KVN655386 LFI655386:LFJ655386 LPE655386:LPF655386 LZA655386:LZB655386 MIW655386:MIX655386 MSS655386:MST655386 NCO655386:NCP655386 NMK655386:NML655386 NWG655386:NWH655386 OGC655386:OGD655386 OPY655386:OPZ655386 OZU655386:OZV655386 PJQ655386:PJR655386 PTM655386:PTN655386 QDI655386:QDJ655386 QNE655386:QNF655386 QXA655386:QXB655386 RGW655386:RGX655386 RQS655386:RQT655386 SAO655386:SAP655386 SKK655386:SKL655386 SUG655386:SUH655386 TEC655386:TED655386 TNY655386:TNZ655386 TXU655386:TXV655386 UHQ655386:UHR655386 URM655386:URN655386 VBI655386:VBJ655386 VLE655386:VLF655386 VVA655386:VVB655386 WEW655386:WEX655386 WOS655386:WOT655386 WYO655386:WYP655386 MC720922:MD720922 VY720922:VZ720922 AFU720922:AFV720922 APQ720922:APR720922 AZM720922:AZN720922 BJI720922:BJJ720922 BTE720922:BTF720922 CDA720922:CDB720922 CMW720922:CMX720922 CWS720922:CWT720922 DGO720922:DGP720922 DQK720922:DQL720922 EAG720922:EAH720922 EKC720922:EKD720922 ETY720922:ETZ720922 FDU720922:FDV720922 FNQ720922:FNR720922 FXM720922:FXN720922 GHI720922:GHJ720922 GRE720922:GRF720922 HBA720922:HBB720922 HKW720922:HKX720922 HUS720922:HUT720922 IEO720922:IEP720922 IOK720922:IOL720922 IYG720922:IYH720922 JIC720922:JID720922 JRY720922:JRZ720922 KBU720922:KBV720922 KLQ720922:KLR720922 KVM720922:KVN720922 LFI720922:LFJ720922 LPE720922:LPF720922 LZA720922:LZB720922 MIW720922:MIX720922 MSS720922:MST720922 NCO720922:NCP720922 NMK720922:NML720922 NWG720922:NWH720922 OGC720922:OGD720922 OPY720922:OPZ720922 OZU720922:OZV720922 PJQ720922:PJR720922 PTM720922:PTN720922 QDI720922:QDJ720922 QNE720922:QNF720922 QXA720922:QXB720922 RGW720922:RGX720922 RQS720922:RQT720922 SAO720922:SAP720922 SKK720922:SKL720922 SUG720922:SUH720922 TEC720922:TED720922 TNY720922:TNZ720922 TXU720922:TXV720922 UHQ720922:UHR720922 URM720922:URN720922 VBI720922:VBJ720922 VLE720922:VLF720922 VVA720922:VVB720922 WEW720922:WEX720922 WOS720922:WOT720922 WYO720922:WYP720922 MC786458:MD786458 VY786458:VZ786458 AFU786458:AFV786458 APQ786458:APR786458 AZM786458:AZN786458 BJI786458:BJJ786458 BTE786458:BTF786458 CDA786458:CDB786458 CMW786458:CMX786458 CWS786458:CWT786458 DGO786458:DGP786458 DQK786458:DQL786458 EAG786458:EAH786458 EKC786458:EKD786458 ETY786458:ETZ786458 FDU786458:FDV786458 FNQ786458:FNR786458 FXM786458:FXN786458 GHI786458:GHJ786458 GRE786458:GRF786458 HBA786458:HBB786458 HKW786458:HKX786458 HUS786458:HUT786458 IEO786458:IEP786458 IOK786458:IOL786458 IYG786458:IYH786458 JIC786458:JID786458 JRY786458:JRZ786458 KBU786458:KBV786458 KLQ786458:KLR786458 KVM786458:KVN786458 LFI786458:LFJ786458 LPE786458:LPF786458 LZA786458:LZB786458 MIW786458:MIX786458 MSS786458:MST786458 NCO786458:NCP786458 NMK786458:NML786458 NWG786458:NWH786458 OGC786458:OGD786458 OPY786458:OPZ786458 OZU786458:OZV786458 PJQ786458:PJR786458 PTM786458:PTN786458 QDI786458:QDJ786458 QNE786458:QNF786458 QXA786458:QXB786458 RGW786458:RGX786458 RQS786458:RQT786458 SAO786458:SAP786458 SKK786458:SKL786458 SUG786458:SUH786458 TEC786458:TED786458 TNY786458:TNZ786458 TXU786458:TXV786458 UHQ786458:UHR786458 URM786458:URN786458 VBI786458:VBJ786458 VLE786458:VLF786458 VVA786458:VVB786458 WEW786458:WEX786458 WOS786458:WOT786458 WYO786458:WYP786458 MC851994:MD851994 VY851994:VZ851994 AFU851994:AFV851994 APQ851994:APR851994 AZM851994:AZN851994 BJI851994:BJJ851994 BTE851994:BTF851994 CDA851994:CDB851994 CMW851994:CMX851994 CWS851994:CWT851994 DGO851994:DGP851994 DQK851994:DQL851994 EAG851994:EAH851994 EKC851994:EKD851994 ETY851994:ETZ851994 FDU851994:FDV851994 FNQ851994:FNR851994 FXM851994:FXN851994 GHI851994:GHJ851994 GRE851994:GRF851994 HBA851994:HBB851994 HKW851994:HKX851994 HUS851994:HUT851994 IEO851994:IEP851994 IOK851994:IOL851994 IYG851994:IYH851994 JIC851994:JID851994 JRY851994:JRZ851994 KBU851994:KBV851994 KLQ851994:KLR851994 KVM851994:KVN851994 LFI851994:LFJ851994 LPE851994:LPF851994 LZA851994:LZB851994 MIW851994:MIX851994 MSS851994:MST851994 NCO851994:NCP851994 NMK851994:NML851994 NWG851994:NWH851994 OGC851994:OGD851994 OPY851994:OPZ851994 OZU851994:OZV851994 PJQ851994:PJR851994 PTM851994:PTN851994 QDI851994:QDJ851994 QNE851994:QNF851994 QXA851994:QXB851994 RGW851994:RGX851994 RQS851994:RQT851994 SAO851994:SAP851994 SKK851994:SKL851994 SUG851994:SUH851994 TEC851994:TED851994 TNY851994:TNZ851994 TXU851994:TXV851994 UHQ851994:UHR851994 URM851994:URN851994 VBI851994:VBJ851994 VLE851994:VLF851994 VVA851994:VVB851994 WEW851994:WEX851994 WOS851994:WOT851994 WYO851994:WYP851994 MC917530:MD917530 VY917530:VZ917530 AFU917530:AFV917530 APQ917530:APR917530 AZM917530:AZN917530 BJI917530:BJJ917530 BTE917530:BTF917530 CDA917530:CDB917530 CMW917530:CMX917530 CWS917530:CWT917530 DGO917530:DGP917530 DQK917530:DQL917530 EAG917530:EAH917530 EKC917530:EKD917530 ETY917530:ETZ917530 FDU917530:FDV917530 FNQ917530:FNR917530 FXM917530:FXN917530 GHI917530:GHJ917530 GRE917530:GRF917530 HBA917530:HBB917530 HKW917530:HKX917530 HUS917530:HUT917530 IEO917530:IEP917530 IOK917530:IOL917530 IYG917530:IYH917530 JIC917530:JID917530 JRY917530:JRZ917530 KBU917530:KBV917530 KLQ917530:KLR917530 KVM917530:KVN917530 LFI917530:LFJ917530 LPE917530:LPF917530 LZA917530:LZB917530 MIW917530:MIX917530 MSS917530:MST917530 NCO917530:NCP917530 NMK917530:NML917530 NWG917530:NWH917530 OGC917530:OGD917530 OPY917530:OPZ917530 OZU917530:OZV917530 PJQ917530:PJR917530 PTM917530:PTN917530 QDI917530:QDJ917530 QNE917530:QNF917530 QXA917530:QXB917530 RGW917530:RGX917530 RQS917530:RQT917530 SAO917530:SAP917530 SKK917530:SKL917530 SUG917530:SUH917530 TEC917530:TED917530 TNY917530:TNZ917530 TXU917530:TXV917530 UHQ917530:UHR917530 URM917530:URN917530 VBI917530:VBJ917530 VLE917530:VLF917530 VVA917530:VVB917530 WEW917530:WEX917530 WOS917530:WOT917530 WYO917530:WYP917530 MC983066:MD983066 VY983066:VZ983066 AFU983066:AFV983066 APQ983066:APR983066 AZM983066:AZN983066 BJI983066:BJJ983066 BTE983066:BTF983066 CDA983066:CDB983066 CMW983066:CMX983066 CWS983066:CWT983066 DGO983066:DGP983066 DQK983066:DQL983066 EAG983066:EAH983066 EKC983066:EKD983066 ETY983066:ETZ983066 FDU983066:FDV983066 FNQ983066:FNR983066 FXM983066:FXN983066 GHI983066:GHJ983066 GRE983066:GRF983066 HBA983066:HBB983066 HKW983066:HKX983066 HUS983066:HUT983066 IEO983066:IEP983066 IOK983066:IOL983066 IYG983066:IYH983066 JIC983066:JID983066 JRY983066:JRZ983066 KBU983066:KBV983066 KLQ983066:KLR983066 KVM983066:KVN983066 LFI983066:LFJ983066 LPE983066:LPF983066 LZA983066:LZB983066 MIW983066:MIX983066 MSS983066:MST983066 NCO983066:NCP983066 NMK983066:NML983066 NWG983066:NWH983066 OGC983066:OGD983066 OPY983066:OPZ983066 OZU983066:OZV983066 PJQ983066:PJR983066 PTM983066:PTN983066 QDI983066:QDJ983066 QNE983066:QNF983066 QXA983066:QXB983066 RGW983066:RGX983066 RQS983066:RQT983066 SAO983066:SAP983066 SKK983066:SKL983066 SUG983066:SUH983066 TEC983066:TED983066 TNY983066:TNZ983066 TXU983066:TXV983066 UHQ983066:UHR983066 URM983066:URN983066 VBI983066:VBJ983066 VLE983066:VLF983066 VVA983066:VVB983066 WEW983066:WEX983066 WOS983066:WOT983066 WYO983066:WYP983066 MF65562:MG65562 WB65562:WC65562 AFX65562:AFY65562 APT65562:APU65562 AZP65562:AZQ65562 BJL65562:BJM65562 BTH65562:BTI65562 CDD65562:CDE65562 CMZ65562:CNA65562 CWV65562:CWW65562 DGR65562:DGS65562 DQN65562:DQO65562 EAJ65562:EAK65562 EKF65562:EKG65562 EUB65562:EUC65562 FDX65562:FDY65562 FNT65562:FNU65562 FXP65562:FXQ65562 GHL65562:GHM65562 GRH65562:GRI65562 HBD65562:HBE65562 HKZ65562:HLA65562 HUV65562:HUW65562 IER65562:IES65562 ION65562:IOO65562 IYJ65562:IYK65562 JIF65562:JIG65562 JSB65562:JSC65562 KBX65562:KBY65562 KLT65562:KLU65562 KVP65562:KVQ65562 LFL65562:LFM65562 LPH65562:LPI65562 LZD65562:LZE65562 MIZ65562:MJA65562 MSV65562:MSW65562 NCR65562:NCS65562 NMN65562:NMO65562 NWJ65562:NWK65562 OGF65562:OGG65562 OQB65562:OQC65562 OZX65562:OZY65562 PJT65562:PJU65562 PTP65562:PTQ65562 QDL65562:QDM65562 QNH65562:QNI65562 QXD65562:QXE65562 RGZ65562:RHA65562 RQV65562:RQW65562 SAR65562:SAS65562 SKN65562:SKO65562 SUJ65562:SUK65562 TEF65562:TEG65562 TOB65562:TOC65562 TXX65562:TXY65562 UHT65562:UHU65562 URP65562:URQ65562 VBL65562:VBM65562 VLH65562:VLI65562 VVD65562:VVE65562 WEZ65562:WFA65562 WOV65562:WOW65562 WYR65562:WYS65562 MF131098:MG131098 WB131098:WC131098 AFX131098:AFY131098 APT131098:APU131098 AZP131098:AZQ131098 BJL131098:BJM131098 BTH131098:BTI131098 CDD131098:CDE131098 CMZ131098:CNA131098 CWV131098:CWW131098 DGR131098:DGS131098 DQN131098:DQO131098 EAJ131098:EAK131098 EKF131098:EKG131098 EUB131098:EUC131098 FDX131098:FDY131098 FNT131098:FNU131098 FXP131098:FXQ131098 GHL131098:GHM131098 GRH131098:GRI131098 HBD131098:HBE131098 HKZ131098:HLA131098 HUV131098:HUW131098 IER131098:IES131098 ION131098:IOO131098 IYJ131098:IYK131098 JIF131098:JIG131098 JSB131098:JSC131098 KBX131098:KBY131098 KLT131098:KLU131098 KVP131098:KVQ131098 LFL131098:LFM131098 LPH131098:LPI131098 LZD131098:LZE131098 MIZ131098:MJA131098 MSV131098:MSW131098 NCR131098:NCS131098 NMN131098:NMO131098 NWJ131098:NWK131098 OGF131098:OGG131098 OQB131098:OQC131098 OZX131098:OZY131098 PJT131098:PJU131098 PTP131098:PTQ131098 QDL131098:QDM131098 QNH131098:QNI131098 QXD131098:QXE131098 RGZ131098:RHA131098 RQV131098:RQW131098 SAR131098:SAS131098 SKN131098:SKO131098 SUJ131098:SUK131098 TEF131098:TEG131098 TOB131098:TOC131098 TXX131098:TXY131098 UHT131098:UHU131098 URP131098:URQ131098 VBL131098:VBM131098 VLH131098:VLI131098 VVD131098:VVE131098 WEZ131098:WFA131098 WOV131098:WOW131098 WYR131098:WYS131098 MF196634:MG196634 WB196634:WC196634 AFX196634:AFY196634 APT196634:APU196634 AZP196634:AZQ196634 BJL196634:BJM196634 BTH196634:BTI196634 CDD196634:CDE196634 CMZ196634:CNA196634 CWV196634:CWW196634 DGR196634:DGS196634 DQN196634:DQO196634 EAJ196634:EAK196634 EKF196634:EKG196634 EUB196634:EUC196634 FDX196634:FDY196634 FNT196634:FNU196634 FXP196634:FXQ196634 GHL196634:GHM196634 GRH196634:GRI196634 HBD196634:HBE196634 HKZ196634:HLA196634 HUV196634:HUW196634 IER196634:IES196634 ION196634:IOO196634 IYJ196634:IYK196634 JIF196634:JIG196634 JSB196634:JSC196634 KBX196634:KBY196634 KLT196634:KLU196634 KVP196634:KVQ196634 LFL196634:LFM196634 LPH196634:LPI196634 LZD196634:LZE196634 MIZ196634:MJA196634 MSV196634:MSW196634 NCR196634:NCS196634 NMN196634:NMO196634 NWJ196634:NWK196634 OGF196634:OGG196634 OQB196634:OQC196634 OZX196634:OZY196634 PJT196634:PJU196634 PTP196634:PTQ196634 QDL196634:QDM196634 QNH196634:QNI196634 QXD196634:QXE196634 RGZ196634:RHA196634 RQV196634:RQW196634 SAR196634:SAS196634 SKN196634:SKO196634 SUJ196634:SUK196634 TEF196634:TEG196634 TOB196634:TOC196634 TXX196634:TXY196634 UHT196634:UHU196634 URP196634:URQ196634 VBL196634:VBM196634 VLH196634:VLI196634 VVD196634:VVE196634 WEZ196634:WFA196634 WOV196634:WOW196634 WYR196634:WYS196634 MF262170:MG262170 WB262170:WC262170 AFX262170:AFY262170 APT262170:APU262170 AZP262170:AZQ262170 BJL262170:BJM262170 BTH262170:BTI262170 CDD262170:CDE262170 CMZ262170:CNA262170 CWV262170:CWW262170 DGR262170:DGS262170 DQN262170:DQO262170 EAJ262170:EAK262170 EKF262170:EKG262170 EUB262170:EUC262170 FDX262170:FDY262170 FNT262170:FNU262170 FXP262170:FXQ262170 GHL262170:GHM262170 GRH262170:GRI262170 HBD262170:HBE262170 HKZ262170:HLA262170 HUV262170:HUW262170 IER262170:IES262170 ION262170:IOO262170 IYJ262170:IYK262170 JIF262170:JIG262170 JSB262170:JSC262170 KBX262170:KBY262170 KLT262170:KLU262170 KVP262170:KVQ262170 LFL262170:LFM262170 LPH262170:LPI262170 LZD262170:LZE262170 MIZ262170:MJA262170 MSV262170:MSW262170 NCR262170:NCS262170 NMN262170:NMO262170 NWJ262170:NWK262170 OGF262170:OGG262170 OQB262170:OQC262170 OZX262170:OZY262170 PJT262170:PJU262170 PTP262170:PTQ262170 QDL262170:QDM262170 QNH262170:QNI262170 QXD262170:QXE262170 RGZ262170:RHA262170 RQV262170:RQW262170 SAR262170:SAS262170 SKN262170:SKO262170 SUJ262170:SUK262170 TEF262170:TEG262170 TOB262170:TOC262170 TXX262170:TXY262170 UHT262170:UHU262170 URP262170:URQ262170 VBL262170:VBM262170 VLH262170:VLI262170 VVD262170:VVE262170 WEZ262170:WFA262170 WOV262170:WOW262170 WYR262170:WYS262170 MF327706:MG327706 WB327706:WC327706 AFX327706:AFY327706 APT327706:APU327706 AZP327706:AZQ327706 BJL327706:BJM327706 BTH327706:BTI327706 CDD327706:CDE327706 CMZ327706:CNA327706 CWV327706:CWW327706 DGR327706:DGS327706 DQN327706:DQO327706 EAJ327706:EAK327706 EKF327706:EKG327706 EUB327706:EUC327706 FDX327706:FDY327706 FNT327706:FNU327706 FXP327706:FXQ327706 GHL327706:GHM327706 GRH327706:GRI327706 HBD327706:HBE327706 HKZ327706:HLA327706 HUV327706:HUW327706 IER327706:IES327706 ION327706:IOO327706 IYJ327706:IYK327706 JIF327706:JIG327706 JSB327706:JSC327706 KBX327706:KBY327706 KLT327706:KLU327706 KVP327706:KVQ327706 LFL327706:LFM327706 LPH327706:LPI327706 LZD327706:LZE327706 MIZ327706:MJA327706 MSV327706:MSW327706 NCR327706:NCS327706 NMN327706:NMO327706 NWJ327706:NWK327706 OGF327706:OGG327706 OQB327706:OQC327706 OZX327706:OZY327706 PJT327706:PJU327706 PTP327706:PTQ327706 QDL327706:QDM327706 QNH327706:QNI327706 QXD327706:QXE327706 RGZ327706:RHA327706 RQV327706:RQW327706 SAR327706:SAS327706 SKN327706:SKO327706 SUJ327706:SUK327706 TEF327706:TEG327706 TOB327706:TOC327706 TXX327706:TXY327706 UHT327706:UHU327706 URP327706:URQ327706 VBL327706:VBM327706 VLH327706:VLI327706 VVD327706:VVE327706 WEZ327706:WFA327706 WOV327706:WOW327706 WYR327706:WYS327706 MF393242:MG393242 WB393242:WC393242 AFX393242:AFY393242 APT393242:APU393242 AZP393242:AZQ393242 BJL393242:BJM393242 BTH393242:BTI393242 CDD393242:CDE393242 CMZ393242:CNA393242 CWV393242:CWW393242 DGR393242:DGS393242 DQN393242:DQO393242 EAJ393242:EAK393242 EKF393242:EKG393242 EUB393242:EUC393242 FDX393242:FDY393242 FNT393242:FNU393242 FXP393242:FXQ393242 GHL393242:GHM393242 GRH393242:GRI393242 HBD393242:HBE393242 HKZ393242:HLA393242 HUV393242:HUW393242 IER393242:IES393242 ION393242:IOO393242 IYJ393242:IYK393242 JIF393242:JIG393242 JSB393242:JSC393242 KBX393242:KBY393242 KLT393242:KLU393242 KVP393242:KVQ393242 LFL393242:LFM393242 LPH393242:LPI393242 LZD393242:LZE393242 MIZ393242:MJA393242 MSV393242:MSW393242 NCR393242:NCS393242 NMN393242:NMO393242 NWJ393242:NWK393242 OGF393242:OGG393242 OQB393242:OQC393242 OZX393242:OZY393242 PJT393242:PJU393242 PTP393242:PTQ393242 QDL393242:QDM393242 QNH393242:QNI393242 QXD393242:QXE393242 RGZ393242:RHA393242 RQV393242:RQW393242 SAR393242:SAS393242 SKN393242:SKO393242 SUJ393242:SUK393242 TEF393242:TEG393242 TOB393242:TOC393242 TXX393242:TXY393242 UHT393242:UHU393242 URP393242:URQ393242 VBL393242:VBM393242 VLH393242:VLI393242 VVD393242:VVE393242 WEZ393242:WFA393242 WOV393242:WOW393242 WYR393242:WYS393242 MF458778:MG458778 WB458778:WC458778 AFX458778:AFY458778 APT458778:APU458778 AZP458778:AZQ458778 BJL458778:BJM458778 BTH458778:BTI458778 CDD458778:CDE458778 CMZ458778:CNA458778 CWV458778:CWW458778 DGR458778:DGS458778 DQN458778:DQO458778 EAJ458778:EAK458778 EKF458778:EKG458778 EUB458778:EUC458778 FDX458778:FDY458778 FNT458778:FNU458778 FXP458778:FXQ458778 GHL458778:GHM458778 GRH458778:GRI458778 HBD458778:HBE458778 HKZ458778:HLA458778 HUV458778:HUW458778 IER458778:IES458778 ION458778:IOO458778 IYJ458778:IYK458778 JIF458778:JIG458778 JSB458778:JSC458778 KBX458778:KBY458778 KLT458778:KLU458778 KVP458778:KVQ458778 LFL458778:LFM458778 LPH458778:LPI458778 LZD458778:LZE458778 MIZ458778:MJA458778 MSV458778:MSW458778 NCR458778:NCS458778 NMN458778:NMO458778 NWJ458778:NWK458778 OGF458778:OGG458778 OQB458778:OQC458778 OZX458778:OZY458778 PJT458778:PJU458778 PTP458778:PTQ458778 QDL458778:QDM458778 QNH458778:QNI458778 QXD458778:QXE458778 RGZ458778:RHA458778 RQV458778:RQW458778 SAR458778:SAS458778 SKN458778:SKO458778 SUJ458778:SUK458778 TEF458778:TEG458778 TOB458778:TOC458778 TXX458778:TXY458778 UHT458778:UHU458778 URP458778:URQ458778 VBL458778:VBM458778 VLH458778:VLI458778 VVD458778:VVE458778 WEZ458778:WFA458778 WOV458778:WOW458778 WYR458778:WYS458778 MF524314:MG524314 WB524314:WC524314 AFX524314:AFY524314 APT524314:APU524314 AZP524314:AZQ524314 BJL524314:BJM524314 BTH524314:BTI524314 CDD524314:CDE524314 CMZ524314:CNA524314 CWV524314:CWW524314 DGR524314:DGS524314 DQN524314:DQO524314 EAJ524314:EAK524314 EKF524314:EKG524314 EUB524314:EUC524314 FDX524314:FDY524314 FNT524314:FNU524314 FXP524314:FXQ524314 GHL524314:GHM524314 GRH524314:GRI524314 HBD524314:HBE524314 HKZ524314:HLA524314 HUV524314:HUW524314 IER524314:IES524314 ION524314:IOO524314 IYJ524314:IYK524314 JIF524314:JIG524314 JSB524314:JSC524314 KBX524314:KBY524314 KLT524314:KLU524314 KVP524314:KVQ524314 LFL524314:LFM524314 LPH524314:LPI524314 LZD524314:LZE524314 MIZ524314:MJA524314 MSV524314:MSW524314 NCR524314:NCS524314 NMN524314:NMO524314 NWJ524314:NWK524314 OGF524314:OGG524314 OQB524314:OQC524314 OZX524314:OZY524314 PJT524314:PJU524314 PTP524314:PTQ524314 QDL524314:QDM524314 QNH524314:QNI524314 QXD524314:QXE524314 RGZ524314:RHA524314 RQV524314:RQW524314 SAR524314:SAS524314 SKN524314:SKO524314 SUJ524314:SUK524314 TEF524314:TEG524314 TOB524314:TOC524314 TXX524314:TXY524314 UHT524314:UHU524314 URP524314:URQ524314 VBL524314:VBM524314 VLH524314:VLI524314 VVD524314:VVE524314 WEZ524314:WFA524314 WOV524314:WOW524314 WYR524314:WYS524314 MF589850:MG589850 WB589850:WC589850 AFX589850:AFY589850 APT589850:APU589850 AZP589850:AZQ589850 BJL589850:BJM589850 BTH589850:BTI589850 CDD589850:CDE589850 CMZ589850:CNA589850 CWV589850:CWW589850 DGR589850:DGS589850 DQN589850:DQO589850 EAJ589850:EAK589850 EKF589850:EKG589850 EUB589850:EUC589850 FDX589850:FDY589850 FNT589850:FNU589850 FXP589850:FXQ589850 GHL589850:GHM589850 GRH589850:GRI589850 HBD589850:HBE589850 HKZ589850:HLA589850 HUV589850:HUW589850 IER589850:IES589850 ION589850:IOO589850 IYJ589850:IYK589850 JIF589850:JIG589850 JSB589850:JSC589850 KBX589850:KBY589850 KLT589850:KLU589850 KVP589850:KVQ589850 LFL589850:LFM589850 LPH589850:LPI589850 LZD589850:LZE589850 MIZ589850:MJA589850 MSV589850:MSW589850 NCR589850:NCS589850 NMN589850:NMO589850 NWJ589850:NWK589850 OGF589850:OGG589850 OQB589850:OQC589850 OZX589850:OZY589850 PJT589850:PJU589850 PTP589850:PTQ589850 QDL589850:QDM589850 QNH589850:QNI589850 QXD589850:QXE589850 RGZ589850:RHA589850 RQV589850:RQW589850 SAR589850:SAS589850 SKN589850:SKO589850 SUJ589850:SUK589850 TEF589850:TEG589850 TOB589850:TOC589850 TXX589850:TXY589850 UHT589850:UHU589850 URP589850:URQ589850 VBL589850:VBM589850 VLH589850:VLI589850 VVD589850:VVE589850 WEZ589850:WFA589850 WOV589850:WOW589850 WYR589850:WYS589850 MF655386:MG655386 WB655386:WC655386 AFX655386:AFY655386 APT655386:APU655386 AZP655386:AZQ655386 BJL655386:BJM655386 BTH655386:BTI655386 CDD655386:CDE655386 CMZ655386:CNA655386 CWV655386:CWW655386 DGR655386:DGS655386 DQN655386:DQO655386 EAJ655386:EAK655386 EKF655386:EKG655386 EUB655386:EUC655386 FDX655386:FDY655386 FNT655386:FNU655386 FXP655386:FXQ655386 GHL655386:GHM655386 GRH655386:GRI655386 HBD655386:HBE655386 HKZ655386:HLA655386 HUV655386:HUW655386 IER655386:IES655386 ION655386:IOO655386 IYJ655386:IYK655386 JIF655386:JIG655386 JSB655386:JSC655386 KBX655386:KBY655386 KLT655386:KLU655386 KVP655386:KVQ655386 LFL655386:LFM655386 LPH655386:LPI655386 LZD655386:LZE655386 MIZ655386:MJA655386 MSV655386:MSW655386 NCR655386:NCS655386 NMN655386:NMO655386 NWJ655386:NWK655386 OGF655386:OGG655386 OQB655386:OQC655386 OZX655386:OZY655386 PJT655386:PJU655386 PTP655386:PTQ655386 QDL655386:QDM655386 QNH655386:QNI655386 QXD655386:QXE655386 RGZ655386:RHA655386 RQV655386:RQW655386 SAR655386:SAS655386 SKN655386:SKO655386 SUJ655386:SUK655386 TEF655386:TEG655386 TOB655386:TOC655386 TXX655386:TXY655386 UHT655386:UHU655386 URP655386:URQ655386 VBL655386:VBM655386 VLH655386:VLI655386 VVD655386:VVE655386 WEZ655386:WFA655386 WOV655386:WOW655386 WYR655386:WYS655386 MF720922:MG720922 WB720922:WC720922 AFX720922:AFY720922 APT720922:APU720922 AZP720922:AZQ720922 BJL720922:BJM720922 BTH720922:BTI720922 CDD720922:CDE720922 CMZ720922:CNA720922 CWV720922:CWW720922 DGR720922:DGS720922 DQN720922:DQO720922 EAJ720922:EAK720922 EKF720922:EKG720922 EUB720922:EUC720922 FDX720922:FDY720922 FNT720922:FNU720922 FXP720922:FXQ720922 GHL720922:GHM720922 GRH720922:GRI720922 HBD720922:HBE720922 HKZ720922:HLA720922 HUV720922:HUW720922 IER720922:IES720922 ION720922:IOO720922 IYJ720922:IYK720922 JIF720922:JIG720922 JSB720922:JSC720922 KBX720922:KBY720922 KLT720922:KLU720922 KVP720922:KVQ720922 LFL720922:LFM720922 LPH720922:LPI720922 LZD720922:LZE720922 MIZ720922:MJA720922 MSV720922:MSW720922 NCR720922:NCS720922 NMN720922:NMO720922 NWJ720922:NWK720922 OGF720922:OGG720922 OQB720922:OQC720922 OZX720922:OZY720922 PJT720922:PJU720922 PTP720922:PTQ720922 QDL720922:QDM720922 QNH720922:QNI720922 QXD720922:QXE720922 RGZ720922:RHA720922 RQV720922:RQW720922 SAR720922:SAS720922 SKN720922:SKO720922 SUJ720922:SUK720922 TEF720922:TEG720922 TOB720922:TOC720922 TXX720922:TXY720922 UHT720922:UHU720922 URP720922:URQ720922 VBL720922:VBM720922 VLH720922:VLI720922 VVD720922:VVE720922 WEZ720922:WFA720922 WOV720922:WOW720922 WYR720922:WYS720922 MF786458:MG786458 WB786458:WC786458 AFX786458:AFY786458 APT786458:APU786458 AZP786458:AZQ786458 BJL786458:BJM786458 BTH786458:BTI786458 CDD786458:CDE786458 CMZ786458:CNA786458 CWV786458:CWW786458 DGR786458:DGS786458 DQN786458:DQO786458 EAJ786458:EAK786458 EKF786458:EKG786458 EUB786458:EUC786458 FDX786458:FDY786458 FNT786458:FNU786458 FXP786458:FXQ786458 GHL786458:GHM786458 GRH786458:GRI786458 HBD786458:HBE786458 HKZ786458:HLA786458 HUV786458:HUW786458 IER786458:IES786458 ION786458:IOO786458 IYJ786458:IYK786458 JIF786458:JIG786458 JSB786458:JSC786458 KBX786458:KBY786458 KLT786458:KLU786458 KVP786458:KVQ786458 LFL786458:LFM786458 LPH786458:LPI786458 LZD786458:LZE786458 MIZ786458:MJA786458 MSV786458:MSW786458 NCR786458:NCS786458 NMN786458:NMO786458 NWJ786458:NWK786458 OGF786458:OGG786458 OQB786458:OQC786458 OZX786458:OZY786458 PJT786458:PJU786458 PTP786458:PTQ786458 QDL786458:QDM786458 QNH786458:QNI786458 QXD786458:QXE786458 RGZ786458:RHA786458 RQV786458:RQW786458 SAR786458:SAS786458 SKN786458:SKO786458 SUJ786458:SUK786458 TEF786458:TEG786458 TOB786458:TOC786458 TXX786458:TXY786458 UHT786458:UHU786458 URP786458:URQ786458 VBL786458:VBM786458 VLH786458:VLI786458 VVD786458:VVE786458 WEZ786458:WFA786458 WOV786458:WOW786458 WYR786458:WYS786458 MF851994:MG851994 WB851994:WC851994 AFX851994:AFY851994 APT851994:APU851994 AZP851994:AZQ851994 BJL851994:BJM851994 BTH851994:BTI851994 CDD851994:CDE851994 CMZ851994:CNA851994 CWV851994:CWW851994 DGR851994:DGS851994 DQN851994:DQO851994 EAJ851994:EAK851994 EKF851994:EKG851994 EUB851994:EUC851994 FDX851994:FDY851994 FNT851994:FNU851994 FXP851994:FXQ851994 GHL851994:GHM851994 GRH851994:GRI851994 HBD851994:HBE851994 HKZ851994:HLA851994 HUV851994:HUW851994 IER851994:IES851994 ION851994:IOO851994 IYJ851994:IYK851994 JIF851994:JIG851994 JSB851994:JSC851994 KBX851994:KBY851994 KLT851994:KLU851994 KVP851994:KVQ851994 LFL851994:LFM851994 LPH851994:LPI851994 LZD851994:LZE851994 MIZ851994:MJA851994 MSV851994:MSW851994 NCR851994:NCS851994 NMN851994:NMO851994 NWJ851994:NWK851994 OGF851994:OGG851994 OQB851994:OQC851994 OZX851994:OZY851994 PJT851994:PJU851994 PTP851994:PTQ851994 QDL851994:QDM851994 QNH851994:QNI851994 QXD851994:QXE851994 RGZ851994:RHA851994 RQV851994:RQW851994 SAR851994:SAS851994 SKN851994:SKO851994 SUJ851994:SUK851994 TEF851994:TEG851994 TOB851994:TOC851994 TXX851994:TXY851994 UHT851994:UHU851994 URP851994:URQ851994 VBL851994:VBM851994 VLH851994:VLI851994 VVD851994:VVE851994 WEZ851994:WFA851994 WOV851994:WOW851994 WYR851994:WYS851994 MF917530:MG917530 WB917530:WC917530 AFX917530:AFY917530 APT917530:APU917530 AZP917530:AZQ917530 BJL917530:BJM917530 BTH917530:BTI917530 CDD917530:CDE917530 CMZ917530:CNA917530 CWV917530:CWW917530 DGR917530:DGS917530 DQN917530:DQO917530 EAJ917530:EAK917530 EKF917530:EKG917530 EUB917530:EUC917530 FDX917530:FDY917530 FNT917530:FNU917530 FXP917530:FXQ917530 GHL917530:GHM917530 GRH917530:GRI917530 HBD917530:HBE917530 HKZ917530:HLA917530 HUV917530:HUW917530 IER917530:IES917530 ION917530:IOO917530 IYJ917530:IYK917530 JIF917530:JIG917530 JSB917530:JSC917530 KBX917530:KBY917530 KLT917530:KLU917530 KVP917530:KVQ917530 LFL917530:LFM917530 LPH917530:LPI917530 LZD917530:LZE917530 MIZ917530:MJA917530 MSV917530:MSW917530 NCR917530:NCS917530 NMN917530:NMO917530 NWJ917530:NWK917530 OGF917530:OGG917530 OQB917530:OQC917530 OZX917530:OZY917530 PJT917530:PJU917530 PTP917530:PTQ917530 QDL917530:QDM917530 QNH917530:QNI917530 QXD917530:QXE917530 RGZ917530:RHA917530 RQV917530:RQW917530 SAR917530:SAS917530 SKN917530:SKO917530 SUJ917530:SUK917530 TEF917530:TEG917530 TOB917530:TOC917530 TXX917530:TXY917530 UHT917530:UHU917530 URP917530:URQ917530 VBL917530:VBM917530 VLH917530:VLI917530 VVD917530:VVE917530 WEZ917530:WFA917530 WOV917530:WOW917530 WYR917530:WYS917530 MF983066:MG983066 WB983066:WC983066 AFX983066:AFY983066 APT983066:APU983066 AZP983066:AZQ983066 BJL983066:BJM983066 BTH983066:BTI983066 CDD983066:CDE983066 CMZ983066:CNA983066 CWV983066:CWW983066 DGR983066:DGS983066 DQN983066:DQO983066 EAJ983066:EAK983066 EKF983066:EKG983066 EUB983066:EUC983066 FDX983066:FDY983066 FNT983066:FNU983066 FXP983066:FXQ983066 GHL983066:GHM983066 GRH983066:GRI983066 HBD983066:HBE983066 HKZ983066:HLA983066 HUV983066:HUW983066 IER983066:IES983066 ION983066:IOO983066 IYJ983066:IYK983066 JIF983066:JIG983066 JSB983066:JSC983066 KBX983066:KBY983066 KLT983066:KLU983066 KVP983066:KVQ983066 LFL983066:LFM983066 LPH983066:LPI983066 LZD983066:LZE983066 MIZ983066:MJA983066 MSV983066:MSW983066 NCR983066:NCS983066 NMN983066:NMO983066 NWJ983066:NWK983066 OGF983066:OGG983066 OQB983066:OQC983066 OZX983066:OZY983066 PJT983066:PJU983066 PTP983066:PTQ983066 QDL983066:QDM983066 QNH983066:QNI983066 QXD983066:QXE983066 RGZ983066:RHA983066 RQV983066:RQW983066 SAR983066:SAS983066 SKN983066:SKO983066 SUJ983066:SUK983066 TEF983066:TEG983066 TOB983066:TOC983066 TXX983066:TXY983066 UHT983066:UHU983066 URP983066:URQ983066 VBL983066:VBM983066 VLH983066:VLI983066 VVD983066:VVE983066 WEZ983066:WFA983066 WOV983066:WOW983066 WYR983066:WYS983066 MI65562:MJ65562 WE65562:WF65562 AGA65562:AGB65562 APW65562:APX65562 AZS65562:AZT65562 BJO65562:BJP65562 BTK65562:BTL65562 CDG65562:CDH65562 CNC65562:CND65562 CWY65562:CWZ65562 DGU65562:DGV65562 DQQ65562:DQR65562 EAM65562:EAN65562 EKI65562:EKJ65562 EUE65562:EUF65562 FEA65562:FEB65562 FNW65562:FNX65562 FXS65562:FXT65562 GHO65562:GHP65562 GRK65562:GRL65562 HBG65562:HBH65562 HLC65562:HLD65562 HUY65562:HUZ65562 IEU65562:IEV65562 IOQ65562:IOR65562 IYM65562:IYN65562 JII65562:JIJ65562 JSE65562:JSF65562 KCA65562:KCB65562 KLW65562:KLX65562 KVS65562:KVT65562 LFO65562:LFP65562 LPK65562:LPL65562 LZG65562:LZH65562 MJC65562:MJD65562 MSY65562:MSZ65562 NCU65562:NCV65562 NMQ65562:NMR65562 NWM65562:NWN65562 OGI65562:OGJ65562 OQE65562:OQF65562 PAA65562:PAB65562 PJW65562:PJX65562 PTS65562:PTT65562 QDO65562:QDP65562 QNK65562:QNL65562 QXG65562:QXH65562 RHC65562:RHD65562 RQY65562:RQZ65562 SAU65562:SAV65562 SKQ65562:SKR65562 SUM65562:SUN65562 TEI65562:TEJ65562 TOE65562:TOF65562 TYA65562:TYB65562 UHW65562:UHX65562 URS65562:URT65562 VBO65562:VBP65562 VLK65562:VLL65562 VVG65562:VVH65562 WFC65562:WFD65562 WOY65562:WOZ65562 WYU65562:WYV65562 MI131098:MJ131098 WE131098:WF131098 AGA131098:AGB131098 APW131098:APX131098 AZS131098:AZT131098 BJO131098:BJP131098 BTK131098:BTL131098 CDG131098:CDH131098 CNC131098:CND131098 CWY131098:CWZ131098 DGU131098:DGV131098 DQQ131098:DQR131098 EAM131098:EAN131098 EKI131098:EKJ131098 EUE131098:EUF131098 FEA131098:FEB131098 FNW131098:FNX131098 FXS131098:FXT131098 GHO131098:GHP131098 GRK131098:GRL131098 HBG131098:HBH131098 HLC131098:HLD131098 HUY131098:HUZ131098 IEU131098:IEV131098 IOQ131098:IOR131098 IYM131098:IYN131098 JII131098:JIJ131098 JSE131098:JSF131098 KCA131098:KCB131098 KLW131098:KLX131098 KVS131098:KVT131098 LFO131098:LFP131098 LPK131098:LPL131098 LZG131098:LZH131098 MJC131098:MJD131098 MSY131098:MSZ131098 NCU131098:NCV131098 NMQ131098:NMR131098 NWM131098:NWN131098 OGI131098:OGJ131098 OQE131098:OQF131098 PAA131098:PAB131098 PJW131098:PJX131098 PTS131098:PTT131098 QDO131098:QDP131098 QNK131098:QNL131098 QXG131098:QXH131098 RHC131098:RHD131098 RQY131098:RQZ131098 SAU131098:SAV131098 SKQ131098:SKR131098 SUM131098:SUN131098 TEI131098:TEJ131098 TOE131098:TOF131098 TYA131098:TYB131098 UHW131098:UHX131098 URS131098:URT131098 VBO131098:VBP131098 VLK131098:VLL131098 VVG131098:VVH131098 WFC131098:WFD131098 WOY131098:WOZ131098 WYU131098:WYV131098 MI196634:MJ196634 WE196634:WF196634 AGA196634:AGB196634 APW196634:APX196634 AZS196634:AZT196634 BJO196634:BJP196634 BTK196634:BTL196634 CDG196634:CDH196634 CNC196634:CND196634 CWY196634:CWZ196634 DGU196634:DGV196634 DQQ196634:DQR196634 EAM196634:EAN196634 EKI196634:EKJ196634 EUE196634:EUF196634 FEA196634:FEB196634 FNW196634:FNX196634 FXS196634:FXT196634 GHO196634:GHP196634 GRK196634:GRL196634 HBG196634:HBH196634 HLC196634:HLD196634 HUY196634:HUZ196634 IEU196634:IEV196634 IOQ196634:IOR196634 IYM196634:IYN196634 JII196634:JIJ196634 JSE196634:JSF196634 KCA196634:KCB196634 KLW196634:KLX196634 KVS196634:KVT196634 LFO196634:LFP196634 LPK196634:LPL196634 LZG196634:LZH196634 MJC196634:MJD196634 MSY196634:MSZ196634 NCU196634:NCV196634 NMQ196634:NMR196634 NWM196634:NWN196634 OGI196634:OGJ196634 OQE196634:OQF196634 PAA196634:PAB196634 PJW196634:PJX196634 PTS196634:PTT196634 QDO196634:QDP196634 QNK196634:QNL196634 QXG196634:QXH196634 RHC196634:RHD196634 RQY196634:RQZ196634 SAU196634:SAV196634 SKQ196634:SKR196634 SUM196634:SUN196634 TEI196634:TEJ196634 TOE196634:TOF196634 TYA196634:TYB196634 UHW196634:UHX196634 URS196634:URT196634 VBO196634:VBP196634 VLK196634:VLL196634 VVG196634:VVH196634 WFC196634:WFD196634 WOY196634:WOZ196634 WYU196634:WYV196634 MI262170:MJ262170 WE262170:WF262170 AGA262170:AGB262170 APW262170:APX262170 AZS262170:AZT262170 BJO262170:BJP262170 BTK262170:BTL262170 CDG262170:CDH262170 CNC262170:CND262170 CWY262170:CWZ262170 DGU262170:DGV262170 DQQ262170:DQR262170 EAM262170:EAN262170 EKI262170:EKJ262170 EUE262170:EUF262170 FEA262170:FEB262170 FNW262170:FNX262170 FXS262170:FXT262170 GHO262170:GHP262170 GRK262170:GRL262170 HBG262170:HBH262170 HLC262170:HLD262170 HUY262170:HUZ262170 IEU262170:IEV262170 IOQ262170:IOR262170 IYM262170:IYN262170 JII262170:JIJ262170 JSE262170:JSF262170 KCA262170:KCB262170 KLW262170:KLX262170 KVS262170:KVT262170 LFO262170:LFP262170 LPK262170:LPL262170 LZG262170:LZH262170 MJC262170:MJD262170 MSY262170:MSZ262170 NCU262170:NCV262170 NMQ262170:NMR262170 NWM262170:NWN262170 OGI262170:OGJ262170 OQE262170:OQF262170 PAA262170:PAB262170 PJW262170:PJX262170 PTS262170:PTT262170 QDO262170:QDP262170 QNK262170:QNL262170 QXG262170:QXH262170 RHC262170:RHD262170 RQY262170:RQZ262170 SAU262170:SAV262170 SKQ262170:SKR262170 SUM262170:SUN262170 TEI262170:TEJ262170 TOE262170:TOF262170 TYA262170:TYB262170 UHW262170:UHX262170 URS262170:URT262170 VBO262170:VBP262170 VLK262170:VLL262170 VVG262170:VVH262170 WFC262170:WFD262170 WOY262170:WOZ262170 WYU262170:WYV262170 MI327706:MJ327706 WE327706:WF327706 AGA327706:AGB327706 APW327706:APX327706 AZS327706:AZT327706 BJO327706:BJP327706 BTK327706:BTL327706 CDG327706:CDH327706 CNC327706:CND327706 CWY327706:CWZ327706 DGU327706:DGV327706 DQQ327706:DQR327706 EAM327706:EAN327706 EKI327706:EKJ327706 EUE327706:EUF327706 FEA327706:FEB327706 FNW327706:FNX327706 FXS327706:FXT327706 GHO327706:GHP327706 GRK327706:GRL327706 HBG327706:HBH327706 HLC327706:HLD327706 HUY327706:HUZ327706 IEU327706:IEV327706 IOQ327706:IOR327706 IYM327706:IYN327706 JII327706:JIJ327706 JSE327706:JSF327706 KCA327706:KCB327706 KLW327706:KLX327706 KVS327706:KVT327706 LFO327706:LFP327706 LPK327706:LPL327706 LZG327706:LZH327706 MJC327706:MJD327706 MSY327706:MSZ327706 NCU327706:NCV327706 NMQ327706:NMR327706 NWM327706:NWN327706 OGI327706:OGJ327706 OQE327706:OQF327706 PAA327706:PAB327706 PJW327706:PJX327706 PTS327706:PTT327706 QDO327706:QDP327706 QNK327706:QNL327706 QXG327706:QXH327706 RHC327706:RHD327706 RQY327706:RQZ327706 SAU327706:SAV327706 SKQ327706:SKR327706 SUM327706:SUN327706 TEI327706:TEJ327706 TOE327706:TOF327706 TYA327706:TYB327706 UHW327706:UHX327706 URS327706:URT327706 VBO327706:VBP327706 VLK327706:VLL327706 VVG327706:VVH327706 WFC327706:WFD327706 WOY327706:WOZ327706 WYU327706:WYV327706 MI393242:MJ393242 WE393242:WF393242 AGA393242:AGB393242 APW393242:APX393242 AZS393242:AZT393242 BJO393242:BJP393242 BTK393242:BTL393242 CDG393242:CDH393242 CNC393242:CND393242 CWY393242:CWZ393242 DGU393242:DGV393242 DQQ393242:DQR393242 EAM393242:EAN393242 EKI393242:EKJ393242 EUE393242:EUF393242 FEA393242:FEB393242 FNW393242:FNX393242 FXS393242:FXT393242 GHO393242:GHP393242 GRK393242:GRL393242 HBG393242:HBH393242 HLC393242:HLD393242 HUY393242:HUZ393242 IEU393242:IEV393242 IOQ393242:IOR393242 IYM393242:IYN393242 JII393242:JIJ393242 JSE393242:JSF393242 KCA393242:KCB393242 KLW393242:KLX393242 KVS393242:KVT393242 LFO393242:LFP393242 LPK393242:LPL393242 LZG393242:LZH393242 MJC393242:MJD393242 MSY393242:MSZ393242 NCU393242:NCV393242 NMQ393242:NMR393242 NWM393242:NWN393242 OGI393242:OGJ393242 OQE393242:OQF393242 PAA393242:PAB393242 PJW393242:PJX393242 PTS393242:PTT393242 QDO393242:QDP393242 QNK393242:QNL393242 QXG393242:QXH393242 RHC393242:RHD393242 RQY393242:RQZ393242 SAU393242:SAV393242 SKQ393242:SKR393242 SUM393242:SUN393242 TEI393242:TEJ393242 TOE393242:TOF393242 TYA393242:TYB393242 UHW393242:UHX393242 URS393242:URT393242 VBO393242:VBP393242 VLK393242:VLL393242 VVG393242:VVH393242 WFC393242:WFD393242 WOY393242:WOZ393242 WYU393242:WYV393242 MI458778:MJ458778 WE458778:WF458778 AGA458778:AGB458778 APW458778:APX458778 AZS458778:AZT458778 BJO458778:BJP458778 BTK458778:BTL458778 CDG458778:CDH458778 CNC458778:CND458778 CWY458778:CWZ458778 DGU458778:DGV458778 DQQ458778:DQR458778 EAM458778:EAN458778 EKI458778:EKJ458778 EUE458778:EUF458778 FEA458778:FEB458778 FNW458778:FNX458778 FXS458778:FXT458778 GHO458778:GHP458778 GRK458778:GRL458778 HBG458778:HBH458778 HLC458778:HLD458778 HUY458778:HUZ458778 IEU458778:IEV458778 IOQ458778:IOR458778 IYM458778:IYN458778 JII458778:JIJ458778 JSE458778:JSF458778 KCA458778:KCB458778 KLW458778:KLX458778 KVS458778:KVT458778 LFO458778:LFP458778 LPK458778:LPL458778 LZG458778:LZH458778 MJC458778:MJD458778 MSY458778:MSZ458778 NCU458778:NCV458778 NMQ458778:NMR458778 NWM458778:NWN458778 OGI458778:OGJ458778 OQE458778:OQF458778 PAA458778:PAB458778 PJW458778:PJX458778 PTS458778:PTT458778 QDO458778:QDP458778 QNK458778:QNL458778 QXG458778:QXH458778 RHC458778:RHD458778 RQY458778:RQZ458778 SAU458778:SAV458778 SKQ458778:SKR458778 SUM458778:SUN458778 TEI458778:TEJ458778 TOE458778:TOF458778 TYA458778:TYB458778 UHW458778:UHX458778 URS458778:URT458778 VBO458778:VBP458778 VLK458778:VLL458778 VVG458778:VVH458778 WFC458778:WFD458778 WOY458778:WOZ458778 WYU458778:WYV458778 MI524314:MJ524314 WE524314:WF524314 AGA524314:AGB524314 APW524314:APX524314 AZS524314:AZT524314 BJO524314:BJP524314 BTK524314:BTL524314 CDG524314:CDH524314 CNC524314:CND524314 CWY524314:CWZ524314 DGU524314:DGV524314 DQQ524314:DQR524314 EAM524314:EAN524314 EKI524314:EKJ524314 EUE524314:EUF524314 FEA524314:FEB524314 FNW524314:FNX524314 FXS524314:FXT524314 GHO524314:GHP524314 GRK524314:GRL524314 HBG524314:HBH524314 HLC524314:HLD524314 HUY524314:HUZ524314 IEU524314:IEV524314 IOQ524314:IOR524314 IYM524314:IYN524314 JII524314:JIJ524314 JSE524314:JSF524314 KCA524314:KCB524314 KLW524314:KLX524314 KVS524314:KVT524314 LFO524314:LFP524314 LPK524314:LPL524314 LZG524314:LZH524314 MJC524314:MJD524314 MSY524314:MSZ524314 NCU524314:NCV524314 NMQ524314:NMR524314 NWM524314:NWN524314 OGI524314:OGJ524314 OQE524314:OQF524314 PAA524314:PAB524314 PJW524314:PJX524314 PTS524314:PTT524314 QDO524314:QDP524314 QNK524314:QNL524314 QXG524314:QXH524314 RHC524314:RHD524314 RQY524314:RQZ524314 SAU524314:SAV524314 SKQ524314:SKR524314 SUM524314:SUN524314 TEI524314:TEJ524314 TOE524314:TOF524314 TYA524314:TYB524314 UHW524314:UHX524314 URS524314:URT524314 VBO524314:VBP524314 VLK524314:VLL524314 VVG524314:VVH524314 WFC524314:WFD524314 WOY524314:WOZ524314 WYU524314:WYV524314 MI589850:MJ589850 WE589850:WF589850 AGA589850:AGB589850 APW589850:APX589850 AZS589850:AZT589850 BJO589850:BJP589850 BTK589850:BTL589850 CDG589850:CDH589850 CNC589850:CND589850 CWY589850:CWZ589850 DGU589850:DGV589850 DQQ589850:DQR589850 EAM589850:EAN589850 EKI589850:EKJ589850 EUE589850:EUF589850 FEA589850:FEB589850 FNW589850:FNX589850 FXS589850:FXT589850 GHO589850:GHP589850 GRK589850:GRL589850 HBG589850:HBH589850 HLC589850:HLD589850 HUY589850:HUZ589850 IEU589850:IEV589850 IOQ589850:IOR589850 IYM589850:IYN589850 JII589850:JIJ589850 JSE589850:JSF589850 KCA589850:KCB589850 KLW589850:KLX589850 KVS589850:KVT589850 LFO589850:LFP589850 LPK589850:LPL589850 LZG589850:LZH589850 MJC589850:MJD589850 MSY589850:MSZ589850 NCU589850:NCV589850 NMQ589850:NMR589850 NWM589850:NWN589850 OGI589850:OGJ589850 OQE589850:OQF589850 PAA589850:PAB589850 PJW589850:PJX589850 PTS589850:PTT589850 QDO589850:QDP589850 QNK589850:QNL589850 QXG589850:QXH589850 RHC589850:RHD589850 RQY589850:RQZ589850 SAU589850:SAV589850 SKQ589850:SKR589850 SUM589850:SUN589850 TEI589850:TEJ589850 TOE589850:TOF589850 TYA589850:TYB589850 UHW589850:UHX589850 URS589850:URT589850 VBO589850:VBP589850 VLK589850:VLL589850 VVG589850:VVH589850 WFC589850:WFD589850 WOY589850:WOZ589850 WYU589850:WYV589850 MI655386:MJ655386 WE655386:WF655386 AGA655386:AGB655386 APW655386:APX655386 AZS655386:AZT655386 BJO655386:BJP655386 BTK655386:BTL655386 CDG655386:CDH655386 CNC655386:CND655386 CWY655386:CWZ655386 DGU655386:DGV655386 DQQ655386:DQR655386 EAM655386:EAN655386 EKI655386:EKJ655386 EUE655386:EUF655386 FEA655386:FEB655386 FNW655386:FNX655386 FXS655386:FXT655386 GHO655386:GHP655386 GRK655386:GRL655386 HBG655386:HBH655386 HLC655386:HLD655386 HUY655386:HUZ655386 IEU655386:IEV655386 IOQ655386:IOR655386 IYM655386:IYN655386 JII655386:JIJ655386 JSE655386:JSF655386 KCA655386:KCB655386 KLW655386:KLX655386 KVS655386:KVT655386 LFO655386:LFP655386 LPK655386:LPL655386 LZG655386:LZH655386 MJC655386:MJD655386 MSY655386:MSZ655386 NCU655386:NCV655386 NMQ655386:NMR655386 NWM655386:NWN655386 OGI655386:OGJ655386 OQE655386:OQF655386 PAA655386:PAB655386 PJW655386:PJX655386 PTS655386:PTT655386 QDO655386:QDP655386 QNK655386:QNL655386 QXG655386:QXH655386 RHC655386:RHD655386 RQY655386:RQZ655386 SAU655386:SAV655386 SKQ655386:SKR655386 SUM655386:SUN655386 TEI655386:TEJ655386 TOE655386:TOF655386 TYA655386:TYB655386 UHW655386:UHX655386 URS655386:URT655386 VBO655386:VBP655386 VLK655386:VLL655386 VVG655386:VVH655386 WFC655386:WFD655386 WOY655386:WOZ655386 WYU655386:WYV655386 MI720922:MJ720922 WE720922:WF720922 AGA720922:AGB720922 APW720922:APX720922 AZS720922:AZT720922 BJO720922:BJP720922 BTK720922:BTL720922 CDG720922:CDH720922 CNC720922:CND720922 CWY720922:CWZ720922 DGU720922:DGV720922 DQQ720922:DQR720922 EAM720922:EAN720922 EKI720922:EKJ720922 EUE720922:EUF720922 FEA720922:FEB720922 FNW720922:FNX720922 FXS720922:FXT720922 GHO720922:GHP720922 GRK720922:GRL720922 HBG720922:HBH720922 HLC720922:HLD720922 HUY720922:HUZ720922 IEU720922:IEV720922 IOQ720922:IOR720922 IYM720922:IYN720922 JII720922:JIJ720922 JSE720922:JSF720922 KCA720922:KCB720922 KLW720922:KLX720922 KVS720922:KVT720922 LFO720922:LFP720922 LPK720922:LPL720922 LZG720922:LZH720922 MJC720922:MJD720922 MSY720922:MSZ720922 NCU720922:NCV720922 NMQ720922:NMR720922 NWM720922:NWN720922 OGI720922:OGJ720922 OQE720922:OQF720922 PAA720922:PAB720922 PJW720922:PJX720922 PTS720922:PTT720922 QDO720922:QDP720922 QNK720922:QNL720922 QXG720922:QXH720922 RHC720922:RHD720922 RQY720922:RQZ720922 SAU720922:SAV720922 SKQ720922:SKR720922 SUM720922:SUN720922 TEI720922:TEJ720922 TOE720922:TOF720922 TYA720922:TYB720922 UHW720922:UHX720922 URS720922:URT720922 VBO720922:VBP720922 VLK720922:VLL720922 VVG720922:VVH720922 WFC720922:WFD720922 WOY720922:WOZ720922 WYU720922:WYV720922 MI786458:MJ786458 WE786458:WF786458 AGA786458:AGB786458 APW786458:APX786458 AZS786458:AZT786458 BJO786458:BJP786458 BTK786458:BTL786458 CDG786458:CDH786458 CNC786458:CND786458 CWY786458:CWZ786458 DGU786458:DGV786458 DQQ786458:DQR786458 EAM786458:EAN786458 EKI786458:EKJ786458 EUE786458:EUF786458 FEA786458:FEB786458 FNW786458:FNX786458 FXS786458:FXT786458 GHO786458:GHP786458 GRK786458:GRL786458 HBG786458:HBH786458 HLC786458:HLD786458 HUY786458:HUZ786458 IEU786458:IEV786458 IOQ786458:IOR786458 IYM786458:IYN786458 JII786458:JIJ786458 JSE786458:JSF786458 KCA786458:KCB786458 KLW786458:KLX786458 KVS786458:KVT786458 LFO786458:LFP786458 LPK786458:LPL786458 LZG786458:LZH786458 MJC786458:MJD786458 MSY786458:MSZ786458 NCU786458:NCV786458 NMQ786458:NMR786458 NWM786458:NWN786458 OGI786458:OGJ786458 OQE786458:OQF786458 PAA786458:PAB786458 PJW786458:PJX786458 PTS786458:PTT786458 QDO786458:QDP786458 QNK786458:QNL786458 QXG786458:QXH786458 RHC786458:RHD786458 RQY786458:RQZ786458 SAU786458:SAV786458 SKQ786458:SKR786458 SUM786458:SUN786458 TEI786458:TEJ786458 TOE786458:TOF786458 TYA786458:TYB786458 UHW786458:UHX786458 URS786458:URT786458 VBO786458:VBP786458 VLK786458:VLL786458 VVG786458:VVH786458 WFC786458:WFD786458 WOY786458:WOZ786458 WYU786458:WYV786458 MI851994:MJ851994 WE851994:WF851994 AGA851994:AGB851994 APW851994:APX851994 AZS851994:AZT851994 BJO851994:BJP851994 BTK851994:BTL851994 CDG851994:CDH851994 CNC851994:CND851994 CWY851994:CWZ851994 DGU851994:DGV851994 DQQ851994:DQR851994 EAM851994:EAN851994 EKI851994:EKJ851994 EUE851994:EUF851994 FEA851994:FEB851994 FNW851994:FNX851994 FXS851994:FXT851994 GHO851994:GHP851994 GRK851994:GRL851994 HBG851994:HBH851994 HLC851994:HLD851994 HUY851994:HUZ851994 IEU851994:IEV851994 IOQ851994:IOR851994 IYM851994:IYN851994 JII851994:JIJ851994 JSE851994:JSF851994 KCA851994:KCB851994 KLW851994:KLX851994 KVS851994:KVT851994 LFO851994:LFP851994 LPK851994:LPL851994 LZG851994:LZH851994 MJC851994:MJD851994 MSY851994:MSZ851994 NCU851994:NCV851994 NMQ851994:NMR851994 NWM851994:NWN851994 OGI851994:OGJ851994 OQE851994:OQF851994 PAA851994:PAB851994 PJW851994:PJX851994 PTS851994:PTT851994 QDO851994:QDP851994 QNK851994:QNL851994 QXG851994:QXH851994 RHC851994:RHD851994 RQY851994:RQZ851994 SAU851994:SAV851994 SKQ851994:SKR851994 SUM851994:SUN851994 TEI851994:TEJ851994 TOE851994:TOF851994 TYA851994:TYB851994 UHW851994:UHX851994 URS851994:URT851994 VBO851994:VBP851994 VLK851994:VLL851994 VVG851994:VVH851994 WFC851994:WFD851994 WOY851994:WOZ851994 WYU851994:WYV851994 MI917530:MJ917530 WE917530:WF917530 AGA917530:AGB917530 APW917530:APX917530 AZS917530:AZT917530 BJO917530:BJP917530 BTK917530:BTL917530 CDG917530:CDH917530 CNC917530:CND917530 CWY917530:CWZ917530 DGU917530:DGV917530 DQQ917530:DQR917530 EAM917530:EAN917530 EKI917530:EKJ917530 EUE917530:EUF917530 FEA917530:FEB917530 FNW917530:FNX917530 FXS917530:FXT917530 GHO917530:GHP917530 GRK917530:GRL917530 HBG917530:HBH917530 HLC917530:HLD917530 HUY917530:HUZ917530 IEU917530:IEV917530 IOQ917530:IOR917530 IYM917530:IYN917530 JII917530:JIJ917530 JSE917530:JSF917530 KCA917530:KCB917530 KLW917530:KLX917530 KVS917530:KVT917530 LFO917530:LFP917530 LPK917530:LPL917530 LZG917530:LZH917530 MJC917530:MJD917530 MSY917530:MSZ917530 NCU917530:NCV917530 NMQ917530:NMR917530 NWM917530:NWN917530 OGI917530:OGJ917530 OQE917530:OQF917530 PAA917530:PAB917530 PJW917530:PJX917530 PTS917530:PTT917530 QDO917530:QDP917530 QNK917530:QNL917530 QXG917530:QXH917530 RHC917530:RHD917530 RQY917530:RQZ917530 SAU917530:SAV917530 SKQ917530:SKR917530 SUM917530:SUN917530 TEI917530:TEJ917530 TOE917530:TOF917530 TYA917530:TYB917530 UHW917530:UHX917530 URS917530:URT917530 VBO917530:VBP917530 VLK917530:VLL917530 VVG917530:VVH917530 WFC917530:WFD917530 WOY917530:WOZ917530 WYU917530:WYV917530 MI983066:MJ983066 WE983066:WF983066 AGA983066:AGB983066 APW983066:APX983066 AZS983066:AZT983066 BJO983066:BJP983066 BTK983066:BTL983066 CDG983066:CDH983066 CNC983066:CND983066 CWY983066:CWZ983066 DGU983066:DGV983066 DQQ983066:DQR983066 EAM983066:EAN983066 EKI983066:EKJ983066 EUE983066:EUF983066 FEA983066:FEB983066 FNW983066:FNX983066 FXS983066:FXT983066 GHO983066:GHP983066 GRK983066:GRL983066 HBG983066:HBH983066 HLC983066:HLD983066 HUY983066:HUZ983066 IEU983066:IEV983066 IOQ983066:IOR983066 IYM983066:IYN983066 JII983066:JIJ983066 JSE983066:JSF983066 KCA983066:KCB983066 KLW983066:KLX983066 KVS983066:KVT983066 LFO983066:LFP983066 LPK983066:LPL983066 LZG983066:LZH983066 MJC983066:MJD983066 MSY983066:MSZ983066 NCU983066:NCV983066 NMQ983066:NMR983066 NWM983066:NWN983066 OGI983066:OGJ983066 OQE983066:OQF983066 PAA983066:PAB983066 PJW983066:PJX983066 PTS983066:PTT983066 QDO983066:QDP983066 QNK983066:QNL983066 QXG983066:QXH983066 RHC983066:RHD983066 RQY983066:RQZ983066 SAU983066:SAV983066 SKQ983066:SKR983066 SUM983066:SUN983066 TEI983066:TEJ983066 TOE983066:TOF983066 TYA983066:TYB983066 UHW983066:UHX983066 URS983066:URT983066 VBO983066:VBP983066 VLK983066:VLL983066 VVG983066:VVH983066 WFC983066:WFD983066 WOY983066:WOZ983066 WYU983066:WYV983066 LK25:LL25 VG25:VH25 WYU25:WYV25 WOY25:WOZ25 WFC25:WFD25 VVG25:VVH25 VLK25:VLL25 VBO25:VBP25 URS25:URT25 UHW25:UHX25 TYA25:TYB25 TOE25:TOF25 TEI25:TEJ25 SUM25:SUN25 SKQ25:SKR25 SAU25:SAV25 RQY25:RQZ25 RHC25:RHD25 QXG25:QXH25 QNK25:QNL25 QDO25:QDP25 PTS25:PTT25 PJW25:PJX25 PAA25:PAB25 OQE25:OQF25 OGI25:OGJ25 NWM25:NWN25 NMQ25:NMR25 NCU25:NCV25 MSY25:MSZ25 MJC25:MJD25 LZG25:LZH25 LPK25:LPL25 LFO25:LFP25 KVS25:KVT25 KLW25:KLX25 KCA25:KCB25 JSE25:JSF25 JII25:JIJ25 IYM25:IYN25 IOQ25:IOR25 IEU25:IEV25 HUY25:HUZ25 HLC25:HLD25 HBG25:HBH25 GRK25:GRL25 GHO25:GHP25 FXS25:FXT25 FNW25:FNX25 FEA25:FEB25 EUE25:EUF25 EKI25:EKJ25 EAM25:EAN25 DQQ25:DQR25 DGU25:DGV25 CWY25:CWZ25 CNC25:CND25 CDG25:CDH25 BTK25:BTL25 BJO25:BJP25 AZS25:AZT25 APW25:APX25 AGA25:AGB25 WE25:WF25 MI25:MJ25 WYR25:WYS25 WOV25:WOW25 WEZ25:WFA25 VVD25:VVE25 VLH25:VLI25 VBL25:VBM25 URP25:URQ25 UHT25:UHU25 TXX25:TXY25 TOB25:TOC25 TEF25:TEG25 SUJ25:SUK25 SKN25:SKO25 SAR25:SAS25 RQV25:RQW25 RGZ25:RHA25 QXD25:QXE25 QNH25:QNI25 QDL25:QDM25 PTP25:PTQ25 PJT25:PJU25 OZX25:OZY25 OQB25:OQC25 OGF25:OGG25 NWJ25:NWK25 NMN25:NMO25 NCR25:NCS25 MSV25:MSW25 MIZ25:MJA25 LZD25:LZE25 LPH25:LPI25 LFL25:LFM25 KVP25:KVQ25 KLT25:KLU25 KBX25:KBY25 JSB25:JSC25 JIF25:JIG25 IYJ25:IYK25 ION25:IOO25 IER25:IES25 HUV25:HUW25 HKZ25:HLA25 HBD25:HBE25 GRH25:GRI25 GHL25:GHM25 FXP25:FXQ25 FNT25:FNU25 FDX25:FDY25 EUB25:EUC25 EKF25:EKG25 EAJ25:EAK25 DQN25:DQO25 DGR25:DGS25 CWV25:CWW25 CMZ25:CNA25 CDD25:CDE25 BTH25:BTI25 BJL25:BJM25 AZP25:AZQ25 APT25:APU25 AFX25:AFY25 WB25:WC25 MF25:MG25 WYO25:WYP25 WOS25:WOT25 WEW25:WEX25 VVA25:VVB25 VLE25:VLF25 VBI25:VBJ25 URM25:URN25 UHQ25:UHR25 TXU25:TXV25 TNY25:TNZ25 TEC25:TED25 SUG25:SUH25 SKK25:SKL25 SAO25:SAP25 RQS25:RQT25 RGW25:RGX25 QXA25:QXB25 QNE25:QNF25 QDI25:QDJ25 PTM25:PTN25 PJQ25:PJR25 OZU25:OZV25 OPY25:OPZ25 OGC25:OGD25 NWG25:NWH25 NMK25:NML25 NCO25:NCP25 MSS25:MST25 MIW25:MIX25 LZA25:LZB25 LPE25:LPF25 LFI25:LFJ25 KVM25:KVN25 KLQ25:KLR25 KBU25:KBV25 JRY25:JRZ25 JIC25:JID25 IYG25:IYH25 IOK25:IOL25 IEO25:IEP25 HUS25:HUT25 HKW25:HKX25 HBA25:HBB25 GRE25:GRF25 GHI25:GHJ25 FXM25:FXN25 FNQ25:FNR25 FDU25:FDV25 ETY25:ETZ25 EKC25:EKD25 EAG25:EAH25 DQK25:DQL25 DGO25:DGP25 CWS25:CWT25 CMW25:CMX25 CDA25:CDB25 BTE25:BTF25 BJI25:BJJ25 AZM25:AZN25 APQ25:APR25 AFU25:AFV25 VY25:VZ25 MC25:MD25 WYI25:WYJ25 WOM25:WON25 WEQ25:WER25 VUU25:VUV25 VKY25:VKZ25 VBC25:VBD25 URG25:URH25 UHK25:UHL25 TXO25:TXP25 TNS25:TNT25 TDW25:TDX25 SUA25:SUB25 SKE25:SKF25 SAI25:SAJ25 RQM25:RQN25 RGQ25:RGR25 QWU25:QWV25 QMY25:QMZ25 QDC25:QDD25 PTG25:PTH25 PJK25:PJL25 OZO25:OZP25 OPS25:OPT25 OFW25:OFX25 NWA25:NWB25 NME25:NMF25 NCI25:NCJ25 MSM25:MSN25 MIQ25:MIR25 LYU25:LYV25 LOY25:LOZ25 LFC25:LFD25 KVG25:KVH25 KLK25:KLL25 KBO25:KBP25 JRS25:JRT25 JHW25:JHX25 IYA25:IYB25 IOE25:IOF25 IEI25:IEJ25 HUM25:HUN25 HKQ25:HKR25 HAU25:HAV25 GQY25:GQZ25 GHC25:GHD25 FXG25:FXH25 FNK25:FNL25 FDO25:FDP25 ETS25:ETT25 EJW25:EJX25 EAA25:EAB25 DQE25:DQF25 DGI25:DGJ25 CWM25:CWN25 CMQ25:CMR25 CCU25:CCV25 BSY25:BSZ25 BJC25:BJD25 AZG25:AZH25 APK25:APL25 AFO25:AFP25 VS25:VT25 LW25:LX25 WYF25:WYG25 WOJ25:WOK25 WEN25:WEO25 VUR25:VUS25 VKV25:VKW25 VAZ25:VBA25 URD25:URE25 UHH25:UHI25 TXL25:TXM25 TNP25:TNQ25 TDT25:TDU25 STX25:STY25 SKB25:SKC25 SAF25:SAG25 RQJ25:RQK25 RGN25:RGO25 QWR25:QWS25 QMV25:QMW25 QCZ25:QDA25 PTD25:PTE25 PJH25:PJI25 OZL25:OZM25 OPP25:OPQ25 OFT25:OFU25 NVX25:NVY25 NMB25:NMC25 NCF25:NCG25 MSJ25:MSK25 MIN25:MIO25 LYR25:LYS25 LOV25:LOW25 LEZ25:LFA25 KVD25:KVE25 KLH25:KLI25 KBL25:KBM25 JRP25:JRQ25 JHT25:JHU25 IXX25:IXY25 IOB25:IOC25 IEF25:IEG25 HUJ25:HUK25 HKN25:HKO25 HAR25:HAS25 GQV25:GQW25 GGZ25:GHA25 FXD25:FXE25 FNH25:FNI25 FDL25:FDM25 ETP25:ETQ25 EJT25:EJU25 DZX25:DZY25 DQB25:DQC25 DGF25:DGG25 CWJ25:CWK25 CMN25:CMO25 CCR25:CCS25 BSV25:BSW25 BIZ25:BJA25 AZD25:AZE25 APH25:API25 AFL25:AFM25 VP25:VQ25 LT25:LU25 WYC25:WYD25 WOG25:WOH25 WEK25:WEL25 VUO25:VUP25 VKS25:VKT25 VAW25:VAX25 URA25:URB25 UHE25:UHF25 TXI25:TXJ25 TNM25:TNN25 TDQ25:TDR25 STU25:STV25 SJY25:SJZ25 SAC25:SAD25 RQG25:RQH25 RGK25:RGL25 QWO25:QWP25 QMS25:QMT25 QCW25:QCX25 PTA25:PTB25 PJE25:PJF25 OZI25:OZJ25 OPM25:OPN25 OFQ25:OFR25 NVU25:NVV25 NLY25:NLZ25 NCC25:NCD25 MSG25:MSH25 MIK25:MIL25 LYO25:LYP25 LOS25:LOT25 LEW25:LEX25 KVA25:KVB25 KLE25:KLF25 KBI25:KBJ25 JRM25:JRN25 JHQ25:JHR25 IXU25:IXV25 INY25:INZ25 IEC25:IED25 HUG25:HUH25 HKK25:HKL25 HAO25:HAP25 GQS25:GQT25 GGW25:GGX25 FXA25:FXB25 FNE25:FNF25 FDI25:FDJ25 ETM25:ETN25 EJQ25:EJR25 DZU25:DZV25 DPY25:DPZ25 DGC25:DGD25 CWG25:CWH25 CMK25:CML25 CCO25:CCP25 BSS25:BST25 BIW25:BIX25 AZA25:AZB25 APE25:APF25 AFI25:AFJ25 VM25:VN25 LQ25:LR25 WXZ25:WYA25 WOD25:WOE25 WEH25:WEI25 VUL25:VUM25 VKP25:VKQ25 VAT25:VAU25 UQX25:UQY25 UHB25:UHC25 TXF25:TXG25 TNJ25:TNK25 TDN25:TDO25 STR25:STS25 SJV25:SJW25 RZZ25:SAA25 RQD25:RQE25 RGH25:RGI25 QWL25:QWM25 QMP25:QMQ25 QCT25:QCU25 PSX25:PSY25 PJB25:PJC25 OZF25:OZG25 OPJ25:OPK25 OFN25:OFO25 NVR25:NVS25 NLV25:NLW25 NBZ25:NCA25 MSD25:MSE25 MIH25:MII25 LYL25:LYM25 LOP25:LOQ25 LET25:LEU25 KUX25:KUY25 KLB25:KLC25 KBF25:KBG25 JRJ25:JRK25 JHN25:JHO25 IXR25:IXS25 INV25:INW25 IDZ25:IEA25 HUD25:HUE25 HKH25:HKI25 HAL25:HAM25 GQP25:GQQ25 GGT25:GGU25 FWX25:FWY25 FNB25:FNC25 FDF25:FDG25 ETJ25:ETK25 EJN25:EJO25 DZR25:DZS25 DPV25:DPW25 DFZ25:DGA25 CWD25:CWE25 CMH25:CMI25 CCL25:CCM25 BSP25:BSQ25 BIT25:BIU25 AYX25:AYY25 APB25:APC25 AFF25:AFG25 VJ25:VK25 LN25:LO25 WXW25:WXX25 WOA25:WOB25 WEE25:WEF25 VUI25:VUJ25 VKM25:VKN25 VAQ25:VAR25 UQU25:UQV25 UGY25:UGZ25 TXC25:TXD25 TNG25:TNH25 TDK25:TDL25 STO25:STP25 SJS25:SJT25 RZW25:RZX25 RQA25:RQB25 RGE25:RGF25 QWI25:QWJ25 QMM25:QMN25 QCQ25:QCR25 PSU25:PSV25 PIY25:PIZ25 OZC25:OZD25 OPG25:OPH25 OFK25:OFL25 NVO25:NVP25 NLS25:NLT25 NBW25:NBX25 MSA25:MSB25 MIE25:MIF25 LYI25:LYJ25 LOM25:LON25 LEQ25:LER25 KUU25:KUV25 KKY25:KKZ25 KBC25:KBD25 JRG25:JRH25 JHK25:JHL25 IXO25:IXP25 INS25:INT25 IDW25:IDX25 HUA25:HUB25 HKE25:HKF25 HAI25:HAJ25 GQM25:GQN25 GGQ25:GGR25 FWU25:FWV25 FMY25:FMZ25 FDC25:FDD25 ETG25:ETH25 EJK25:EJL25 DZO25:DZP25 DPS25:DPT25 DFW25:DFX25 CWA25:CWB25 CME25:CMF25 CCI25:CCJ25 BSM25:BSN25 BIQ25:BIR25 AYU25:AYV25 AOY25:AOZ25 AFC25:AFD25 E983066:L983066 E917530:L917530 E851994:L851994 E786458:L786458 E720922:L720922 E655386:L655386 E589850:L589850 E524314:L524314 E458778:L458778 E393242:L393242 E327706:L327706 E262170:L262170 E196634:L196634 E131098:L131098 E65562:L65562 N983066:U983066 N917530:U917530 N851994:U851994 N786458:U786458 N720922:U720922 N655386:U655386 N589850:U589850 N524314:U524314 N458778:U458778 N393242:U393242 N327706:U327706 N262170:U262170 N196634:U196634 N131098:U131098 N65562:U65562 W983066:AD983066 W917530:AD917530 W851994:AD851994 W786458:AD786458 W720922:AD720922 W655386:AD655386 W589850:AD589850 W524314:AD524314 W458778:AD458778 W393242:AD393242 W327706:AD327706 W262170:AD262170 W196634:AD196634 W131098:AD131098 W65562:AD65562 AF196634:AM196634 AF262170:AM262170 AF327706:AM327706 AF393242:AM393242 AF458778:AM458778 AF524314:AM524314 AF589850:AM589850 AF655386:AM655386 AF720922:AM720922 AF786458:AM786458 AF851994:AM851994 AF917530:AM917530 AF983066:AM983066 AF65562:AM65562 AF131098:AM131098 AO786458:AV786458 AO524314:AV524314 AO589850:AV589850 AO655386:AV655386 AO720922:AV720922 AO458778:AV458778 AO851994:AV851994 AO917530:AV917530 AO983066:AV983066 AO393242:AV393242 AO196634:AV196634 AO262170:AV262170 AO131098:AV131098 AO65562:AV65562 AO327706:AV327706 BG983066:BK983066 BG917530:BK917530 BG851994:BK851994 BG786458:BK786458 BG720922:BK720922 BG655386:BK655386 BG589850:BK589850 BG524314:BK524314 BG458778:BK458778 BG393242:BK393242 BG327706:BK327706 BG262170:BK262170 BG196634:BK196634 BG131098:BK131098 BG65562:BK65562">
      <formula1>E3</formula1>
    </dataValidation>
    <dataValidation type="whole" operator="lessThanOrEqual" allowBlank="1" showInputMessage="1" showErrorMessage="1" sqref="LK65561:LL65561 VG65561:VH65561 AFC65561:AFD65561 AOY65561:AOZ65561 AYU65561:AYV65561 BIQ65561:BIR65561 BSM65561:BSN65561 CCI65561:CCJ65561 CME65561:CMF65561 CWA65561:CWB65561 DFW65561:DFX65561 DPS65561:DPT65561 DZO65561:DZP65561 EJK65561:EJL65561 ETG65561:ETH65561 FDC65561:FDD65561 FMY65561:FMZ65561 FWU65561:FWV65561 GGQ65561:GGR65561 GQM65561:GQN65561 HAI65561:HAJ65561 HKE65561:HKF65561 HUA65561:HUB65561 IDW65561:IDX65561 INS65561:INT65561 IXO65561:IXP65561 JHK65561:JHL65561 JRG65561:JRH65561 KBC65561:KBD65561 KKY65561:KKZ65561 KUU65561:KUV65561 LEQ65561:LER65561 LOM65561:LON65561 LYI65561:LYJ65561 MIE65561:MIF65561 MSA65561:MSB65561 NBW65561:NBX65561 NLS65561:NLT65561 NVO65561:NVP65561 OFK65561:OFL65561 OPG65561:OPH65561 OZC65561:OZD65561 PIY65561:PIZ65561 PSU65561:PSV65561 QCQ65561:QCR65561 QMM65561:QMN65561 QWI65561:QWJ65561 RGE65561:RGF65561 RQA65561:RQB65561 RZW65561:RZX65561 SJS65561:SJT65561 STO65561:STP65561 TDK65561:TDL65561 TNG65561:TNH65561 TXC65561:TXD65561 UGY65561:UGZ65561 UQU65561:UQV65561 VAQ65561:VAR65561 VKM65561:VKN65561 VUI65561:VUJ65561 WEE65561:WEF65561 WOA65561:WOB65561 WXW65561:WXX65561 LK131097:LL131097 VG131097:VH131097 AFC131097:AFD131097 AOY131097:AOZ131097 AYU131097:AYV131097 BIQ131097:BIR131097 BSM131097:BSN131097 CCI131097:CCJ131097 CME131097:CMF131097 CWA131097:CWB131097 DFW131097:DFX131097 DPS131097:DPT131097 DZO131097:DZP131097 EJK131097:EJL131097 ETG131097:ETH131097 FDC131097:FDD131097 FMY131097:FMZ131097 FWU131097:FWV131097 GGQ131097:GGR131097 GQM131097:GQN131097 HAI131097:HAJ131097 HKE131097:HKF131097 HUA131097:HUB131097 IDW131097:IDX131097 INS131097:INT131097 IXO131097:IXP131097 JHK131097:JHL131097 JRG131097:JRH131097 KBC131097:KBD131097 KKY131097:KKZ131097 KUU131097:KUV131097 LEQ131097:LER131097 LOM131097:LON131097 LYI131097:LYJ131097 MIE131097:MIF131097 MSA131097:MSB131097 NBW131097:NBX131097 NLS131097:NLT131097 NVO131097:NVP131097 OFK131097:OFL131097 OPG131097:OPH131097 OZC131097:OZD131097 PIY131097:PIZ131097 PSU131097:PSV131097 QCQ131097:QCR131097 QMM131097:QMN131097 QWI131097:QWJ131097 RGE131097:RGF131097 RQA131097:RQB131097 RZW131097:RZX131097 SJS131097:SJT131097 STO131097:STP131097 TDK131097:TDL131097 TNG131097:TNH131097 TXC131097:TXD131097 UGY131097:UGZ131097 UQU131097:UQV131097 VAQ131097:VAR131097 VKM131097:VKN131097 VUI131097:VUJ131097 WEE131097:WEF131097 WOA131097:WOB131097 WXW131097:WXX131097 LK196633:LL196633 VG196633:VH196633 AFC196633:AFD196633 AOY196633:AOZ196633 AYU196633:AYV196633 BIQ196633:BIR196633 BSM196633:BSN196633 CCI196633:CCJ196633 CME196633:CMF196633 CWA196633:CWB196633 DFW196633:DFX196633 DPS196633:DPT196633 DZO196633:DZP196633 EJK196633:EJL196633 ETG196633:ETH196633 FDC196633:FDD196633 FMY196633:FMZ196633 FWU196633:FWV196633 GGQ196633:GGR196633 GQM196633:GQN196633 HAI196633:HAJ196633 HKE196633:HKF196633 HUA196633:HUB196633 IDW196633:IDX196633 INS196633:INT196633 IXO196633:IXP196633 JHK196633:JHL196633 JRG196633:JRH196633 KBC196633:KBD196633 KKY196633:KKZ196633 KUU196633:KUV196633 LEQ196633:LER196633 LOM196633:LON196633 LYI196633:LYJ196633 MIE196633:MIF196633 MSA196633:MSB196633 NBW196633:NBX196633 NLS196633:NLT196633 NVO196633:NVP196633 OFK196633:OFL196633 OPG196633:OPH196633 OZC196633:OZD196633 PIY196633:PIZ196633 PSU196633:PSV196633 QCQ196633:QCR196633 QMM196633:QMN196633 QWI196633:QWJ196633 RGE196633:RGF196633 RQA196633:RQB196633 RZW196633:RZX196633 SJS196633:SJT196633 STO196633:STP196633 TDK196633:TDL196633 TNG196633:TNH196633 TXC196633:TXD196633 UGY196633:UGZ196633 UQU196633:UQV196633 VAQ196633:VAR196633 VKM196633:VKN196633 VUI196633:VUJ196633 WEE196633:WEF196633 WOA196633:WOB196633 WXW196633:WXX196633 LK262169:LL262169 VG262169:VH262169 AFC262169:AFD262169 AOY262169:AOZ262169 AYU262169:AYV262169 BIQ262169:BIR262169 BSM262169:BSN262169 CCI262169:CCJ262169 CME262169:CMF262169 CWA262169:CWB262169 DFW262169:DFX262169 DPS262169:DPT262169 DZO262169:DZP262169 EJK262169:EJL262169 ETG262169:ETH262169 FDC262169:FDD262169 FMY262169:FMZ262169 FWU262169:FWV262169 GGQ262169:GGR262169 GQM262169:GQN262169 HAI262169:HAJ262169 HKE262169:HKF262169 HUA262169:HUB262169 IDW262169:IDX262169 INS262169:INT262169 IXO262169:IXP262169 JHK262169:JHL262169 JRG262169:JRH262169 KBC262169:KBD262169 KKY262169:KKZ262169 KUU262169:KUV262169 LEQ262169:LER262169 LOM262169:LON262169 LYI262169:LYJ262169 MIE262169:MIF262169 MSA262169:MSB262169 NBW262169:NBX262169 NLS262169:NLT262169 NVO262169:NVP262169 OFK262169:OFL262169 OPG262169:OPH262169 OZC262169:OZD262169 PIY262169:PIZ262169 PSU262169:PSV262169 QCQ262169:QCR262169 QMM262169:QMN262169 QWI262169:QWJ262169 RGE262169:RGF262169 RQA262169:RQB262169 RZW262169:RZX262169 SJS262169:SJT262169 STO262169:STP262169 TDK262169:TDL262169 TNG262169:TNH262169 TXC262169:TXD262169 UGY262169:UGZ262169 UQU262169:UQV262169 VAQ262169:VAR262169 VKM262169:VKN262169 VUI262169:VUJ262169 WEE262169:WEF262169 WOA262169:WOB262169 WXW262169:WXX262169 LK327705:LL327705 VG327705:VH327705 AFC327705:AFD327705 AOY327705:AOZ327705 AYU327705:AYV327705 BIQ327705:BIR327705 BSM327705:BSN327705 CCI327705:CCJ327705 CME327705:CMF327705 CWA327705:CWB327705 DFW327705:DFX327705 DPS327705:DPT327705 DZO327705:DZP327705 EJK327705:EJL327705 ETG327705:ETH327705 FDC327705:FDD327705 FMY327705:FMZ327705 FWU327705:FWV327705 GGQ327705:GGR327705 GQM327705:GQN327705 HAI327705:HAJ327705 HKE327705:HKF327705 HUA327705:HUB327705 IDW327705:IDX327705 INS327705:INT327705 IXO327705:IXP327705 JHK327705:JHL327705 JRG327705:JRH327705 KBC327705:KBD327705 KKY327705:KKZ327705 KUU327705:KUV327705 LEQ327705:LER327705 LOM327705:LON327705 LYI327705:LYJ327705 MIE327705:MIF327705 MSA327705:MSB327705 NBW327705:NBX327705 NLS327705:NLT327705 NVO327705:NVP327705 OFK327705:OFL327705 OPG327705:OPH327705 OZC327705:OZD327705 PIY327705:PIZ327705 PSU327705:PSV327705 QCQ327705:QCR327705 QMM327705:QMN327705 QWI327705:QWJ327705 RGE327705:RGF327705 RQA327705:RQB327705 RZW327705:RZX327705 SJS327705:SJT327705 STO327705:STP327705 TDK327705:TDL327705 TNG327705:TNH327705 TXC327705:TXD327705 UGY327705:UGZ327705 UQU327705:UQV327705 VAQ327705:VAR327705 VKM327705:VKN327705 VUI327705:VUJ327705 WEE327705:WEF327705 WOA327705:WOB327705 WXW327705:WXX327705 LK393241:LL393241 VG393241:VH393241 AFC393241:AFD393241 AOY393241:AOZ393241 AYU393241:AYV393241 BIQ393241:BIR393241 BSM393241:BSN393241 CCI393241:CCJ393241 CME393241:CMF393241 CWA393241:CWB393241 DFW393241:DFX393241 DPS393241:DPT393241 DZO393241:DZP393241 EJK393241:EJL393241 ETG393241:ETH393241 FDC393241:FDD393241 FMY393241:FMZ393241 FWU393241:FWV393241 GGQ393241:GGR393241 GQM393241:GQN393241 HAI393241:HAJ393241 HKE393241:HKF393241 HUA393241:HUB393241 IDW393241:IDX393241 INS393241:INT393241 IXO393241:IXP393241 JHK393241:JHL393241 JRG393241:JRH393241 KBC393241:KBD393241 KKY393241:KKZ393241 KUU393241:KUV393241 LEQ393241:LER393241 LOM393241:LON393241 LYI393241:LYJ393241 MIE393241:MIF393241 MSA393241:MSB393241 NBW393241:NBX393241 NLS393241:NLT393241 NVO393241:NVP393241 OFK393241:OFL393241 OPG393241:OPH393241 OZC393241:OZD393241 PIY393241:PIZ393241 PSU393241:PSV393241 QCQ393241:QCR393241 QMM393241:QMN393241 QWI393241:QWJ393241 RGE393241:RGF393241 RQA393241:RQB393241 RZW393241:RZX393241 SJS393241:SJT393241 STO393241:STP393241 TDK393241:TDL393241 TNG393241:TNH393241 TXC393241:TXD393241 UGY393241:UGZ393241 UQU393241:UQV393241 VAQ393241:VAR393241 VKM393241:VKN393241 VUI393241:VUJ393241 WEE393241:WEF393241 WOA393241:WOB393241 WXW393241:WXX393241 LK458777:LL458777 VG458777:VH458777 AFC458777:AFD458777 AOY458777:AOZ458777 AYU458777:AYV458777 BIQ458777:BIR458777 BSM458777:BSN458777 CCI458777:CCJ458777 CME458777:CMF458777 CWA458777:CWB458777 DFW458777:DFX458777 DPS458777:DPT458777 DZO458777:DZP458777 EJK458777:EJL458777 ETG458777:ETH458777 FDC458777:FDD458777 FMY458777:FMZ458777 FWU458777:FWV458777 GGQ458777:GGR458777 GQM458777:GQN458777 HAI458777:HAJ458777 HKE458777:HKF458777 HUA458777:HUB458777 IDW458777:IDX458777 INS458777:INT458777 IXO458777:IXP458777 JHK458777:JHL458777 JRG458777:JRH458777 KBC458777:KBD458777 KKY458777:KKZ458777 KUU458777:KUV458777 LEQ458777:LER458777 LOM458777:LON458777 LYI458777:LYJ458777 MIE458777:MIF458777 MSA458777:MSB458777 NBW458777:NBX458777 NLS458777:NLT458777 NVO458777:NVP458777 OFK458777:OFL458777 OPG458777:OPH458777 OZC458777:OZD458777 PIY458777:PIZ458777 PSU458777:PSV458777 QCQ458777:QCR458777 QMM458777:QMN458777 QWI458777:QWJ458777 RGE458777:RGF458777 RQA458777:RQB458777 RZW458777:RZX458777 SJS458777:SJT458777 STO458777:STP458777 TDK458777:TDL458777 TNG458777:TNH458777 TXC458777:TXD458777 UGY458777:UGZ458777 UQU458777:UQV458777 VAQ458777:VAR458777 VKM458777:VKN458777 VUI458777:VUJ458777 WEE458777:WEF458777 WOA458777:WOB458777 WXW458777:WXX458777 LK524313:LL524313 VG524313:VH524313 AFC524313:AFD524313 AOY524313:AOZ524313 AYU524313:AYV524313 BIQ524313:BIR524313 BSM524313:BSN524313 CCI524313:CCJ524313 CME524313:CMF524313 CWA524313:CWB524313 DFW524313:DFX524313 DPS524313:DPT524313 DZO524313:DZP524313 EJK524313:EJL524313 ETG524313:ETH524313 FDC524313:FDD524313 FMY524313:FMZ524313 FWU524313:FWV524313 GGQ524313:GGR524313 GQM524313:GQN524313 HAI524313:HAJ524313 HKE524313:HKF524313 HUA524313:HUB524313 IDW524313:IDX524313 INS524313:INT524313 IXO524313:IXP524313 JHK524313:JHL524313 JRG524313:JRH524313 KBC524313:KBD524313 KKY524313:KKZ524313 KUU524313:KUV524313 LEQ524313:LER524313 LOM524313:LON524313 LYI524313:LYJ524313 MIE524313:MIF524313 MSA524313:MSB524313 NBW524313:NBX524313 NLS524313:NLT524313 NVO524313:NVP524313 OFK524313:OFL524313 OPG524313:OPH524313 OZC524313:OZD524313 PIY524313:PIZ524313 PSU524313:PSV524313 QCQ524313:QCR524313 QMM524313:QMN524313 QWI524313:QWJ524313 RGE524313:RGF524313 RQA524313:RQB524313 RZW524313:RZX524313 SJS524313:SJT524313 STO524313:STP524313 TDK524313:TDL524313 TNG524313:TNH524313 TXC524313:TXD524313 UGY524313:UGZ524313 UQU524313:UQV524313 VAQ524313:VAR524313 VKM524313:VKN524313 VUI524313:VUJ524313 WEE524313:WEF524313 WOA524313:WOB524313 WXW524313:WXX524313 LK589849:LL589849 VG589849:VH589849 AFC589849:AFD589849 AOY589849:AOZ589849 AYU589849:AYV589849 BIQ589849:BIR589849 BSM589849:BSN589849 CCI589849:CCJ589849 CME589849:CMF589849 CWA589849:CWB589849 DFW589849:DFX589849 DPS589849:DPT589849 DZO589849:DZP589849 EJK589849:EJL589849 ETG589849:ETH589849 FDC589849:FDD589849 FMY589849:FMZ589849 FWU589849:FWV589849 GGQ589849:GGR589849 GQM589849:GQN589849 HAI589849:HAJ589849 HKE589849:HKF589849 HUA589849:HUB589849 IDW589849:IDX589849 INS589849:INT589849 IXO589849:IXP589849 JHK589849:JHL589849 JRG589849:JRH589849 KBC589849:KBD589849 KKY589849:KKZ589849 KUU589849:KUV589849 LEQ589849:LER589849 LOM589849:LON589849 LYI589849:LYJ589849 MIE589849:MIF589849 MSA589849:MSB589849 NBW589849:NBX589849 NLS589849:NLT589849 NVO589849:NVP589849 OFK589849:OFL589849 OPG589849:OPH589849 OZC589849:OZD589849 PIY589849:PIZ589849 PSU589849:PSV589849 QCQ589849:QCR589849 QMM589849:QMN589849 QWI589849:QWJ589849 RGE589849:RGF589849 RQA589849:RQB589849 RZW589849:RZX589849 SJS589849:SJT589849 STO589849:STP589849 TDK589849:TDL589849 TNG589849:TNH589849 TXC589849:TXD589849 UGY589849:UGZ589849 UQU589849:UQV589849 VAQ589849:VAR589849 VKM589849:VKN589849 VUI589849:VUJ589849 WEE589849:WEF589849 WOA589849:WOB589849 WXW589849:WXX589849 LK655385:LL655385 VG655385:VH655385 AFC655385:AFD655385 AOY655385:AOZ655385 AYU655385:AYV655385 BIQ655385:BIR655385 BSM655385:BSN655385 CCI655385:CCJ655385 CME655385:CMF655385 CWA655385:CWB655385 DFW655385:DFX655385 DPS655385:DPT655385 DZO655385:DZP655385 EJK655385:EJL655385 ETG655385:ETH655385 FDC655385:FDD655385 FMY655385:FMZ655385 FWU655385:FWV655385 GGQ655385:GGR655385 GQM655385:GQN655385 HAI655385:HAJ655385 HKE655385:HKF655385 HUA655385:HUB655385 IDW655385:IDX655385 INS655385:INT655385 IXO655385:IXP655385 JHK655385:JHL655385 JRG655385:JRH655385 KBC655385:KBD655385 KKY655385:KKZ655385 KUU655385:KUV655385 LEQ655385:LER655385 LOM655385:LON655385 LYI655385:LYJ655385 MIE655385:MIF655385 MSA655385:MSB655385 NBW655385:NBX655385 NLS655385:NLT655385 NVO655385:NVP655385 OFK655385:OFL655385 OPG655385:OPH655385 OZC655385:OZD655385 PIY655385:PIZ655385 PSU655385:PSV655385 QCQ655385:QCR655385 QMM655385:QMN655385 QWI655385:QWJ655385 RGE655385:RGF655385 RQA655385:RQB655385 RZW655385:RZX655385 SJS655385:SJT655385 STO655385:STP655385 TDK655385:TDL655385 TNG655385:TNH655385 TXC655385:TXD655385 UGY655385:UGZ655385 UQU655385:UQV655385 VAQ655385:VAR655385 VKM655385:VKN655385 VUI655385:VUJ655385 WEE655385:WEF655385 WOA655385:WOB655385 WXW655385:WXX655385 LK720921:LL720921 VG720921:VH720921 AFC720921:AFD720921 AOY720921:AOZ720921 AYU720921:AYV720921 BIQ720921:BIR720921 BSM720921:BSN720921 CCI720921:CCJ720921 CME720921:CMF720921 CWA720921:CWB720921 DFW720921:DFX720921 DPS720921:DPT720921 DZO720921:DZP720921 EJK720921:EJL720921 ETG720921:ETH720921 FDC720921:FDD720921 FMY720921:FMZ720921 FWU720921:FWV720921 GGQ720921:GGR720921 GQM720921:GQN720921 HAI720921:HAJ720921 HKE720921:HKF720921 HUA720921:HUB720921 IDW720921:IDX720921 INS720921:INT720921 IXO720921:IXP720921 JHK720921:JHL720921 JRG720921:JRH720921 KBC720921:KBD720921 KKY720921:KKZ720921 KUU720921:KUV720921 LEQ720921:LER720921 LOM720921:LON720921 LYI720921:LYJ720921 MIE720921:MIF720921 MSA720921:MSB720921 NBW720921:NBX720921 NLS720921:NLT720921 NVO720921:NVP720921 OFK720921:OFL720921 OPG720921:OPH720921 OZC720921:OZD720921 PIY720921:PIZ720921 PSU720921:PSV720921 QCQ720921:QCR720921 QMM720921:QMN720921 QWI720921:QWJ720921 RGE720921:RGF720921 RQA720921:RQB720921 RZW720921:RZX720921 SJS720921:SJT720921 STO720921:STP720921 TDK720921:TDL720921 TNG720921:TNH720921 TXC720921:TXD720921 UGY720921:UGZ720921 UQU720921:UQV720921 VAQ720921:VAR720921 VKM720921:VKN720921 VUI720921:VUJ720921 WEE720921:WEF720921 WOA720921:WOB720921 WXW720921:WXX720921 LK786457:LL786457 VG786457:VH786457 AFC786457:AFD786457 AOY786457:AOZ786457 AYU786457:AYV786457 BIQ786457:BIR786457 BSM786457:BSN786457 CCI786457:CCJ786457 CME786457:CMF786457 CWA786457:CWB786457 DFW786457:DFX786457 DPS786457:DPT786457 DZO786457:DZP786457 EJK786457:EJL786457 ETG786457:ETH786457 FDC786457:FDD786457 FMY786457:FMZ786457 FWU786457:FWV786457 GGQ786457:GGR786457 GQM786457:GQN786457 HAI786457:HAJ786457 HKE786457:HKF786457 HUA786457:HUB786457 IDW786457:IDX786457 INS786457:INT786457 IXO786457:IXP786457 JHK786457:JHL786457 JRG786457:JRH786457 KBC786457:KBD786457 KKY786457:KKZ786457 KUU786457:KUV786457 LEQ786457:LER786457 LOM786457:LON786457 LYI786457:LYJ786457 MIE786457:MIF786457 MSA786457:MSB786457 NBW786457:NBX786457 NLS786457:NLT786457 NVO786457:NVP786457 OFK786457:OFL786457 OPG786457:OPH786457 OZC786457:OZD786457 PIY786457:PIZ786457 PSU786457:PSV786457 QCQ786457:QCR786457 QMM786457:QMN786457 QWI786457:QWJ786457 RGE786457:RGF786457 RQA786457:RQB786457 RZW786457:RZX786457 SJS786457:SJT786457 STO786457:STP786457 TDK786457:TDL786457 TNG786457:TNH786457 TXC786457:TXD786457 UGY786457:UGZ786457 UQU786457:UQV786457 VAQ786457:VAR786457 VKM786457:VKN786457 VUI786457:VUJ786457 WEE786457:WEF786457 WOA786457:WOB786457 WXW786457:WXX786457 LK851993:LL851993 VG851993:VH851993 AFC851993:AFD851993 AOY851993:AOZ851993 AYU851993:AYV851993 BIQ851993:BIR851993 BSM851993:BSN851993 CCI851993:CCJ851993 CME851993:CMF851993 CWA851993:CWB851993 DFW851993:DFX851993 DPS851993:DPT851993 DZO851993:DZP851993 EJK851993:EJL851993 ETG851993:ETH851993 FDC851993:FDD851993 FMY851993:FMZ851993 FWU851993:FWV851993 GGQ851993:GGR851993 GQM851993:GQN851993 HAI851993:HAJ851993 HKE851993:HKF851993 HUA851993:HUB851993 IDW851993:IDX851993 INS851993:INT851993 IXO851993:IXP851993 JHK851993:JHL851993 JRG851993:JRH851993 KBC851993:KBD851993 KKY851993:KKZ851993 KUU851993:KUV851993 LEQ851993:LER851993 LOM851993:LON851993 LYI851993:LYJ851993 MIE851993:MIF851993 MSA851993:MSB851993 NBW851993:NBX851993 NLS851993:NLT851993 NVO851993:NVP851993 OFK851993:OFL851993 OPG851993:OPH851993 OZC851993:OZD851993 PIY851993:PIZ851993 PSU851993:PSV851993 QCQ851993:QCR851993 QMM851993:QMN851993 QWI851993:QWJ851993 RGE851993:RGF851993 RQA851993:RQB851993 RZW851993:RZX851993 SJS851993:SJT851993 STO851993:STP851993 TDK851993:TDL851993 TNG851993:TNH851993 TXC851993:TXD851993 UGY851993:UGZ851993 UQU851993:UQV851993 VAQ851993:VAR851993 VKM851993:VKN851993 VUI851993:VUJ851993 WEE851993:WEF851993 WOA851993:WOB851993 WXW851993:WXX851993 LK917529:LL917529 VG917529:VH917529 AFC917529:AFD917529 AOY917529:AOZ917529 AYU917529:AYV917529 BIQ917529:BIR917529 BSM917529:BSN917529 CCI917529:CCJ917529 CME917529:CMF917529 CWA917529:CWB917529 DFW917529:DFX917529 DPS917529:DPT917529 DZO917529:DZP917529 EJK917529:EJL917529 ETG917529:ETH917529 FDC917529:FDD917529 FMY917529:FMZ917529 FWU917529:FWV917529 GGQ917529:GGR917529 GQM917529:GQN917529 HAI917529:HAJ917529 HKE917529:HKF917529 HUA917529:HUB917529 IDW917529:IDX917529 INS917529:INT917529 IXO917529:IXP917529 JHK917529:JHL917529 JRG917529:JRH917529 KBC917529:KBD917529 KKY917529:KKZ917529 KUU917529:KUV917529 LEQ917529:LER917529 LOM917529:LON917529 LYI917529:LYJ917529 MIE917529:MIF917529 MSA917529:MSB917529 NBW917529:NBX917529 NLS917529:NLT917529 NVO917529:NVP917529 OFK917529:OFL917529 OPG917529:OPH917529 OZC917529:OZD917529 PIY917529:PIZ917529 PSU917529:PSV917529 QCQ917529:QCR917529 QMM917529:QMN917529 QWI917529:QWJ917529 RGE917529:RGF917529 RQA917529:RQB917529 RZW917529:RZX917529 SJS917529:SJT917529 STO917529:STP917529 TDK917529:TDL917529 TNG917529:TNH917529 TXC917529:TXD917529 UGY917529:UGZ917529 UQU917529:UQV917529 VAQ917529:VAR917529 VKM917529:VKN917529 VUI917529:VUJ917529 WEE917529:WEF917529 WOA917529:WOB917529 WXW917529:WXX917529 LK983065:LL983065 VG983065:VH983065 AFC983065:AFD983065 AOY983065:AOZ983065 AYU983065:AYV983065 BIQ983065:BIR983065 BSM983065:BSN983065 CCI983065:CCJ983065 CME983065:CMF983065 CWA983065:CWB983065 DFW983065:DFX983065 DPS983065:DPT983065 DZO983065:DZP983065 EJK983065:EJL983065 ETG983065:ETH983065 FDC983065:FDD983065 FMY983065:FMZ983065 FWU983065:FWV983065 GGQ983065:GGR983065 GQM983065:GQN983065 HAI983065:HAJ983065 HKE983065:HKF983065 HUA983065:HUB983065 IDW983065:IDX983065 INS983065:INT983065 IXO983065:IXP983065 JHK983065:JHL983065 JRG983065:JRH983065 KBC983065:KBD983065 KKY983065:KKZ983065 KUU983065:KUV983065 LEQ983065:LER983065 LOM983065:LON983065 LYI983065:LYJ983065 MIE983065:MIF983065 MSA983065:MSB983065 NBW983065:NBX983065 NLS983065:NLT983065 NVO983065:NVP983065 OFK983065:OFL983065 OPG983065:OPH983065 OZC983065:OZD983065 PIY983065:PIZ983065 PSU983065:PSV983065 QCQ983065:QCR983065 QMM983065:QMN983065 QWI983065:QWJ983065 RGE983065:RGF983065 RQA983065:RQB983065 RZW983065:RZX983065 SJS983065:SJT983065 STO983065:STP983065 TDK983065:TDL983065 TNG983065:TNH983065 TXC983065:TXD983065 UGY983065:UGZ983065 UQU983065:UQV983065 VAQ983065:VAR983065 VKM983065:VKN983065 VUI983065:VUJ983065 WEE983065:WEF983065 WOA983065:WOB983065 WXW983065:WXX983065 LN65561:LO65561 VJ65561:VK65561 AFF65561:AFG65561 APB65561:APC65561 AYX65561:AYY65561 BIT65561:BIU65561 BSP65561:BSQ65561 CCL65561:CCM65561 CMH65561:CMI65561 CWD65561:CWE65561 DFZ65561:DGA65561 DPV65561:DPW65561 DZR65561:DZS65561 EJN65561:EJO65561 ETJ65561:ETK65561 FDF65561:FDG65561 FNB65561:FNC65561 FWX65561:FWY65561 GGT65561:GGU65561 GQP65561:GQQ65561 HAL65561:HAM65561 HKH65561:HKI65561 HUD65561:HUE65561 IDZ65561:IEA65561 INV65561:INW65561 IXR65561:IXS65561 JHN65561:JHO65561 JRJ65561:JRK65561 KBF65561:KBG65561 KLB65561:KLC65561 KUX65561:KUY65561 LET65561:LEU65561 LOP65561:LOQ65561 LYL65561:LYM65561 MIH65561:MII65561 MSD65561:MSE65561 NBZ65561:NCA65561 NLV65561:NLW65561 NVR65561:NVS65561 OFN65561:OFO65561 OPJ65561:OPK65561 OZF65561:OZG65561 PJB65561:PJC65561 PSX65561:PSY65561 QCT65561:QCU65561 QMP65561:QMQ65561 QWL65561:QWM65561 RGH65561:RGI65561 RQD65561:RQE65561 RZZ65561:SAA65561 SJV65561:SJW65561 STR65561:STS65561 TDN65561:TDO65561 TNJ65561:TNK65561 TXF65561:TXG65561 UHB65561:UHC65561 UQX65561:UQY65561 VAT65561:VAU65561 VKP65561:VKQ65561 VUL65561:VUM65561 WEH65561:WEI65561 WOD65561:WOE65561 WXZ65561:WYA65561 LN131097:LO131097 VJ131097:VK131097 AFF131097:AFG131097 APB131097:APC131097 AYX131097:AYY131097 BIT131097:BIU131097 BSP131097:BSQ131097 CCL131097:CCM131097 CMH131097:CMI131097 CWD131097:CWE131097 DFZ131097:DGA131097 DPV131097:DPW131097 DZR131097:DZS131097 EJN131097:EJO131097 ETJ131097:ETK131097 FDF131097:FDG131097 FNB131097:FNC131097 FWX131097:FWY131097 GGT131097:GGU131097 GQP131097:GQQ131097 HAL131097:HAM131097 HKH131097:HKI131097 HUD131097:HUE131097 IDZ131097:IEA131097 INV131097:INW131097 IXR131097:IXS131097 JHN131097:JHO131097 JRJ131097:JRK131097 KBF131097:KBG131097 KLB131097:KLC131097 KUX131097:KUY131097 LET131097:LEU131097 LOP131097:LOQ131097 LYL131097:LYM131097 MIH131097:MII131097 MSD131097:MSE131097 NBZ131097:NCA131097 NLV131097:NLW131097 NVR131097:NVS131097 OFN131097:OFO131097 OPJ131097:OPK131097 OZF131097:OZG131097 PJB131097:PJC131097 PSX131097:PSY131097 QCT131097:QCU131097 QMP131097:QMQ131097 QWL131097:QWM131097 RGH131097:RGI131097 RQD131097:RQE131097 RZZ131097:SAA131097 SJV131097:SJW131097 STR131097:STS131097 TDN131097:TDO131097 TNJ131097:TNK131097 TXF131097:TXG131097 UHB131097:UHC131097 UQX131097:UQY131097 VAT131097:VAU131097 VKP131097:VKQ131097 VUL131097:VUM131097 WEH131097:WEI131097 WOD131097:WOE131097 WXZ131097:WYA131097 LN196633:LO196633 VJ196633:VK196633 AFF196633:AFG196633 APB196633:APC196633 AYX196633:AYY196633 BIT196633:BIU196633 BSP196633:BSQ196633 CCL196633:CCM196633 CMH196633:CMI196633 CWD196633:CWE196633 DFZ196633:DGA196633 DPV196633:DPW196633 DZR196633:DZS196633 EJN196633:EJO196633 ETJ196633:ETK196633 FDF196633:FDG196633 FNB196633:FNC196633 FWX196633:FWY196633 GGT196633:GGU196633 GQP196633:GQQ196633 HAL196633:HAM196633 HKH196633:HKI196633 HUD196633:HUE196633 IDZ196633:IEA196633 INV196633:INW196633 IXR196633:IXS196633 JHN196633:JHO196633 JRJ196633:JRK196633 KBF196633:KBG196633 KLB196633:KLC196633 KUX196633:KUY196633 LET196633:LEU196633 LOP196633:LOQ196633 LYL196633:LYM196633 MIH196633:MII196633 MSD196633:MSE196633 NBZ196633:NCA196633 NLV196633:NLW196633 NVR196633:NVS196633 OFN196633:OFO196633 OPJ196633:OPK196633 OZF196633:OZG196633 PJB196633:PJC196633 PSX196633:PSY196633 QCT196633:QCU196633 QMP196633:QMQ196633 QWL196633:QWM196633 RGH196633:RGI196633 RQD196633:RQE196633 RZZ196633:SAA196633 SJV196633:SJW196633 STR196633:STS196633 TDN196633:TDO196633 TNJ196633:TNK196633 TXF196633:TXG196633 UHB196633:UHC196633 UQX196633:UQY196633 VAT196633:VAU196633 VKP196633:VKQ196633 VUL196633:VUM196633 WEH196633:WEI196633 WOD196633:WOE196633 WXZ196633:WYA196633 LN262169:LO262169 VJ262169:VK262169 AFF262169:AFG262169 APB262169:APC262169 AYX262169:AYY262169 BIT262169:BIU262169 BSP262169:BSQ262169 CCL262169:CCM262169 CMH262169:CMI262169 CWD262169:CWE262169 DFZ262169:DGA262169 DPV262169:DPW262169 DZR262169:DZS262169 EJN262169:EJO262169 ETJ262169:ETK262169 FDF262169:FDG262169 FNB262169:FNC262169 FWX262169:FWY262169 GGT262169:GGU262169 GQP262169:GQQ262169 HAL262169:HAM262169 HKH262169:HKI262169 HUD262169:HUE262169 IDZ262169:IEA262169 INV262169:INW262169 IXR262169:IXS262169 JHN262169:JHO262169 JRJ262169:JRK262169 KBF262169:KBG262169 KLB262169:KLC262169 KUX262169:KUY262169 LET262169:LEU262169 LOP262169:LOQ262169 LYL262169:LYM262169 MIH262169:MII262169 MSD262169:MSE262169 NBZ262169:NCA262169 NLV262169:NLW262169 NVR262169:NVS262169 OFN262169:OFO262169 OPJ262169:OPK262169 OZF262169:OZG262169 PJB262169:PJC262169 PSX262169:PSY262169 QCT262169:QCU262169 QMP262169:QMQ262169 QWL262169:QWM262169 RGH262169:RGI262169 RQD262169:RQE262169 RZZ262169:SAA262169 SJV262169:SJW262169 STR262169:STS262169 TDN262169:TDO262169 TNJ262169:TNK262169 TXF262169:TXG262169 UHB262169:UHC262169 UQX262169:UQY262169 VAT262169:VAU262169 VKP262169:VKQ262169 VUL262169:VUM262169 WEH262169:WEI262169 WOD262169:WOE262169 WXZ262169:WYA262169 LN327705:LO327705 VJ327705:VK327705 AFF327705:AFG327705 APB327705:APC327705 AYX327705:AYY327705 BIT327705:BIU327705 BSP327705:BSQ327705 CCL327705:CCM327705 CMH327705:CMI327705 CWD327705:CWE327705 DFZ327705:DGA327705 DPV327705:DPW327705 DZR327705:DZS327705 EJN327705:EJO327705 ETJ327705:ETK327705 FDF327705:FDG327705 FNB327705:FNC327705 FWX327705:FWY327705 GGT327705:GGU327705 GQP327705:GQQ327705 HAL327705:HAM327705 HKH327705:HKI327705 HUD327705:HUE327705 IDZ327705:IEA327705 INV327705:INW327705 IXR327705:IXS327705 JHN327705:JHO327705 JRJ327705:JRK327705 KBF327705:KBG327705 KLB327705:KLC327705 KUX327705:KUY327705 LET327705:LEU327705 LOP327705:LOQ327705 LYL327705:LYM327705 MIH327705:MII327705 MSD327705:MSE327705 NBZ327705:NCA327705 NLV327705:NLW327705 NVR327705:NVS327705 OFN327705:OFO327705 OPJ327705:OPK327705 OZF327705:OZG327705 PJB327705:PJC327705 PSX327705:PSY327705 QCT327705:QCU327705 QMP327705:QMQ327705 QWL327705:QWM327705 RGH327705:RGI327705 RQD327705:RQE327705 RZZ327705:SAA327705 SJV327705:SJW327705 STR327705:STS327705 TDN327705:TDO327705 TNJ327705:TNK327705 TXF327705:TXG327705 UHB327705:UHC327705 UQX327705:UQY327705 VAT327705:VAU327705 VKP327705:VKQ327705 VUL327705:VUM327705 WEH327705:WEI327705 WOD327705:WOE327705 WXZ327705:WYA327705 LN393241:LO393241 VJ393241:VK393241 AFF393241:AFG393241 APB393241:APC393241 AYX393241:AYY393241 BIT393241:BIU393241 BSP393241:BSQ393241 CCL393241:CCM393241 CMH393241:CMI393241 CWD393241:CWE393241 DFZ393241:DGA393241 DPV393241:DPW393241 DZR393241:DZS393241 EJN393241:EJO393241 ETJ393241:ETK393241 FDF393241:FDG393241 FNB393241:FNC393241 FWX393241:FWY393241 GGT393241:GGU393241 GQP393241:GQQ393241 HAL393241:HAM393241 HKH393241:HKI393241 HUD393241:HUE393241 IDZ393241:IEA393241 INV393241:INW393241 IXR393241:IXS393241 JHN393241:JHO393241 JRJ393241:JRK393241 KBF393241:KBG393241 KLB393241:KLC393241 KUX393241:KUY393241 LET393241:LEU393241 LOP393241:LOQ393241 LYL393241:LYM393241 MIH393241:MII393241 MSD393241:MSE393241 NBZ393241:NCA393241 NLV393241:NLW393241 NVR393241:NVS393241 OFN393241:OFO393241 OPJ393241:OPK393241 OZF393241:OZG393241 PJB393241:PJC393241 PSX393241:PSY393241 QCT393241:QCU393241 QMP393241:QMQ393241 QWL393241:QWM393241 RGH393241:RGI393241 RQD393241:RQE393241 RZZ393241:SAA393241 SJV393241:SJW393241 STR393241:STS393241 TDN393241:TDO393241 TNJ393241:TNK393241 TXF393241:TXG393241 UHB393241:UHC393241 UQX393241:UQY393241 VAT393241:VAU393241 VKP393241:VKQ393241 VUL393241:VUM393241 WEH393241:WEI393241 WOD393241:WOE393241 WXZ393241:WYA393241 LN458777:LO458777 VJ458777:VK458777 AFF458777:AFG458777 APB458777:APC458777 AYX458777:AYY458777 BIT458777:BIU458777 BSP458777:BSQ458777 CCL458777:CCM458777 CMH458777:CMI458777 CWD458777:CWE458777 DFZ458777:DGA458777 DPV458777:DPW458777 DZR458777:DZS458777 EJN458777:EJO458777 ETJ458777:ETK458777 FDF458777:FDG458777 FNB458777:FNC458777 FWX458777:FWY458777 GGT458777:GGU458777 GQP458777:GQQ458777 HAL458777:HAM458777 HKH458777:HKI458777 HUD458777:HUE458777 IDZ458777:IEA458777 INV458777:INW458777 IXR458777:IXS458777 JHN458777:JHO458777 JRJ458777:JRK458777 KBF458777:KBG458777 KLB458777:KLC458777 KUX458777:KUY458777 LET458777:LEU458777 LOP458777:LOQ458777 LYL458777:LYM458777 MIH458777:MII458777 MSD458777:MSE458777 NBZ458777:NCA458777 NLV458777:NLW458777 NVR458777:NVS458777 OFN458777:OFO458777 OPJ458777:OPK458777 OZF458777:OZG458777 PJB458777:PJC458777 PSX458777:PSY458777 QCT458777:QCU458777 QMP458777:QMQ458777 QWL458777:QWM458777 RGH458777:RGI458777 RQD458777:RQE458777 RZZ458777:SAA458777 SJV458777:SJW458777 STR458777:STS458777 TDN458777:TDO458777 TNJ458777:TNK458777 TXF458777:TXG458777 UHB458777:UHC458777 UQX458777:UQY458777 VAT458777:VAU458777 VKP458777:VKQ458777 VUL458777:VUM458777 WEH458777:WEI458777 WOD458777:WOE458777 WXZ458777:WYA458777 LN524313:LO524313 VJ524313:VK524313 AFF524313:AFG524313 APB524313:APC524313 AYX524313:AYY524313 BIT524313:BIU524313 BSP524313:BSQ524313 CCL524313:CCM524313 CMH524313:CMI524313 CWD524313:CWE524313 DFZ524313:DGA524313 DPV524313:DPW524313 DZR524313:DZS524313 EJN524313:EJO524313 ETJ524313:ETK524313 FDF524313:FDG524313 FNB524313:FNC524313 FWX524313:FWY524313 GGT524313:GGU524313 GQP524313:GQQ524313 HAL524313:HAM524313 HKH524313:HKI524313 HUD524313:HUE524313 IDZ524313:IEA524313 INV524313:INW524313 IXR524313:IXS524313 JHN524313:JHO524313 JRJ524313:JRK524313 KBF524313:KBG524313 KLB524313:KLC524313 KUX524313:KUY524313 LET524313:LEU524313 LOP524313:LOQ524313 LYL524313:LYM524313 MIH524313:MII524313 MSD524313:MSE524313 NBZ524313:NCA524313 NLV524313:NLW524313 NVR524313:NVS524313 OFN524313:OFO524313 OPJ524313:OPK524313 OZF524313:OZG524313 PJB524313:PJC524313 PSX524313:PSY524313 QCT524313:QCU524313 QMP524313:QMQ524313 QWL524313:QWM524313 RGH524313:RGI524313 RQD524313:RQE524313 RZZ524313:SAA524313 SJV524313:SJW524313 STR524313:STS524313 TDN524313:TDO524313 TNJ524313:TNK524313 TXF524313:TXG524313 UHB524313:UHC524313 UQX524313:UQY524313 VAT524313:VAU524313 VKP524313:VKQ524313 VUL524313:VUM524313 WEH524313:WEI524313 WOD524313:WOE524313 WXZ524313:WYA524313 LN589849:LO589849 VJ589849:VK589849 AFF589849:AFG589849 APB589849:APC589849 AYX589849:AYY589849 BIT589849:BIU589849 BSP589849:BSQ589849 CCL589849:CCM589849 CMH589849:CMI589849 CWD589849:CWE589849 DFZ589849:DGA589849 DPV589849:DPW589849 DZR589849:DZS589849 EJN589849:EJO589849 ETJ589849:ETK589849 FDF589849:FDG589849 FNB589849:FNC589849 FWX589849:FWY589849 GGT589849:GGU589849 GQP589849:GQQ589849 HAL589849:HAM589849 HKH589849:HKI589849 HUD589849:HUE589849 IDZ589849:IEA589849 INV589849:INW589849 IXR589849:IXS589849 JHN589849:JHO589849 JRJ589849:JRK589849 KBF589849:KBG589849 KLB589849:KLC589849 KUX589849:KUY589849 LET589849:LEU589849 LOP589849:LOQ589849 LYL589849:LYM589849 MIH589849:MII589849 MSD589849:MSE589849 NBZ589849:NCA589849 NLV589849:NLW589849 NVR589849:NVS589849 OFN589849:OFO589849 OPJ589849:OPK589849 OZF589849:OZG589849 PJB589849:PJC589849 PSX589849:PSY589849 QCT589849:QCU589849 QMP589849:QMQ589849 QWL589849:QWM589849 RGH589849:RGI589849 RQD589849:RQE589849 RZZ589849:SAA589849 SJV589849:SJW589849 STR589849:STS589849 TDN589849:TDO589849 TNJ589849:TNK589849 TXF589849:TXG589849 UHB589849:UHC589849 UQX589849:UQY589849 VAT589849:VAU589849 VKP589849:VKQ589849 VUL589849:VUM589849 WEH589849:WEI589849 WOD589849:WOE589849 WXZ589849:WYA589849 LN655385:LO655385 VJ655385:VK655385 AFF655385:AFG655385 APB655385:APC655385 AYX655385:AYY655385 BIT655385:BIU655385 BSP655385:BSQ655385 CCL655385:CCM655385 CMH655385:CMI655385 CWD655385:CWE655385 DFZ655385:DGA655385 DPV655385:DPW655385 DZR655385:DZS655385 EJN655385:EJO655385 ETJ655385:ETK655385 FDF655385:FDG655385 FNB655385:FNC655385 FWX655385:FWY655385 GGT655385:GGU655385 GQP655385:GQQ655385 HAL655385:HAM655385 HKH655385:HKI655385 HUD655385:HUE655385 IDZ655385:IEA655385 INV655385:INW655385 IXR655385:IXS655385 JHN655385:JHO655385 JRJ655385:JRK655385 KBF655385:KBG655385 KLB655385:KLC655385 KUX655385:KUY655385 LET655385:LEU655385 LOP655385:LOQ655385 LYL655385:LYM655385 MIH655385:MII655385 MSD655385:MSE655385 NBZ655385:NCA655385 NLV655385:NLW655385 NVR655385:NVS655385 OFN655385:OFO655385 OPJ655385:OPK655385 OZF655385:OZG655385 PJB655385:PJC655385 PSX655385:PSY655385 QCT655385:QCU655385 QMP655385:QMQ655385 QWL655385:QWM655385 RGH655385:RGI655385 RQD655385:RQE655385 RZZ655385:SAA655385 SJV655385:SJW655385 STR655385:STS655385 TDN655385:TDO655385 TNJ655385:TNK655385 TXF655385:TXG655385 UHB655385:UHC655385 UQX655385:UQY655385 VAT655385:VAU655385 VKP655385:VKQ655385 VUL655385:VUM655385 WEH655385:WEI655385 WOD655385:WOE655385 WXZ655385:WYA655385 LN720921:LO720921 VJ720921:VK720921 AFF720921:AFG720921 APB720921:APC720921 AYX720921:AYY720921 BIT720921:BIU720921 BSP720921:BSQ720921 CCL720921:CCM720921 CMH720921:CMI720921 CWD720921:CWE720921 DFZ720921:DGA720921 DPV720921:DPW720921 DZR720921:DZS720921 EJN720921:EJO720921 ETJ720921:ETK720921 FDF720921:FDG720921 FNB720921:FNC720921 FWX720921:FWY720921 GGT720921:GGU720921 GQP720921:GQQ720921 HAL720921:HAM720921 HKH720921:HKI720921 HUD720921:HUE720921 IDZ720921:IEA720921 INV720921:INW720921 IXR720921:IXS720921 JHN720921:JHO720921 JRJ720921:JRK720921 KBF720921:KBG720921 KLB720921:KLC720921 KUX720921:KUY720921 LET720921:LEU720921 LOP720921:LOQ720921 LYL720921:LYM720921 MIH720921:MII720921 MSD720921:MSE720921 NBZ720921:NCA720921 NLV720921:NLW720921 NVR720921:NVS720921 OFN720921:OFO720921 OPJ720921:OPK720921 OZF720921:OZG720921 PJB720921:PJC720921 PSX720921:PSY720921 QCT720921:QCU720921 QMP720921:QMQ720921 QWL720921:QWM720921 RGH720921:RGI720921 RQD720921:RQE720921 RZZ720921:SAA720921 SJV720921:SJW720921 STR720921:STS720921 TDN720921:TDO720921 TNJ720921:TNK720921 TXF720921:TXG720921 UHB720921:UHC720921 UQX720921:UQY720921 VAT720921:VAU720921 VKP720921:VKQ720921 VUL720921:VUM720921 WEH720921:WEI720921 WOD720921:WOE720921 WXZ720921:WYA720921 LN786457:LO786457 VJ786457:VK786457 AFF786457:AFG786457 APB786457:APC786457 AYX786457:AYY786457 BIT786457:BIU786457 BSP786457:BSQ786457 CCL786457:CCM786457 CMH786457:CMI786457 CWD786457:CWE786457 DFZ786457:DGA786457 DPV786457:DPW786457 DZR786457:DZS786457 EJN786457:EJO786457 ETJ786457:ETK786457 FDF786457:FDG786457 FNB786457:FNC786457 FWX786457:FWY786457 GGT786457:GGU786457 GQP786457:GQQ786457 HAL786457:HAM786457 HKH786457:HKI786457 HUD786457:HUE786457 IDZ786457:IEA786457 INV786457:INW786457 IXR786457:IXS786457 JHN786457:JHO786457 JRJ786457:JRK786457 KBF786457:KBG786457 KLB786457:KLC786457 KUX786457:KUY786457 LET786457:LEU786457 LOP786457:LOQ786457 LYL786457:LYM786457 MIH786457:MII786457 MSD786457:MSE786457 NBZ786457:NCA786457 NLV786457:NLW786457 NVR786457:NVS786457 OFN786457:OFO786457 OPJ786457:OPK786457 OZF786457:OZG786457 PJB786457:PJC786457 PSX786457:PSY786457 QCT786457:QCU786457 QMP786457:QMQ786457 QWL786457:QWM786457 RGH786457:RGI786457 RQD786457:RQE786457 RZZ786457:SAA786457 SJV786457:SJW786457 STR786457:STS786457 TDN786457:TDO786457 TNJ786457:TNK786457 TXF786457:TXG786457 UHB786457:UHC786457 UQX786457:UQY786457 VAT786457:VAU786457 VKP786457:VKQ786457 VUL786457:VUM786457 WEH786457:WEI786457 WOD786457:WOE786457 WXZ786457:WYA786457 LN851993:LO851993 VJ851993:VK851993 AFF851993:AFG851993 APB851993:APC851993 AYX851993:AYY851993 BIT851993:BIU851993 BSP851993:BSQ851993 CCL851993:CCM851993 CMH851993:CMI851993 CWD851993:CWE851993 DFZ851993:DGA851993 DPV851993:DPW851993 DZR851993:DZS851993 EJN851993:EJO851993 ETJ851993:ETK851993 FDF851993:FDG851993 FNB851993:FNC851993 FWX851993:FWY851993 GGT851993:GGU851993 GQP851993:GQQ851993 HAL851993:HAM851993 HKH851993:HKI851993 HUD851993:HUE851993 IDZ851993:IEA851993 INV851993:INW851993 IXR851993:IXS851993 JHN851993:JHO851993 JRJ851993:JRK851993 KBF851993:KBG851993 KLB851993:KLC851993 KUX851993:KUY851993 LET851993:LEU851993 LOP851993:LOQ851993 LYL851993:LYM851993 MIH851993:MII851993 MSD851993:MSE851993 NBZ851993:NCA851993 NLV851993:NLW851993 NVR851993:NVS851993 OFN851993:OFO851993 OPJ851993:OPK851993 OZF851993:OZG851993 PJB851993:PJC851993 PSX851993:PSY851993 QCT851993:QCU851993 QMP851993:QMQ851993 QWL851993:QWM851993 RGH851993:RGI851993 RQD851993:RQE851993 RZZ851993:SAA851993 SJV851993:SJW851993 STR851993:STS851993 TDN851993:TDO851993 TNJ851993:TNK851993 TXF851993:TXG851993 UHB851993:UHC851993 UQX851993:UQY851993 VAT851993:VAU851993 VKP851993:VKQ851993 VUL851993:VUM851993 WEH851993:WEI851993 WOD851993:WOE851993 WXZ851993:WYA851993 LN917529:LO917529 VJ917529:VK917529 AFF917529:AFG917529 APB917529:APC917529 AYX917529:AYY917529 BIT917529:BIU917529 BSP917529:BSQ917529 CCL917529:CCM917529 CMH917529:CMI917529 CWD917529:CWE917529 DFZ917529:DGA917529 DPV917529:DPW917529 DZR917529:DZS917529 EJN917529:EJO917529 ETJ917529:ETK917529 FDF917529:FDG917529 FNB917529:FNC917529 FWX917529:FWY917529 GGT917529:GGU917529 GQP917529:GQQ917529 HAL917529:HAM917529 HKH917529:HKI917529 HUD917529:HUE917529 IDZ917529:IEA917529 INV917529:INW917529 IXR917529:IXS917529 JHN917529:JHO917529 JRJ917529:JRK917529 KBF917529:KBG917529 KLB917529:KLC917529 KUX917529:KUY917529 LET917529:LEU917529 LOP917529:LOQ917529 LYL917529:LYM917529 MIH917529:MII917529 MSD917529:MSE917529 NBZ917529:NCA917529 NLV917529:NLW917529 NVR917529:NVS917529 OFN917529:OFO917529 OPJ917529:OPK917529 OZF917529:OZG917529 PJB917529:PJC917529 PSX917529:PSY917529 QCT917529:QCU917529 QMP917529:QMQ917529 QWL917529:QWM917529 RGH917529:RGI917529 RQD917529:RQE917529 RZZ917529:SAA917529 SJV917529:SJW917529 STR917529:STS917529 TDN917529:TDO917529 TNJ917529:TNK917529 TXF917529:TXG917529 UHB917529:UHC917529 UQX917529:UQY917529 VAT917529:VAU917529 VKP917529:VKQ917529 VUL917529:VUM917529 WEH917529:WEI917529 WOD917529:WOE917529 WXZ917529:WYA917529 LN983065:LO983065 VJ983065:VK983065 AFF983065:AFG983065 APB983065:APC983065 AYX983065:AYY983065 BIT983065:BIU983065 BSP983065:BSQ983065 CCL983065:CCM983065 CMH983065:CMI983065 CWD983065:CWE983065 DFZ983065:DGA983065 DPV983065:DPW983065 DZR983065:DZS983065 EJN983065:EJO983065 ETJ983065:ETK983065 FDF983065:FDG983065 FNB983065:FNC983065 FWX983065:FWY983065 GGT983065:GGU983065 GQP983065:GQQ983065 HAL983065:HAM983065 HKH983065:HKI983065 HUD983065:HUE983065 IDZ983065:IEA983065 INV983065:INW983065 IXR983065:IXS983065 JHN983065:JHO983065 JRJ983065:JRK983065 KBF983065:KBG983065 KLB983065:KLC983065 KUX983065:KUY983065 LET983065:LEU983065 LOP983065:LOQ983065 LYL983065:LYM983065 MIH983065:MII983065 MSD983065:MSE983065 NBZ983065:NCA983065 NLV983065:NLW983065 NVR983065:NVS983065 OFN983065:OFO983065 OPJ983065:OPK983065 OZF983065:OZG983065 PJB983065:PJC983065 PSX983065:PSY983065 QCT983065:QCU983065 QMP983065:QMQ983065 QWL983065:QWM983065 RGH983065:RGI983065 RQD983065:RQE983065 RZZ983065:SAA983065 SJV983065:SJW983065 STR983065:STS983065 TDN983065:TDO983065 TNJ983065:TNK983065 TXF983065:TXG983065 UHB983065:UHC983065 UQX983065:UQY983065 VAT983065:VAU983065 VKP983065:VKQ983065 VUL983065:VUM983065 WEH983065:WEI983065 WOD983065:WOE983065 WXZ983065:WYA983065 LQ65561:LR65561 VM65561:VN65561 AFI65561:AFJ65561 APE65561:APF65561 AZA65561:AZB65561 BIW65561:BIX65561 BSS65561:BST65561 CCO65561:CCP65561 CMK65561:CML65561 CWG65561:CWH65561 DGC65561:DGD65561 DPY65561:DPZ65561 DZU65561:DZV65561 EJQ65561:EJR65561 ETM65561:ETN65561 FDI65561:FDJ65561 FNE65561:FNF65561 FXA65561:FXB65561 GGW65561:GGX65561 GQS65561:GQT65561 HAO65561:HAP65561 HKK65561:HKL65561 HUG65561:HUH65561 IEC65561:IED65561 INY65561:INZ65561 IXU65561:IXV65561 JHQ65561:JHR65561 JRM65561:JRN65561 KBI65561:KBJ65561 KLE65561:KLF65561 KVA65561:KVB65561 LEW65561:LEX65561 LOS65561:LOT65561 LYO65561:LYP65561 MIK65561:MIL65561 MSG65561:MSH65561 NCC65561:NCD65561 NLY65561:NLZ65561 NVU65561:NVV65561 OFQ65561:OFR65561 OPM65561:OPN65561 OZI65561:OZJ65561 PJE65561:PJF65561 PTA65561:PTB65561 QCW65561:QCX65561 QMS65561:QMT65561 QWO65561:QWP65561 RGK65561:RGL65561 RQG65561:RQH65561 SAC65561:SAD65561 SJY65561:SJZ65561 STU65561:STV65561 TDQ65561:TDR65561 TNM65561:TNN65561 TXI65561:TXJ65561 UHE65561:UHF65561 URA65561:URB65561 VAW65561:VAX65561 VKS65561:VKT65561 VUO65561:VUP65561 WEK65561:WEL65561 WOG65561:WOH65561 WYC65561:WYD65561 LQ131097:LR131097 VM131097:VN131097 AFI131097:AFJ131097 APE131097:APF131097 AZA131097:AZB131097 BIW131097:BIX131097 BSS131097:BST131097 CCO131097:CCP131097 CMK131097:CML131097 CWG131097:CWH131097 DGC131097:DGD131097 DPY131097:DPZ131097 DZU131097:DZV131097 EJQ131097:EJR131097 ETM131097:ETN131097 FDI131097:FDJ131097 FNE131097:FNF131097 FXA131097:FXB131097 GGW131097:GGX131097 GQS131097:GQT131097 HAO131097:HAP131097 HKK131097:HKL131097 HUG131097:HUH131097 IEC131097:IED131097 INY131097:INZ131097 IXU131097:IXV131097 JHQ131097:JHR131097 JRM131097:JRN131097 KBI131097:KBJ131097 KLE131097:KLF131097 KVA131097:KVB131097 LEW131097:LEX131097 LOS131097:LOT131097 LYO131097:LYP131097 MIK131097:MIL131097 MSG131097:MSH131097 NCC131097:NCD131097 NLY131097:NLZ131097 NVU131097:NVV131097 OFQ131097:OFR131097 OPM131097:OPN131097 OZI131097:OZJ131097 PJE131097:PJF131097 PTA131097:PTB131097 QCW131097:QCX131097 QMS131097:QMT131097 QWO131097:QWP131097 RGK131097:RGL131097 RQG131097:RQH131097 SAC131097:SAD131097 SJY131097:SJZ131097 STU131097:STV131097 TDQ131097:TDR131097 TNM131097:TNN131097 TXI131097:TXJ131097 UHE131097:UHF131097 URA131097:URB131097 VAW131097:VAX131097 VKS131097:VKT131097 VUO131097:VUP131097 WEK131097:WEL131097 WOG131097:WOH131097 WYC131097:WYD131097 LQ196633:LR196633 VM196633:VN196633 AFI196633:AFJ196633 APE196633:APF196633 AZA196633:AZB196633 BIW196633:BIX196633 BSS196633:BST196633 CCO196633:CCP196633 CMK196633:CML196633 CWG196633:CWH196633 DGC196633:DGD196633 DPY196633:DPZ196633 DZU196633:DZV196633 EJQ196633:EJR196633 ETM196633:ETN196633 FDI196633:FDJ196633 FNE196633:FNF196633 FXA196633:FXB196633 GGW196633:GGX196633 GQS196633:GQT196633 HAO196633:HAP196633 HKK196633:HKL196633 HUG196633:HUH196633 IEC196633:IED196633 INY196633:INZ196633 IXU196633:IXV196633 JHQ196633:JHR196633 JRM196633:JRN196633 KBI196633:KBJ196633 KLE196633:KLF196633 KVA196633:KVB196633 LEW196633:LEX196633 LOS196633:LOT196633 LYO196633:LYP196633 MIK196633:MIL196633 MSG196633:MSH196633 NCC196633:NCD196633 NLY196633:NLZ196633 NVU196633:NVV196633 OFQ196633:OFR196633 OPM196633:OPN196633 OZI196633:OZJ196633 PJE196633:PJF196633 PTA196633:PTB196633 QCW196633:QCX196633 QMS196633:QMT196633 QWO196633:QWP196633 RGK196633:RGL196633 RQG196633:RQH196633 SAC196633:SAD196633 SJY196633:SJZ196633 STU196633:STV196633 TDQ196633:TDR196633 TNM196633:TNN196633 TXI196633:TXJ196633 UHE196633:UHF196633 URA196633:URB196633 VAW196633:VAX196633 VKS196633:VKT196633 VUO196633:VUP196633 WEK196633:WEL196633 WOG196633:WOH196633 WYC196633:WYD196633 LQ262169:LR262169 VM262169:VN262169 AFI262169:AFJ262169 APE262169:APF262169 AZA262169:AZB262169 BIW262169:BIX262169 BSS262169:BST262169 CCO262169:CCP262169 CMK262169:CML262169 CWG262169:CWH262169 DGC262169:DGD262169 DPY262169:DPZ262169 DZU262169:DZV262169 EJQ262169:EJR262169 ETM262169:ETN262169 FDI262169:FDJ262169 FNE262169:FNF262169 FXA262169:FXB262169 GGW262169:GGX262169 GQS262169:GQT262169 HAO262169:HAP262169 HKK262169:HKL262169 HUG262169:HUH262169 IEC262169:IED262169 INY262169:INZ262169 IXU262169:IXV262169 JHQ262169:JHR262169 JRM262169:JRN262169 KBI262169:KBJ262169 KLE262169:KLF262169 KVA262169:KVB262169 LEW262169:LEX262169 LOS262169:LOT262169 LYO262169:LYP262169 MIK262169:MIL262169 MSG262169:MSH262169 NCC262169:NCD262169 NLY262169:NLZ262169 NVU262169:NVV262169 OFQ262169:OFR262169 OPM262169:OPN262169 OZI262169:OZJ262169 PJE262169:PJF262169 PTA262169:PTB262169 QCW262169:QCX262169 QMS262169:QMT262169 QWO262169:QWP262169 RGK262169:RGL262169 RQG262169:RQH262169 SAC262169:SAD262169 SJY262169:SJZ262169 STU262169:STV262169 TDQ262169:TDR262169 TNM262169:TNN262169 TXI262169:TXJ262169 UHE262169:UHF262169 URA262169:URB262169 VAW262169:VAX262169 VKS262169:VKT262169 VUO262169:VUP262169 WEK262169:WEL262169 WOG262169:WOH262169 WYC262169:WYD262169 LQ327705:LR327705 VM327705:VN327705 AFI327705:AFJ327705 APE327705:APF327705 AZA327705:AZB327705 BIW327705:BIX327705 BSS327705:BST327705 CCO327705:CCP327705 CMK327705:CML327705 CWG327705:CWH327705 DGC327705:DGD327705 DPY327705:DPZ327705 DZU327705:DZV327705 EJQ327705:EJR327705 ETM327705:ETN327705 FDI327705:FDJ327705 FNE327705:FNF327705 FXA327705:FXB327705 GGW327705:GGX327705 GQS327705:GQT327705 HAO327705:HAP327705 HKK327705:HKL327705 HUG327705:HUH327705 IEC327705:IED327705 INY327705:INZ327705 IXU327705:IXV327705 JHQ327705:JHR327705 JRM327705:JRN327705 KBI327705:KBJ327705 KLE327705:KLF327705 KVA327705:KVB327705 LEW327705:LEX327705 LOS327705:LOT327705 LYO327705:LYP327705 MIK327705:MIL327705 MSG327705:MSH327705 NCC327705:NCD327705 NLY327705:NLZ327705 NVU327705:NVV327705 OFQ327705:OFR327705 OPM327705:OPN327705 OZI327705:OZJ327705 PJE327705:PJF327705 PTA327705:PTB327705 QCW327705:QCX327705 QMS327705:QMT327705 QWO327705:QWP327705 RGK327705:RGL327705 RQG327705:RQH327705 SAC327705:SAD327705 SJY327705:SJZ327705 STU327705:STV327705 TDQ327705:TDR327705 TNM327705:TNN327705 TXI327705:TXJ327705 UHE327705:UHF327705 URA327705:URB327705 VAW327705:VAX327705 VKS327705:VKT327705 VUO327705:VUP327705 WEK327705:WEL327705 WOG327705:WOH327705 WYC327705:WYD327705 LQ393241:LR393241 VM393241:VN393241 AFI393241:AFJ393241 APE393241:APF393241 AZA393241:AZB393241 BIW393241:BIX393241 BSS393241:BST393241 CCO393241:CCP393241 CMK393241:CML393241 CWG393241:CWH393241 DGC393241:DGD393241 DPY393241:DPZ393241 DZU393241:DZV393241 EJQ393241:EJR393241 ETM393241:ETN393241 FDI393241:FDJ393241 FNE393241:FNF393241 FXA393241:FXB393241 GGW393241:GGX393241 GQS393241:GQT393241 HAO393241:HAP393241 HKK393241:HKL393241 HUG393241:HUH393241 IEC393241:IED393241 INY393241:INZ393241 IXU393241:IXV393241 JHQ393241:JHR393241 JRM393241:JRN393241 KBI393241:KBJ393241 KLE393241:KLF393241 KVA393241:KVB393241 LEW393241:LEX393241 LOS393241:LOT393241 LYO393241:LYP393241 MIK393241:MIL393241 MSG393241:MSH393241 NCC393241:NCD393241 NLY393241:NLZ393241 NVU393241:NVV393241 OFQ393241:OFR393241 OPM393241:OPN393241 OZI393241:OZJ393241 PJE393241:PJF393241 PTA393241:PTB393241 QCW393241:QCX393241 QMS393241:QMT393241 QWO393241:QWP393241 RGK393241:RGL393241 RQG393241:RQH393241 SAC393241:SAD393241 SJY393241:SJZ393241 STU393241:STV393241 TDQ393241:TDR393241 TNM393241:TNN393241 TXI393241:TXJ393241 UHE393241:UHF393241 URA393241:URB393241 VAW393241:VAX393241 VKS393241:VKT393241 VUO393241:VUP393241 WEK393241:WEL393241 WOG393241:WOH393241 WYC393241:WYD393241 LQ458777:LR458777 VM458777:VN458777 AFI458777:AFJ458777 APE458777:APF458777 AZA458777:AZB458777 BIW458777:BIX458777 BSS458777:BST458777 CCO458777:CCP458777 CMK458777:CML458777 CWG458777:CWH458777 DGC458777:DGD458777 DPY458777:DPZ458777 DZU458777:DZV458777 EJQ458777:EJR458777 ETM458777:ETN458777 FDI458777:FDJ458777 FNE458777:FNF458777 FXA458777:FXB458777 GGW458777:GGX458777 GQS458777:GQT458777 HAO458777:HAP458777 HKK458777:HKL458777 HUG458777:HUH458777 IEC458777:IED458777 INY458777:INZ458777 IXU458777:IXV458777 JHQ458777:JHR458777 JRM458777:JRN458777 KBI458777:KBJ458777 KLE458777:KLF458777 KVA458777:KVB458777 LEW458777:LEX458777 LOS458777:LOT458777 LYO458777:LYP458777 MIK458777:MIL458777 MSG458777:MSH458777 NCC458777:NCD458777 NLY458777:NLZ458777 NVU458777:NVV458777 OFQ458777:OFR458777 OPM458777:OPN458777 OZI458777:OZJ458777 PJE458777:PJF458777 PTA458777:PTB458777 QCW458777:QCX458777 QMS458777:QMT458777 QWO458777:QWP458777 RGK458777:RGL458777 RQG458777:RQH458777 SAC458777:SAD458777 SJY458777:SJZ458777 STU458777:STV458777 TDQ458777:TDR458777 TNM458777:TNN458777 TXI458777:TXJ458777 UHE458777:UHF458777 URA458777:URB458777 VAW458777:VAX458777 VKS458777:VKT458777 VUO458777:VUP458777 WEK458777:WEL458777 WOG458777:WOH458777 WYC458777:WYD458777 LQ524313:LR524313 VM524313:VN524313 AFI524313:AFJ524313 APE524313:APF524313 AZA524313:AZB524313 BIW524313:BIX524313 BSS524313:BST524313 CCO524313:CCP524313 CMK524313:CML524313 CWG524313:CWH524313 DGC524313:DGD524313 DPY524313:DPZ524313 DZU524313:DZV524313 EJQ524313:EJR524313 ETM524313:ETN524313 FDI524313:FDJ524313 FNE524313:FNF524313 FXA524313:FXB524313 GGW524313:GGX524313 GQS524313:GQT524313 HAO524313:HAP524313 HKK524313:HKL524313 HUG524313:HUH524313 IEC524313:IED524313 INY524313:INZ524313 IXU524313:IXV524313 JHQ524313:JHR524313 JRM524313:JRN524313 KBI524313:KBJ524313 KLE524313:KLF524313 KVA524313:KVB524313 LEW524313:LEX524313 LOS524313:LOT524313 LYO524313:LYP524313 MIK524313:MIL524313 MSG524313:MSH524313 NCC524313:NCD524313 NLY524313:NLZ524313 NVU524313:NVV524313 OFQ524313:OFR524313 OPM524313:OPN524313 OZI524313:OZJ524313 PJE524313:PJF524313 PTA524313:PTB524313 QCW524313:QCX524313 QMS524313:QMT524313 QWO524313:QWP524313 RGK524313:RGL524313 RQG524313:RQH524313 SAC524313:SAD524313 SJY524313:SJZ524313 STU524313:STV524313 TDQ524313:TDR524313 TNM524313:TNN524313 TXI524313:TXJ524313 UHE524313:UHF524313 URA524313:URB524313 VAW524313:VAX524313 VKS524313:VKT524313 VUO524313:VUP524313 WEK524313:WEL524313 WOG524313:WOH524313 WYC524313:WYD524313 LQ589849:LR589849 VM589849:VN589849 AFI589849:AFJ589849 APE589849:APF589849 AZA589849:AZB589849 BIW589849:BIX589849 BSS589849:BST589849 CCO589849:CCP589849 CMK589849:CML589849 CWG589849:CWH589849 DGC589849:DGD589849 DPY589849:DPZ589849 DZU589849:DZV589849 EJQ589849:EJR589849 ETM589849:ETN589849 FDI589849:FDJ589849 FNE589849:FNF589849 FXA589849:FXB589849 GGW589849:GGX589849 GQS589849:GQT589849 HAO589849:HAP589849 HKK589849:HKL589849 HUG589849:HUH589849 IEC589849:IED589849 INY589849:INZ589849 IXU589849:IXV589849 JHQ589849:JHR589849 JRM589849:JRN589849 KBI589849:KBJ589849 KLE589849:KLF589849 KVA589849:KVB589849 LEW589849:LEX589849 LOS589849:LOT589849 LYO589849:LYP589849 MIK589849:MIL589849 MSG589849:MSH589849 NCC589849:NCD589849 NLY589849:NLZ589849 NVU589849:NVV589849 OFQ589849:OFR589849 OPM589849:OPN589849 OZI589849:OZJ589849 PJE589849:PJF589849 PTA589849:PTB589849 QCW589849:QCX589849 QMS589849:QMT589849 QWO589849:QWP589849 RGK589849:RGL589849 RQG589849:RQH589849 SAC589849:SAD589849 SJY589849:SJZ589849 STU589849:STV589849 TDQ589849:TDR589849 TNM589849:TNN589849 TXI589849:TXJ589849 UHE589849:UHF589849 URA589849:URB589849 VAW589849:VAX589849 VKS589849:VKT589849 VUO589849:VUP589849 WEK589849:WEL589849 WOG589849:WOH589849 WYC589849:WYD589849 LQ655385:LR655385 VM655385:VN655385 AFI655385:AFJ655385 APE655385:APF655385 AZA655385:AZB655385 BIW655385:BIX655385 BSS655385:BST655385 CCO655385:CCP655385 CMK655385:CML655385 CWG655385:CWH655385 DGC655385:DGD655385 DPY655385:DPZ655385 DZU655385:DZV655385 EJQ655385:EJR655385 ETM655385:ETN655385 FDI655385:FDJ655385 FNE655385:FNF655385 FXA655385:FXB655385 GGW655385:GGX655385 GQS655385:GQT655385 HAO655385:HAP655385 HKK655385:HKL655385 HUG655385:HUH655385 IEC655385:IED655385 INY655385:INZ655385 IXU655385:IXV655385 JHQ655385:JHR655385 JRM655385:JRN655385 KBI655385:KBJ655385 KLE655385:KLF655385 KVA655385:KVB655385 LEW655385:LEX655385 LOS655385:LOT655385 LYO655385:LYP655385 MIK655385:MIL655385 MSG655385:MSH655385 NCC655385:NCD655385 NLY655385:NLZ655385 NVU655385:NVV655385 OFQ655385:OFR655385 OPM655385:OPN655385 OZI655385:OZJ655385 PJE655385:PJF655385 PTA655385:PTB655385 QCW655385:QCX655385 QMS655385:QMT655385 QWO655385:QWP655385 RGK655385:RGL655385 RQG655385:RQH655385 SAC655385:SAD655385 SJY655385:SJZ655385 STU655385:STV655385 TDQ655385:TDR655385 TNM655385:TNN655385 TXI655385:TXJ655385 UHE655385:UHF655385 URA655385:URB655385 VAW655385:VAX655385 VKS655385:VKT655385 VUO655385:VUP655385 WEK655385:WEL655385 WOG655385:WOH655385 WYC655385:WYD655385 LQ720921:LR720921 VM720921:VN720921 AFI720921:AFJ720921 APE720921:APF720921 AZA720921:AZB720921 BIW720921:BIX720921 BSS720921:BST720921 CCO720921:CCP720921 CMK720921:CML720921 CWG720921:CWH720921 DGC720921:DGD720921 DPY720921:DPZ720921 DZU720921:DZV720921 EJQ720921:EJR720921 ETM720921:ETN720921 FDI720921:FDJ720921 FNE720921:FNF720921 FXA720921:FXB720921 GGW720921:GGX720921 GQS720921:GQT720921 HAO720921:HAP720921 HKK720921:HKL720921 HUG720921:HUH720921 IEC720921:IED720921 INY720921:INZ720921 IXU720921:IXV720921 JHQ720921:JHR720921 JRM720921:JRN720921 KBI720921:KBJ720921 KLE720921:KLF720921 KVA720921:KVB720921 LEW720921:LEX720921 LOS720921:LOT720921 LYO720921:LYP720921 MIK720921:MIL720921 MSG720921:MSH720921 NCC720921:NCD720921 NLY720921:NLZ720921 NVU720921:NVV720921 OFQ720921:OFR720921 OPM720921:OPN720921 OZI720921:OZJ720921 PJE720921:PJF720921 PTA720921:PTB720921 QCW720921:QCX720921 QMS720921:QMT720921 QWO720921:QWP720921 RGK720921:RGL720921 RQG720921:RQH720921 SAC720921:SAD720921 SJY720921:SJZ720921 STU720921:STV720921 TDQ720921:TDR720921 TNM720921:TNN720921 TXI720921:TXJ720921 UHE720921:UHF720921 URA720921:URB720921 VAW720921:VAX720921 VKS720921:VKT720921 VUO720921:VUP720921 WEK720921:WEL720921 WOG720921:WOH720921 WYC720921:WYD720921 LQ786457:LR786457 VM786457:VN786457 AFI786457:AFJ786457 APE786457:APF786457 AZA786457:AZB786457 BIW786457:BIX786457 BSS786457:BST786457 CCO786457:CCP786457 CMK786457:CML786457 CWG786457:CWH786457 DGC786457:DGD786457 DPY786457:DPZ786457 DZU786457:DZV786457 EJQ786457:EJR786457 ETM786457:ETN786457 FDI786457:FDJ786457 FNE786457:FNF786457 FXA786457:FXB786457 GGW786457:GGX786457 GQS786457:GQT786457 HAO786457:HAP786457 HKK786457:HKL786457 HUG786457:HUH786457 IEC786457:IED786457 INY786457:INZ786457 IXU786457:IXV786457 JHQ786457:JHR786457 JRM786457:JRN786457 KBI786457:KBJ786457 KLE786457:KLF786457 KVA786457:KVB786457 LEW786457:LEX786457 LOS786457:LOT786457 LYO786457:LYP786457 MIK786457:MIL786457 MSG786457:MSH786457 NCC786457:NCD786457 NLY786457:NLZ786457 NVU786457:NVV786457 OFQ786457:OFR786457 OPM786457:OPN786457 OZI786457:OZJ786457 PJE786457:PJF786457 PTA786457:PTB786457 QCW786457:QCX786457 QMS786457:QMT786457 QWO786457:QWP786457 RGK786457:RGL786457 RQG786457:RQH786457 SAC786457:SAD786457 SJY786457:SJZ786457 STU786457:STV786457 TDQ786457:TDR786457 TNM786457:TNN786457 TXI786457:TXJ786457 UHE786457:UHF786457 URA786457:URB786457 VAW786457:VAX786457 VKS786457:VKT786457 VUO786457:VUP786457 WEK786457:WEL786457 WOG786457:WOH786457 WYC786457:WYD786457 LQ851993:LR851993 VM851993:VN851993 AFI851993:AFJ851993 APE851993:APF851993 AZA851993:AZB851993 BIW851993:BIX851993 BSS851993:BST851993 CCO851993:CCP851993 CMK851993:CML851993 CWG851993:CWH851993 DGC851993:DGD851993 DPY851993:DPZ851993 DZU851993:DZV851993 EJQ851993:EJR851993 ETM851993:ETN851993 FDI851993:FDJ851993 FNE851993:FNF851993 FXA851993:FXB851993 GGW851993:GGX851993 GQS851993:GQT851993 HAO851993:HAP851993 HKK851993:HKL851993 HUG851993:HUH851993 IEC851993:IED851993 INY851993:INZ851993 IXU851993:IXV851993 JHQ851993:JHR851993 JRM851993:JRN851993 KBI851993:KBJ851993 KLE851993:KLF851993 KVA851993:KVB851993 LEW851993:LEX851993 LOS851993:LOT851993 LYO851993:LYP851993 MIK851993:MIL851993 MSG851993:MSH851993 NCC851993:NCD851993 NLY851993:NLZ851993 NVU851993:NVV851993 OFQ851993:OFR851993 OPM851993:OPN851993 OZI851993:OZJ851993 PJE851993:PJF851993 PTA851993:PTB851993 QCW851993:QCX851993 QMS851993:QMT851993 QWO851993:QWP851993 RGK851993:RGL851993 RQG851993:RQH851993 SAC851993:SAD851993 SJY851993:SJZ851993 STU851993:STV851993 TDQ851993:TDR851993 TNM851993:TNN851993 TXI851993:TXJ851993 UHE851993:UHF851993 URA851993:URB851993 VAW851993:VAX851993 VKS851993:VKT851993 VUO851993:VUP851993 WEK851993:WEL851993 WOG851993:WOH851993 WYC851993:WYD851993 LQ917529:LR917529 VM917529:VN917529 AFI917529:AFJ917529 APE917529:APF917529 AZA917529:AZB917529 BIW917529:BIX917529 BSS917529:BST917529 CCO917529:CCP917529 CMK917529:CML917529 CWG917529:CWH917529 DGC917529:DGD917529 DPY917529:DPZ917529 DZU917529:DZV917529 EJQ917529:EJR917529 ETM917529:ETN917529 FDI917529:FDJ917529 FNE917529:FNF917529 FXA917529:FXB917529 GGW917529:GGX917529 GQS917529:GQT917529 HAO917529:HAP917529 HKK917529:HKL917529 HUG917529:HUH917529 IEC917529:IED917529 INY917529:INZ917529 IXU917529:IXV917529 JHQ917529:JHR917529 JRM917529:JRN917529 KBI917529:KBJ917529 KLE917529:KLF917529 KVA917529:KVB917529 LEW917529:LEX917529 LOS917529:LOT917529 LYO917529:LYP917529 MIK917529:MIL917529 MSG917529:MSH917529 NCC917529:NCD917529 NLY917529:NLZ917529 NVU917529:NVV917529 OFQ917529:OFR917529 OPM917529:OPN917529 OZI917529:OZJ917529 PJE917529:PJF917529 PTA917529:PTB917529 QCW917529:QCX917529 QMS917529:QMT917529 QWO917529:QWP917529 RGK917529:RGL917529 RQG917529:RQH917529 SAC917529:SAD917529 SJY917529:SJZ917529 STU917529:STV917529 TDQ917529:TDR917529 TNM917529:TNN917529 TXI917529:TXJ917529 UHE917529:UHF917529 URA917529:URB917529 VAW917529:VAX917529 VKS917529:VKT917529 VUO917529:VUP917529 WEK917529:WEL917529 WOG917529:WOH917529 WYC917529:WYD917529 LQ983065:LR983065 VM983065:VN983065 AFI983065:AFJ983065 APE983065:APF983065 AZA983065:AZB983065 BIW983065:BIX983065 BSS983065:BST983065 CCO983065:CCP983065 CMK983065:CML983065 CWG983065:CWH983065 DGC983065:DGD983065 DPY983065:DPZ983065 DZU983065:DZV983065 EJQ983065:EJR983065 ETM983065:ETN983065 FDI983065:FDJ983065 FNE983065:FNF983065 FXA983065:FXB983065 GGW983065:GGX983065 GQS983065:GQT983065 HAO983065:HAP983065 HKK983065:HKL983065 HUG983065:HUH983065 IEC983065:IED983065 INY983065:INZ983065 IXU983065:IXV983065 JHQ983065:JHR983065 JRM983065:JRN983065 KBI983065:KBJ983065 KLE983065:KLF983065 KVA983065:KVB983065 LEW983065:LEX983065 LOS983065:LOT983065 LYO983065:LYP983065 MIK983065:MIL983065 MSG983065:MSH983065 NCC983065:NCD983065 NLY983065:NLZ983065 NVU983065:NVV983065 OFQ983065:OFR983065 OPM983065:OPN983065 OZI983065:OZJ983065 PJE983065:PJF983065 PTA983065:PTB983065 QCW983065:QCX983065 QMS983065:QMT983065 QWO983065:QWP983065 RGK983065:RGL983065 RQG983065:RQH983065 SAC983065:SAD983065 SJY983065:SJZ983065 STU983065:STV983065 TDQ983065:TDR983065 TNM983065:TNN983065 TXI983065:TXJ983065 UHE983065:UHF983065 URA983065:URB983065 VAW983065:VAX983065 VKS983065:VKT983065 VUO983065:VUP983065 WEK983065:WEL983065 WOG983065:WOH983065 WYC983065:WYD983065 LT65561:LU65561 VP65561:VQ65561 AFL65561:AFM65561 APH65561:API65561 AZD65561:AZE65561 BIZ65561:BJA65561 BSV65561:BSW65561 CCR65561:CCS65561 CMN65561:CMO65561 CWJ65561:CWK65561 DGF65561:DGG65561 DQB65561:DQC65561 DZX65561:DZY65561 EJT65561:EJU65561 ETP65561:ETQ65561 FDL65561:FDM65561 FNH65561:FNI65561 FXD65561:FXE65561 GGZ65561:GHA65561 GQV65561:GQW65561 HAR65561:HAS65561 HKN65561:HKO65561 HUJ65561:HUK65561 IEF65561:IEG65561 IOB65561:IOC65561 IXX65561:IXY65561 JHT65561:JHU65561 JRP65561:JRQ65561 KBL65561:KBM65561 KLH65561:KLI65561 KVD65561:KVE65561 LEZ65561:LFA65561 LOV65561:LOW65561 LYR65561:LYS65561 MIN65561:MIO65561 MSJ65561:MSK65561 NCF65561:NCG65561 NMB65561:NMC65561 NVX65561:NVY65561 OFT65561:OFU65561 OPP65561:OPQ65561 OZL65561:OZM65561 PJH65561:PJI65561 PTD65561:PTE65561 QCZ65561:QDA65561 QMV65561:QMW65561 QWR65561:QWS65561 RGN65561:RGO65561 RQJ65561:RQK65561 SAF65561:SAG65561 SKB65561:SKC65561 STX65561:STY65561 TDT65561:TDU65561 TNP65561:TNQ65561 TXL65561:TXM65561 UHH65561:UHI65561 URD65561:URE65561 VAZ65561:VBA65561 VKV65561:VKW65561 VUR65561:VUS65561 WEN65561:WEO65561 WOJ65561:WOK65561 WYF65561:WYG65561 LT131097:LU131097 VP131097:VQ131097 AFL131097:AFM131097 APH131097:API131097 AZD131097:AZE131097 BIZ131097:BJA131097 BSV131097:BSW131097 CCR131097:CCS131097 CMN131097:CMO131097 CWJ131097:CWK131097 DGF131097:DGG131097 DQB131097:DQC131097 DZX131097:DZY131097 EJT131097:EJU131097 ETP131097:ETQ131097 FDL131097:FDM131097 FNH131097:FNI131097 FXD131097:FXE131097 GGZ131097:GHA131097 GQV131097:GQW131097 HAR131097:HAS131097 HKN131097:HKO131097 HUJ131097:HUK131097 IEF131097:IEG131097 IOB131097:IOC131097 IXX131097:IXY131097 JHT131097:JHU131097 JRP131097:JRQ131097 KBL131097:KBM131097 KLH131097:KLI131097 KVD131097:KVE131097 LEZ131097:LFA131097 LOV131097:LOW131097 LYR131097:LYS131097 MIN131097:MIO131097 MSJ131097:MSK131097 NCF131097:NCG131097 NMB131097:NMC131097 NVX131097:NVY131097 OFT131097:OFU131097 OPP131097:OPQ131097 OZL131097:OZM131097 PJH131097:PJI131097 PTD131097:PTE131097 QCZ131097:QDA131097 QMV131097:QMW131097 QWR131097:QWS131097 RGN131097:RGO131097 RQJ131097:RQK131097 SAF131097:SAG131097 SKB131097:SKC131097 STX131097:STY131097 TDT131097:TDU131097 TNP131097:TNQ131097 TXL131097:TXM131097 UHH131097:UHI131097 URD131097:URE131097 VAZ131097:VBA131097 VKV131097:VKW131097 VUR131097:VUS131097 WEN131097:WEO131097 WOJ131097:WOK131097 WYF131097:WYG131097 LT196633:LU196633 VP196633:VQ196633 AFL196633:AFM196633 APH196633:API196633 AZD196633:AZE196633 BIZ196633:BJA196633 BSV196633:BSW196633 CCR196633:CCS196633 CMN196633:CMO196633 CWJ196633:CWK196633 DGF196633:DGG196633 DQB196633:DQC196633 DZX196633:DZY196633 EJT196633:EJU196633 ETP196633:ETQ196633 FDL196633:FDM196633 FNH196633:FNI196633 FXD196633:FXE196633 GGZ196633:GHA196633 GQV196633:GQW196633 HAR196633:HAS196633 HKN196633:HKO196633 HUJ196633:HUK196633 IEF196633:IEG196633 IOB196633:IOC196633 IXX196633:IXY196633 JHT196633:JHU196633 JRP196633:JRQ196633 KBL196633:KBM196633 KLH196633:KLI196633 KVD196633:KVE196633 LEZ196633:LFA196633 LOV196633:LOW196633 LYR196633:LYS196633 MIN196633:MIO196633 MSJ196633:MSK196633 NCF196633:NCG196633 NMB196633:NMC196633 NVX196633:NVY196633 OFT196633:OFU196633 OPP196633:OPQ196633 OZL196633:OZM196633 PJH196633:PJI196633 PTD196633:PTE196633 QCZ196633:QDA196633 QMV196633:QMW196633 QWR196633:QWS196633 RGN196633:RGO196633 RQJ196633:RQK196633 SAF196633:SAG196633 SKB196633:SKC196633 STX196633:STY196633 TDT196633:TDU196633 TNP196633:TNQ196633 TXL196633:TXM196633 UHH196633:UHI196633 URD196633:URE196633 VAZ196633:VBA196633 VKV196633:VKW196633 VUR196633:VUS196633 WEN196633:WEO196633 WOJ196633:WOK196633 WYF196633:WYG196633 LT262169:LU262169 VP262169:VQ262169 AFL262169:AFM262169 APH262169:API262169 AZD262169:AZE262169 BIZ262169:BJA262169 BSV262169:BSW262169 CCR262169:CCS262169 CMN262169:CMO262169 CWJ262169:CWK262169 DGF262169:DGG262169 DQB262169:DQC262169 DZX262169:DZY262169 EJT262169:EJU262169 ETP262169:ETQ262169 FDL262169:FDM262169 FNH262169:FNI262169 FXD262169:FXE262169 GGZ262169:GHA262169 GQV262169:GQW262169 HAR262169:HAS262169 HKN262169:HKO262169 HUJ262169:HUK262169 IEF262169:IEG262169 IOB262169:IOC262169 IXX262169:IXY262169 JHT262169:JHU262169 JRP262169:JRQ262169 KBL262169:KBM262169 KLH262169:KLI262169 KVD262169:KVE262169 LEZ262169:LFA262169 LOV262169:LOW262169 LYR262169:LYS262169 MIN262169:MIO262169 MSJ262169:MSK262169 NCF262169:NCG262169 NMB262169:NMC262169 NVX262169:NVY262169 OFT262169:OFU262169 OPP262169:OPQ262169 OZL262169:OZM262169 PJH262169:PJI262169 PTD262169:PTE262169 QCZ262169:QDA262169 QMV262169:QMW262169 QWR262169:QWS262169 RGN262169:RGO262169 RQJ262169:RQK262169 SAF262169:SAG262169 SKB262169:SKC262169 STX262169:STY262169 TDT262169:TDU262169 TNP262169:TNQ262169 TXL262169:TXM262169 UHH262169:UHI262169 URD262169:URE262169 VAZ262169:VBA262169 VKV262169:VKW262169 VUR262169:VUS262169 WEN262169:WEO262169 WOJ262169:WOK262169 WYF262169:WYG262169 LT327705:LU327705 VP327705:VQ327705 AFL327705:AFM327705 APH327705:API327705 AZD327705:AZE327705 BIZ327705:BJA327705 BSV327705:BSW327705 CCR327705:CCS327705 CMN327705:CMO327705 CWJ327705:CWK327705 DGF327705:DGG327705 DQB327705:DQC327705 DZX327705:DZY327705 EJT327705:EJU327705 ETP327705:ETQ327705 FDL327705:FDM327705 FNH327705:FNI327705 FXD327705:FXE327705 GGZ327705:GHA327705 GQV327705:GQW327705 HAR327705:HAS327705 HKN327705:HKO327705 HUJ327705:HUK327705 IEF327705:IEG327705 IOB327705:IOC327705 IXX327705:IXY327705 JHT327705:JHU327705 JRP327705:JRQ327705 KBL327705:KBM327705 KLH327705:KLI327705 KVD327705:KVE327705 LEZ327705:LFA327705 LOV327705:LOW327705 LYR327705:LYS327705 MIN327705:MIO327705 MSJ327705:MSK327705 NCF327705:NCG327705 NMB327705:NMC327705 NVX327705:NVY327705 OFT327705:OFU327705 OPP327705:OPQ327705 OZL327705:OZM327705 PJH327705:PJI327705 PTD327705:PTE327705 QCZ327705:QDA327705 QMV327705:QMW327705 QWR327705:QWS327705 RGN327705:RGO327705 RQJ327705:RQK327705 SAF327705:SAG327705 SKB327705:SKC327705 STX327705:STY327705 TDT327705:TDU327705 TNP327705:TNQ327705 TXL327705:TXM327705 UHH327705:UHI327705 URD327705:URE327705 VAZ327705:VBA327705 VKV327705:VKW327705 VUR327705:VUS327705 WEN327705:WEO327705 WOJ327705:WOK327705 WYF327705:WYG327705 LT393241:LU393241 VP393241:VQ393241 AFL393241:AFM393241 APH393241:API393241 AZD393241:AZE393241 BIZ393241:BJA393241 BSV393241:BSW393241 CCR393241:CCS393241 CMN393241:CMO393241 CWJ393241:CWK393241 DGF393241:DGG393241 DQB393241:DQC393241 DZX393241:DZY393241 EJT393241:EJU393241 ETP393241:ETQ393241 FDL393241:FDM393241 FNH393241:FNI393241 FXD393241:FXE393241 GGZ393241:GHA393241 GQV393241:GQW393241 HAR393241:HAS393241 HKN393241:HKO393241 HUJ393241:HUK393241 IEF393241:IEG393241 IOB393241:IOC393241 IXX393241:IXY393241 JHT393241:JHU393241 JRP393241:JRQ393241 KBL393241:KBM393241 KLH393241:KLI393241 KVD393241:KVE393241 LEZ393241:LFA393241 LOV393241:LOW393241 LYR393241:LYS393241 MIN393241:MIO393241 MSJ393241:MSK393241 NCF393241:NCG393241 NMB393241:NMC393241 NVX393241:NVY393241 OFT393241:OFU393241 OPP393241:OPQ393241 OZL393241:OZM393241 PJH393241:PJI393241 PTD393241:PTE393241 QCZ393241:QDA393241 QMV393241:QMW393241 QWR393241:QWS393241 RGN393241:RGO393241 RQJ393241:RQK393241 SAF393241:SAG393241 SKB393241:SKC393241 STX393241:STY393241 TDT393241:TDU393241 TNP393241:TNQ393241 TXL393241:TXM393241 UHH393241:UHI393241 URD393241:URE393241 VAZ393241:VBA393241 VKV393241:VKW393241 VUR393241:VUS393241 WEN393241:WEO393241 WOJ393241:WOK393241 WYF393241:WYG393241 LT458777:LU458777 VP458777:VQ458777 AFL458777:AFM458777 APH458777:API458777 AZD458777:AZE458777 BIZ458777:BJA458777 BSV458777:BSW458777 CCR458777:CCS458777 CMN458777:CMO458777 CWJ458777:CWK458777 DGF458777:DGG458777 DQB458777:DQC458777 DZX458777:DZY458777 EJT458777:EJU458777 ETP458777:ETQ458777 FDL458777:FDM458777 FNH458777:FNI458777 FXD458777:FXE458777 GGZ458777:GHA458777 GQV458777:GQW458777 HAR458777:HAS458777 HKN458777:HKO458777 HUJ458777:HUK458777 IEF458777:IEG458777 IOB458777:IOC458777 IXX458777:IXY458777 JHT458777:JHU458777 JRP458777:JRQ458777 KBL458777:KBM458777 KLH458777:KLI458777 KVD458777:KVE458777 LEZ458777:LFA458777 LOV458777:LOW458777 LYR458777:LYS458777 MIN458777:MIO458777 MSJ458777:MSK458777 NCF458777:NCG458777 NMB458777:NMC458777 NVX458777:NVY458777 OFT458777:OFU458777 OPP458777:OPQ458777 OZL458777:OZM458777 PJH458777:PJI458777 PTD458777:PTE458777 QCZ458777:QDA458777 QMV458777:QMW458777 QWR458777:QWS458777 RGN458777:RGO458777 RQJ458777:RQK458777 SAF458777:SAG458777 SKB458777:SKC458777 STX458777:STY458777 TDT458777:TDU458777 TNP458777:TNQ458777 TXL458777:TXM458777 UHH458777:UHI458777 URD458777:URE458777 VAZ458777:VBA458777 VKV458777:VKW458777 VUR458777:VUS458777 WEN458777:WEO458777 WOJ458777:WOK458777 WYF458777:WYG458777 LT524313:LU524313 VP524313:VQ524313 AFL524313:AFM524313 APH524313:API524313 AZD524313:AZE524313 BIZ524313:BJA524313 BSV524313:BSW524313 CCR524313:CCS524313 CMN524313:CMO524313 CWJ524313:CWK524313 DGF524313:DGG524313 DQB524313:DQC524313 DZX524313:DZY524313 EJT524313:EJU524313 ETP524313:ETQ524313 FDL524313:FDM524313 FNH524313:FNI524313 FXD524313:FXE524313 GGZ524313:GHA524313 GQV524313:GQW524313 HAR524313:HAS524313 HKN524313:HKO524313 HUJ524313:HUK524313 IEF524313:IEG524313 IOB524313:IOC524313 IXX524313:IXY524313 JHT524313:JHU524313 JRP524313:JRQ524313 KBL524313:KBM524313 KLH524313:KLI524313 KVD524313:KVE524313 LEZ524313:LFA524313 LOV524313:LOW524313 LYR524313:LYS524313 MIN524313:MIO524313 MSJ524313:MSK524313 NCF524313:NCG524313 NMB524313:NMC524313 NVX524313:NVY524313 OFT524313:OFU524313 OPP524313:OPQ524313 OZL524313:OZM524313 PJH524313:PJI524313 PTD524313:PTE524313 QCZ524313:QDA524313 QMV524313:QMW524313 QWR524313:QWS524313 RGN524313:RGO524313 RQJ524313:RQK524313 SAF524313:SAG524313 SKB524313:SKC524313 STX524313:STY524313 TDT524313:TDU524313 TNP524313:TNQ524313 TXL524313:TXM524313 UHH524313:UHI524313 URD524313:URE524313 VAZ524313:VBA524313 VKV524313:VKW524313 VUR524313:VUS524313 WEN524313:WEO524313 WOJ524313:WOK524313 WYF524313:WYG524313 LT589849:LU589849 VP589849:VQ589849 AFL589849:AFM589849 APH589849:API589849 AZD589849:AZE589849 BIZ589849:BJA589849 BSV589849:BSW589849 CCR589849:CCS589849 CMN589849:CMO589849 CWJ589849:CWK589849 DGF589849:DGG589849 DQB589849:DQC589849 DZX589849:DZY589849 EJT589849:EJU589849 ETP589849:ETQ589849 FDL589849:FDM589849 FNH589849:FNI589849 FXD589849:FXE589849 GGZ589849:GHA589849 GQV589849:GQW589849 HAR589849:HAS589849 HKN589849:HKO589849 HUJ589849:HUK589849 IEF589849:IEG589849 IOB589849:IOC589849 IXX589849:IXY589849 JHT589849:JHU589849 JRP589849:JRQ589849 KBL589849:KBM589849 KLH589849:KLI589849 KVD589849:KVE589849 LEZ589849:LFA589849 LOV589849:LOW589849 LYR589849:LYS589849 MIN589849:MIO589849 MSJ589849:MSK589849 NCF589849:NCG589849 NMB589849:NMC589849 NVX589849:NVY589849 OFT589849:OFU589849 OPP589849:OPQ589849 OZL589849:OZM589849 PJH589849:PJI589849 PTD589849:PTE589849 QCZ589849:QDA589849 QMV589849:QMW589849 QWR589849:QWS589849 RGN589849:RGO589849 RQJ589849:RQK589849 SAF589849:SAG589849 SKB589849:SKC589849 STX589849:STY589849 TDT589849:TDU589849 TNP589849:TNQ589849 TXL589849:TXM589849 UHH589849:UHI589849 URD589849:URE589849 VAZ589849:VBA589849 VKV589849:VKW589849 VUR589849:VUS589849 WEN589849:WEO589849 WOJ589849:WOK589849 WYF589849:WYG589849 LT655385:LU655385 VP655385:VQ655385 AFL655385:AFM655385 APH655385:API655385 AZD655385:AZE655385 BIZ655385:BJA655385 BSV655385:BSW655385 CCR655385:CCS655385 CMN655385:CMO655385 CWJ655385:CWK655385 DGF655385:DGG655385 DQB655385:DQC655385 DZX655385:DZY655385 EJT655385:EJU655385 ETP655385:ETQ655385 FDL655385:FDM655385 FNH655385:FNI655385 FXD655385:FXE655385 GGZ655385:GHA655385 GQV655385:GQW655385 HAR655385:HAS655385 HKN655385:HKO655385 HUJ655385:HUK655385 IEF655385:IEG655385 IOB655385:IOC655385 IXX655385:IXY655385 JHT655385:JHU655385 JRP655385:JRQ655385 KBL655385:KBM655385 KLH655385:KLI655385 KVD655385:KVE655385 LEZ655385:LFA655385 LOV655385:LOW655385 LYR655385:LYS655385 MIN655385:MIO655385 MSJ655385:MSK655385 NCF655385:NCG655385 NMB655385:NMC655385 NVX655385:NVY655385 OFT655385:OFU655385 OPP655385:OPQ655385 OZL655385:OZM655385 PJH655385:PJI655385 PTD655385:PTE655385 QCZ655385:QDA655385 QMV655385:QMW655385 QWR655385:QWS655385 RGN655385:RGO655385 RQJ655385:RQK655385 SAF655385:SAG655385 SKB655385:SKC655385 STX655385:STY655385 TDT655385:TDU655385 TNP655385:TNQ655385 TXL655385:TXM655385 UHH655385:UHI655385 URD655385:URE655385 VAZ655385:VBA655385 VKV655385:VKW655385 VUR655385:VUS655385 WEN655385:WEO655385 WOJ655385:WOK655385 WYF655385:WYG655385 LT720921:LU720921 VP720921:VQ720921 AFL720921:AFM720921 APH720921:API720921 AZD720921:AZE720921 BIZ720921:BJA720921 BSV720921:BSW720921 CCR720921:CCS720921 CMN720921:CMO720921 CWJ720921:CWK720921 DGF720921:DGG720921 DQB720921:DQC720921 DZX720921:DZY720921 EJT720921:EJU720921 ETP720921:ETQ720921 FDL720921:FDM720921 FNH720921:FNI720921 FXD720921:FXE720921 GGZ720921:GHA720921 GQV720921:GQW720921 HAR720921:HAS720921 HKN720921:HKO720921 HUJ720921:HUK720921 IEF720921:IEG720921 IOB720921:IOC720921 IXX720921:IXY720921 JHT720921:JHU720921 JRP720921:JRQ720921 KBL720921:KBM720921 KLH720921:KLI720921 KVD720921:KVE720921 LEZ720921:LFA720921 LOV720921:LOW720921 LYR720921:LYS720921 MIN720921:MIO720921 MSJ720921:MSK720921 NCF720921:NCG720921 NMB720921:NMC720921 NVX720921:NVY720921 OFT720921:OFU720921 OPP720921:OPQ720921 OZL720921:OZM720921 PJH720921:PJI720921 PTD720921:PTE720921 QCZ720921:QDA720921 QMV720921:QMW720921 QWR720921:QWS720921 RGN720921:RGO720921 RQJ720921:RQK720921 SAF720921:SAG720921 SKB720921:SKC720921 STX720921:STY720921 TDT720921:TDU720921 TNP720921:TNQ720921 TXL720921:TXM720921 UHH720921:UHI720921 URD720921:URE720921 VAZ720921:VBA720921 VKV720921:VKW720921 VUR720921:VUS720921 WEN720921:WEO720921 WOJ720921:WOK720921 WYF720921:WYG720921 LT786457:LU786457 VP786457:VQ786457 AFL786457:AFM786457 APH786457:API786457 AZD786457:AZE786457 BIZ786457:BJA786457 BSV786457:BSW786457 CCR786457:CCS786457 CMN786457:CMO786457 CWJ786457:CWK786457 DGF786457:DGG786457 DQB786457:DQC786457 DZX786457:DZY786457 EJT786457:EJU786457 ETP786457:ETQ786457 FDL786457:FDM786457 FNH786457:FNI786457 FXD786457:FXE786457 GGZ786457:GHA786457 GQV786457:GQW786457 HAR786457:HAS786457 HKN786457:HKO786457 HUJ786457:HUK786457 IEF786457:IEG786457 IOB786457:IOC786457 IXX786457:IXY786457 JHT786457:JHU786457 JRP786457:JRQ786457 KBL786457:KBM786457 KLH786457:KLI786457 KVD786457:KVE786457 LEZ786457:LFA786457 LOV786457:LOW786457 LYR786457:LYS786457 MIN786457:MIO786457 MSJ786457:MSK786457 NCF786457:NCG786457 NMB786457:NMC786457 NVX786457:NVY786457 OFT786457:OFU786457 OPP786457:OPQ786457 OZL786457:OZM786457 PJH786457:PJI786457 PTD786457:PTE786457 QCZ786457:QDA786457 QMV786457:QMW786457 QWR786457:QWS786457 RGN786457:RGO786457 RQJ786457:RQK786457 SAF786457:SAG786457 SKB786457:SKC786457 STX786457:STY786457 TDT786457:TDU786457 TNP786457:TNQ786457 TXL786457:TXM786457 UHH786457:UHI786457 URD786457:URE786457 VAZ786457:VBA786457 VKV786457:VKW786457 VUR786457:VUS786457 WEN786457:WEO786457 WOJ786457:WOK786457 WYF786457:WYG786457 LT851993:LU851993 VP851993:VQ851993 AFL851993:AFM851993 APH851993:API851993 AZD851993:AZE851993 BIZ851993:BJA851993 BSV851993:BSW851993 CCR851993:CCS851993 CMN851993:CMO851993 CWJ851993:CWK851993 DGF851993:DGG851993 DQB851993:DQC851993 DZX851993:DZY851993 EJT851993:EJU851993 ETP851993:ETQ851993 FDL851993:FDM851993 FNH851993:FNI851993 FXD851993:FXE851993 GGZ851993:GHA851993 GQV851993:GQW851993 HAR851993:HAS851993 HKN851993:HKO851993 HUJ851993:HUK851993 IEF851993:IEG851993 IOB851993:IOC851993 IXX851993:IXY851993 JHT851993:JHU851993 JRP851993:JRQ851993 KBL851993:KBM851993 KLH851993:KLI851993 KVD851993:KVE851993 LEZ851993:LFA851993 LOV851993:LOW851993 LYR851993:LYS851993 MIN851993:MIO851993 MSJ851993:MSK851993 NCF851993:NCG851993 NMB851993:NMC851993 NVX851993:NVY851993 OFT851993:OFU851993 OPP851993:OPQ851993 OZL851993:OZM851993 PJH851993:PJI851993 PTD851993:PTE851993 QCZ851993:QDA851993 QMV851993:QMW851993 QWR851993:QWS851993 RGN851993:RGO851993 RQJ851993:RQK851993 SAF851993:SAG851993 SKB851993:SKC851993 STX851993:STY851993 TDT851993:TDU851993 TNP851993:TNQ851993 TXL851993:TXM851993 UHH851993:UHI851993 URD851993:URE851993 VAZ851993:VBA851993 VKV851993:VKW851993 VUR851993:VUS851993 WEN851993:WEO851993 WOJ851993:WOK851993 WYF851993:WYG851993 LT917529:LU917529 VP917529:VQ917529 AFL917529:AFM917529 APH917529:API917529 AZD917529:AZE917529 BIZ917529:BJA917529 BSV917529:BSW917529 CCR917529:CCS917529 CMN917529:CMO917529 CWJ917529:CWK917529 DGF917529:DGG917529 DQB917529:DQC917529 DZX917529:DZY917529 EJT917529:EJU917529 ETP917529:ETQ917529 FDL917529:FDM917529 FNH917529:FNI917529 FXD917529:FXE917529 GGZ917529:GHA917529 GQV917529:GQW917529 HAR917529:HAS917529 HKN917529:HKO917529 HUJ917529:HUK917529 IEF917529:IEG917529 IOB917529:IOC917529 IXX917529:IXY917529 JHT917529:JHU917529 JRP917529:JRQ917529 KBL917529:KBM917529 KLH917529:KLI917529 KVD917529:KVE917529 LEZ917529:LFA917529 LOV917529:LOW917529 LYR917529:LYS917529 MIN917529:MIO917529 MSJ917529:MSK917529 NCF917529:NCG917529 NMB917529:NMC917529 NVX917529:NVY917529 OFT917529:OFU917529 OPP917529:OPQ917529 OZL917529:OZM917529 PJH917529:PJI917529 PTD917529:PTE917529 QCZ917529:QDA917529 QMV917529:QMW917529 QWR917529:QWS917529 RGN917529:RGO917529 RQJ917529:RQK917529 SAF917529:SAG917529 SKB917529:SKC917529 STX917529:STY917529 TDT917529:TDU917529 TNP917529:TNQ917529 TXL917529:TXM917529 UHH917529:UHI917529 URD917529:URE917529 VAZ917529:VBA917529 VKV917529:VKW917529 VUR917529:VUS917529 WEN917529:WEO917529 WOJ917529:WOK917529 WYF917529:WYG917529 LT983065:LU983065 VP983065:VQ983065 AFL983065:AFM983065 APH983065:API983065 AZD983065:AZE983065 BIZ983065:BJA983065 BSV983065:BSW983065 CCR983065:CCS983065 CMN983065:CMO983065 CWJ983065:CWK983065 DGF983065:DGG983065 DQB983065:DQC983065 DZX983065:DZY983065 EJT983065:EJU983065 ETP983065:ETQ983065 FDL983065:FDM983065 FNH983065:FNI983065 FXD983065:FXE983065 GGZ983065:GHA983065 GQV983065:GQW983065 HAR983065:HAS983065 HKN983065:HKO983065 HUJ983065:HUK983065 IEF983065:IEG983065 IOB983065:IOC983065 IXX983065:IXY983065 JHT983065:JHU983065 JRP983065:JRQ983065 KBL983065:KBM983065 KLH983065:KLI983065 KVD983065:KVE983065 LEZ983065:LFA983065 LOV983065:LOW983065 LYR983065:LYS983065 MIN983065:MIO983065 MSJ983065:MSK983065 NCF983065:NCG983065 NMB983065:NMC983065 NVX983065:NVY983065 OFT983065:OFU983065 OPP983065:OPQ983065 OZL983065:OZM983065 PJH983065:PJI983065 PTD983065:PTE983065 QCZ983065:QDA983065 QMV983065:QMW983065 QWR983065:QWS983065 RGN983065:RGO983065 RQJ983065:RQK983065 SAF983065:SAG983065 SKB983065:SKC983065 STX983065:STY983065 TDT983065:TDU983065 TNP983065:TNQ983065 TXL983065:TXM983065 UHH983065:UHI983065 URD983065:URE983065 VAZ983065:VBA983065 VKV983065:VKW983065 VUR983065:VUS983065 WEN983065:WEO983065 WOJ983065:WOK983065 WYF983065:WYG983065 LW65561:LX65561 VS65561:VT65561 AFO65561:AFP65561 APK65561:APL65561 AZG65561:AZH65561 BJC65561:BJD65561 BSY65561:BSZ65561 CCU65561:CCV65561 CMQ65561:CMR65561 CWM65561:CWN65561 DGI65561:DGJ65561 DQE65561:DQF65561 EAA65561:EAB65561 EJW65561:EJX65561 ETS65561:ETT65561 FDO65561:FDP65561 FNK65561:FNL65561 FXG65561:FXH65561 GHC65561:GHD65561 GQY65561:GQZ65561 HAU65561:HAV65561 HKQ65561:HKR65561 HUM65561:HUN65561 IEI65561:IEJ65561 IOE65561:IOF65561 IYA65561:IYB65561 JHW65561:JHX65561 JRS65561:JRT65561 KBO65561:KBP65561 KLK65561:KLL65561 KVG65561:KVH65561 LFC65561:LFD65561 LOY65561:LOZ65561 LYU65561:LYV65561 MIQ65561:MIR65561 MSM65561:MSN65561 NCI65561:NCJ65561 NME65561:NMF65561 NWA65561:NWB65561 OFW65561:OFX65561 OPS65561:OPT65561 OZO65561:OZP65561 PJK65561:PJL65561 PTG65561:PTH65561 QDC65561:QDD65561 QMY65561:QMZ65561 QWU65561:QWV65561 RGQ65561:RGR65561 RQM65561:RQN65561 SAI65561:SAJ65561 SKE65561:SKF65561 SUA65561:SUB65561 TDW65561:TDX65561 TNS65561:TNT65561 TXO65561:TXP65561 UHK65561:UHL65561 URG65561:URH65561 VBC65561:VBD65561 VKY65561:VKZ65561 VUU65561:VUV65561 WEQ65561:WER65561 WOM65561:WON65561 WYI65561:WYJ65561 LW131097:LX131097 VS131097:VT131097 AFO131097:AFP131097 APK131097:APL131097 AZG131097:AZH131097 BJC131097:BJD131097 BSY131097:BSZ131097 CCU131097:CCV131097 CMQ131097:CMR131097 CWM131097:CWN131097 DGI131097:DGJ131097 DQE131097:DQF131097 EAA131097:EAB131097 EJW131097:EJX131097 ETS131097:ETT131097 FDO131097:FDP131097 FNK131097:FNL131097 FXG131097:FXH131097 GHC131097:GHD131097 GQY131097:GQZ131097 HAU131097:HAV131097 HKQ131097:HKR131097 HUM131097:HUN131097 IEI131097:IEJ131097 IOE131097:IOF131097 IYA131097:IYB131097 JHW131097:JHX131097 JRS131097:JRT131097 KBO131097:KBP131097 KLK131097:KLL131097 KVG131097:KVH131097 LFC131097:LFD131097 LOY131097:LOZ131097 LYU131097:LYV131097 MIQ131097:MIR131097 MSM131097:MSN131097 NCI131097:NCJ131097 NME131097:NMF131097 NWA131097:NWB131097 OFW131097:OFX131097 OPS131097:OPT131097 OZO131097:OZP131097 PJK131097:PJL131097 PTG131097:PTH131097 QDC131097:QDD131097 QMY131097:QMZ131097 QWU131097:QWV131097 RGQ131097:RGR131097 RQM131097:RQN131097 SAI131097:SAJ131097 SKE131097:SKF131097 SUA131097:SUB131097 TDW131097:TDX131097 TNS131097:TNT131097 TXO131097:TXP131097 UHK131097:UHL131097 URG131097:URH131097 VBC131097:VBD131097 VKY131097:VKZ131097 VUU131097:VUV131097 WEQ131097:WER131097 WOM131097:WON131097 WYI131097:WYJ131097 LW196633:LX196633 VS196633:VT196633 AFO196633:AFP196633 APK196633:APL196633 AZG196633:AZH196633 BJC196633:BJD196633 BSY196633:BSZ196633 CCU196633:CCV196633 CMQ196633:CMR196633 CWM196633:CWN196633 DGI196633:DGJ196633 DQE196633:DQF196633 EAA196633:EAB196633 EJW196633:EJX196633 ETS196633:ETT196633 FDO196633:FDP196633 FNK196633:FNL196633 FXG196633:FXH196633 GHC196633:GHD196633 GQY196633:GQZ196633 HAU196633:HAV196633 HKQ196633:HKR196633 HUM196633:HUN196633 IEI196633:IEJ196633 IOE196633:IOF196633 IYA196633:IYB196633 JHW196633:JHX196633 JRS196633:JRT196633 KBO196633:KBP196633 KLK196633:KLL196633 KVG196633:KVH196633 LFC196633:LFD196633 LOY196633:LOZ196633 LYU196633:LYV196633 MIQ196633:MIR196633 MSM196633:MSN196633 NCI196633:NCJ196633 NME196633:NMF196633 NWA196633:NWB196633 OFW196633:OFX196633 OPS196633:OPT196633 OZO196633:OZP196633 PJK196633:PJL196633 PTG196633:PTH196633 QDC196633:QDD196633 QMY196633:QMZ196633 QWU196633:QWV196633 RGQ196633:RGR196633 RQM196633:RQN196633 SAI196633:SAJ196633 SKE196633:SKF196633 SUA196633:SUB196633 TDW196633:TDX196633 TNS196633:TNT196633 TXO196633:TXP196633 UHK196633:UHL196633 URG196633:URH196633 VBC196633:VBD196633 VKY196633:VKZ196633 VUU196633:VUV196633 WEQ196633:WER196633 WOM196633:WON196633 WYI196633:WYJ196633 LW262169:LX262169 VS262169:VT262169 AFO262169:AFP262169 APK262169:APL262169 AZG262169:AZH262169 BJC262169:BJD262169 BSY262169:BSZ262169 CCU262169:CCV262169 CMQ262169:CMR262169 CWM262169:CWN262169 DGI262169:DGJ262169 DQE262169:DQF262169 EAA262169:EAB262169 EJW262169:EJX262169 ETS262169:ETT262169 FDO262169:FDP262169 FNK262169:FNL262169 FXG262169:FXH262169 GHC262169:GHD262169 GQY262169:GQZ262169 HAU262169:HAV262169 HKQ262169:HKR262169 HUM262169:HUN262169 IEI262169:IEJ262169 IOE262169:IOF262169 IYA262169:IYB262169 JHW262169:JHX262169 JRS262169:JRT262169 KBO262169:KBP262169 KLK262169:KLL262169 KVG262169:KVH262169 LFC262169:LFD262169 LOY262169:LOZ262169 LYU262169:LYV262169 MIQ262169:MIR262169 MSM262169:MSN262169 NCI262169:NCJ262169 NME262169:NMF262169 NWA262169:NWB262169 OFW262169:OFX262169 OPS262169:OPT262169 OZO262169:OZP262169 PJK262169:PJL262169 PTG262169:PTH262169 QDC262169:QDD262169 QMY262169:QMZ262169 QWU262169:QWV262169 RGQ262169:RGR262169 RQM262169:RQN262169 SAI262169:SAJ262169 SKE262169:SKF262169 SUA262169:SUB262169 TDW262169:TDX262169 TNS262169:TNT262169 TXO262169:TXP262169 UHK262169:UHL262169 URG262169:URH262169 VBC262169:VBD262169 VKY262169:VKZ262169 VUU262169:VUV262169 WEQ262169:WER262169 WOM262169:WON262169 WYI262169:WYJ262169 LW327705:LX327705 VS327705:VT327705 AFO327705:AFP327705 APK327705:APL327705 AZG327705:AZH327705 BJC327705:BJD327705 BSY327705:BSZ327705 CCU327705:CCV327705 CMQ327705:CMR327705 CWM327705:CWN327705 DGI327705:DGJ327705 DQE327705:DQF327705 EAA327705:EAB327705 EJW327705:EJX327705 ETS327705:ETT327705 FDO327705:FDP327705 FNK327705:FNL327705 FXG327705:FXH327705 GHC327705:GHD327705 GQY327705:GQZ327705 HAU327705:HAV327705 HKQ327705:HKR327705 HUM327705:HUN327705 IEI327705:IEJ327705 IOE327705:IOF327705 IYA327705:IYB327705 JHW327705:JHX327705 JRS327705:JRT327705 KBO327705:KBP327705 KLK327705:KLL327705 KVG327705:KVH327705 LFC327705:LFD327705 LOY327705:LOZ327705 LYU327705:LYV327705 MIQ327705:MIR327705 MSM327705:MSN327705 NCI327705:NCJ327705 NME327705:NMF327705 NWA327705:NWB327705 OFW327705:OFX327705 OPS327705:OPT327705 OZO327705:OZP327705 PJK327705:PJL327705 PTG327705:PTH327705 QDC327705:QDD327705 QMY327705:QMZ327705 QWU327705:QWV327705 RGQ327705:RGR327705 RQM327705:RQN327705 SAI327705:SAJ327705 SKE327705:SKF327705 SUA327705:SUB327705 TDW327705:TDX327705 TNS327705:TNT327705 TXO327705:TXP327705 UHK327705:UHL327705 URG327705:URH327705 VBC327705:VBD327705 VKY327705:VKZ327705 VUU327705:VUV327705 WEQ327705:WER327705 WOM327705:WON327705 WYI327705:WYJ327705 LW393241:LX393241 VS393241:VT393241 AFO393241:AFP393241 APK393241:APL393241 AZG393241:AZH393241 BJC393241:BJD393241 BSY393241:BSZ393241 CCU393241:CCV393241 CMQ393241:CMR393241 CWM393241:CWN393241 DGI393241:DGJ393241 DQE393241:DQF393241 EAA393241:EAB393241 EJW393241:EJX393241 ETS393241:ETT393241 FDO393241:FDP393241 FNK393241:FNL393241 FXG393241:FXH393241 GHC393241:GHD393241 GQY393241:GQZ393241 HAU393241:HAV393241 HKQ393241:HKR393241 HUM393241:HUN393241 IEI393241:IEJ393241 IOE393241:IOF393241 IYA393241:IYB393241 JHW393241:JHX393241 JRS393241:JRT393241 KBO393241:KBP393241 KLK393241:KLL393241 KVG393241:KVH393241 LFC393241:LFD393241 LOY393241:LOZ393241 LYU393241:LYV393241 MIQ393241:MIR393241 MSM393241:MSN393241 NCI393241:NCJ393241 NME393241:NMF393241 NWA393241:NWB393241 OFW393241:OFX393241 OPS393241:OPT393241 OZO393241:OZP393241 PJK393241:PJL393241 PTG393241:PTH393241 QDC393241:QDD393241 QMY393241:QMZ393241 QWU393241:QWV393241 RGQ393241:RGR393241 RQM393241:RQN393241 SAI393241:SAJ393241 SKE393241:SKF393241 SUA393241:SUB393241 TDW393241:TDX393241 TNS393241:TNT393241 TXO393241:TXP393241 UHK393241:UHL393241 URG393241:URH393241 VBC393241:VBD393241 VKY393241:VKZ393241 VUU393241:VUV393241 WEQ393241:WER393241 WOM393241:WON393241 WYI393241:WYJ393241 LW458777:LX458777 VS458777:VT458777 AFO458777:AFP458777 APK458777:APL458777 AZG458777:AZH458777 BJC458777:BJD458777 BSY458777:BSZ458777 CCU458777:CCV458777 CMQ458777:CMR458777 CWM458777:CWN458777 DGI458777:DGJ458777 DQE458777:DQF458777 EAA458777:EAB458777 EJW458777:EJX458777 ETS458777:ETT458777 FDO458777:FDP458777 FNK458777:FNL458777 FXG458777:FXH458777 GHC458777:GHD458777 GQY458777:GQZ458777 HAU458777:HAV458777 HKQ458777:HKR458777 HUM458777:HUN458777 IEI458777:IEJ458777 IOE458777:IOF458777 IYA458777:IYB458777 JHW458777:JHX458777 JRS458777:JRT458777 KBO458777:KBP458777 KLK458777:KLL458777 KVG458777:KVH458777 LFC458777:LFD458777 LOY458777:LOZ458777 LYU458777:LYV458777 MIQ458777:MIR458777 MSM458777:MSN458777 NCI458777:NCJ458777 NME458777:NMF458777 NWA458777:NWB458777 OFW458777:OFX458777 OPS458777:OPT458777 OZO458777:OZP458777 PJK458777:PJL458777 PTG458777:PTH458777 QDC458777:QDD458777 QMY458777:QMZ458777 QWU458777:QWV458777 RGQ458777:RGR458777 RQM458777:RQN458777 SAI458777:SAJ458777 SKE458777:SKF458777 SUA458777:SUB458777 TDW458777:TDX458777 TNS458777:TNT458777 TXO458777:TXP458777 UHK458777:UHL458777 URG458777:URH458777 VBC458777:VBD458777 VKY458777:VKZ458777 VUU458777:VUV458777 WEQ458777:WER458777 WOM458777:WON458777 WYI458777:WYJ458777 LW524313:LX524313 VS524313:VT524313 AFO524313:AFP524313 APK524313:APL524313 AZG524313:AZH524313 BJC524313:BJD524313 BSY524313:BSZ524313 CCU524313:CCV524313 CMQ524313:CMR524313 CWM524313:CWN524313 DGI524313:DGJ524313 DQE524313:DQF524313 EAA524313:EAB524313 EJW524313:EJX524313 ETS524313:ETT524313 FDO524313:FDP524313 FNK524313:FNL524313 FXG524313:FXH524313 GHC524313:GHD524313 GQY524313:GQZ524313 HAU524313:HAV524313 HKQ524313:HKR524313 HUM524313:HUN524313 IEI524313:IEJ524313 IOE524313:IOF524313 IYA524313:IYB524313 JHW524313:JHX524313 JRS524313:JRT524313 KBO524313:KBP524313 KLK524313:KLL524313 KVG524313:KVH524313 LFC524313:LFD524313 LOY524313:LOZ524313 LYU524313:LYV524313 MIQ524313:MIR524313 MSM524313:MSN524313 NCI524313:NCJ524313 NME524313:NMF524313 NWA524313:NWB524313 OFW524313:OFX524313 OPS524313:OPT524313 OZO524313:OZP524313 PJK524313:PJL524313 PTG524313:PTH524313 QDC524313:QDD524313 QMY524313:QMZ524313 QWU524313:QWV524313 RGQ524313:RGR524313 RQM524313:RQN524313 SAI524313:SAJ524313 SKE524313:SKF524313 SUA524313:SUB524313 TDW524313:TDX524313 TNS524313:TNT524313 TXO524313:TXP524313 UHK524313:UHL524313 URG524313:URH524313 VBC524313:VBD524313 VKY524313:VKZ524313 VUU524313:VUV524313 WEQ524313:WER524313 WOM524313:WON524313 WYI524313:WYJ524313 LW589849:LX589849 VS589849:VT589849 AFO589849:AFP589849 APK589849:APL589849 AZG589849:AZH589849 BJC589849:BJD589849 BSY589849:BSZ589849 CCU589849:CCV589849 CMQ589849:CMR589849 CWM589849:CWN589849 DGI589849:DGJ589849 DQE589849:DQF589849 EAA589849:EAB589849 EJW589849:EJX589849 ETS589849:ETT589849 FDO589849:FDP589849 FNK589849:FNL589849 FXG589849:FXH589849 GHC589849:GHD589849 GQY589849:GQZ589849 HAU589849:HAV589849 HKQ589849:HKR589849 HUM589849:HUN589849 IEI589849:IEJ589849 IOE589849:IOF589849 IYA589849:IYB589849 JHW589849:JHX589849 JRS589849:JRT589849 KBO589849:KBP589849 KLK589849:KLL589849 KVG589849:KVH589849 LFC589849:LFD589849 LOY589849:LOZ589849 LYU589849:LYV589849 MIQ589849:MIR589849 MSM589849:MSN589849 NCI589849:NCJ589849 NME589849:NMF589849 NWA589849:NWB589849 OFW589849:OFX589849 OPS589849:OPT589849 OZO589849:OZP589849 PJK589849:PJL589849 PTG589849:PTH589849 QDC589849:QDD589849 QMY589849:QMZ589849 QWU589849:QWV589849 RGQ589849:RGR589849 RQM589849:RQN589849 SAI589849:SAJ589849 SKE589849:SKF589849 SUA589849:SUB589849 TDW589849:TDX589849 TNS589849:TNT589849 TXO589849:TXP589849 UHK589849:UHL589849 URG589849:URH589849 VBC589849:VBD589849 VKY589849:VKZ589849 VUU589849:VUV589849 WEQ589849:WER589849 WOM589849:WON589849 WYI589849:WYJ589849 LW655385:LX655385 VS655385:VT655385 AFO655385:AFP655385 APK655385:APL655385 AZG655385:AZH655385 BJC655385:BJD655385 BSY655385:BSZ655385 CCU655385:CCV655385 CMQ655385:CMR655385 CWM655385:CWN655385 DGI655385:DGJ655385 DQE655385:DQF655385 EAA655385:EAB655385 EJW655385:EJX655385 ETS655385:ETT655385 FDO655385:FDP655385 FNK655385:FNL655385 FXG655385:FXH655385 GHC655385:GHD655385 GQY655385:GQZ655385 HAU655385:HAV655385 HKQ655385:HKR655385 HUM655385:HUN655385 IEI655385:IEJ655385 IOE655385:IOF655385 IYA655385:IYB655385 JHW655385:JHX655385 JRS655385:JRT655385 KBO655385:KBP655385 KLK655385:KLL655385 KVG655385:KVH655385 LFC655385:LFD655385 LOY655385:LOZ655385 LYU655385:LYV655385 MIQ655385:MIR655385 MSM655385:MSN655385 NCI655385:NCJ655385 NME655385:NMF655385 NWA655385:NWB655385 OFW655385:OFX655385 OPS655385:OPT655385 OZO655385:OZP655385 PJK655385:PJL655385 PTG655385:PTH655385 QDC655385:QDD655385 QMY655385:QMZ655385 QWU655385:QWV655385 RGQ655385:RGR655385 RQM655385:RQN655385 SAI655385:SAJ655385 SKE655385:SKF655385 SUA655385:SUB655385 TDW655385:TDX655385 TNS655385:TNT655385 TXO655385:TXP655385 UHK655385:UHL655385 URG655385:URH655385 VBC655385:VBD655385 VKY655385:VKZ655385 VUU655385:VUV655385 WEQ655385:WER655385 WOM655385:WON655385 WYI655385:WYJ655385 LW720921:LX720921 VS720921:VT720921 AFO720921:AFP720921 APK720921:APL720921 AZG720921:AZH720921 BJC720921:BJD720921 BSY720921:BSZ720921 CCU720921:CCV720921 CMQ720921:CMR720921 CWM720921:CWN720921 DGI720921:DGJ720921 DQE720921:DQF720921 EAA720921:EAB720921 EJW720921:EJX720921 ETS720921:ETT720921 FDO720921:FDP720921 FNK720921:FNL720921 FXG720921:FXH720921 GHC720921:GHD720921 GQY720921:GQZ720921 HAU720921:HAV720921 HKQ720921:HKR720921 HUM720921:HUN720921 IEI720921:IEJ720921 IOE720921:IOF720921 IYA720921:IYB720921 JHW720921:JHX720921 JRS720921:JRT720921 KBO720921:KBP720921 KLK720921:KLL720921 KVG720921:KVH720921 LFC720921:LFD720921 LOY720921:LOZ720921 LYU720921:LYV720921 MIQ720921:MIR720921 MSM720921:MSN720921 NCI720921:NCJ720921 NME720921:NMF720921 NWA720921:NWB720921 OFW720921:OFX720921 OPS720921:OPT720921 OZO720921:OZP720921 PJK720921:PJL720921 PTG720921:PTH720921 QDC720921:QDD720921 QMY720921:QMZ720921 QWU720921:QWV720921 RGQ720921:RGR720921 RQM720921:RQN720921 SAI720921:SAJ720921 SKE720921:SKF720921 SUA720921:SUB720921 TDW720921:TDX720921 TNS720921:TNT720921 TXO720921:TXP720921 UHK720921:UHL720921 URG720921:URH720921 VBC720921:VBD720921 VKY720921:VKZ720921 VUU720921:VUV720921 WEQ720921:WER720921 WOM720921:WON720921 WYI720921:WYJ720921 LW786457:LX786457 VS786457:VT786457 AFO786457:AFP786457 APK786457:APL786457 AZG786457:AZH786457 BJC786457:BJD786457 BSY786457:BSZ786457 CCU786457:CCV786457 CMQ786457:CMR786457 CWM786457:CWN786457 DGI786457:DGJ786457 DQE786457:DQF786457 EAA786457:EAB786457 EJW786457:EJX786457 ETS786457:ETT786457 FDO786457:FDP786457 FNK786457:FNL786457 FXG786457:FXH786457 GHC786457:GHD786457 GQY786457:GQZ786457 HAU786457:HAV786457 HKQ786457:HKR786457 HUM786457:HUN786457 IEI786457:IEJ786457 IOE786457:IOF786457 IYA786457:IYB786457 JHW786457:JHX786457 JRS786457:JRT786457 KBO786457:KBP786457 KLK786457:KLL786457 KVG786457:KVH786457 LFC786457:LFD786457 LOY786457:LOZ786457 LYU786457:LYV786457 MIQ786457:MIR786457 MSM786457:MSN786457 NCI786457:NCJ786457 NME786457:NMF786457 NWA786457:NWB786457 OFW786457:OFX786457 OPS786457:OPT786457 OZO786457:OZP786457 PJK786457:PJL786457 PTG786457:PTH786457 QDC786457:QDD786457 QMY786457:QMZ786457 QWU786457:QWV786457 RGQ786457:RGR786457 RQM786457:RQN786457 SAI786457:SAJ786457 SKE786457:SKF786457 SUA786457:SUB786457 TDW786457:TDX786457 TNS786457:TNT786457 TXO786457:TXP786457 UHK786457:UHL786457 URG786457:URH786457 VBC786457:VBD786457 VKY786457:VKZ786457 VUU786457:VUV786457 WEQ786457:WER786457 WOM786457:WON786457 WYI786457:WYJ786457 LW851993:LX851993 VS851993:VT851993 AFO851993:AFP851993 APK851993:APL851993 AZG851993:AZH851993 BJC851993:BJD851993 BSY851993:BSZ851993 CCU851993:CCV851993 CMQ851993:CMR851993 CWM851993:CWN851993 DGI851993:DGJ851993 DQE851993:DQF851993 EAA851993:EAB851993 EJW851993:EJX851993 ETS851993:ETT851993 FDO851993:FDP851993 FNK851993:FNL851993 FXG851993:FXH851993 GHC851993:GHD851993 GQY851993:GQZ851993 HAU851993:HAV851993 HKQ851993:HKR851993 HUM851993:HUN851993 IEI851993:IEJ851993 IOE851993:IOF851993 IYA851993:IYB851993 JHW851993:JHX851993 JRS851993:JRT851993 KBO851993:KBP851993 KLK851993:KLL851993 KVG851993:KVH851993 LFC851993:LFD851993 LOY851993:LOZ851993 LYU851993:LYV851993 MIQ851993:MIR851993 MSM851993:MSN851993 NCI851993:NCJ851993 NME851993:NMF851993 NWA851993:NWB851993 OFW851993:OFX851993 OPS851993:OPT851993 OZO851993:OZP851993 PJK851993:PJL851993 PTG851993:PTH851993 QDC851993:QDD851993 QMY851993:QMZ851993 QWU851993:QWV851993 RGQ851993:RGR851993 RQM851993:RQN851993 SAI851993:SAJ851993 SKE851993:SKF851993 SUA851993:SUB851993 TDW851993:TDX851993 TNS851993:TNT851993 TXO851993:TXP851993 UHK851993:UHL851993 URG851993:URH851993 VBC851993:VBD851993 VKY851993:VKZ851993 VUU851993:VUV851993 WEQ851993:WER851993 WOM851993:WON851993 WYI851993:WYJ851993 LW917529:LX917529 VS917529:VT917529 AFO917529:AFP917529 APK917529:APL917529 AZG917529:AZH917529 BJC917529:BJD917529 BSY917529:BSZ917529 CCU917529:CCV917529 CMQ917529:CMR917529 CWM917529:CWN917529 DGI917529:DGJ917529 DQE917529:DQF917529 EAA917529:EAB917529 EJW917529:EJX917529 ETS917529:ETT917529 FDO917529:FDP917529 FNK917529:FNL917529 FXG917529:FXH917529 GHC917529:GHD917529 GQY917529:GQZ917529 HAU917529:HAV917529 HKQ917529:HKR917529 HUM917529:HUN917529 IEI917529:IEJ917529 IOE917529:IOF917529 IYA917529:IYB917529 JHW917529:JHX917529 JRS917529:JRT917529 KBO917529:KBP917529 KLK917529:KLL917529 KVG917529:KVH917529 LFC917529:LFD917529 LOY917529:LOZ917529 LYU917529:LYV917529 MIQ917529:MIR917529 MSM917529:MSN917529 NCI917529:NCJ917529 NME917529:NMF917529 NWA917529:NWB917529 OFW917529:OFX917529 OPS917529:OPT917529 OZO917529:OZP917529 PJK917529:PJL917529 PTG917529:PTH917529 QDC917529:QDD917529 QMY917529:QMZ917529 QWU917529:QWV917529 RGQ917529:RGR917529 RQM917529:RQN917529 SAI917529:SAJ917529 SKE917529:SKF917529 SUA917529:SUB917529 TDW917529:TDX917529 TNS917529:TNT917529 TXO917529:TXP917529 UHK917529:UHL917529 URG917529:URH917529 VBC917529:VBD917529 VKY917529:VKZ917529 VUU917529:VUV917529 WEQ917529:WER917529 WOM917529:WON917529 WYI917529:WYJ917529 LW983065:LX983065 VS983065:VT983065 AFO983065:AFP983065 APK983065:APL983065 AZG983065:AZH983065 BJC983065:BJD983065 BSY983065:BSZ983065 CCU983065:CCV983065 CMQ983065:CMR983065 CWM983065:CWN983065 DGI983065:DGJ983065 DQE983065:DQF983065 EAA983065:EAB983065 EJW983065:EJX983065 ETS983065:ETT983065 FDO983065:FDP983065 FNK983065:FNL983065 FXG983065:FXH983065 GHC983065:GHD983065 GQY983065:GQZ983065 HAU983065:HAV983065 HKQ983065:HKR983065 HUM983065:HUN983065 IEI983065:IEJ983065 IOE983065:IOF983065 IYA983065:IYB983065 JHW983065:JHX983065 JRS983065:JRT983065 KBO983065:KBP983065 KLK983065:KLL983065 KVG983065:KVH983065 LFC983065:LFD983065 LOY983065:LOZ983065 LYU983065:LYV983065 MIQ983065:MIR983065 MSM983065:MSN983065 NCI983065:NCJ983065 NME983065:NMF983065 NWA983065:NWB983065 OFW983065:OFX983065 OPS983065:OPT983065 OZO983065:OZP983065 PJK983065:PJL983065 PTG983065:PTH983065 QDC983065:QDD983065 QMY983065:QMZ983065 QWU983065:QWV983065 RGQ983065:RGR983065 RQM983065:RQN983065 SAI983065:SAJ983065 SKE983065:SKF983065 SUA983065:SUB983065 TDW983065:TDX983065 TNS983065:TNT983065 TXO983065:TXP983065 UHK983065:UHL983065 URG983065:URH983065 VBC983065:VBD983065 VKY983065:VKZ983065 VUU983065:VUV983065 WEQ983065:WER983065 WOM983065:WON983065 WYI983065:WYJ983065 MC65561:MD65561 VY65561:VZ65561 AFU65561:AFV65561 APQ65561:APR65561 AZM65561:AZN65561 BJI65561:BJJ65561 BTE65561:BTF65561 CDA65561:CDB65561 CMW65561:CMX65561 CWS65561:CWT65561 DGO65561:DGP65561 DQK65561:DQL65561 EAG65561:EAH65561 EKC65561:EKD65561 ETY65561:ETZ65561 FDU65561:FDV65561 FNQ65561:FNR65561 FXM65561:FXN65561 GHI65561:GHJ65561 GRE65561:GRF65561 HBA65561:HBB65561 HKW65561:HKX65561 HUS65561:HUT65561 IEO65561:IEP65561 IOK65561:IOL65561 IYG65561:IYH65561 JIC65561:JID65561 JRY65561:JRZ65561 KBU65561:KBV65561 KLQ65561:KLR65561 KVM65561:KVN65561 LFI65561:LFJ65561 LPE65561:LPF65561 LZA65561:LZB65561 MIW65561:MIX65561 MSS65561:MST65561 NCO65561:NCP65561 NMK65561:NML65561 NWG65561:NWH65561 OGC65561:OGD65561 OPY65561:OPZ65561 OZU65561:OZV65561 PJQ65561:PJR65561 PTM65561:PTN65561 QDI65561:QDJ65561 QNE65561:QNF65561 QXA65561:QXB65561 RGW65561:RGX65561 RQS65561:RQT65561 SAO65561:SAP65561 SKK65561:SKL65561 SUG65561:SUH65561 TEC65561:TED65561 TNY65561:TNZ65561 TXU65561:TXV65561 UHQ65561:UHR65561 URM65561:URN65561 VBI65561:VBJ65561 VLE65561:VLF65561 VVA65561:VVB65561 WEW65561:WEX65561 WOS65561:WOT65561 WYO65561:WYP65561 MC131097:MD131097 VY131097:VZ131097 AFU131097:AFV131097 APQ131097:APR131097 AZM131097:AZN131097 BJI131097:BJJ131097 BTE131097:BTF131097 CDA131097:CDB131097 CMW131097:CMX131097 CWS131097:CWT131097 DGO131097:DGP131097 DQK131097:DQL131097 EAG131097:EAH131097 EKC131097:EKD131097 ETY131097:ETZ131097 FDU131097:FDV131097 FNQ131097:FNR131097 FXM131097:FXN131097 GHI131097:GHJ131097 GRE131097:GRF131097 HBA131097:HBB131097 HKW131097:HKX131097 HUS131097:HUT131097 IEO131097:IEP131097 IOK131097:IOL131097 IYG131097:IYH131097 JIC131097:JID131097 JRY131097:JRZ131097 KBU131097:KBV131097 KLQ131097:KLR131097 KVM131097:KVN131097 LFI131097:LFJ131097 LPE131097:LPF131097 LZA131097:LZB131097 MIW131097:MIX131097 MSS131097:MST131097 NCO131097:NCP131097 NMK131097:NML131097 NWG131097:NWH131097 OGC131097:OGD131097 OPY131097:OPZ131097 OZU131097:OZV131097 PJQ131097:PJR131097 PTM131097:PTN131097 QDI131097:QDJ131097 QNE131097:QNF131097 QXA131097:QXB131097 RGW131097:RGX131097 RQS131097:RQT131097 SAO131097:SAP131097 SKK131097:SKL131097 SUG131097:SUH131097 TEC131097:TED131097 TNY131097:TNZ131097 TXU131097:TXV131097 UHQ131097:UHR131097 URM131097:URN131097 VBI131097:VBJ131097 VLE131097:VLF131097 VVA131097:VVB131097 WEW131097:WEX131097 WOS131097:WOT131097 WYO131097:WYP131097 MC196633:MD196633 VY196633:VZ196633 AFU196633:AFV196633 APQ196633:APR196633 AZM196633:AZN196633 BJI196633:BJJ196633 BTE196633:BTF196633 CDA196633:CDB196633 CMW196633:CMX196633 CWS196633:CWT196633 DGO196633:DGP196633 DQK196633:DQL196633 EAG196633:EAH196633 EKC196633:EKD196633 ETY196633:ETZ196633 FDU196633:FDV196633 FNQ196633:FNR196633 FXM196633:FXN196633 GHI196633:GHJ196633 GRE196633:GRF196633 HBA196633:HBB196633 HKW196633:HKX196633 HUS196633:HUT196633 IEO196633:IEP196633 IOK196633:IOL196633 IYG196633:IYH196633 JIC196633:JID196633 JRY196633:JRZ196633 KBU196633:KBV196633 KLQ196633:KLR196633 KVM196633:KVN196633 LFI196633:LFJ196633 LPE196633:LPF196633 LZA196633:LZB196633 MIW196633:MIX196633 MSS196633:MST196633 NCO196633:NCP196633 NMK196633:NML196633 NWG196633:NWH196633 OGC196633:OGD196633 OPY196633:OPZ196633 OZU196633:OZV196633 PJQ196633:PJR196633 PTM196633:PTN196633 QDI196633:QDJ196633 QNE196633:QNF196633 QXA196633:QXB196633 RGW196633:RGX196633 RQS196633:RQT196633 SAO196633:SAP196633 SKK196633:SKL196633 SUG196633:SUH196633 TEC196633:TED196633 TNY196633:TNZ196633 TXU196633:TXV196633 UHQ196633:UHR196633 URM196633:URN196633 VBI196633:VBJ196633 VLE196633:VLF196633 VVA196633:VVB196633 WEW196633:WEX196633 WOS196633:WOT196633 WYO196633:WYP196633 MC262169:MD262169 VY262169:VZ262169 AFU262169:AFV262169 APQ262169:APR262169 AZM262169:AZN262169 BJI262169:BJJ262169 BTE262169:BTF262169 CDA262169:CDB262169 CMW262169:CMX262169 CWS262169:CWT262169 DGO262169:DGP262169 DQK262169:DQL262169 EAG262169:EAH262169 EKC262169:EKD262169 ETY262169:ETZ262169 FDU262169:FDV262169 FNQ262169:FNR262169 FXM262169:FXN262169 GHI262169:GHJ262169 GRE262169:GRF262169 HBA262169:HBB262169 HKW262169:HKX262169 HUS262169:HUT262169 IEO262169:IEP262169 IOK262169:IOL262169 IYG262169:IYH262169 JIC262169:JID262169 JRY262169:JRZ262169 KBU262169:KBV262169 KLQ262169:KLR262169 KVM262169:KVN262169 LFI262169:LFJ262169 LPE262169:LPF262169 LZA262169:LZB262169 MIW262169:MIX262169 MSS262169:MST262169 NCO262169:NCP262169 NMK262169:NML262169 NWG262169:NWH262169 OGC262169:OGD262169 OPY262169:OPZ262169 OZU262169:OZV262169 PJQ262169:PJR262169 PTM262169:PTN262169 QDI262169:QDJ262169 QNE262169:QNF262169 QXA262169:QXB262169 RGW262169:RGX262169 RQS262169:RQT262169 SAO262169:SAP262169 SKK262169:SKL262169 SUG262169:SUH262169 TEC262169:TED262169 TNY262169:TNZ262169 TXU262169:TXV262169 UHQ262169:UHR262169 URM262169:URN262169 VBI262169:VBJ262169 VLE262169:VLF262169 VVA262169:VVB262169 WEW262169:WEX262169 WOS262169:WOT262169 WYO262169:WYP262169 MC327705:MD327705 VY327705:VZ327705 AFU327705:AFV327705 APQ327705:APR327705 AZM327705:AZN327705 BJI327705:BJJ327705 BTE327705:BTF327705 CDA327705:CDB327705 CMW327705:CMX327705 CWS327705:CWT327705 DGO327705:DGP327705 DQK327705:DQL327705 EAG327705:EAH327705 EKC327705:EKD327705 ETY327705:ETZ327705 FDU327705:FDV327705 FNQ327705:FNR327705 FXM327705:FXN327705 GHI327705:GHJ327705 GRE327705:GRF327705 HBA327705:HBB327705 HKW327705:HKX327705 HUS327705:HUT327705 IEO327705:IEP327705 IOK327705:IOL327705 IYG327705:IYH327705 JIC327705:JID327705 JRY327705:JRZ327705 KBU327705:KBV327705 KLQ327705:KLR327705 KVM327705:KVN327705 LFI327705:LFJ327705 LPE327705:LPF327705 LZA327705:LZB327705 MIW327705:MIX327705 MSS327705:MST327705 NCO327705:NCP327705 NMK327705:NML327705 NWG327705:NWH327705 OGC327705:OGD327705 OPY327705:OPZ327705 OZU327705:OZV327705 PJQ327705:PJR327705 PTM327705:PTN327705 QDI327705:QDJ327705 QNE327705:QNF327705 QXA327705:QXB327705 RGW327705:RGX327705 RQS327705:RQT327705 SAO327705:SAP327705 SKK327705:SKL327705 SUG327705:SUH327705 TEC327705:TED327705 TNY327705:TNZ327705 TXU327705:TXV327705 UHQ327705:UHR327705 URM327705:URN327705 VBI327705:VBJ327705 VLE327705:VLF327705 VVA327705:VVB327705 WEW327705:WEX327705 WOS327705:WOT327705 WYO327705:WYP327705 MC393241:MD393241 VY393241:VZ393241 AFU393241:AFV393241 APQ393241:APR393241 AZM393241:AZN393241 BJI393241:BJJ393241 BTE393241:BTF393241 CDA393241:CDB393241 CMW393241:CMX393241 CWS393241:CWT393241 DGO393241:DGP393241 DQK393241:DQL393241 EAG393241:EAH393241 EKC393241:EKD393241 ETY393241:ETZ393241 FDU393241:FDV393241 FNQ393241:FNR393241 FXM393241:FXN393241 GHI393241:GHJ393241 GRE393241:GRF393241 HBA393241:HBB393241 HKW393241:HKX393241 HUS393241:HUT393241 IEO393241:IEP393241 IOK393241:IOL393241 IYG393241:IYH393241 JIC393241:JID393241 JRY393241:JRZ393241 KBU393241:KBV393241 KLQ393241:KLR393241 KVM393241:KVN393241 LFI393241:LFJ393241 LPE393241:LPF393241 LZA393241:LZB393241 MIW393241:MIX393241 MSS393241:MST393241 NCO393241:NCP393241 NMK393241:NML393241 NWG393241:NWH393241 OGC393241:OGD393241 OPY393241:OPZ393241 OZU393241:OZV393241 PJQ393241:PJR393241 PTM393241:PTN393241 QDI393241:QDJ393241 QNE393241:QNF393241 QXA393241:QXB393241 RGW393241:RGX393241 RQS393241:RQT393241 SAO393241:SAP393241 SKK393241:SKL393241 SUG393241:SUH393241 TEC393241:TED393241 TNY393241:TNZ393241 TXU393241:TXV393241 UHQ393241:UHR393241 URM393241:URN393241 VBI393241:VBJ393241 VLE393241:VLF393241 VVA393241:VVB393241 WEW393241:WEX393241 WOS393241:WOT393241 WYO393241:WYP393241 MC458777:MD458777 VY458777:VZ458777 AFU458777:AFV458777 APQ458777:APR458777 AZM458777:AZN458777 BJI458777:BJJ458777 BTE458777:BTF458777 CDA458777:CDB458777 CMW458777:CMX458777 CWS458777:CWT458777 DGO458777:DGP458777 DQK458777:DQL458777 EAG458777:EAH458777 EKC458777:EKD458777 ETY458777:ETZ458777 FDU458777:FDV458777 FNQ458777:FNR458777 FXM458777:FXN458777 GHI458777:GHJ458777 GRE458777:GRF458777 HBA458777:HBB458777 HKW458777:HKX458777 HUS458777:HUT458777 IEO458777:IEP458777 IOK458777:IOL458777 IYG458777:IYH458777 JIC458777:JID458777 JRY458777:JRZ458777 KBU458777:KBV458777 KLQ458777:KLR458777 KVM458777:KVN458777 LFI458777:LFJ458777 LPE458777:LPF458777 LZA458777:LZB458777 MIW458777:MIX458777 MSS458777:MST458777 NCO458777:NCP458777 NMK458777:NML458777 NWG458777:NWH458777 OGC458777:OGD458777 OPY458777:OPZ458777 OZU458777:OZV458777 PJQ458777:PJR458777 PTM458777:PTN458777 QDI458777:QDJ458777 QNE458777:QNF458777 QXA458777:QXB458777 RGW458777:RGX458777 RQS458777:RQT458777 SAO458777:SAP458777 SKK458777:SKL458777 SUG458777:SUH458777 TEC458777:TED458777 TNY458777:TNZ458777 TXU458777:TXV458777 UHQ458777:UHR458777 URM458777:URN458777 VBI458777:VBJ458777 VLE458777:VLF458777 VVA458777:VVB458777 WEW458777:WEX458777 WOS458777:WOT458777 WYO458777:WYP458777 MC524313:MD524313 VY524313:VZ524313 AFU524313:AFV524313 APQ524313:APR524313 AZM524313:AZN524313 BJI524313:BJJ524313 BTE524313:BTF524313 CDA524313:CDB524313 CMW524313:CMX524313 CWS524313:CWT524313 DGO524313:DGP524313 DQK524313:DQL524313 EAG524313:EAH524313 EKC524313:EKD524313 ETY524313:ETZ524313 FDU524313:FDV524313 FNQ524313:FNR524313 FXM524313:FXN524313 GHI524313:GHJ524313 GRE524313:GRF524313 HBA524313:HBB524313 HKW524313:HKX524313 HUS524313:HUT524313 IEO524313:IEP524313 IOK524313:IOL524313 IYG524313:IYH524313 JIC524313:JID524313 JRY524313:JRZ524313 KBU524313:KBV524313 KLQ524313:KLR524313 KVM524313:KVN524313 LFI524313:LFJ524313 LPE524313:LPF524313 LZA524313:LZB524313 MIW524313:MIX524313 MSS524313:MST524313 NCO524313:NCP524313 NMK524313:NML524313 NWG524313:NWH524313 OGC524313:OGD524313 OPY524313:OPZ524313 OZU524313:OZV524313 PJQ524313:PJR524313 PTM524313:PTN524313 QDI524313:QDJ524313 QNE524313:QNF524313 QXA524313:QXB524313 RGW524313:RGX524313 RQS524313:RQT524313 SAO524313:SAP524313 SKK524313:SKL524313 SUG524313:SUH524313 TEC524313:TED524313 TNY524313:TNZ524313 TXU524313:TXV524313 UHQ524313:UHR524313 URM524313:URN524313 VBI524313:VBJ524313 VLE524313:VLF524313 VVA524313:VVB524313 WEW524313:WEX524313 WOS524313:WOT524313 WYO524313:WYP524313 MC589849:MD589849 VY589849:VZ589849 AFU589849:AFV589849 APQ589849:APR589849 AZM589849:AZN589849 BJI589849:BJJ589849 BTE589849:BTF589849 CDA589849:CDB589849 CMW589849:CMX589849 CWS589849:CWT589849 DGO589849:DGP589849 DQK589849:DQL589849 EAG589849:EAH589849 EKC589849:EKD589849 ETY589849:ETZ589849 FDU589849:FDV589849 FNQ589849:FNR589849 FXM589849:FXN589849 GHI589849:GHJ589849 GRE589849:GRF589849 HBA589849:HBB589849 HKW589849:HKX589849 HUS589849:HUT589849 IEO589849:IEP589849 IOK589849:IOL589849 IYG589849:IYH589849 JIC589849:JID589849 JRY589849:JRZ589849 KBU589849:KBV589849 KLQ589849:KLR589849 KVM589849:KVN589849 LFI589849:LFJ589849 LPE589849:LPF589849 LZA589849:LZB589849 MIW589849:MIX589849 MSS589849:MST589849 NCO589849:NCP589849 NMK589849:NML589849 NWG589849:NWH589849 OGC589849:OGD589849 OPY589849:OPZ589849 OZU589849:OZV589849 PJQ589849:PJR589849 PTM589849:PTN589849 QDI589849:QDJ589849 QNE589849:QNF589849 QXA589849:QXB589849 RGW589849:RGX589849 RQS589849:RQT589849 SAO589849:SAP589849 SKK589849:SKL589849 SUG589849:SUH589849 TEC589849:TED589849 TNY589849:TNZ589849 TXU589849:TXV589849 UHQ589849:UHR589849 URM589849:URN589849 VBI589849:VBJ589849 VLE589849:VLF589849 VVA589849:VVB589849 WEW589849:WEX589849 WOS589849:WOT589849 WYO589849:WYP589849 MC655385:MD655385 VY655385:VZ655385 AFU655385:AFV655385 APQ655385:APR655385 AZM655385:AZN655385 BJI655385:BJJ655385 BTE655385:BTF655385 CDA655385:CDB655385 CMW655385:CMX655385 CWS655385:CWT655385 DGO655385:DGP655385 DQK655385:DQL655385 EAG655385:EAH655385 EKC655385:EKD655385 ETY655385:ETZ655385 FDU655385:FDV655385 FNQ655385:FNR655385 FXM655385:FXN655385 GHI655385:GHJ655385 GRE655385:GRF655385 HBA655385:HBB655385 HKW655385:HKX655385 HUS655385:HUT655385 IEO655385:IEP655385 IOK655385:IOL655385 IYG655385:IYH655385 JIC655385:JID655385 JRY655385:JRZ655385 KBU655385:KBV655385 KLQ655385:KLR655385 KVM655385:KVN655385 LFI655385:LFJ655385 LPE655385:LPF655385 LZA655385:LZB655385 MIW655385:MIX655385 MSS655385:MST655385 NCO655385:NCP655385 NMK655385:NML655385 NWG655385:NWH655385 OGC655385:OGD655385 OPY655385:OPZ655385 OZU655385:OZV655385 PJQ655385:PJR655385 PTM655385:PTN655385 QDI655385:QDJ655385 QNE655385:QNF655385 QXA655385:QXB655385 RGW655385:RGX655385 RQS655385:RQT655385 SAO655385:SAP655385 SKK655385:SKL655385 SUG655385:SUH655385 TEC655385:TED655385 TNY655385:TNZ655385 TXU655385:TXV655385 UHQ655385:UHR655385 URM655385:URN655385 VBI655385:VBJ655385 VLE655385:VLF655385 VVA655385:VVB655385 WEW655385:WEX655385 WOS655385:WOT655385 WYO655385:WYP655385 MC720921:MD720921 VY720921:VZ720921 AFU720921:AFV720921 APQ720921:APR720921 AZM720921:AZN720921 BJI720921:BJJ720921 BTE720921:BTF720921 CDA720921:CDB720921 CMW720921:CMX720921 CWS720921:CWT720921 DGO720921:DGP720921 DQK720921:DQL720921 EAG720921:EAH720921 EKC720921:EKD720921 ETY720921:ETZ720921 FDU720921:FDV720921 FNQ720921:FNR720921 FXM720921:FXN720921 GHI720921:GHJ720921 GRE720921:GRF720921 HBA720921:HBB720921 HKW720921:HKX720921 HUS720921:HUT720921 IEO720921:IEP720921 IOK720921:IOL720921 IYG720921:IYH720921 JIC720921:JID720921 JRY720921:JRZ720921 KBU720921:KBV720921 KLQ720921:KLR720921 KVM720921:KVN720921 LFI720921:LFJ720921 LPE720921:LPF720921 LZA720921:LZB720921 MIW720921:MIX720921 MSS720921:MST720921 NCO720921:NCP720921 NMK720921:NML720921 NWG720921:NWH720921 OGC720921:OGD720921 OPY720921:OPZ720921 OZU720921:OZV720921 PJQ720921:PJR720921 PTM720921:PTN720921 QDI720921:QDJ720921 QNE720921:QNF720921 QXA720921:QXB720921 RGW720921:RGX720921 RQS720921:RQT720921 SAO720921:SAP720921 SKK720921:SKL720921 SUG720921:SUH720921 TEC720921:TED720921 TNY720921:TNZ720921 TXU720921:TXV720921 UHQ720921:UHR720921 URM720921:URN720921 VBI720921:VBJ720921 VLE720921:VLF720921 VVA720921:VVB720921 WEW720921:WEX720921 WOS720921:WOT720921 WYO720921:WYP720921 MC786457:MD786457 VY786457:VZ786457 AFU786457:AFV786457 APQ786457:APR786457 AZM786457:AZN786457 BJI786457:BJJ786457 BTE786457:BTF786457 CDA786457:CDB786457 CMW786457:CMX786457 CWS786457:CWT786457 DGO786457:DGP786457 DQK786457:DQL786457 EAG786457:EAH786457 EKC786457:EKD786457 ETY786457:ETZ786457 FDU786457:FDV786457 FNQ786457:FNR786457 FXM786457:FXN786457 GHI786457:GHJ786457 GRE786457:GRF786457 HBA786457:HBB786457 HKW786457:HKX786457 HUS786457:HUT786457 IEO786457:IEP786457 IOK786457:IOL786457 IYG786457:IYH786457 JIC786457:JID786457 JRY786457:JRZ786457 KBU786457:KBV786457 KLQ786457:KLR786457 KVM786457:KVN786457 LFI786457:LFJ786457 LPE786457:LPF786457 LZA786457:LZB786457 MIW786457:MIX786457 MSS786457:MST786457 NCO786457:NCP786457 NMK786457:NML786457 NWG786457:NWH786457 OGC786457:OGD786457 OPY786457:OPZ786457 OZU786457:OZV786457 PJQ786457:PJR786457 PTM786457:PTN786457 QDI786457:QDJ786457 QNE786457:QNF786457 QXA786457:QXB786457 RGW786457:RGX786457 RQS786457:RQT786457 SAO786457:SAP786457 SKK786457:SKL786457 SUG786457:SUH786457 TEC786457:TED786457 TNY786457:TNZ786457 TXU786457:TXV786457 UHQ786457:UHR786457 URM786457:URN786457 VBI786457:VBJ786457 VLE786457:VLF786457 VVA786457:VVB786457 WEW786457:WEX786457 WOS786457:WOT786457 WYO786457:WYP786457 MC851993:MD851993 VY851993:VZ851993 AFU851993:AFV851993 APQ851993:APR851993 AZM851993:AZN851993 BJI851993:BJJ851993 BTE851993:BTF851993 CDA851993:CDB851993 CMW851993:CMX851993 CWS851993:CWT851993 DGO851993:DGP851993 DQK851993:DQL851993 EAG851993:EAH851993 EKC851993:EKD851993 ETY851993:ETZ851993 FDU851993:FDV851993 FNQ851993:FNR851993 FXM851993:FXN851993 GHI851993:GHJ851993 GRE851993:GRF851993 HBA851993:HBB851993 HKW851993:HKX851993 HUS851993:HUT851993 IEO851993:IEP851993 IOK851993:IOL851993 IYG851993:IYH851993 JIC851993:JID851993 JRY851993:JRZ851993 KBU851993:KBV851993 KLQ851993:KLR851993 KVM851993:KVN851993 LFI851993:LFJ851993 LPE851993:LPF851993 LZA851993:LZB851993 MIW851993:MIX851993 MSS851993:MST851993 NCO851993:NCP851993 NMK851993:NML851993 NWG851993:NWH851993 OGC851993:OGD851993 OPY851993:OPZ851993 OZU851993:OZV851993 PJQ851993:PJR851993 PTM851993:PTN851993 QDI851993:QDJ851993 QNE851993:QNF851993 QXA851993:QXB851993 RGW851993:RGX851993 RQS851993:RQT851993 SAO851993:SAP851993 SKK851993:SKL851993 SUG851993:SUH851993 TEC851993:TED851993 TNY851993:TNZ851993 TXU851993:TXV851993 UHQ851993:UHR851993 URM851993:URN851993 VBI851993:VBJ851993 VLE851993:VLF851993 VVA851993:VVB851993 WEW851993:WEX851993 WOS851993:WOT851993 WYO851993:WYP851993 MC917529:MD917529 VY917529:VZ917529 AFU917529:AFV917529 APQ917529:APR917529 AZM917529:AZN917529 BJI917529:BJJ917529 BTE917529:BTF917529 CDA917529:CDB917529 CMW917529:CMX917529 CWS917529:CWT917529 DGO917529:DGP917529 DQK917529:DQL917529 EAG917529:EAH917529 EKC917529:EKD917529 ETY917529:ETZ917529 FDU917529:FDV917529 FNQ917529:FNR917529 FXM917529:FXN917529 GHI917529:GHJ917529 GRE917529:GRF917529 HBA917529:HBB917529 HKW917529:HKX917529 HUS917529:HUT917529 IEO917529:IEP917529 IOK917529:IOL917529 IYG917529:IYH917529 JIC917529:JID917529 JRY917529:JRZ917529 KBU917529:KBV917529 KLQ917529:KLR917529 KVM917529:KVN917529 LFI917529:LFJ917529 LPE917529:LPF917529 LZA917529:LZB917529 MIW917529:MIX917529 MSS917529:MST917529 NCO917529:NCP917529 NMK917529:NML917529 NWG917529:NWH917529 OGC917529:OGD917529 OPY917529:OPZ917529 OZU917529:OZV917529 PJQ917529:PJR917529 PTM917529:PTN917529 QDI917529:QDJ917529 QNE917529:QNF917529 QXA917529:QXB917529 RGW917529:RGX917529 RQS917529:RQT917529 SAO917529:SAP917529 SKK917529:SKL917529 SUG917529:SUH917529 TEC917529:TED917529 TNY917529:TNZ917529 TXU917529:TXV917529 UHQ917529:UHR917529 URM917529:URN917529 VBI917529:VBJ917529 VLE917529:VLF917529 VVA917529:VVB917529 WEW917529:WEX917529 WOS917529:WOT917529 WYO917529:WYP917529 MC983065:MD983065 VY983065:VZ983065 AFU983065:AFV983065 APQ983065:APR983065 AZM983065:AZN983065 BJI983065:BJJ983065 BTE983065:BTF983065 CDA983065:CDB983065 CMW983065:CMX983065 CWS983065:CWT983065 DGO983065:DGP983065 DQK983065:DQL983065 EAG983065:EAH983065 EKC983065:EKD983065 ETY983065:ETZ983065 FDU983065:FDV983065 FNQ983065:FNR983065 FXM983065:FXN983065 GHI983065:GHJ983065 GRE983065:GRF983065 HBA983065:HBB983065 HKW983065:HKX983065 HUS983065:HUT983065 IEO983065:IEP983065 IOK983065:IOL983065 IYG983065:IYH983065 JIC983065:JID983065 JRY983065:JRZ983065 KBU983065:KBV983065 KLQ983065:KLR983065 KVM983065:KVN983065 LFI983065:LFJ983065 LPE983065:LPF983065 LZA983065:LZB983065 MIW983065:MIX983065 MSS983065:MST983065 NCO983065:NCP983065 NMK983065:NML983065 NWG983065:NWH983065 OGC983065:OGD983065 OPY983065:OPZ983065 OZU983065:OZV983065 PJQ983065:PJR983065 PTM983065:PTN983065 QDI983065:QDJ983065 QNE983065:QNF983065 QXA983065:QXB983065 RGW983065:RGX983065 RQS983065:RQT983065 SAO983065:SAP983065 SKK983065:SKL983065 SUG983065:SUH983065 TEC983065:TED983065 TNY983065:TNZ983065 TXU983065:TXV983065 UHQ983065:UHR983065 URM983065:URN983065 VBI983065:VBJ983065 VLE983065:VLF983065 VVA983065:VVB983065 WEW983065:WEX983065 WOS983065:WOT983065 WYO983065:WYP983065 MF65561:MG65561 WB65561:WC65561 AFX65561:AFY65561 APT65561:APU65561 AZP65561:AZQ65561 BJL65561:BJM65561 BTH65561:BTI65561 CDD65561:CDE65561 CMZ65561:CNA65561 CWV65561:CWW65561 DGR65561:DGS65561 DQN65561:DQO65561 EAJ65561:EAK65561 EKF65561:EKG65561 EUB65561:EUC65561 FDX65561:FDY65561 FNT65561:FNU65561 FXP65561:FXQ65561 GHL65561:GHM65561 GRH65561:GRI65561 HBD65561:HBE65561 HKZ65561:HLA65561 HUV65561:HUW65561 IER65561:IES65561 ION65561:IOO65561 IYJ65561:IYK65561 JIF65561:JIG65561 JSB65561:JSC65561 KBX65561:KBY65561 KLT65561:KLU65561 KVP65561:KVQ65561 LFL65561:LFM65561 LPH65561:LPI65561 LZD65561:LZE65561 MIZ65561:MJA65561 MSV65561:MSW65561 NCR65561:NCS65561 NMN65561:NMO65561 NWJ65561:NWK65561 OGF65561:OGG65561 OQB65561:OQC65561 OZX65561:OZY65561 PJT65561:PJU65561 PTP65561:PTQ65561 QDL65561:QDM65561 QNH65561:QNI65561 QXD65561:QXE65561 RGZ65561:RHA65561 RQV65561:RQW65561 SAR65561:SAS65561 SKN65561:SKO65561 SUJ65561:SUK65561 TEF65561:TEG65561 TOB65561:TOC65561 TXX65561:TXY65561 UHT65561:UHU65561 URP65561:URQ65561 VBL65561:VBM65561 VLH65561:VLI65561 VVD65561:VVE65561 WEZ65561:WFA65561 WOV65561:WOW65561 WYR65561:WYS65561 MF131097:MG131097 WB131097:WC131097 AFX131097:AFY131097 APT131097:APU131097 AZP131097:AZQ131097 BJL131097:BJM131097 BTH131097:BTI131097 CDD131097:CDE131097 CMZ131097:CNA131097 CWV131097:CWW131097 DGR131097:DGS131097 DQN131097:DQO131097 EAJ131097:EAK131097 EKF131097:EKG131097 EUB131097:EUC131097 FDX131097:FDY131097 FNT131097:FNU131097 FXP131097:FXQ131097 GHL131097:GHM131097 GRH131097:GRI131097 HBD131097:HBE131097 HKZ131097:HLA131097 HUV131097:HUW131097 IER131097:IES131097 ION131097:IOO131097 IYJ131097:IYK131097 JIF131097:JIG131097 JSB131097:JSC131097 KBX131097:KBY131097 KLT131097:KLU131097 KVP131097:KVQ131097 LFL131097:LFM131097 LPH131097:LPI131097 LZD131097:LZE131097 MIZ131097:MJA131097 MSV131097:MSW131097 NCR131097:NCS131097 NMN131097:NMO131097 NWJ131097:NWK131097 OGF131097:OGG131097 OQB131097:OQC131097 OZX131097:OZY131097 PJT131097:PJU131097 PTP131097:PTQ131097 QDL131097:QDM131097 QNH131097:QNI131097 QXD131097:QXE131097 RGZ131097:RHA131097 RQV131097:RQW131097 SAR131097:SAS131097 SKN131097:SKO131097 SUJ131097:SUK131097 TEF131097:TEG131097 TOB131097:TOC131097 TXX131097:TXY131097 UHT131097:UHU131097 URP131097:URQ131097 VBL131097:VBM131097 VLH131097:VLI131097 VVD131097:VVE131097 WEZ131097:WFA131097 WOV131097:WOW131097 WYR131097:WYS131097 MF196633:MG196633 WB196633:WC196633 AFX196633:AFY196633 APT196633:APU196633 AZP196633:AZQ196633 BJL196633:BJM196633 BTH196633:BTI196633 CDD196633:CDE196633 CMZ196633:CNA196633 CWV196633:CWW196633 DGR196633:DGS196633 DQN196633:DQO196633 EAJ196633:EAK196633 EKF196633:EKG196633 EUB196633:EUC196633 FDX196633:FDY196633 FNT196633:FNU196633 FXP196633:FXQ196633 GHL196633:GHM196633 GRH196633:GRI196633 HBD196633:HBE196633 HKZ196633:HLA196633 HUV196633:HUW196633 IER196633:IES196633 ION196633:IOO196633 IYJ196633:IYK196633 JIF196633:JIG196633 JSB196633:JSC196633 KBX196633:KBY196633 KLT196633:KLU196633 KVP196633:KVQ196633 LFL196633:LFM196633 LPH196633:LPI196633 LZD196633:LZE196633 MIZ196633:MJA196633 MSV196633:MSW196633 NCR196633:NCS196633 NMN196633:NMO196633 NWJ196633:NWK196633 OGF196633:OGG196633 OQB196633:OQC196633 OZX196633:OZY196633 PJT196633:PJU196633 PTP196633:PTQ196633 QDL196633:QDM196633 QNH196633:QNI196633 QXD196633:QXE196633 RGZ196633:RHA196633 RQV196633:RQW196633 SAR196633:SAS196633 SKN196633:SKO196633 SUJ196633:SUK196633 TEF196633:TEG196633 TOB196633:TOC196633 TXX196633:TXY196633 UHT196633:UHU196633 URP196633:URQ196633 VBL196633:VBM196633 VLH196633:VLI196633 VVD196633:VVE196633 WEZ196633:WFA196633 WOV196633:WOW196633 WYR196633:WYS196633 MF262169:MG262169 WB262169:WC262169 AFX262169:AFY262169 APT262169:APU262169 AZP262169:AZQ262169 BJL262169:BJM262169 BTH262169:BTI262169 CDD262169:CDE262169 CMZ262169:CNA262169 CWV262169:CWW262169 DGR262169:DGS262169 DQN262169:DQO262169 EAJ262169:EAK262169 EKF262169:EKG262169 EUB262169:EUC262169 FDX262169:FDY262169 FNT262169:FNU262169 FXP262169:FXQ262169 GHL262169:GHM262169 GRH262169:GRI262169 HBD262169:HBE262169 HKZ262169:HLA262169 HUV262169:HUW262169 IER262169:IES262169 ION262169:IOO262169 IYJ262169:IYK262169 JIF262169:JIG262169 JSB262169:JSC262169 KBX262169:KBY262169 KLT262169:KLU262169 KVP262169:KVQ262169 LFL262169:LFM262169 LPH262169:LPI262169 LZD262169:LZE262169 MIZ262169:MJA262169 MSV262169:MSW262169 NCR262169:NCS262169 NMN262169:NMO262169 NWJ262169:NWK262169 OGF262169:OGG262169 OQB262169:OQC262169 OZX262169:OZY262169 PJT262169:PJU262169 PTP262169:PTQ262169 QDL262169:QDM262169 QNH262169:QNI262169 QXD262169:QXE262169 RGZ262169:RHA262169 RQV262169:RQW262169 SAR262169:SAS262169 SKN262169:SKO262169 SUJ262169:SUK262169 TEF262169:TEG262169 TOB262169:TOC262169 TXX262169:TXY262169 UHT262169:UHU262169 URP262169:URQ262169 VBL262169:VBM262169 VLH262169:VLI262169 VVD262169:VVE262169 WEZ262169:WFA262169 WOV262169:WOW262169 WYR262169:WYS262169 MF327705:MG327705 WB327705:WC327705 AFX327705:AFY327705 APT327705:APU327705 AZP327705:AZQ327705 BJL327705:BJM327705 BTH327705:BTI327705 CDD327705:CDE327705 CMZ327705:CNA327705 CWV327705:CWW327705 DGR327705:DGS327705 DQN327705:DQO327705 EAJ327705:EAK327705 EKF327705:EKG327705 EUB327705:EUC327705 FDX327705:FDY327705 FNT327705:FNU327705 FXP327705:FXQ327705 GHL327705:GHM327705 GRH327705:GRI327705 HBD327705:HBE327705 HKZ327705:HLA327705 HUV327705:HUW327705 IER327705:IES327705 ION327705:IOO327705 IYJ327705:IYK327705 JIF327705:JIG327705 JSB327705:JSC327705 KBX327705:KBY327705 KLT327705:KLU327705 KVP327705:KVQ327705 LFL327705:LFM327705 LPH327705:LPI327705 LZD327705:LZE327705 MIZ327705:MJA327705 MSV327705:MSW327705 NCR327705:NCS327705 NMN327705:NMO327705 NWJ327705:NWK327705 OGF327705:OGG327705 OQB327705:OQC327705 OZX327705:OZY327705 PJT327705:PJU327705 PTP327705:PTQ327705 QDL327705:QDM327705 QNH327705:QNI327705 QXD327705:QXE327705 RGZ327705:RHA327705 RQV327705:RQW327705 SAR327705:SAS327705 SKN327705:SKO327705 SUJ327705:SUK327705 TEF327705:TEG327705 TOB327705:TOC327705 TXX327705:TXY327705 UHT327705:UHU327705 URP327705:URQ327705 VBL327705:VBM327705 VLH327705:VLI327705 VVD327705:VVE327705 WEZ327705:WFA327705 WOV327705:WOW327705 WYR327705:WYS327705 MF393241:MG393241 WB393241:WC393241 AFX393241:AFY393241 APT393241:APU393241 AZP393241:AZQ393241 BJL393241:BJM393241 BTH393241:BTI393241 CDD393241:CDE393241 CMZ393241:CNA393241 CWV393241:CWW393241 DGR393241:DGS393241 DQN393241:DQO393241 EAJ393241:EAK393241 EKF393241:EKG393241 EUB393241:EUC393241 FDX393241:FDY393241 FNT393241:FNU393241 FXP393241:FXQ393241 GHL393241:GHM393241 GRH393241:GRI393241 HBD393241:HBE393241 HKZ393241:HLA393241 HUV393241:HUW393241 IER393241:IES393241 ION393241:IOO393241 IYJ393241:IYK393241 JIF393241:JIG393241 JSB393241:JSC393241 KBX393241:KBY393241 KLT393241:KLU393241 KVP393241:KVQ393241 LFL393241:LFM393241 LPH393241:LPI393241 LZD393241:LZE393241 MIZ393241:MJA393241 MSV393241:MSW393241 NCR393241:NCS393241 NMN393241:NMO393241 NWJ393241:NWK393241 OGF393241:OGG393241 OQB393241:OQC393241 OZX393241:OZY393241 PJT393241:PJU393241 PTP393241:PTQ393241 QDL393241:QDM393241 QNH393241:QNI393241 QXD393241:QXE393241 RGZ393241:RHA393241 RQV393241:RQW393241 SAR393241:SAS393241 SKN393241:SKO393241 SUJ393241:SUK393241 TEF393241:TEG393241 TOB393241:TOC393241 TXX393241:TXY393241 UHT393241:UHU393241 URP393241:URQ393241 VBL393241:VBM393241 VLH393241:VLI393241 VVD393241:VVE393241 WEZ393241:WFA393241 WOV393241:WOW393241 WYR393241:WYS393241 MF458777:MG458777 WB458777:WC458777 AFX458777:AFY458777 APT458777:APU458777 AZP458777:AZQ458777 BJL458777:BJM458777 BTH458777:BTI458777 CDD458777:CDE458777 CMZ458777:CNA458777 CWV458777:CWW458777 DGR458777:DGS458777 DQN458777:DQO458777 EAJ458777:EAK458777 EKF458777:EKG458777 EUB458777:EUC458777 FDX458777:FDY458777 FNT458777:FNU458777 FXP458777:FXQ458777 GHL458777:GHM458777 GRH458777:GRI458777 HBD458777:HBE458777 HKZ458777:HLA458777 HUV458777:HUW458777 IER458777:IES458777 ION458777:IOO458777 IYJ458777:IYK458777 JIF458777:JIG458777 JSB458777:JSC458777 KBX458777:KBY458777 KLT458777:KLU458777 KVP458777:KVQ458777 LFL458777:LFM458777 LPH458777:LPI458777 LZD458777:LZE458777 MIZ458777:MJA458777 MSV458777:MSW458777 NCR458777:NCS458777 NMN458777:NMO458777 NWJ458777:NWK458777 OGF458777:OGG458777 OQB458777:OQC458777 OZX458777:OZY458777 PJT458777:PJU458777 PTP458777:PTQ458777 QDL458777:QDM458777 QNH458777:QNI458777 QXD458777:QXE458777 RGZ458777:RHA458777 RQV458777:RQW458777 SAR458777:SAS458777 SKN458777:SKO458777 SUJ458777:SUK458777 TEF458777:TEG458777 TOB458777:TOC458777 TXX458777:TXY458777 UHT458777:UHU458777 URP458777:URQ458777 VBL458777:VBM458777 VLH458777:VLI458777 VVD458777:VVE458777 WEZ458777:WFA458777 WOV458777:WOW458777 WYR458777:WYS458777 MF524313:MG524313 WB524313:WC524313 AFX524313:AFY524313 APT524313:APU524313 AZP524313:AZQ524313 BJL524313:BJM524313 BTH524313:BTI524313 CDD524313:CDE524313 CMZ524313:CNA524313 CWV524313:CWW524313 DGR524313:DGS524313 DQN524313:DQO524313 EAJ524313:EAK524313 EKF524313:EKG524313 EUB524313:EUC524313 FDX524313:FDY524313 FNT524313:FNU524313 FXP524313:FXQ524313 GHL524313:GHM524313 GRH524313:GRI524313 HBD524313:HBE524313 HKZ524313:HLA524313 HUV524313:HUW524313 IER524313:IES524313 ION524313:IOO524313 IYJ524313:IYK524313 JIF524313:JIG524313 JSB524313:JSC524313 KBX524313:KBY524313 KLT524313:KLU524313 KVP524313:KVQ524313 LFL524313:LFM524313 LPH524313:LPI524313 LZD524313:LZE524313 MIZ524313:MJA524313 MSV524313:MSW524313 NCR524313:NCS524313 NMN524313:NMO524313 NWJ524313:NWK524313 OGF524313:OGG524313 OQB524313:OQC524313 OZX524313:OZY524313 PJT524313:PJU524313 PTP524313:PTQ524313 QDL524313:QDM524313 QNH524313:QNI524313 QXD524313:QXE524313 RGZ524313:RHA524313 RQV524313:RQW524313 SAR524313:SAS524313 SKN524313:SKO524313 SUJ524313:SUK524313 TEF524313:TEG524313 TOB524313:TOC524313 TXX524313:TXY524313 UHT524313:UHU524313 URP524313:URQ524313 VBL524313:VBM524313 VLH524313:VLI524313 VVD524313:VVE524313 WEZ524313:WFA524313 WOV524313:WOW524313 WYR524313:WYS524313 MF589849:MG589849 WB589849:WC589849 AFX589849:AFY589849 APT589849:APU589849 AZP589849:AZQ589849 BJL589849:BJM589849 BTH589849:BTI589849 CDD589849:CDE589849 CMZ589849:CNA589849 CWV589849:CWW589849 DGR589849:DGS589849 DQN589849:DQO589849 EAJ589849:EAK589849 EKF589849:EKG589849 EUB589849:EUC589849 FDX589849:FDY589849 FNT589849:FNU589849 FXP589849:FXQ589849 GHL589849:GHM589849 GRH589849:GRI589849 HBD589849:HBE589849 HKZ589849:HLA589849 HUV589849:HUW589849 IER589849:IES589849 ION589849:IOO589849 IYJ589849:IYK589849 JIF589849:JIG589849 JSB589849:JSC589849 KBX589849:KBY589849 KLT589849:KLU589849 KVP589849:KVQ589849 LFL589849:LFM589849 LPH589849:LPI589849 LZD589849:LZE589849 MIZ589849:MJA589849 MSV589849:MSW589849 NCR589849:NCS589849 NMN589849:NMO589849 NWJ589849:NWK589849 OGF589849:OGG589849 OQB589849:OQC589849 OZX589849:OZY589849 PJT589849:PJU589849 PTP589849:PTQ589849 QDL589849:QDM589849 QNH589849:QNI589849 QXD589849:QXE589849 RGZ589849:RHA589849 RQV589849:RQW589849 SAR589849:SAS589849 SKN589849:SKO589849 SUJ589849:SUK589849 TEF589849:TEG589849 TOB589849:TOC589849 TXX589849:TXY589849 UHT589849:UHU589849 URP589849:URQ589849 VBL589849:VBM589849 VLH589849:VLI589849 VVD589849:VVE589849 WEZ589849:WFA589849 WOV589849:WOW589849 WYR589849:WYS589849 MF655385:MG655385 WB655385:WC655385 AFX655385:AFY655385 APT655385:APU655385 AZP655385:AZQ655385 BJL655385:BJM655385 BTH655385:BTI655385 CDD655385:CDE655385 CMZ655385:CNA655385 CWV655385:CWW655385 DGR655385:DGS655385 DQN655385:DQO655385 EAJ655385:EAK655385 EKF655385:EKG655385 EUB655385:EUC655385 FDX655385:FDY655385 FNT655385:FNU655385 FXP655385:FXQ655385 GHL655385:GHM655385 GRH655385:GRI655385 HBD655385:HBE655385 HKZ655385:HLA655385 HUV655385:HUW655385 IER655385:IES655385 ION655385:IOO655385 IYJ655385:IYK655385 JIF655385:JIG655385 JSB655385:JSC655385 KBX655385:KBY655385 KLT655385:KLU655385 KVP655385:KVQ655385 LFL655385:LFM655385 LPH655385:LPI655385 LZD655385:LZE655385 MIZ655385:MJA655385 MSV655385:MSW655385 NCR655385:NCS655385 NMN655385:NMO655385 NWJ655385:NWK655385 OGF655385:OGG655385 OQB655385:OQC655385 OZX655385:OZY655385 PJT655385:PJU655385 PTP655385:PTQ655385 QDL655385:QDM655385 QNH655385:QNI655385 QXD655385:QXE655385 RGZ655385:RHA655385 RQV655385:RQW655385 SAR655385:SAS655385 SKN655385:SKO655385 SUJ655385:SUK655385 TEF655385:TEG655385 TOB655385:TOC655385 TXX655385:TXY655385 UHT655385:UHU655385 URP655385:URQ655385 VBL655385:VBM655385 VLH655385:VLI655385 VVD655385:VVE655385 WEZ655385:WFA655385 WOV655385:WOW655385 WYR655385:WYS655385 MF720921:MG720921 WB720921:WC720921 AFX720921:AFY720921 APT720921:APU720921 AZP720921:AZQ720921 BJL720921:BJM720921 BTH720921:BTI720921 CDD720921:CDE720921 CMZ720921:CNA720921 CWV720921:CWW720921 DGR720921:DGS720921 DQN720921:DQO720921 EAJ720921:EAK720921 EKF720921:EKG720921 EUB720921:EUC720921 FDX720921:FDY720921 FNT720921:FNU720921 FXP720921:FXQ720921 GHL720921:GHM720921 GRH720921:GRI720921 HBD720921:HBE720921 HKZ720921:HLA720921 HUV720921:HUW720921 IER720921:IES720921 ION720921:IOO720921 IYJ720921:IYK720921 JIF720921:JIG720921 JSB720921:JSC720921 KBX720921:KBY720921 KLT720921:KLU720921 KVP720921:KVQ720921 LFL720921:LFM720921 LPH720921:LPI720921 LZD720921:LZE720921 MIZ720921:MJA720921 MSV720921:MSW720921 NCR720921:NCS720921 NMN720921:NMO720921 NWJ720921:NWK720921 OGF720921:OGG720921 OQB720921:OQC720921 OZX720921:OZY720921 PJT720921:PJU720921 PTP720921:PTQ720921 QDL720921:QDM720921 QNH720921:QNI720921 QXD720921:QXE720921 RGZ720921:RHA720921 RQV720921:RQW720921 SAR720921:SAS720921 SKN720921:SKO720921 SUJ720921:SUK720921 TEF720921:TEG720921 TOB720921:TOC720921 TXX720921:TXY720921 UHT720921:UHU720921 URP720921:URQ720921 VBL720921:VBM720921 VLH720921:VLI720921 VVD720921:VVE720921 WEZ720921:WFA720921 WOV720921:WOW720921 WYR720921:WYS720921 MF786457:MG786457 WB786457:WC786457 AFX786457:AFY786457 APT786457:APU786457 AZP786457:AZQ786457 BJL786457:BJM786457 BTH786457:BTI786457 CDD786457:CDE786457 CMZ786457:CNA786457 CWV786457:CWW786457 DGR786457:DGS786457 DQN786457:DQO786457 EAJ786457:EAK786457 EKF786457:EKG786457 EUB786457:EUC786457 FDX786457:FDY786457 FNT786457:FNU786457 FXP786457:FXQ786457 GHL786457:GHM786457 GRH786457:GRI786457 HBD786457:HBE786457 HKZ786457:HLA786457 HUV786457:HUW786457 IER786457:IES786457 ION786457:IOO786457 IYJ786457:IYK786457 JIF786457:JIG786457 JSB786457:JSC786457 KBX786457:KBY786457 KLT786457:KLU786457 KVP786457:KVQ786457 LFL786457:LFM786457 LPH786457:LPI786457 LZD786457:LZE786457 MIZ786457:MJA786457 MSV786457:MSW786457 NCR786457:NCS786457 NMN786457:NMO786457 NWJ786457:NWK786457 OGF786457:OGG786457 OQB786457:OQC786457 OZX786457:OZY786457 PJT786457:PJU786457 PTP786457:PTQ786457 QDL786457:QDM786457 QNH786457:QNI786457 QXD786457:QXE786457 RGZ786457:RHA786457 RQV786457:RQW786457 SAR786457:SAS786457 SKN786457:SKO786457 SUJ786457:SUK786457 TEF786457:TEG786457 TOB786457:TOC786457 TXX786457:TXY786457 UHT786457:UHU786457 URP786457:URQ786457 VBL786457:VBM786457 VLH786457:VLI786457 VVD786457:VVE786457 WEZ786457:WFA786457 WOV786457:WOW786457 WYR786457:WYS786457 MF851993:MG851993 WB851993:WC851993 AFX851993:AFY851993 APT851993:APU851993 AZP851993:AZQ851993 BJL851993:BJM851993 BTH851993:BTI851993 CDD851993:CDE851993 CMZ851993:CNA851993 CWV851993:CWW851993 DGR851993:DGS851993 DQN851993:DQO851993 EAJ851993:EAK851993 EKF851993:EKG851993 EUB851993:EUC851993 FDX851993:FDY851993 FNT851993:FNU851993 FXP851993:FXQ851993 GHL851993:GHM851993 GRH851993:GRI851993 HBD851993:HBE851993 HKZ851993:HLA851993 HUV851993:HUW851993 IER851993:IES851993 ION851993:IOO851993 IYJ851993:IYK851993 JIF851993:JIG851993 JSB851993:JSC851993 KBX851993:KBY851993 KLT851993:KLU851993 KVP851993:KVQ851993 LFL851993:LFM851993 LPH851993:LPI851993 LZD851993:LZE851993 MIZ851993:MJA851993 MSV851993:MSW851993 NCR851993:NCS851993 NMN851993:NMO851993 NWJ851993:NWK851993 OGF851993:OGG851993 OQB851993:OQC851993 OZX851993:OZY851993 PJT851993:PJU851993 PTP851993:PTQ851993 QDL851993:QDM851993 QNH851993:QNI851993 QXD851993:QXE851993 RGZ851993:RHA851993 RQV851993:RQW851993 SAR851993:SAS851993 SKN851993:SKO851993 SUJ851993:SUK851993 TEF851993:TEG851993 TOB851993:TOC851993 TXX851993:TXY851993 UHT851993:UHU851993 URP851993:URQ851993 VBL851993:VBM851993 VLH851993:VLI851993 VVD851993:VVE851993 WEZ851993:WFA851993 WOV851993:WOW851993 WYR851993:WYS851993 MF917529:MG917529 WB917529:WC917529 AFX917529:AFY917529 APT917529:APU917529 AZP917529:AZQ917529 BJL917529:BJM917529 BTH917529:BTI917529 CDD917529:CDE917529 CMZ917529:CNA917529 CWV917529:CWW917529 DGR917529:DGS917529 DQN917529:DQO917529 EAJ917529:EAK917529 EKF917529:EKG917529 EUB917529:EUC917529 FDX917529:FDY917529 FNT917529:FNU917529 FXP917529:FXQ917529 GHL917529:GHM917529 GRH917529:GRI917529 HBD917529:HBE917529 HKZ917529:HLA917529 HUV917529:HUW917529 IER917529:IES917529 ION917529:IOO917529 IYJ917529:IYK917529 JIF917529:JIG917529 JSB917529:JSC917529 KBX917529:KBY917529 KLT917529:KLU917529 KVP917529:KVQ917529 LFL917529:LFM917529 LPH917529:LPI917529 LZD917529:LZE917529 MIZ917529:MJA917529 MSV917529:MSW917529 NCR917529:NCS917529 NMN917529:NMO917529 NWJ917529:NWK917529 OGF917529:OGG917529 OQB917529:OQC917529 OZX917529:OZY917529 PJT917529:PJU917529 PTP917529:PTQ917529 QDL917529:QDM917529 QNH917529:QNI917529 QXD917529:QXE917529 RGZ917529:RHA917529 RQV917529:RQW917529 SAR917529:SAS917529 SKN917529:SKO917529 SUJ917529:SUK917529 TEF917529:TEG917529 TOB917529:TOC917529 TXX917529:TXY917529 UHT917529:UHU917529 URP917529:URQ917529 VBL917529:VBM917529 VLH917529:VLI917529 VVD917529:VVE917529 WEZ917529:WFA917529 WOV917529:WOW917529 WYR917529:WYS917529 MF983065:MG983065 WB983065:WC983065 AFX983065:AFY983065 APT983065:APU983065 AZP983065:AZQ983065 BJL983065:BJM983065 BTH983065:BTI983065 CDD983065:CDE983065 CMZ983065:CNA983065 CWV983065:CWW983065 DGR983065:DGS983065 DQN983065:DQO983065 EAJ983065:EAK983065 EKF983065:EKG983065 EUB983065:EUC983065 FDX983065:FDY983065 FNT983065:FNU983065 FXP983065:FXQ983065 GHL983065:GHM983065 GRH983065:GRI983065 HBD983065:HBE983065 HKZ983065:HLA983065 HUV983065:HUW983065 IER983065:IES983065 ION983065:IOO983065 IYJ983065:IYK983065 JIF983065:JIG983065 JSB983065:JSC983065 KBX983065:KBY983065 KLT983065:KLU983065 KVP983065:KVQ983065 LFL983065:LFM983065 LPH983065:LPI983065 LZD983065:LZE983065 MIZ983065:MJA983065 MSV983065:MSW983065 NCR983065:NCS983065 NMN983065:NMO983065 NWJ983065:NWK983065 OGF983065:OGG983065 OQB983065:OQC983065 OZX983065:OZY983065 PJT983065:PJU983065 PTP983065:PTQ983065 QDL983065:QDM983065 QNH983065:QNI983065 QXD983065:QXE983065 RGZ983065:RHA983065 RQV983065:RQW983065 SAR983065:SAS983065 SKN983065:SKO983065 SUJ983065:SUK983065 TEF983065:TEG983065 TOB983065:TOC983065 TXX983065:TXY983065 UHT983065:UHU983065 URP983065:URQ983065 VBL983065:VBM983065 VLH983065:VLI983065 VVD983065:VVE983065 WEZ983065:WFA983065 WOV983065:WOW983065 WYR983065:WYS983065 MI65561:MJ65561 WE65561:WF65561 AGA65561:AGB65561 APW65561:APX65561 AZS65561:AZT65561 BJO65561:BJP65561 BTK65561:BTL65561 CDG65561:CDH65561 CNC65561:CND65561 CWY65561:CWZ65561 DGU65561:DGV65561 DQQ65561:DQR65561 EAM65561:EAN65561 EKI65561:EKJ65561 EUE65561:EUF65561 FEA65561:FEB65561 FNW65561:FNX65561 FXS65561:FXT65561 GHO65561:GHP65561 GRK65561:GRL65561 HBG65561:HBH65561 HLC65561:HLD65561 HUY65561:HUZ65561 IEU65561:IEV65561 IOQ65561:IOR65561 IYM65561:IYN65561 JII65561:JIJ65561 JSE65561:JSF65561 KCA65561:KCB65561 KLW65561:KLX65561 KVS65561:KVT65561 LFO65561:LFP65561 LPK65561:LPL65561 LZG65561:LZH65561 MJC65561:MJD65561 MSY65561:MSZ65561 NCU65561:NCV65561 NMQ65561:NMR65561 NWM65561:NWN65561 OGI65561:OGJ65561 OQE65561:OQF65561 PAA65561:PAB65561 PJW65561:PJX65561 PTS65561:PTT65561 QDO65561:QDP65561 QNK65561:QNL65561 QXG65561:QXH65561 RHC65561:RHD65561 RQY65561:RQZ65561 SAU65561:SAV65561 SKQ65561:SKR65561 SUM65561:SUN65561 TEI65561:TEJ65561 TOE65561:TOF65561 TYA65561:TYB65561 UHW65561:UHX65561 URS65561:URT65561 VBO65561:VBP65561 VLK65561:VLL65561 VVG65561:VVH65561 WFC65561:WFD65561 WOY65561:WOZ65561 WYU65561:WYV65561 MI131097:MJ131097 WE131097:WF131097 AGA131097:AGB131097 APW131097:APX131097 AZS131097:AZT131097 BJO131097:BJP131097 BTK131097:BTL131097 CDG131097:CDH131097 CNC131097:CND131097 CWY131097:CWZ131097 DGU131097:DGV131097 DQQ131097:DQR131097 EAM131097:EAN131097 EKI131097:EKJ131097 EUE131097:EUF131097 FEA131097:FEB131097 FNW131097:FNX131097 FXS131097:FXT131097 GHO131097:GHP131097 GRK131097:GRL131097 HBG131097:HBH131097 HLC131097:HLD131097 HUY131097:HUZ131097 IEU131097:IEV131097 IOQ131097:IOR131097 IYM131097:IYN131097 JII131097:JIJ131097 JSE131097:JSF131097 KCA131097:KCB131097 KLW131097:KLX131097 KVS131097:KVT131097 LFO131097:LFP131097 LPK131097:LPL131097 LZG131097:LZH131097 MJC131097:MJD131097 MSY131097:MSZ131097 NCU131097:NCV131097 NMQ131097:NMR131097 NWM131097:NWN131097 OGI131097:OGJ131097 OQE131097:OQF131097 PAA131097:PAB131097 PJW131097:PJX131097 PTS131097:PTT131097 QDO131097:QDP131097 QNK131097:QNL131097 QXG131097:QXH131097 RHC131097:RHD131097 RQY131097:RQZ131097 SAU131097:SAV131097 SKQ131097:SKR131097 SUM131097:SUN131097 TEI131097:TEJ131097 TOE131097:TOF131097 TYA131097:TYB131097 UHW131097:UHX131097 URS131097:URT131097 VBO131097:VBP131097 VLK131097:VLL131097 VVG131097:VVH131097 WFC131097:WFD131097 WOY131097:WOZ131097 WYU131097:WYV131097 MI196633:MJ196633 WE196633:WF196633 AGA196633:AGB196633 APW196633:APX196633 AZS196633:AZT196633 BJO196633:BJP196633 BTK196633:BTL196633 CDG196633:CDH196633 CNC196633:CND196633 CWY196633:CWZ196633 DGU196633:DGV196633 DQQ196633:DQR196633 EAM196633:EAN196633 EKI196633:EKJ196633 EUE196633:EUF196633 FEA196633:FEB196633 FNW196633:FNX196633 FXS196633:FXT196633 GHO196633:GHP196633 GRK196633:GRL196633 HBG196633:HBH196633 HLC196633:HLD196633 HUY196633:HUZ196633 IEU196633:IEV196633 IOQ196633:IOR196633 IYM196633:IYN196633 JII196633:JIJ196633 JSE196633:JSF196633 KCA196633:KCB196633 KLW196633:KLX196633 KVS196633:KVT196633 LFO196633:LFP196633 LPK196633:LPL196633 LZG196633:LZH196633 MJC196633:MJD196633 MSY196633:MSZ196633 NCU196633:NCV196633 NMQ196633:NMR196633 NWM196633:NWN196633 OGI196633:OGJ196633 OQE196633:OQF196633 PAA196633:PAB196633 PJW196633:PJX196633 PTS196633:PTT196633 QDO196633:QDP196633 QNK196633:QNL196633 QXG196633:QXH196633 RHC196633:RHD196633 RQY196633:RQZ196633 SAU196633:SAV196633 SKQ196633:SKR196633 SUM196633:SUN196633 TEI196633:TEJ196633 TOE196633:TOF196633 TYA196633:TYB196633 UHW196633:UHX196633 URS196633:URT196633 VBO196633:VBP196633 VLK196633:VLL196633 VVG196633:VVH196633 WFC196633:WFD196633 WOY196633:WOZ196633 WYU196633:WYV196633 MI262169:MJ262169 WE262169:WF262169 AGA262169:AGB262169 APW262169:APX262169 AZS262169:AZT262169 BJO262169:BJP262169 BTK262169:BTL262169 CDG262169:CDH262169 CNC262169:CND262169 CWY262169:CWZ262169 DGU262169:DGV262169 DQQ262169:DQR262169 EAM262169:EAN262169 EKI262169:EKJ262169 EUE262169:EUF262169 FEA262169:FEB262169 FNW262169:FNX262169 FXS262169:FXT262169 GHO262169:GHP262169 GRK262169:GRL262169 HBG262169:HBH262169 HLC262169:HLD262169 HUY262169:HUZ262169 IEU262169:IEV262169 IOQ262169:IOR262169 IYM262169:IYN262169 JII262169:JIJ262169 JSE262169:JSF262169 KCA262169:KCB262169 KLW262169:KLX262169 KVS262169:KVT262169 LFO262169:LFP262169 LPK262169:LPL262169 LZG262169:LZH262169 MJC262169:MJD262169 MSY262169:MSZ262169 NCU262169:NCV262169 NMQ262169:NMR262169 NWM262169:NWN262169 OGI262169:OGJ262169 OQE262169:OQF262169 PAA262169:PAB262169 PJW262169:PJX262169 PTS262169:PTT262169 QDO262169:QDP262169 QNK262169:QNL262169 QXG262169:QXH262169 RHC262169:RHD262169 RQY262169:RQZ262169 SAU262169:SAV262169 SKQ262169:SKR262169 SUM262169:SUN262169 TEI262169:TEJ262169 TOE262169:TOF262169 TYA262169:TYB262169 UHW262169:UHX262169 URS262169:URT262169 VBO262169:VBP262169 VLK262169:VLL262169 VVG262169:VVH262169 WFC262169:WFD262169 WOY262169:WOZ262169 WYU262169:WYV262169 MI327705:MJ327705 WE327705:WF327705 AGA327705:AGB327705 APW327705:APX327705 AZS327705:AZT327705 BJO327705:BJP327705 BTK327705:BTL327705 CDG327705:CDH327705 CNC327705:CND327705 CWY327705:CWZ327705 DGU327705:DGV327705 DQQ327705:DQR327705 EAM327705:EAN327705 EKI327705:EKJ327705 EUE327705:EUF327705 FEA327705:FEB327705 FNW327705:FNX327705 FXS327705:FXT327705 GHO327705:GHP327705 GRK327705:GRL327705 HBG327705:HBH327705 HLC327705:HLD327705 HUY327705:HUZ327705 IEU327705:IEV327705 IOQ327705:IOR327705 IYM327705:IYN327705 JII327705:JIJ327705 JSE327705:JSF327705 KCA327705:KCB327705 KLW327705:KLX327705 KVS327705:KVT327705 LFO327705:LFP327705 LPK327705:LPL327705 LZG327705:LZH327705 MJC327705:MJD327705 MSY327705:MSZ327705 NCU327705:NCV327705 NMQ327705:NMR327705 NWM327705:NWN327705 OGI327705:OGJ327705 OQE327705:OQF327705 PAA327705:PAB327705 PJW327705:PJX327705 PTS327705:PTT327705 QDO327705:QDP327705 QNK327705:QNL327705 QXG327705:QXH327705 RHC327705:RHD327705 RQY327705:RQZ327705 SAU327705:SAV327705 SKQ327705:SKR327705 SUM327705:SUN327705 TEI327705:TEJ327705 TOE327705:TOF327705 TYA327705:TYB327705 UHW327705:UHX327705 URS327705:URT327705 VBO327705:VBP327705 VLK327705:VLL327705 VVG327705:VVH327705 WFC327705:WFD327705 WOY327705:WOZ327705 WYU327705:WYV327705 MI393241:MJ393241 WE393241:WF393241 AGA393241:AGB393241 APW393241:APX393241 AZS393241:AZT393241 BJO393241:BJP393241 BTK393241:BTL393241 CDG393241:CDH393241 CNC393241:CND393241 CWY393241:CWZ393241 DGU393241:DGV393241 DQQ393241:DQR393241 EAM393241:EAN393241 EKI393241:EKJ393241 EUE393241:EUF393241 FEA393241:FEB393241 FNW393241:FNX393241 FXS393241:FXT393241 GHO393241:GHP393241 GRK393241:GRL393241 HBG393241:HBH393241 HLC393241:HLD393241 HUY393241:HUZ393241 IEU393241:IEV393241 IOQ393241:IOR393241 IYM393241:IYN393241 JII393241:JIJ393241 JSE393241:JSF393241 KCA393241:KCB393241 KLW393241:KLX393241 KVS393241:KVT393241 LFO393241:LFP393241 LPK393241:LPL393241 LZG393241:LZH393241 MJC393241:MJD393241 MSY393241:MSZ393241 NCU393241:NCV393241 NMQ393241:NMR393241 NWM393241:NWN393241 OGI393241:OGJ393241 OQE393241:OQF393241 PAA393241:PAB393241 PJW393241:PJX393241 PTS393241:PTT393241 QDO393241:QDP393241 QNK393241:QNL393241 QXG393241:QXH393241 RHC393241:RHD393241 RQY393241:RQZ393241 SAU393241:SAV393241 SKQ393241:SKR393241 SUM393241:SUN393241 TEI393241:TEJ393241 TOE393241:TOF393241 TYA393241:TYB393241 UHW393241:UHX393241 URS393241:URT393241 VBO393241:VBP393241 VLK393241:VLL393241 VVG393241:VVH393241 WFC393241:WFD393241 WOY393241:WOZ393241 WYU393241:WYV393241 MI458777:MJ458777 WE458777:WF458777 AGA458777:AGB458777 APW458777:APX458777 AZS458777:AZT458777 BJO458777:BJP458777 BTK458777:BTL458777 CDG458777:CDH458777 CNC458777:CND458777 CWY458777:CWZ458777 DGU458777:DGV458777 DQQ458777:DQR458777 EAM458777:EAN458777 EKI458777:EKJ458777 EUE458777:EUF458777 FEA458777:FEB458777 FNW458777:FNX458777 FXS458777:FXT458777 GHO458777:GHP458777 GRK458777:GRL458777 HBG458777:HBH458777 HLC458777:HLD458777 HUY458777:HUZ458777 IEU458777:IEV458777 IOQ458777:IOR458777 IYM458777:IYN458777 JII458777:JIJ458777 JSE458777:JSF458777 KCA458777:KCB458777 KLW458777:KLX458777 KVS458777:KVT458777 LFO458777:LFP458777 LPK458777:LPL458777 LZG458777:LZH458777 MJC458777:MJD458777 MSY458777:MSZ458777 NCU458777:NCV458777 NMQ458777:NMR458777 NWM458777:NWN458777 OGI458777:OGJ458777 OQE458777:OQF458777 PAA458777:PAB458777 PJW458777:PJX458777 PTS458777:PTT458777 QDO458777:QDP458777 QNK458777:QNL458777 QXG458777:QXH458777 RHC458777:RHD458777 RQY458777:RQZ458777 SAU458777:SAV458777 SKQ458777:SKR458777 SUM458777:SUN458777 TEI458777:TEJ458777 TOE458777:TOF458777 TYA458777:TYB458777 UHW458777:UHX458777 URS458777:URT458777 VBO458777:VBP458777 VLK458777:VLL458777 VVG458777:VVH458777 WFC458777:WFD458777 WOY458777:WOZ458777 WYU458777:WYV458777 MI524313:MJ524313 WE524313:WF524313 AGA524313:AGB524313 APW524313:APX524313 AZS524313:AZT524313 BJO524313:BJP524313 BTK524313:BTL524313 CDG524313:CDH524313 CNC524313:CND524313 CWY524313:CWZ524313 DGU524313:DGV524313 DQQ524313:DQR524313 EAM524313:EAN524313 EKI524313:EKJ524313 EUE524313:EUF524313 FEA524313:FEB524313 FNW524313:FNX524313 FXS524313:FXT524313 GHO524313:GHP524313 GRK524313:GRL524313 HBG524313:HBH524313 HLC524313:HLD524313 HUY524313:HUZ524313 IEU524313:IEV524313 IOQ524313:IOR524313 IYM524313:IYN524313 JII524313:JIJ524313 JSE524313:JSF524313 KCA524313:KCB524313 KLW524313:KLX524313 KVS524313:KVT524313 LFO524313:LFP524313 LPK524313:LPL524313 LZG524313:LZH524313 MJC524313:MJD524313 MSY524313:MSZ524313 NCU524313:NCV524313 NMQ524313:NMR524313 NWM524313:NWN524313 OGI524313:OGJ524313 OQE524313:OQF524313 PAA524313:PAB524313 PJW524313:PJX524313 PTS524313:PTT524313 QDO524313:QDP524313 QNK524313:QNL524313 QXG524313:QXH524313 RHC524313:RHD524313 RQY524313:RQZ524313 SAU524313:SAV524313 SKQ524313:SKR524313 SUM524313:SUN524313 TEI524313:TEJ524313 TOE524313:TOF524313 TYA524313:TYB524313 UHW524313:UHX524313 URS524313:URT524313 VBO524313:VBP524313 VLK524313:VLL524313 VVG524313:VVH524313 WFC524313:WFD524313 WOY524313:WOZ524313 WYU524313:WYV524313 MI589849:MJ589849 WE589849:WF589849 AGA589849:AGB589849 APW589849:APX589849 AZS589849:AZT589849 BJO589849:BJP589849 BTK589849:BTL589849 CDG589849:CDH589849 CNC589849:CND589849 CWY589849:CWZ589849 DGU589849:DGV589849 DQQ589849:DQR589849 EAM589849:EAN589849 EKI589849:EKJ589849 EUE589849:EUF589849 FEA589849:FEB589849 FNW589849:FNX589849 FXS589849:FXT589849 GHO589849:GHP589849 GRK589849:GRL589849 HBG589849:HBH589849 HLC589849:HLD589849 HUY589849:HUZ589849 IEU589849:IEV589849 IOQ589849:IOR589849 IYM589849:IYN589849 JII589849:JIJ589849 JSE589849:JSF589849 KCA589849:KCB589849 KLW589849:KLX589849 KVS589849:KVT589849 LFO589849:LFP589849 LPK589849:LPL589849 LZG589849:LZH589849 MJC589849:MJD589849 MSY589849:MSZ589849 NCU589849:NCV589849 NMQ589849:NMR589849 NWM589849:NWN589849 OGI589849:OGJ589849 OQE589849:OQF589849 PAA589849:PAB589849 PJW589849:PJX589849 PTS589849:PTT589849 QDO589849:QDP589849 QNK589849:QNL589849 QXG589849:QXH589849 RHC589849:RHD589849 RQY589849:RQZ589849 SAU589849:SAV589849 SKQ589849:SKR589849 SUM589849:SUN589849 TEI589849:TEJ589849 TOE589849:TOF589849 TYA589849:TYB589849 UHW589849:UHX589849 URS589849:URT589849 VBO589849:VBP589849 VLK589849:VLL589849 VVG589849:VVH589849 WFC589849:WFD589849 WOY589849:WOZ589849 WYU589849:WYV589849 MI655385:MJ655385 WE655385:WF655385 AGA655385:AGB655385 APW655385:APX655385 AZS655385:AZT655385 BJO655385:BJP655385 BTK655385:BTL655385 CDG655385:CDH655385 CNC655385:CND655385 CWY655385:CWZ655385 DGU655385:DGV655385 DQQ655385:DQR655385 EAM655385:EAN655385 EKI655385:EKJ655385 EUE655385:EUF655385 FEA655385:FEB655385 FNW655385:FNX655385 FXS655385:FXT655385 GHO655385:GHP655385 GRK655385:GRL655385 HBG655385:HBH655385 HLC655385:HLD655385 HUY655385:HUZ655385 IEU655385:IEV655385 IOQ655385:IOR655385 IYM655385:IYN655385 JII655385:JIJ655385 JSE655385:JSF655385 KCA655385:KCB655385 KLW655385:KLX655385 KVS655385:KVT655385 LFO655385:LFP655385 LPK655385:LPL655385 LZG655385:LZH655385 MJC655385:MJD655385 MSY655385:MSZ655385 NCU655385:NCV655385 NMQ655385:NMR655385 NWM655385:NWN655385 OGI655385:OGJ655385 OQE655385:OQF655385 PAA655385:PAB655385 PJW655385:PJX655385 PTS655385:PTT655385 QDO655385:QDP655385 QNK655385:QNL655385 QXG655385:QXH655385 RHC655385:RHD655385 RQY655385:RQZ655385 SAU655385:SAV655385 SKQ655385:SKR655385 SUM655385:SUN655385 TEI655385:TEJ655385 TOE655385:TOF655385 TYA655385:TYB655385 UHW655385:UHX655385 URS655385:URT655385 VBO655385:VBP655385 VLK655385:VLL655385 VVG655385:VVH655385 WFC655385:WFD655385 WOY655385:WOZ655385 WYU655385:WYV655385 MI720921:MJ720921 WE720921:WF720921 AGA720921:AGB720921 APW720921:APX720921 AZS720921:AZT720921 BJO720921:BJP720921 BTK720921:BTL720921 CDG720921:CDH720921 CNC720921:CND720921 CWY720921:CWZ720921 DGU720921:DGV720921 DQQ720921:DQR720921 EAM720921:EAN720921 EKI720921:EKJ720921 EUE720921:EUF720921 FEA720921:FEB720921 FNW720921:FNX720921 FXS720921:FXT720921 GHO720921:GHP720921 GRK720921:GRL720921 HBG720921:HBH720921 HLC720921:HLD720921 HUY720921:HUZ720921 IEU720921:IEV720921 IOQ720921:IOR720921 IYM720921:IYN720921 JII720921:JIJ720921 JSE720921:JSF720921 KCA720921:KCB720921 KLW720921:KLX720921 KVS720921:KVT720921 LFO720921:LFP720921 LPK720921:LPL720921 LZG720921:LZH720921 MJC720921:MJD720921 MSY720921:MSZ720921 NCU720921:NCV720921 NMQ720921:NMR720921 NWM720921:NWN720921 OGI720921:OGJ720921 OQE720921:OQF720921 PAA720921:PAB720921 PJW720921:PJX720921 PTS720921:PTT720921 QDO720921:QDP720921 QNK720921:QNL720921 QXG720921:QXH720921 RHC720921:RHD720921 RQY720921:RQZ720921 SAU720921:SAV720921 SKQ720921:SKR720921 SUM720921:SUN720921 TEI720921:TEJ720921 TOE720921:TOF720921 TYA720921:TYB720921 UHW720921:UHX720921 URS720921:URT720921 VBO720921:VBP720921 VLK720921:VLL720921 VVG720921:VVH720921 WFC720921:WFD720921 WOY720921:WOZ720921 WYU720921:WYV720921 MI786457:MJ786457 WE786457:WF786457 AGA786457:AGB786457 APW786457:APX786457 AZS786457:AZT786457 BJO786457:BJP786457 BTK786457:BTL786457 CDG786457:CDH786457 CNC786457:CND786457 CWY786457:CWZ786457 DGU786457:DGV786457 DQQ786457:DQR786457 EAM786457:EAN786457 EKI786457:EKJ786457 EUE786457:EUF786457 FEA786457:FEB786457 FNW786457:FNX786457 FXS786457:FXT786457 GHO786457:GHP786457 GRK786457:GRL786457 HBG786457:HBH786457 HLC786457:HLD786457 HUY786457:HUZ786457 IEU786457:IEV786457 IOQ786457:IOR786457 IYM786457:IYN786457 JII786457:JIJ786457 JSE786457:JSF786457 KCA786457:KCB786457 KLW786457:KLX786457 KVS786457:KVT786457 LFO786457:LFP786457 LPK786457:LPL786457 LZG786457:LZH786457 MJC786457:MJD786457 MSY786457:MSZ786457 NCU786457:NCV786457 NMQ786457:NMR786457 NWM786457:NWN786457 OGI786457:OGJ786457 OQE786457:OQF786457 PAA786457:PAB786457 PJW786457:PJX786457 PTS786457:PTT786457 QDO786457:QDP786457 QNK786457:QNL786457 QXG786457:QXH786457 RHC786457:RHD786457 RQY786457:RQZ786457 SAU786457:SAV786457 SKQ786457:SKR786457 SUM786457:SUN786457 TEI786457:TEJ786457 TOE786457:TOF786457 TYA786457:TYB786457 UHW786457:UHX786457 URS786457:URT786457 VBO786457:VBP786457 VLK786457:VLL786457 VVG786457:VVH786457 WFC786457:WFD786457 WOY786457:WOZ786457 WYU786457:WYV786457 MI851993:MJ851993 WE851993:WF851993 AGA851993:AGB851993 APW851993:APX851993 AZS851993:AZT851993 BJO851993:BJP851993 BTK851993:BTL851993 CDG851993:CDH851993 CNC851993:CND851993 CWY851993:CWZ851993 DGU851993:DGV851993 DQQ851993:DQR851993 EAM851993:EAN851993 EKI851993:EKJ851993 EUE851993:EUF851993 FEA851993:FEB851993 FNW851993:FNX851993 FXS851993:FXT851993 GHO851993:GHP851993 GRK851993:GRL851993 HBG851993:HBH851993 HLC851993:HLD851993 HUY851993:HUZ851993 IEU851993:IEV851993 IOQ851993:IOR851993 IYM851993:IYN851993 JII851993:JIJ851993 JSE851993:JSF851993 KCA851993:KCB851993 KLW851993:KLX851993 KVS851993:KVT851993 LFO851993:LFP851993 LPK851993:LPL851993 LZG851993:LZH851993 MJC851993:MJD851993 MSY851993:MSZ851993 NCU851993:NCV851993 NMQ851993:NMR851993 NWM851993:NWN851993 OGI851993:OGJ851993 OQE851993:OQF851993 PAA851993:PAB851993 PJW851993:PJX851993 PTS851993:PTT851993 QDO851993:QDP851993 QNK851993:QNL851993 QXG851993:QXH851993 RHC851993:RHD851993 RQY851993:RQZ851993 SAU851993:SAV851993 SKQ851993:SKR851993 SUM851993:SUN851993 TEI851993:TEJ851993 TOE851993:TOF851993 TYA851993:TYB851993 UHW851993:UHX851993 URS851993:URT851993 VBO851993:VBP851993 VLK851993:VLL851993 VVG851993:VVH851993 WFC851993:WFD851993 WOY851993:WOZ851993 WYU851993:WYV851993 MI917529:MJ917529 WE917529:WF917529 AGA917529:AGB917529 APW917529:APX917529 AZS917529:AZT917529 BJO917529:BJP917529 BTK917529:BTL917529 CDG917529:CDH917529 CNC917529:CND917529 CWY917529:CWZ917529 DGU917529:DGV917529 DQQ917529:DQR917529 EAM917529:EAN917529 EKI917529:EKJ917529 EUE917529:EUF917529 FEA917529:FEB917529 FNW917529:FNX917529 FXS917529:FXT917529 GHO917529:GHP917529 GRK917529:GRL917529 HBG917529:HBH917529 HLC917529:HLD917529 HUY917529:HUZ917529 IEU917529:IEV917529 IOQ917529:IOR917529 IYM917529:IYN917529 JII917529:JIJ917529 JSE917529:JSF917529 KCA917529:KCB917529 KLW917529:KLX917529 KVS917529:KVT917529 LFO917529:LFP917529 LPK917529:LPL917529 LZG917529:LZH917529 MJC917529:MJD917529 MSY917529:MSZ917529 NCU917529:NCV917529 NMQ917529:NMR917529 NWM917529:NWN917529 OGI917529:OGJ917529 OQE917529:OQF917529 PAA917529:PAB917529 PJW917529:PJX917529 PTS917529:PTT917529 QDO917529:QDP917529 QNK917529:QNL917529 QXG917529:QXH917529 RHC917529:RHD917529 RQY917529:RQZ917529 SAU917529:SAV917529 SKQ917529:SKR917529 SUM917529:SUN917529 TEI917529:TEJ917529 TOE917529:TOF917529 TYA917529:TYB917529 UHW917529:UHX917529 URS917529:URT917529 VBO917529:VBP917529 VLK917529:VLL917529 VVG917529:VVH917529 WFC917529:WFD917529 WOY917529:WOZ917529 WYU917529:WYV917529 MI983065:MJ983065 WE983065:WF983065 AGA983065:AGB983065 APW983065:APX983065 AZS983065:AZT983065 BJO983065:BJP983065 BTK983065:BTL983065 CDG983065:CDH983065 CNC983065:CND983065 CWY983065:CWZ983065 DGU983065:DGV983065 DQQ983065:DQR983065 EAM983065:EAN983065 EKI983065:EKJ983065 EUE983065:EUF983065 FEA983065:FEB983065 FNW983065:FNX983065 FXS983065:FXT983065 GHO983065:GHP983065 GRK983065:GRL983065 HBG983065:HBH983065 HLC983065:HLD983065 HUY983065:HUZ983065 IEU983065:IEV983065 IOQ983065:IOR983065 IYM983065:IYN983065 JII983065:JIJ983065 JSE983065:JSF983065 KCA983065:KCB983065 KLW983065:KLX983065 KVS983065:KVT983065 LFO983065:LFP983065 LPK983065:LPL983065 LZG983065:LZH983065 MJC983065:MJD983065 MSY983065:MSZ983065 NCU983065:NCV983065 NMQ983065:NMR983065 NWM983065:NWN983065 OGI983065:OGJ983065 OQE983065:OQF983065 PAA983065:PAB983065 PJW983065:PJX983065 PTS983065:PTT983065 QDO983065:QDP983065 QNK983065:QNL983065 QXG983065:QXH983065 RHC983065:RHD983065 RQY983065:RQZ983065 SAU983065:SAV983065 SKQ983065:SKR983065 SUM983065:SUN983065 TEI983065:TEJ983065 TOE983065:TOF983065 TYA983065:TYB983065 UHW983065:UHX983065 URS983065:URT983065 VBO983065:VBP983065 VLK983065:VLL983065 VVG983065:VVH983065 WFC983065:WFD983065 WOY983065:WOZ983065 WYU983065:WYV983065 LK24:LL24 VG24:VH24 WYU24:WYV24 WOY24:WOZ24 WFC24:WFD24 VVG24:VVH24 VLK24:VLL24 VBO24:VBP24 URS24:URT24 UHW24:UHX24 TYA24:TYB24 TOE24:TOF24 TEI24:TEJ24 SUM24:SUN24 SKQ24:SKR24 SAU24:SAV24 RQY24:RQZ24 RHC24:RHD24 QXG24:QXH24 QNK24:QNL24 QDO24:QDP24 PTS24:PTT24 PJW24:PJX24 PAA24:PAB24 OQE24:OQF24 OGI24:OGJ24 NWM24:NWN24 NMQ24:NMR24 NCU24:NCV24 MSY24:MSZ24 MJC24:MJD24 LZG24:LZH24 LPK24:LPL24 LFO24:LFP24 KVS24:KVT24 KLW24:KLX24 KCA24:KCB24 JSE24:JSF24 JII24:JIJ24 IYM24:IYN24 IOQ24:IOR24 IEU24:IEV24 HUY24:HUZ24 HLC24:HLD24 HBG24:HBH24 GRK24:GRL24 GHO24:GHP24 FXS24:FXT24 FNW24:FNX24 FEA24:FEB24 EUE24:EUF24 EKI24:EKJ24 EAM24:EAN24 DQQ24:DQR24 DGU24:DGV24 CWY24:CWZ24 CNC24:CND24 CDG24:CDH24 BTK24:BTL24 BJO24:BJP24 AZS24:AZT24 APW24:APX24 AGA24:AGB24 WE24:WF24 MI24:MJ24 WYR24:WYS24 WOV24:WOW24 WEZ24:WFA24 VVD24:VVE24 VLH24:VLI24 VBL24:VBM24 URP24:URQ24 UHT24:UHU24 TXX24:TXY24 TOB24:TOC24 TEF24:TEG24 SUJ24:SUK24 SKN24:SKO24 SAR24:SAS24 RQV24:RQW24 RGZ24:RHA24 QXD24:QXE24 QNH24:QNI24 QDL24:QDM24 PTP24:PTQ24 PJT24:PJU24 OZX24:OZY24 OQB24:OQC24 OGF24:OGG24 NWJ24:NWK24 NMN24:NMO24 NCR24:NCS24 MSV24:MSW24 MIZ24:MJA24 LZD24:LZE24 LPH24:LPI24 LFL24:LFM24 KVP24:KVQ24 KLT24:KLU24 KBX24:KBY24 JSB24:JSC24 JIF24:JIG24 IYJ24:IYK24 ION24:IOO24 IER24:IES24 HUV24:HUW24 HKZ24:HLA24 HBD24:HBE24 GRH24:GRI24 GHL24:GHM24 FXP24:FXQ24 FNT24:FNU24 FDX24:FDY24 EUB24:EUC24 EKF24:EKG24 EAJ24:EAK24 DQN24:DQO24 DGR24:DGS24 CWV24:CWW24 CMZ24:CNA24 CDD24:CDE24 BTH24:BTI24 BJL24:BJM24 AZP24:AZQ24 APT24:APU24 AFX24:AFY24 WB24:WC24 MF24:MG24 WYO24:WYP24 WOS24:WOT24 WEW24:WEX24 VVA24:VVB24 VLE24:VLF24 VBI24:VBJ24 URM24:URN24 UHQ24:UHR24 TXU24:TXV24 TNY24:TNZ24 TEC24:TED24 SUG24:SUH24 SKK24:SKL24 SAO24:SAP24 RQS24:RQT24 RGW24:RGX24 QXA24:QXB24 QNE24:QNF24 QDI24:QDJ24 PTM24:PTN24 PJQ24:PJR24 OZU24:OZV24 OPY24:OPZ24 OGC24:OGD24 NWG24:NWH24 NMK24:NML24 NCO24:NCP24 MSS24:MST24 MIW24:MIX24 LZA24:LZB24 LPE24:LPF24 LFI24:LFJ24 KVM24:KVN24 KLQ24:KLR24 KBU24:KBV24 JRY24:JRZ24 JIC24:JID24 IYG24:IYH24 IOK24:IOL24 IEO24:IEP24 HUS24:HUT24 HKW24:HKX24 HBA24:HBB24 GRE24:GRF24 GHI24:GHJ24 FXM24:FXN24 FNQ24:FNR24 FDU24:FDV24 ETY24:ETZ24 EKC24:EKD24 EAG24:EAH24 DQK24:DQL24 DGO24:DGP24 CWS24:CWT24 CMW24:CMX24 CDA24:CDB24 BTE24:BTF24 BJI24:BJJ24 AZM24:AZN24 APQ24:APR24 AFU24:AFV24 VY24:VZ24 MC24:MD24 WYI24:WYJ24 WOM24:WON24 WEQ24:WER24 VUU24:VUV24 VKY24:VKZ24 VBC24:VBD24 URG24:URH24 UHK24:UHL24 TXO24:TXP24 TNS24:TNT24 TDW24:TDX24 SUA24:SUB24 SKE24:SKF24 SAI24:SAJ24 RQM24:RQN24 RGQ24:RGR24 QWU24:QWV24 QMY24:QMZ24 QDC24:QDD24 PTG24:PTH24 PJK24:PJL24 OZO24:OZP24 OPS24:OPT24 OFW24:OFX24 NWA24:NWB24 NME24:NMF24 NCI24:NCJ24 MSM24:MSN24 MIQ24:MIR24 LYU24:LYV24 LOY24:LOZ24 LFC24:LFD24 KVG24:KVH24 KLK24:KLL24 KBO24:KBP24 JRS24:JRT24 JHW24:JHX24 IYA24:IYB24 IOE24:IOF24 IEI24:IEJ24 HUM24:HUN24 HKQ24:HKR24 HAU24:HAV24 GQY24:GQZ24 GHC24:GHD24 FXG24:FXH24 FNK24:FNL24 FDO24:FDP24 ETS24:ETT24 EJW24:EJX24 EAA24:EAB24 DQE24:DQF24 DGI24:DGJ24 CWM24:CWN24 CMQ24:CMR24 CCU24:CCV24 BSY24:BSZ24 BJC24:BJD24 AZG24:AZH24 APK24:APL24 AFO24:AFP24 VS24:VT24 LW24:LX24 WYF24:WYG24 WOJ24:WOK24 WEN24:WEO24 VUR24:VUS24 VKV24:VKW24 VAZ24:VBA24 URD24:URE24 UHH24:UHI24 TXL24:TXM24 TNP24:TNQ24 TDT24:TDU24 STX24:STY24 SKB24:SKC24 SAF24:SAG24 RQJ24:RQK24 RGN24:RGO24 QWR24:QWS24 QMV24:QMW24 QCZ24:QDA24 PTD24:PTE24 PJH24:PJI24 OZL24:OZM24 OPP24:OPQ24 OFT24:OFU24 NVX24:NVY24 NMB24:NMC24 NCF24:NCG24 MSJ24:MSK24 MIN24:MIO24 LYR24:LYS24 LOV24:LOW24 LEZ24:LFA24 KVD24:KVE24 KLH24:KLI24 KBL24:KBM24 JRP24:JRQ24 JHT24:JHU24 IXX24:IXY24 IOB24:IOC24 IEF24:IEG24 HUJ24:HUK24 HKN24:HKO24 HAR24:HAS24 GQV24:GQW24 GGZ24:GHA24 FXD24:FXE24 FNH24:FNI24 FDL24:FDM24 ETP24:ETQ24 EJT24:EJU24 DZX24:DZY24 DQB24:DQC24 DGF24:DGG24 CWJ24:CWK24 CMN24:CMO24 CCR24:CCS24 BSV24:BSW24 BIZ24:BJA24 AZD24:AZE24 APH24:API24 AFL24:AFM24 VP24:VQ24 LT24:LU24 WYC24:WYD24 WOG24:WOH24 WEK24:WEL24 VUO24:VUP24 VKS24:VKT24 VAW24:VAX24 URA24:URB24 UHE24:UHF24 TXI24:TXJ24 TNM24:TNN24 TDQ24:TDR24 STU24:STV24 SJY24:SJZ24 SAC24:SAD24 RQG24:RQH24 RGK24:RGL24 QWO24:QWP24 QMS24:QMT24 QCW24:QCX24 PTA24:PTB24 PJE24:PJF24 OZI24:OZJ24 OPM24:OPN24 OFQ24:OFR24 NVU24:NVV24 NLY24:NLZ24 NCC24:NCD24 MSG24:MSH24 MIK24:MIL24 LYO24:LYP24 LOS24:LOT24 LEW24:LEX24 KVA24:KVB24 KLE24:KLF24 KBI24:KBJ24 JRM24:JRN24 JHQ24:JHR24 IXU24:IXV24 INY24:INZ24 IEC24:IED24 HUG24:HUH24 HKK24:HKL24 HAO24:HAP24 GQS24:GQT24 GGW24:GGX24 FXA24:FXB24 FNE24:FNF24 FDI24:FDJ24 ETM24:ETN24 EJQ24:EJR24 DZU24:DZV24 DPY24:DPZ24 DGC24:DGD24 CWG24:CWH24 CMK24:CML24 CCO24:CCP24 BSS24:BST24 BIW24:BIX24 AZA24:AZB24 APE24:APF24 AFI24:AFJ24 VM24:VN24 LQ24:LR24 WXZ24:WYA24 WOD24:WOE24 WEH24:WEI24 VUL24:VUM24 VKP24:VKQ24 VAT24:VAU24 UQX24:UQY24 UHB24:UHC24 TXF24:TXG24 TNJ24:TNK24 TDN24:TDO24 STR24:STS24 SJV24:SJW24 RZZ24:SAA24 RQD24:RQE24 RGH24:RGI24 QWL24:QWM24 QMP24:QMQ24 QCT24:QCU24 PSX24:PSY24 PJB24:PJC24 OZF24:OZG24 OPJ24:OPK24 OFN24:OFO24 NVR24:NVS24 NLV24:NLW24 NBZ24:NCA24 MSD24:MSE24 MIH24:MII24 LYL24:LYM24 LOP24:LOQ24 LET24:LEU24 KUX24:KUY24 KLB24:KLC24 KBF24:KBG24 JRJ24:JRK24 JHN24:JHO24 IXR24:IXS24 INV24:INW24 IDZ24:IEA24 HUD24:HUE24 HKH24:HKI24 HAL24:HAM24 GQP24:GQQ24 GGT24:GGU24 FWX24:FWY24 FNB24:FNC24 FDF24:FDG24 ETJ24:ETK24 EJN24:EJO24 DZR24:DZS24 DPV24:DPW24 DFZ24:DGA24 CWD24:CWE24 CMH24:CMI24 CCL24:CCM24 BSP24:BSQ24 BIT24:BIU24 AYX24:AYY24 APB24:APC24 AFF24:AFG24 VJ24:VK24 LN24:LO24 WXW24:WXX24 WOA24:WOB24 WEE24:WEF24 VUI24:VUJ24 VKM24:VKN24 VAQ24:VAR24 UQU24:UQV24 UGY24:UGZ24 TXC24:TXD24 TNG24:TNH24 TDK24:TDL24 STO24:STP24 SJS24:SJT24 RZW24:RZX24 RQA24:RQB24 RGE24:RGF24 QWI24:QWJ24 QMM24:QMN24 QCQ24:QCR24 PSU24:PSV24 PIY24:PIZ24 OZC24:OZD24 OPG24:OPH24 OFK24:OFL24 NVO24:NVP24 NLS24:NLT24 NBW24:NBX24 MSA24:MSB24 MIE24:MIF24 LYI24:LYJ24 LOM24:LON24 LEQ24:LER24 KUU24:KUV24 KKY24:KKZ24 KBC24:KBD24 JRG24:JRH24 JHK24:JHL24 IXO24:IXP24 INS24:INT24 IDW24:IDX24 HUA24:HUB24 HKE24:HKF24 HAI24:HAJ24 GQM24:GQN24 GGQ24:GGR24 FWU24:FWV24 FMY24:FMZ24 FDC24:FDD24 ETG24:ETH24 EJK24:EJL24 DZO24:DZP24 DPS24:DPT24 DFW24:DFX24 CWA24:CWB24 CME24:CMF24 CCI24:CCJ24 BSM24:BSN24 BIQ24:BIR24 AYU24:AYV24 AOY24:AOZ24 AFC24:AFD24 E983065:L983065 E917529:L917529 E851993:L851993 E786457:L786457 E720921:L720921 E655385:L655385 E589849:L589849 E524313:L524313 E458777:L458777 E393241:L393241 E327705:L327705 E262169:L262169 E196633:L196633 E131097:L131097 E65561:L65561 N983065:U983065 N917529:U917529 N851993:U851993 N786457:U786457 N720921:U720921 N655385:U655385 N589849:U589849 N524313:U524313 N458777:U458777 N393241:U393241 N327705:U327705 N262169:U262169 N196633:U196633 N131097:U131097 N65561:U65561 W983065:AD983065 W917529:AD917529 W851993:AD851993 W786457:AD786457 W720921:AD720921 W655385:AD655385 W589849:AD589849 W524313:AD524313 W458777:AD458777 W393241:AD393241 W327705:AD327705 W262169:AD262169 W196633:AD196633 W131097:AD131097 W65561:AD65561 AF196633:AM196633 AF262169:AM262169 AF327705:AM327705 AF393241:AM393241 AF458777:AM458777 AF524313:AM524313 AF589849:AM589849 AF655385:AM655385 AF720921:AM720921 AF786457:AM786457 AF851993:AM851993 AF917529:AM917529 AF983065:AM983065 AF65561:AM65561 AF131097:AM131097 AO786457:AV786457 AO524313:AV524313 AO589849:AV589849 AO655385:AV655385 AO720921:AV720921 AO458777:AV458777 AO851993:AV851993 AO917529:AV917529 AO983065:AV983065 AO393241:AV393241 AO196633:AV196633 AO262169:AV262169 AO131097:AV131097 AO65561:AV65561 AO327705:AV327705 BG983065:BK983065 BG917529:BK917529 BG851993:BK851993 BG786457:BK786457 BG720921:BK720921 BG655385:BK655385 BG589849:BK589849 BG524313:BK524313 BG458777:BK458777 BG393241:BK393241 BG327705:BK327705 BG262169:BK262169 BG196633:BK196633 BG131097:BK131097 BG65561:BK65561">
      <formula1>E3</formula1>
    </dataValidation>
    <dataValidation type="whole" operator="lessThanOrEqual" allowBlank="1" showInputMessage="1" showErrorMessage="1" sqref="LK65560:LL65560 VG65560:VH65560 AFC65560:AFD65560 AOY65560:AOZ65560 AYU65560:AYV65560 BIQ65560:BIR65560 BSM65560:BSN65560 CCI65560:CCJ65560 CME65560:CMF65560 CWA65560:CWB65560 DFW65560:DFX65560 DPS65560:DPT65560 DZO65560:DZP65560 EJK65560:EJL65560 ETG65560:ETH65560 FDC65560:FDD65560 FMY65560:FMZ65560 FWU65560:FWV65560 GGQ65560:GGR65560 GQM65560:GQN65560 HAI65560:HAJ65560 HKE65560:HKF65560 HUA65560:HUB65560 IDW65560:IDX65560 INS65560:INT65560 IXO65560:IXP65560 JHK65560:JHL65560 JRG65560:JRH65560 KBC65560:KBD65560 KKY65560:KKZ65560 KUU65560:KUV65560 LEQ65560:LER65560 LOM65560:LON65560 LYI65560:LYJ65560 MIE65560:MIF65560 MSA65560:MSB65560 NBW65560:NBX65560 NLS65560:NLT65560 NVO65560:NVP65560 OFK65560:OFL65560 OPG65560:OPH65560 OZC65560:OZD65560 PIY65560:PIZ65560 PSU65560:PSV65560 QCQ65560:QCR65560 QMM65560:QMN65560 QWI65560:QWJ65560 RGE65560:RGF65560 RQA65560:RQB65560 RZW65560:RZX65560 SJS65560:SJT65560 STO65560:STP65560 TDK65560:TDL65560 TNG65560:TNH65560 TXC65560:TXD65560 UGY65560:UGZ65560 UQU65560:UQV65560 VAQ65560:VAR65560 VKM65560:VKN65560 VUI65560:VUJ65560 WEE65560:WEF65560 WOA65560:WOB65560 WXW65560:WXX65560 LK131096:LL131096 VG131096:VH131096 AFC131096:AFD131096 AOY131096:AOZ131096 AYU131096:AYV131096 BIQ131096:BIR131096 BSM131096:BSN131096 CCI131096:CCJ131096 CME131096:CMF131096 CWA131096:CWB131096 DFW131096:DFX131096 DPS131096:DPT131096 DZO131096:DZP131096 EJK131096:EJL131096 ETG131096:ETH131096 FDC131096:FDD131096 FMY131096:FMZ131096 FWU131096:FWV131096 GGQ131096:GGR131096 GQM131096:GQN131096 HAI131096:HAJ131096 HKE131096:HKF131096 HUA131096:HUB131096 IDW131096:IDX131096 INS131096:INT131096 IXO131096:IXP131096 JHK131096:JHL131096 JRG131096:JRH131096 KBC131096:KBD131096 KKY131096:KKZ131096 KUU131096:KUV131096 LEQ131096:LER131096 LOM131096:LON131096 LYI131096:LYJ131096 MIE131096:MIF131096 MSA131096:MSB131096 NBW131096:NBX131096 NLS131096:NLT131096 NVO131096:NVP131096 OFK131096:OFL131096 OPG131096:OPH131096 OZC131096:OZD131096 PIY131096:PIZ131096 PSU131096:PSV131096 QCQ131096:QCR131096 QMM131096:QMN131096 QWI131096:QWJ131096 RGE131096:RGF131096 RQA131096:RQB131096 RZW131096:RZX131096 SJS131096:SJT131096 STO131096:STP131096 TDK131096:TDL131096 TNG131096:TNH131096 TXC131096:TXD131096 UGY131096:UGZ131096 UQU131096:UQV131096 VAQ131096:VAR131096 VKM131096:VKN131096 VUI131096:VUJ131096 WEE131096:WEF131096 WOA131096:WOB131096 WXW131096:WXX131096 LK196632:LL196632 VG196632:VH196632 AFC196632:AFD196632 AOY196632:AOZ196632 AYU196632:AYV196632 BIQ196632:BIR196632 BSM196632:BSN196632 CCI196632:CCJ196632 CME196632:CMF196632 CWA196632:CWB196632 DFW196632:DFX196632 DPS196632:DPT196632 DZO196632:DZP196632 EJK196632:EJL196632 ETG196632:ETH196632 FDC196632:FDD196632 FMY196632:FMZ196632 FWU196632:FWV196632 GGQ196632:GGR196632 GQM196632:GQN196632 HAI196632:HAJ196632 HKE196632:HKF196632 HUA196632:HUB196632 IDW196632:IDX196632 INS196632:INT196632 IXO196632:IXP196632 JHK196632:JHL196632 JRG196632:JRH196632 KBC196632:KBD196632 KKY196632:KKZ196632 KUU196632:KUV196632 LEQ196632:LER196632 LOM196632:LON196632 LYI196632:LYJ196632 MIE196632:MIF196632 MSA196632:MSB196632 NBW196632:NBX196632 NLS196632:NLT196632 NVO196632:NVP196632 OFK196632:OFL196632 OPG196632:OPH196632 OZC196632:OZD196632 PIY196632:PIZ196632 PSU196632:PSV196632 QCQ196632:QCR196632 QMM196632:QMN196632 QWI196632:QWJ196632 RGE196632:RGF196632 RQA196632:RQB196632 RZW196632:RZX196632 SJS196632:SJT196632 STO196632:STP196632 TDK196632:TDL196632 TNG196632:TNH196632 TXC196632:TXD196632 UGY196632:UGZ196632 UQU196632:UQV196632 VAQ196632:VAR196632 VKM196632:VKN196632 VUI196632:VUJ196632 WEE196632:WEF196632 WOA196632:WOB196632 WXW196632:WXX196632 LK262168:LL262168 VG262168:VH262168 AFC262168:AFD262168 AOY262168:AOZ262168 AYU262168:AYV262168 BIQ262168:BIR262168 BSM262168:BSN262168 CCI262168:CCJ262168 CME262168:CMF262168 CWA262168:CWB262168 DFW262168:DFX262168 DPS262168:DPT262168 DZO262168:DZP262168 EJK262168:EJL262168 ETG262168:ETH262168 FDC262168:FDD262168 FMY262168:FMZ262168 FWU262168:FWV262168 GGQ262168:GGR262168 GQM262168:GQN262168 HAI262168:HAJ262168 HKE262168:HKF262168 HUA262168:HUB262168 IDW262168:IDX262168 INS262168:INT262168 IXO262168:IXP262168 JHK262168:JHL262168 JRG262168:JRH262168 KBC262168:KBD262168 KKY262168:KKZ262168 KUU262168:KUV262168 LEQ262168:LER262168 LOM262168:LON262168 LYI262168:LYJ262168 MIE262168:MIF262168 MSA262168:MSB262168 NBW262168:NBX262168 NLS262168:NLT262168 NVO262168:NVP262168 OFK262168:OFL262168 OPG262168:OPH262168 OZC262168:OZD262168 PIY262168:PIZ262168 PSU262168:PSV262168 QCQ262168:QCR262168 QMM262168:QMN262168 QWI262168:QWJ262168 RGE262168:RGF262168 RQA262168:RQB262168 RZW262168:RZX262168 SJS262168:SJT262168 STO262168:STP262168 TDK262168:TDL262168 TNG262168:TNH262168 TXC262168:TXD262168 UGY262168:UGZ262168 UQU262168:UQV262168 VAQ262168:VAR262168 VKM262168:VKN262168 VUI262168:VUJ262168 WEE262168:WEF262168 WOA262168:WOB262168 WXW262168:WXX262168 LK327704:LL327704 VG327704:VH327704 AFC327704:AFD327704 AOY327704:AOZ327704 AYU327704:AYV327704 BIQ327704:BIR327704 BSM327704:BSN327704 CCI327704:CCJ327704 CME327704:CMF327704 CWA327704:CWB327704 DFW327704:DFX327704 DPS327704:DPT327704 DZO327704:DZP327704 EJK327704:EJL327704 ETG327704:ETH327704 FDC327704:FDD327704 FMY327704:FMZ327704 FWU327704:FWV327704 GGQ327704:GGR327704 GQM327704:GQN327704 HAI327704:HAJ327704 HKE327704:HKF327704 HUA327704:HUB327704 IDW327704:IDX327704 INS327704:INT327704 IXO327704:IXP327704 JHK327704:JHL327704 JRG327704:JRH327704 KBC327704:KBD327704 KKY327704:KKZ327704 KUU327704:KUV327704 LEQ327704:LER327704 LOM327704:LON327704 LYI327704:LYJ327704 MIE327704:MIF327704 MSA327704:MSB327704 NBW327704:NBX327704 NLS327704:NLT327704 NVO327704:NVP327704 OFK327704:OFL327704 OPG327704:OPH327704 OZC327704:OZD327704 PIY327704:PIZ327704 PSU327704:PSV327704 QCQ327704:QCR327704 QMM327704:QMN327704 QWI327704:QWJ327704 RGE327704:RGF327704 RQA327704:RQB327704 RZW327704:RZX327704 SJS327704:SJT327704 STO327704:STP327704 TDK327704:TDL327704 TNG327704:TNH327704 TXC327704:TXD327704 UGY327704:UGZ327704 UQU327704:UQV327704 VAQ327704:VAR327704 VKM327704:VKN327704 VUI327704:VUJ327704 WEE327704:WEF327704 WOA327704:WOB327704 WXW327704:WXX327704 LK393240:LL393240 VG393240:VH393240 AFC393240:AFD393240 AOY393240:AOZ393240 AYU393240:AYV393240 BIQ393240:BIR393240 BSM393240:BSN393240 CCI393240:CCJ393240 CME393240:CMF393240 CWA393240:CWB393240 DFW393240:DFX393240 DPS393240:DPT393240 DZO393240:DZP393240 EJK393240:EJL393240 ETG393240:ETH393240 FDC393240:FDD393240 FMY393240:FMZ393240 FWU393240:FWV393240 GGQ393240:GGR393240 GQM393240:GQN393240 HAI393240:HAJ393240 HKE393240:HKF393240 HUA393240:HUB393240 IDW393240:IDX393240 INS393240:INT393240 IXO393240:IXP393240 JHK393240:JHL393240 JRG393240:JRH393240 KBC393240:KBD393240 KKY393240:KKZ393240 KUU393240:KUV393240 LEQ393240:LER393240 LOM393240:LON393240 LYI393240:LYJ393240 MIE393240:MIF393240 MSA393240:MSB393240 NBW393240:NBX393240 NLS393240:NLT393240 NVO393240:NVP393240 OFK393240:OFL393240 OPG393240:OPH393240 OZC393240:OZD393240 PIY393240:PIZ393240 PSU393240:PSV393240 QCQ393240:QCR393240 QMM393240:QMN393240 QWI393240:QWJ393240 RGE393240:RGF393240 RQA393240:RQB393240 RZW393240:RZX393240 SJS393240:SJT393240 STO393240:STP393240 TDK393240:TDL393240 TNG393240:TNH393240 TXC393240:TXD393240 UGY393240:UGZ393240 UQU393240:UQV393240 VAQ393240:VAR393240 VKM393240:VKN393240 VUI393240:VUJ393240 WEE393240:WEF393240 WOA393240:WOB393240 WXW393240:WXX393240 LK458776:LL458776 VG458776:VH458776 AFC458776:AFD458776 AOY458776:AOZ458776 AYU458776:AYV458776 BIQ458776:BIR458776 BSM458776:BSN458776 CCI458776:CCJ458776 CME458776:CMF458776 CWA458776:CWB458776 DFW458776:DFX458776 DPS458776:DPT458776 DZO458776:DZP458776 EJK458776:EJL458776 ETG458776:ETH458776 FDC458776:FDD458776 FMY458776:FMZ458776 FWU458776:FWV458776 GGQ458776:GGR458776 GQM458776:GQN458776 HAI458776:HAJ458776 HKE458776:HKF458776 HUA458776:HUB458776 IDW458776:IDX458776 INS458776:INT458776 IXO458776:IXP458776 JHK458776:JHL458776 JRG458776:JRH458776 KBC458776:KBD458776 KKY458776:KKZ458776 KUU458776:KUV458776 LEQ458776:LER458776 LOM458776:LON458776 LYI458776:LYJ458776 MIE458776:MIF458776 MSA458776:MSB458776 NBW458776:NBX458776 NLS458776:NLT458776 NVO458776:NVP458776 OFK458776:OFL458776 OPG458776:OPH458776 OZC458776:OZD458776 PIY458776:PIZ458776 PSU458776:PSV458776 QCQ458776:QCR458776 QMM458776:QMN458776 QWI458776:QWJ458776 RGE458776:RGF458776 RQA458776:RQB458776 RZW458776:RZX458776 SJS458776:SJT458776 STO458776:STP458776 TDK458776:TDL458776 TNG458776:TNH458776 TXC458776:TXD458776 UGY458776:UGZ458776 UQU458776:UQV458776 VAQ458776:VAR458776 VKM458776:VKN458776 VUI458776:VUJ458776 WEE458776:WEF458776 WOA458776:WOB458776 WXW458776:WXX458776 LK524312:LL524312 VG524312:VH524312 AFC524312:AFD524312 AOY524312:AOZ524312 AYU524312:AYV524312 BIQ524312:BIR524312 BSM524312:BSN524312 CCI524312:CCJ524312 CME524312:CMF524312 CWA524312:CWB524312 DFW524312:DFX524312 DPS524312:DPT524312 DZO524312:DZP524312 EJK524312:EJL524312 ETG524312:ETH524312 FDC524312:FDD524312 FMY524312:FMZ524312 FWU524312:FWV524312 GGQ524312:GGR524312 GQM524312:GQN524312 HAI524312:HAJ524312 HKE524312:HKF524312 HUA524312:HUB524312 IDW524312:IDX524312 INS524312:INT524312 IXO524312:IXP524312 JHK524312:JHL524312 JRG524312:JRH524312 KBC524312:KBD524312 KKY524312:KKZ524312 KUU524312:KUV524312 LEQ524312:LER524312 LOM524312:LON524312 LYI524312:LYJ524312 MIE524312:MIF524312 MSA524312:MSB524312 NBW524312:NBX524312 NLS524312:NLT524312 NVO524312:NVP524312 OFK524312:OFL524312 OPG524312:OPH524312 OZC524312:OZD524312 PIY524312:PIZ524312 PSU524312:PSV524312 QCQ524312:QCR524312 QMM524312:QMN524312 QWI524312:QWJ524312 RGE524312:RGF524312 RQA524312:RQB524312 RZW524312:RZX524312 SJS524312:SJT524312 STO524312:STP524312 TDK524312:TDL524312 TNG524312:TNH524312 TXC524312:TXD524312 UGY524312:UGZ524312 UQU524312:UQV524312 VAQ524312:VAR524312 VKM524312:VKN524312 VUI524312:VUJ524312 WEE524312:WEF524312 WOA524312:WOB524312 WXW524312:WXX524312 LK589848:LL589848 VG589848:VH589848 AFC589848:AFD589848 AOY589848:AOZ589848 AYU589848:AYV589848 BIQ589848:BIR589848 BSM589848:BSN589848 CCI589848:CCJ589848 CME589848:CMF589848 CWA589848:CWB589848 DFW589848:DFX589848 DPS589848:DPT589848 DZO589848:DZP589848 EJK589848:EJL589848 ETG589848:ETH589848 FDC589848:FDD589848 FMY589848:FMZ589848 FWU589848:FWV589848 GGQ589848:GGR589848 GQM589848:GQN589848 HAI589848:HAJ589848 HKE589848:HKF589848 HUA589848:HUB589848 IDW589848:IDX589848 INS589848:INT589848 IXO589848:IXP589848 JHK589848:JHL589848 JRG589848:JRH589848 KBC589848:KBD589848 KKY589848:KKZ589848 KUU589848:KUV589848 LEQ589848:LER589848 LOM589848:LON589848 LYI589848:LYJ589848 MIE589848:MIF589848 MSA589848:MSB589848 NBW589848:NBX589848 NLS589848:NLT589848 NVO589848:NVP589848 OFK589848:OFL589848 OPG589848:OPH589848 OZC589848:OZD589848 PIY589848:PIZ589848 PSU589848:PSV589848 QCQ589848:QCR589848 QMM589848:QMN589848 QWI589848:QWJ589848 RGE589848:RGF589848 RQA589848:RQB589848 RZW589848:RZX589848 SJS589848:SJT589848 STO589848:STP589848 TDK589848:TDL589848 TNG589848:TNH589848 TXC589848:TXD589848 UGY589848:UGZ589848 UQU589848:UQV589848 VAQ589848:VAR589848 VKM589848:VKN589848 VUI589848:VUJ589848 WEE589848:WEF589848 WOA589848:WOB589848 WXW589848:WXX589848 LK655384:LL655384 VG655384:VH655384 AFC655384:AFD655384 AOY655384:AOZ655384 AYU655384:AYV655384 BIQ655384:BIR655384 BSM655384:BSN655384 CCI655384:CCJ655384 CME655384:CMF655384 CWA655384:CWB655384 DFW655384:DFX655384 DPS655384:DPT655384 DZO655384:DZP655384 EJK655384:EJL655384 ETG655384:ETH655384 FDC655384:FDD655384 FMY655384:FMZ655384 FWU655384:FWV655384 GGQ655384:GGR655384 GQM655384:GQN655384 HAI655384:HAJ655384 HKE655384:HKF655384 HUA655384:HUB655384 IDW655384:IDX655384 INS655384:INT655384 IXO655384:IXP655384 JHK655384:JHL655384 JRG655384:JRH655384 KBC655384:KBD655384 KKY655384:KKZ655384 KUU655384:KUV655384 LEQ655384:LER655384 LOM655384:LON655384 LYI655384:LYJ655384 MIE655384:MIF655384 MSA655384:MSB655384 NBW655384:NBX655384 NLS655384:NLT655384 NVO655384:NVP655384 OFK655384:OFL655384 OPG655384:OPH655384 OZC655384:OZD655384 PIY655384:PIZ655384 PSU655384:PSV655384 QCQ655384:QCR655384 QMM655384:QMN655384 QWI655384:QWJ655384 RGE655384:RGF655384 RQA655384:RQB655384 RZW655384:RZX655384 SJS655384:SJT655384 STO655384:STP655384 TDK655384:TDL655384 TNG655384:TNH655384 TXC655384:TXD655384 UGY655384:UGZ655384 UQU655384:UQV655384 VAQ655384:VAR655384 VKM655384:VKN655384 VUI655384:VUJ655384 WEE655384:WEF655384 WOA655384:WOB655384 WXW655384:WXX655384 LK720920:LL720920 VG720920:VH720920 AFC720920:AFD720920 AOY720920:AOZ720920 AYU720920:AYV720920 BIQ720920:BIR720920 BSM720920:BSN720920 CCI720920:CCJ720920 CME720920:CMF720920 CWA720920:CWB720920 DFW720920:DFX720920 DPS720920:DPT720920 DZO720920:DZP720920 EJK720920:EJL720920 ETG720920:ETH720920 FDC720920:FDD720920 FMY720920:FMZ720920 FWU720920:FWV720920 GGQ720920:GGR720920 GQM720920:GQN720920 HAI720920:HAJ720920 HKE720920:HKF720920 HUA720920:HUB720920 IDW720920:IDX720920 INS720920:INT720920 IXO720920:IXP720920 JHK720920:JHL720920 JRG720920:JRH720920 KBC720920:KBD720920 KKY720920:KKZ720920 KUU720920:KUV720920 LEQ720920:LER720920 LOM720920:LON720920 LYI720920:LYJ720920 MIE720920:MIF720920 MSA720920:MSB720920 NBW720920:NBX720920 NLS720920:NLT720920 NVO720920:NVP720920 OFK720920:OFL720920 OPG720920:OPH720920 OZC720920:OZD720920 PIY720920:PIZ720920 PSU720920:PSV720920 QCQ720920:QCR720920 QMM720920:QMN720920 QWI720920:QWJ720920 RGE720920:RGF720920 RQA720920:RQB720920 RZW720920:RZX720920 SJS720920:SJT720920 STO720920:STP720920 TDK720920:TDL720920 TNG720920:TNH720920 TXC720920:TXD720920 UGY720920:UGZ720920 UQU720920:UQV720920 VAQ720920:VAR720920 VKM720920:VKN720920 VUI720920:VUJ720920 WEE720920:WEF720920 WOA720920:WOB720920 WXW720920:WXX720920 LK786456:LL786456 VG786456:VH786456 AFC786456:AFD786456 AOY786456:AOZ786456 AYU786456:AYV786456 BIQ786456:BIR786456 BSM786456:BSN786456 CCI786456:CCJ786456 CME786456:CMF786456 CWA786456:CWB786456 DFW786456:DFX786456 DPS786456:DPT786456 DZO786456:DZP786456 EJK786456:EJL786456 ETG786456:ETH786456 FDC786456:FDD786456 FMY786456:FMZ786456 FWU786456:FWV786456 GGQ786456:GGR786456 GQM786456:GQN786456 HAI786456:HAJ786456 HKE786456:HKF786456 HUA786456:HUB786456 IDW786456:IDX786456 INS786456:INT786456 IXO786456:IXP786456 JHK786456:JHL786456 JRG786456:JRH786456 KBC786456:KBD786456 KKY786456:KKZ786456 KUU786456:KUV786456 LEQ786456:LER786456 LOM786456:LON786456 LYI786456:LYJ786456 MIE786456:MIF786456 MSA786456:MSB786456 NBW786456:NBX786456 NLS786456:NLT786456 NVO786456:NVP786456 OFK786456:OFL786456 OPG786456:OPH786456 OZC786456:OZD786456 PIY786456:PIZ786456 PSU786456:PSV786456 QCQ786456:QCR786456 QMM786456:QMN786456 QWI786456:QWJ786456 RGE786456:RGF786456 RQA786456:RQB786456 RZW786456:RZX786456 SJS786456:SJT786456 STO786456:STP786456 TDK786456:TDL786456 TNG786456:TNH786456 TXC786456:TXD786456 UGY786456:UGZ786456 UQU786456:UQV786456 VAQ786456:VAR786456 VKM786456:VKN786456 VUI786456:VUJ786456 WEE786456:WEF786456 WOA786456:WOB786456 WXW786456:WXX786456 LK851992:LL851992 VG851992:VH851992 AFC851992:AFD851992 AOY851992:AOZ851992 AYU851992:AYV851992 BIQ851992:BIR851992 BSM851992:BSN851992 CCI851992:CCJ851992 CME851992:CMF851992 CWA851992:CWB851992 DFW851992:DFX851992 DPS851992:DPT851992 DZO851992:DZP851992 EJK851992:EJL851992 ETG851992:ETH851992 FDC851992:FDD851992 FMY851992:FMZ851992 FWU851992:FWV851992 GGQ851992:GGR851992 GQM851992:GQN851992 HAI851992:HAJ851992 HKE851992:HKF851992 HUA851992:HUB851992 IDW851992:IDX851992 INS851992:INT851992 IXO851992:IXP851992 JHK851992:JHL851992 JRG851992:JRH851992 KBC851992:KBD851992 KKY851992:KKZ851992 KUU851992:KUV851992 LEQ851992:LER851992 LOM851992:LON851992 LYI851992:LYJ851992 MIE851992:MIF851992 MSA851992:MSB851992 NBW851992:NBX851992 NLS851992:NLT851992 NVO851992:NVP851992 OFK851992:OFL851992 OPG851992:OPH851992 OZC851992:OZD851992 PIY851992:PIZ851992 PSU851992:PSV851992 QCQ851992:QCR851992 QMM851992:QMN851992 QWI851992:QWJ851992 RGE851992:RGF851992 RQA851992:RQB851992 RZW851992:RZX851992 SJS851992:SJT851992 STO851992:STP851992 TDK851992:TDL851992 TNG851992:TNH851992 TXC851992:TXD851992 UGY851992:UGZ851992 UQU851992:UQV851992 VAQ851992:VAR851992 VKM851992:VKN851992 VUI851992:VUJ851992 WEE851992:WEF851992 WOA851992:WOB851992 WXW851992:WXX851992 LK917528:LL917528 VG917528:VH917528 AFC917528:AFD917528 AOY917528:AOZ917528 AYU917528:AYV917528 BIQ917528:BIR917528 BSM917528:BSN917528 CCI917528:CCJ917528 CME917528:CMF917528 CWA917528:CWB917528 DFW917528:DFX917528 DPS917528:DPT917528 DZO917528:DZP917528 EJK917528:EJL917528 ETG917528:ETH917528 FDC917528:FDD917528 FMY917528:FMZ917528 FWU917528:FWV917528 GGQ917528:GGR917528 GQM917528:GQN917528 HAI917528:HAJ917528 HKE917528:HKF917528 HUA917528:HUB917528 IDW917528:IDX917528 INS917528:INT917528 IXO917528:IXP917528 JHK917528:JHL917528 JRG917528:JRH917528 KBC917528:KBD917528 KKY917528:KKZ917528 KUU917528:KUV917528 LEQ917528:LER917528 LOM917528:LON917528 LYI917528:LYJ917528 MIE917528:MIF917528 MSA917528:MSB917528 NBW917528:NBX917528 NLS917528:NLT917528 NVO917528:NVP917528 OFK917528:OFL917528 OPG917528:OPH917528 OZC917528:OZD917528 PIY917528:PIZ917528 PSU917528:PSV917528 QCQ917528:QCR917528 QMM917528:QMN917528 QWI917528:QWJ917528 RGE917528:RGF917528 RQA917528:RQB917528 RZW917528:RZX917528 SJS917528:SJT917528 STO917528:STP917528 TDK917528:TDL917528 TNG917528:TNH917528 TXC917528:TXD917528 UGY917528:UGZ917528 UQU917528:UQV917528 VAQ917528:VAR917528 VKM917528:VKN917528 VUI917528:VUJ917528 WEE917528:WEF917528 WOA917528:WOB917528 WXW917528:WXX917528 LK983064:LL983064 VG983064:VH983064 AFC983064:AFD983064 AOY983064:AOZ983064 AYU983064:AYV983064 BIQ983064:BIR983064 BSM983064:BSN983064 CCI983064:CCJ983064 CME983064:CMF983064 CWA983064:CWB983064 DFW983064:DFX983064 DPS983064:DPT983064 DZO983064:DZP983064 EJK983064:EJL983064 ETG983064:ETH983064 FDC983064:FDD983064 FMY983064:FMZ983064 FWU983064:FWV983064 GGQ983064:GGR983064 GQM983064:GQN983064 HAI983064:HAJ983064 HKE983064:HKF983064 HUA983064:HUB983064 IDW983064:IDX983064 INS983064:INT983064 IXO983064:IXP983064 JHK983064:JHL983064 JRG983064:JRH983064 KBC983064:KBD983064 KKY983064:KKZ983064 KUU983064:KUV983064 LEQ983064:LER983064 LOM983064:LON983064 LYI983064:LYJ983064 MIE983064:MIF983064 MSA983064:MSB983064 NBW983064:NBX983064 NLS983064:NLT983064 NVO983064:NVP983064 OFK983064:OFL983064 OPG983064:OPH983064 OZC983064:OZD983064 PIY983064:PIZ983064 PSU983064:PSV983064 QCQ983064:QCR983064 QMM983064:QMN983064 QWI983064:QWJ983064 RGE983064:RGF983064 RQA983064:RQB983064 RZW983064:RZX983064 SJS983064:SJT983064 STO983064:STP983064 TDK983064:TDL983064 TNG983064:TNH983064 TXC983064:TXD983064 UGY983064:UGZ983064 UQU983064:UQV983064 VAQ983064:VAR983064 VKM983064:VKN983064 VUI983064:VUJ983064 WEE983064:WEF983064 WOA983064:WOB983064 WXW983064:WXX983064 LN65560:LO65560 VJ65560:VK65560 AFF65560:AFG65560 APB65560:APC65560 AYX65560:AYY65560 BIT65560:BIU65560 BSP65560:BSQ65560 CCL65560:CCM65560 CMH65560:CMI65560 CWD65560:CWE65560 DFZ65560:DGA65560 DPV65560:DPW65560 DZR65560:DZS65560 EJN65560:EJO65560 ETJ65560:ETK65560 FDF65560:FDG65560 FNB65560:FNC65560 FWX65560:FWY65560 GGT65560:GGU65560 GQP65560:GQQ65560 HAL65560:HAM65560 HKH65560:HKI65560 HUD65560:HUE65560 IDZ65560:IEA65560 INV65560:INW65560 IXR65560:IXS65560 JHN65560:JHO65560 JRJ65560:JRK65560 KBF65560:KBG65560 KLB65560:KLC65560 KUX65560:KUY65560 LET65560:LEU65560 LOP65560:LOQ65560 LYL65560:LYM65560 MIH65560:MII65560 MSD65560:MSE65560 NBZ65560:NCA65560 NLV65560:NLW65560 NVR65560:NVS65560 OFN65560:OFO65560 OPJ65560:OPK65560 OZF65560:OZG65560 PJB65560:PJC65560 PSX65560:PSY65560 QCT65560:QCU65560 QMP65560:QMQ65560 QWL65560:QWM65560 RGH65560:RGI65560 RQD65560:RQE65560 RZZ65560:SAA65560 SJV65560:SJW65560 STR65560:STS65560 TDN65560:TDO65560 TNJ65560:TNK65560 TXF65560:TXG65560 UHB65560:UHC65560 UQX65560:UQY65560 VAT65560:VAU65560 VKP65560:VKQ65560 VUL65560:VUM65560 WEH65560:WEI65560 WOD65560:WOE65560 WXZ65560:WYA65560 LN131096:LO131096 VJ131096:VK131096 AFF131096:AFG131096 APB131096:APC131096 AYX131096:AYY131096 BIT131096:BIU131096 BSP131096:BSQ131096 CCL131096:CCM131096 CMH131096:CMI131096 CWD131096:CWE131096 DFZ131096:DGA131096 DPV131096:DPW131096 DZR131096:DZS131096 EJN131096:EJO131096 ETJ131096:ETK131096 FDF131096:FDG131096 FNB131096:FNC131096 FWX131096:FWY131096 GGT131096:GGU131096 GQP131096:GQQ131096 HAL131096:HAM131096 HKH131096:HKI131096 HUD131096:HUE131096 IDZ131096:IEA131096 INV131096:INW131096 IXR131096:IXS131096 JHN131096:JHO131096 JRJ131096:JRK131096 KBF131096:KBG131096 KLB131096:KLC131096 KUX131096:KUY131096 LET131096:LEU131096 LOP131096:LOQ131096 LYL131096:LYM131096 MIH131096:MII131096 MSD131096:MSE131096 NBZ131096:NCA131096 NLV131096:NLW131096 NVR131096:NVS131096 OFN131096:OFO131096 OPJ131096:OPK131096 OZF131096:OZG131096 PJB131096:PJC131096 PSX131096:PSY131096 QCT131096:QCU131096 QMP131096:QMQ131096 QWL131096:QWM131096 RGH131096:RGI131096 RQD131096:RQE131096 RZZ131096:SAA131096 SJV131096:SJW131096 STR131096:STS131096 TDN131096:TDO131096 TNJ131096:TNK131096 TXF131096:TXG131096 UHB131096:UHC131096 UQX131096:UQY131096 VAT131096:VAU131096 VKP131096:VKQ131096 VUL131096:VUM131096 WEH131096:WEI131096 WOD131096:WOE131096 WXZ131096:WYA131096 LN196632:LO196632 VJ196632:VK196632 AFF196632:AFG196632 APB196632:APC196632 AYX196632:AYY196632 BIT196632:BIU196632 BSP196632:BSQ196632 CCL196632:CCM196632 CMH196632:CMI196632 CWD196632:CWE196632 DFZ196632:DGA196632 DPV196632:DPW196632 DZR196632:DZS196632 EJN196632:EJO196632 ETJ196632:ETK196632 FDF196632:FDG196632 FNB196632:FNC196632 FWX196632:FWY196632 GGT196632:GGU196632 GQP196632:GQQ196632 HAL196632:HAM196632 HKH196632:HKI196632 HUD196632:HUE196632 IDZ196632:IEA196632 INV196632:INW196632 IXR196632:IXS196632 JHN196632:JHO196632 JRJ196632:JRK196632 KBF196632:KBG196632 KLB196632:KLC196632 KUX196632:KUY196632 LET196632:LEU196632 LOP196632:LOQ196632 LYL196632:LYM196632 MIH196632:MII196632 MSD196632:MSE196632 NBZ196632:NCA196632 NLV196632:NLW196632 NVR196632:NVS196632 OFN196632:OFO196632 OPJ196632:OPK196632 OZF196632:OZG196632 PJB196632:PJC196632 PSX196632:PSY196632 QCT196632:QCU196632 QMP196632:QMQ196632 QWL196632:QWM196632 RGH196632:RGI196632 RQD196632:RQE196632 RZZ196632:SAA196632 SJV196632:SJW196632 STR196632:STS196632 TDN196632:TDO196632 TNJ196632:TNK196632 TXF196632:TXG196632 UHB196632:UHC196632 UQX196632:UQY196632 VAT196632:VAU196632 VKP196632:VKQ196632 VUL196632:VUM196632 WEH196632:WEI196632 WOD196632:WOE196632 WXZ196632:WYA196632 LN262168:LO262168 VJ262168:VK262168 AFF262168:AFG262168 APB262168:APC262168 AYX262168:AYY262168 BIT262168:BIU262168 BSP262168:BSQ262168 CCL262168:CCM262168 CMH262168:CMI262168 CWD262168:CWE262168 DFZ262168:DGA262168 DPV262168:DPW262168 DZR262168:DZS262168 EJN262168:EJO262168 ETJ262168:ETK262168 FDF262168:FDG262168 FNB262168:FNC262168 FWX262168:FWY262168 GGT262168:GGU262168 GQP262168:GQQ262168 HAL262168:HAM262168 HKH262168:HKI262168 HUD262168:HUE262168 IDZ262168:IEA262168 INV262168:INW262168 IXR262168:IXS262168 JHN262168:JHO262168 JRJ262168:JRK262168 KBF262168:KBG262168 KLB262168:KLC262168 KUX262168:KUY262168 LET262168:LEU262168 LOP262168:LOQ262168 LYL262168:LYM262168 MIH262168:MII262168 MSD262168:MSE262168 NBZ262168:NCA262168 NLV262168:NLW262168 NVR262168:NVS262168 OFN262168:OFO262168 OPJ262168:OPK262168 OZF262168:OZG262168 PJB262168:PJC262168 PSX262168:PSY262168 QCT262168:QCU262168 QMP262168:QMQ262168 QWL262168:QWM262168 RGH262168:RGI262168 RQD262168:RQE262168 RZZ262168:SAA262168 SJV262168:SJW262168 STR262168:STS262168 TDN262168:TDO262168 TNJ262168:TNK262168 TXF262168:TXG262168 UHB262168:UHC262168 UQX262168:UQY262168 VAT262168:VAU262168 VKP262168:VKQ262168 VUL262168:VUM262168 WEH262168:WEI262168 WOD262168:WOE262168 WXZ262168:WYA262168 LN327704:LO327704 VJ327704:VK327704 AFF327704:AFG327704 APB327704:APC327704 AYX327704:AYY327704 BIT327704:BIU327704 BSP327704:BSQ327704 CCL327704:CCM327704 CMH327704:CMI327704 CWD327704:CWE327704 DFZ327704:DGA327704 DPV327704:DPW327704 DZR327704:DZS327704 EJN327704:EJO327704 ETJ327704:ETK327704 FDF327704:FDG327704 FNB327704:FNC327704 FWX327704:FWY327704 GGT327704:GGU327704 GQP327704:GQQ327704 HAL327704:HAM327704 HKH327704:HKI327704 HUD327704:HUE327704 IDZ327704:IEA327704 INV327704:INW327704 IXR327704:IXS327704 JHN327704:JHO327704 JRJ327704:JRK327704 KBF327704:KBG327704 KLB327704:KLC327704 KUX327704:KUY327704 LET327704:LEU327704 LOP327704:LOQ327704 LYL327704:LYM327704 MIH327704:MII327704 MSD327704:MSE327704 NBZ327704:NCA327704 NLV327704:NLW327704 NVR327704:NVS327704 OFN327704:OFO327704 OPJ327704:OPK327704 OZF327704:OZG327704 PJB327704:PJC327704 PSX327704:PSY327704 QCT327704:QCU327704 QMP327704:QMQ327704 QWL327704:QWM327704 RGH327704:RGI327704 RQD327704:RQE327704 RZZ327704:SAA327704 SJV327704:SJW327704 STR327704:STS327704 TDN327704:TDO327704 TNJ327704:TNK327704 TXF327704:TXG327704 UHB327704:UHC327704 UQX327704:UQY327704 VAT327704:VAU327704 VKP327704:VKQ327704 VUL327704:VUM327704 WEH327704:WEI327704 WOD327704:WOE327704 WXZ327704:WYA327704 LN393240:LO393240 VJ393240:VK393240 AFF393240:AFG393240 APB393240:APC393240 AYX393240:AYY393240 BIT393240:BIU393240 BSP393240:BSQ393240 CCL393240:CCM393240 CMH393240:CMI393240 CWD393240:CWE393240 DFZ393240:DGA393240 DPV393240:DPW393240 DZR393240:DZS393240 EJN393240:EJO393240 ETJ393240:ETK393240 FDF393240:FDG393240 FNB393240:FNC393240 FWX393240:FWY393240 GGT393240:GGU393240 GQP393240:GQQ393240 HAL393240:HAM393240 HKH393240:HKI393240 HUD393240:HUE393240 IDZ393240:IEA393240 INV393240:INW393240 IXR393240:IXS393240 JHN393240:JHO393240 JRJ393240:JRK393240 KBF393240:KBG393240 KLB393240:KLC393240 KUX393240:KUY393240 LET393240:LEU393240 LOP393240:LOQ393240 LYL393240:LYM393240 MIH393240:MII393240 MSD393240:MSE393240 NBZ393240:NCA393240 NLV393240:NLW393240 NVR393240:NVS393240 OFN393240:OFO393240 OPJ393240:OPK393240 OZF393240:OZG393240 PJB393240:PJC393240 PSX393240:PSY393240 QCT393240:QCU393240 QMP393240:QMQ393240 QWL393240:QWM393240 RGH393240:RGI393240 RQD393240:RQE393240 RZZ393240:SAA393240 SJV393240:SJW393240 STR393240:STS393240 TDN393240:TDO393240 TNJ393240:TNK393240 TXF393240:TXG393240 UHB393240:UHC393240 UQX393240:UQY393240 VAT393240:VAU393240 VKP393240:VKQ393240 VUL393240:VUM393240 WEH393240:WEI393240 WOD393240:WOE393240 WXZ393240:WYA393240 LN458776:LO458776 VJ458776:VK458776 AFF458776:AFG458776 APB458776:APC458776 AYX458776:AYY458776 BIT458776:BIU458776 BSP458776:BSQ458776 CCL458776:CCM458776 CMH458776:CMI458776 CWD458776:CWE458776 DFZ458776:DGA458776 DPV458776:DPW458776 DZR458776:DZS458776 EJN458776:EJO458776 ETJ458776:ETK458776 FDF458776:FDG458776 FNB458776:FNC458776 FWX458776:FWY458776 GGT458776:GGU458776 GQP458776:GQQ458776 HAL458776:HAM458776 HKH458776:HKI458776 HUD458776:HUE458776 IDZ458776:IEA458776 INV458776:INW458776 IXR458776:IXS458776 JHN458776:JHO458776 JRJ458776:JRK458776 KBF458776:KBG458776 KLB458776:KLC458776 KUX458776:KUY458776 LET458776:LEU458776 LOP458776:LOQ458776 LYL458776:LYM458776 MIH458776:MII458776 MSD458776:MSE458776 NBZ458776:NCA458776 NLV458776:NLW458776 NVR458776:NVS458776 OFN458776:OFO458776 OPJ458776:OPK458776 OZF458776:OZG458776 PJB458776:PJC458776 PSX458776:PSY458776 QCT458776:QCU458776 QMP458776:QMQ458776 QWL458776:QWM458776 RGH458776:RGI458776 RQD458776:RQE458776 RZZ458776:SAA458776 SJV458776:SJW458776 STR458776:STS458776 TDN458776:TDO458776 TNJ458776:TNK458776 TXF458776:TXG458776 UHB458776:UHC458776 UQX458776:UQY458776 VAT458776:VAU458776 VKP458776:VKQ458776 VUL458776:VUM458776 WEH458776:WEI458776 WOD458776:WOE458776 WXZ458776:WYA458776 LN524312:LO524312 VJ524312:VK524312 AFF524312:AFG524312 APB524312:APC524312 AYX524312:AYY524312 BIT524312:BIU524312 BSP524312:BSQ524312 CCL524312:CCM524312 CMH524312:CMI524312 CWD524312:CWE524312 DFZ524312:DGA524312 DPV524312:DPW524312 DZR524312:DZS524312 EJN524312:EJO524312 ETJ524312:ETK524312 FDF524312:FDG524312 FNB524312:FNC524312 FWX524312:FWY524312 GGT524312:GGU524312 GQP524312:GQQ524312 HAL524312:HAM524312 HKH524312:HKI524312 HUD524312:HUE524312 IDZ524312:IEA524312 INV524312:INW524312 IXR524312:IXS524312 JHN524312:JHO524312 JRJ524312:JRK524312 KBF524312:KBG524312 KLB524312:KLC524312 KUX524312:KUY524312 LET524312:LEU524312 LOP524312:LOQ524312 LYL524312:LYM524312 MIH524312:MII524312 MSD524312:MSE524312 NBZ524312:NCA524312 NLV524312:NLW524312 NVR524312:NVS524312 OFN524312:OFO524312 OPJ524312:OPK524312 OZF524312:OZG524312 PJB524312:PJC524312 PSX524312:PSY524312 QCT524312:QCU524312 QMP524312:QMQ524312 QWL524312:QWM524312 RGH524312:RGI524312 RQD524312:RQE524312 RZZ524312:SAA524312 SJV524312:SJW524312 STR524312:STS524312 TDN524312:TDO524312 TNJ524312:TNK524312 TXF524312:TXG524312 UHB524312:UHC524312 UQX524312:UQY524312 VAT524312:VAU524312 VKP524312:VKQ524312 VUL524312:VUM524312 WEH524312:WEI524312 WOD524312:WOE524312 WXZ524312:WYA524312 LN589848:LO589848 VJ589848:VK589848 AFF589848:AFG589848 APB589848:APC589848 AYX589848:AYY589848 BIT589848:BIU589848 BSP589848:BSQ589848 CCL589848:CCM589848 CMH589848:CMI589848 CWD589848:CWE589848 DFZ589848:DGA589848 DPV589848:DPW589848 DZR589848:DZS589848 EJN589848:EJO589848 ETJ589848:ETK589848 FDF589848:FDG589848 FNB589848:FNC589848 FWX589848:FWY589848 GGT589848:GGU589848 GQP589848:GQQ589848 HAL589848:HAM589848 HKH589848:HKI589848 HUD589848:HUE589848 IDZ589848:IEA589848 INV589848:INW589848 IXR589848:IXS589848 JHN589848:JHO589848 JRJ589848:JRK589848 KBF589848:KBG589848 KLB589848:KLC589848 KUX589848:KUY589848 LET589848:LEU589848 LOP589848:LOQ589848 LYL589848:LYM589848 MIH589848:MII589848 MSD589848:MSE589848 NBZ589848:NCA589848 NLV589848:NLW589848 NVR589848:NVS589848 OFN589848:OFO589848 OPJ589848:OPK589848 OZF589848:OZG589848 PJB589848:PJC589848 PSX589848:PSY589848 QCT589848:QCU589848 QMP589848:QMQ589848 QWL589848:QWM589848 RGH589848:RGI589848 RQD589848:RQE589848 RZZ589848:SAA589848 SJV589848:SJW589848 STR589848:STS589848 TDN589848:TDO589848 TNJ589848:TNK589848 TXF589848:TXG589848 UHB589848:UHC589848 UQX589848:UQY589848 VAT589848:VAU589848 VKP589848:VKQ589848 VUL589848:VUM589848 WEH589848:WEI589848 WOD589848:WOE589848 WXZ589848:WYA589848 LN655384:LO655384 VJ655384:VK655384 AFF655384:AFG655384 APB655384:APC655384 AYX655384:AYY655384 BIT655384:BIU655384 BSP655384:BSQ655384 CCL655384:CCM655384 CMH655384:CMI655384 CWD655384:CWE655384 DFZ655384:DGA655384 DPV655384:DPW655384 DZR655384:DZS655384 EJN655384:EJO655384 ETJ655384:ETK655384 FDF655384:FDG655384 FNB655384:FNC655384 FWX655384:FWY655384 GGT655384:GGU655384 GQP655384:GQQ655384 HAL655384:HAM655384 HKH655384:HKI655384 HUD655384:HUE655384 IDZ655384:IEA655384 INV655384:INW655384 IXR655384:IXS655384 JHN655384:JHO655384 JRJ655384:JRK655384 KBF655384:KBG655384 KLB655384:KLC655384 KUX655384:KUY655384 LET655384:LEU655384 LOP655384:LOQ655384 LYL655384:LYM655384 MIH655384:MII655384 MSD655384:MSE655384 NBZ655384:NCA655384 NLV655384:NLW655384 NVR655384:NVS655384 OFN655384:OFO655384 OPJ655384:OPK655384 OZF655384:OZG655384 PJB655384:PJC655384 PSX655384:PSY655384 QCT655384:QCU655384 QMP655384:QMQ655384 QWL655384:QWM655384 RGH655384:RGI655384 RQD655384:RQE655384 RZZ655384:SAA655384 SJV655384:SJW655384 STR655384:STS655384 TDN655384:TDO655384 TNJ655384:TNK655384 TXF655384:TXG655384 UHB655384:UHC655384 UQX655384:UQY655384 VAT655384:VAU655384 VKP655384:VKQ655384 VUL655384:VUM655384 WEH655384:WEI655384 WOD655384:WOE655384 WXZ655384:WYA655384 LN720920:LO720920 VJ720920:VK720920 AFF720920:AFG720920 APB720920:APC720920 AYX720920:AYY720920 BIT720920:BIU720920 BSP720920:BSQ720920 CCL720920:CCM720920 CMH720920:CMI720920 CWD720920:CWE720920 DFZ720920:DGA720920 DPV720920:DPW720920 DZR720920:DZS720920 EJN720920:EJO720920 ETJ720920:ETK720920 FDF720920:FDG720920 FNB720920:FNC720920 FWX720920:FWY720920 GGT720920:GGU720920 GQP720920:GQQ720920 HAL720920:HAM720920 HKH720920:HKI720920 HUD720920:HUE720920 IDZ720920:IEA720920 INV720920:INW720920 IXR720920:IXS720920 JHN720920:JHO720920 JRJ720920:JRK720920 KBF720920:KBG720920 KLB720920:KLC720920 KUX720920:KUY720920 LET720920:LEU720920 LOP720920:LOQ720920 LYL720920:LYM720920 MIH720920:MII720920 MSD720920:MSE720920 NBZ720920:NCA720920 NLV720920:NLW720920 NVR720920:NVS720920 OFN720920:OFO720920 OPJ720920:OPK720920 OZF720920:OZG720920 PJB720920:PJC720920 PSX720920:PSY720920 QCT720920:QCU720920 QMP720920:QMQ720920 QWL720920:QWM720920 RGH720920:RGI720920 RQD720920:RQE720920 RZZ720920:SAA720920 SJV720920:SJW720920 STR720920:STS720920 TDN720920:TDO720920 TNJ720920:TNK720920 TXF720920:TXG720920 UHB720920:UHC720920 UQX720920:UQY720920 VAT720920:VAU720920 VKP720920:VKQ720920 VUL720920:VUM720920 WEH720920:WEI720920 WOD720920:WOE720920 WXZ720920:WYA720920 LN786456:LO786456 VJ786456:VK786456 AFF786456:AFG786456 APB786456:APC786456 AYX786456:AYY786456 BIT786456:BIU786456 BSP786456:BSQ786456 CCL786456:CCM786456 CMH786456:CMI786456 CWD786456:CWE786456 DFZ786456:DGA786456 DPV786456:DPW786456 DZR786456:DZS786456 EJN786456:EJO786456 ETJ786456:ETK786456 FDF786456:FDG786456 FNB786456:FNC786456 FWX786456:FWY786456 GGT786456:GGU786456 GQP786456:GQQ786456 HAL786456:HAM786456 HKH786456:HKI786456 HUD786456:HUE786456 IDZ786456:IEA786456 INV786456:INW786456 IXR786456:IXS786456 JHN786456:JHO786456 JRJ786456:JRK786456 KBF786456:KBG786456 KLB786456:KLC786456 KUX786456:KUY786456 LET786456:LEU786456 LOP786456:LOQ786456 LYL786456:LYM786456 MIH786456:MII786456 MSD786456:MSE786456 NBZ786456:NCA786456 NLV786456:NLW786456 NVR786456:NVS786456 OFN786456:OFO786456 OPJ786456:OPK786456 OZF786456:OZG786456 PJB786456:PJC786456 PSX786456:PSY786456 QCT786456:QCU786456 QMP786456:QMQ786456 QWL786456:QWM786456 RGH786456:RGI786456 RQD786456:RQE786456 RZZ786456:SAA786456 SJV786456:SJW786456 STR786456:STS786456 TDN786456:TDO786456 TNJ786456:TNK786456 TXF786456:TXG786456 UHB786456:UHC786456 UQX786456:UQY786456 VAT786456:VAU786456 VKP786456:VKQ786456 VUL786456:VUM786456 WEH786456:WEI786456 WOD786456:WOE786456 WXZ786456:WYA786456 LN851992:LO851992 VJ851992:VK851992 AFF851992:AFG851992 APB851992:APC851992 AYX851992:AYY851992 BIT851992:BIU851992 BSP851992:BSQ851992 CCL851992:CCM851992 CMH851992:CMI851992 CWD851992:CWE851992 DFZ851992:DGA851992 DPV851992:DPW851992 DZR851992:DZS851992 EJN851992:EJO851992 ETJ851992:ETK851992 FDF851992:FDG851992 FNB851992:FNC851992 FWX851992:FWY851992 GGT851992:GGU851992 GQP851992:GQQ851992 HAL851992:HAM851992 HKH851992:HKI851992 HUD851992:HUE851992 IDZ851992:IEA851992 INV851992:INW851992 IXR851992:IXS851992 JHN851992:JHO851992 JRJ851992:JRK851992 KBF851992:KBG851992 KLB851992:KLC851992 KUX851992:KUY851992 LET851992:LEU851992 LOP851992:LOQ851992 LYL851992:LYM851992 MIH851992:MII851992 MSD851992:MSE851992 NBZ851992:NCA851992 NLV851992:NLW851992 NVR851992:NVS851992 OFN851992:OFO851992 OPJ851992:OPK851992 OZF851992:OZG851992 PJB851992:PJC851992 PSX851992:PSY851992 QCT851992:QCU851992 QMP851992:QMQ851992 QWL851992:QWM851992 RGH851992:RGI851992 RQD851992:RQE851992 RZZ851992:SAA851992 SJV851992:SJW851992 STR851992:STS851992 TDN851992:TDO851992 TNJ851992:TNK851992 TXF851992:TXG851992 UHB851992:UHC851992 UQX851992:UQY851992 VAT851992:VAU851992 VKP851992:VKQ851992 VUL851992:VUM851992 WEH851992:WEI851992 WOD851992:WOE851992 WXZ851992:WYA851992 LN917528:LO917528 VJ917528:VK917528 AFF917528:AFG917528 APB917528:APC917528 AYX917528:AYY917528 BIT917528:BIU917528 BSP917528:BSQ917528 CCL917528:CCM917528 CMH917528:CMI917528 CWD917528:CWE917528 DFZ917528:DGA917528 DPV917528:DPW917528 DZR917528:DZS917528 EJN917528:EJO917528 ETJ917528:ETK917528 FDF917528:FDG917528 FNB917528:FNC917528 FWX917528:FWY917528 GGT917528:GGU917528 GQP917528:GQQ917528 HAL917528:HAM917528 HKH917528:HKI917528 HUD917528:HUE917528 IDZ917528:IEA917528 INV917528:INW917528 IXR917528:IXS917528 JHN917528:JHO917528 JRJ917528:JRK917528 KBF917528:KBG917528 KLB917528:KLC917528 KUX917528:KUY917528 LET917528:LEU917528 LOP917528:LOQ917528 LYL917528:LYM917528 MIH917528:MII917528 MSD917528:MSE917528 NBZ917528:NCA917528 NLV917528:NLW917528 NVR917528:NVS917528 OFN917528:OFO917528 OPJ917528:OPK917528 OZF917528:OZG917528 PJB917528:PJC917528 PSX917528:PSY917528 QCT917528:QCU917528 QMP917528:QMQ917528 QWL917528:QWM917528 RGH917528:RGI917528 RQD917528:RQE917528 RZZ917528:SAA917528 SJV917528:SJW917528 STR917528:STS917528 TDN917528:TDO917528 TNJ917528:TNK917528 TXF917528:TXG917528 UHB917528:UHC917528 UQX917528:UQY917528 VAT917528:VAU917528 VKP917528:VKQ917528 VUL917528:VUM917528 WEH917528:WEI917528 WOD917528:WOE917528 WXZ917528:WYA917528 LN983064:LO983064 VJ983064:VK983064 AFF983064:AFG983064 APB983064:APC983064 AYX983064:AYY983064 BIT983064:BIU983064 BSP983064:BSQ983064 CCL983064:CCM983064 CMH983064:CMI983064 CWD983064:CWE983064 DFZ983064:DGA983064 DPV983064:DPW983064 DZR983064:DZS983064 EJN983064:EJO983064 ETJ983064:ETK983064 FDF983064:FDG983064 FNB983064:FNC983064 FWX983064:FWY983064 GGT983064:GGU983064 GQP983064:GQQ983064 HAL983064:HAM983064 HKH983064:HKI983064 HUD983064:HUE983064 IDZ983064:IEA983064 INV983064:INW983064 IXR983064:IXS983064 JHN983064:JHO983064 JRJ983064:JRK983064 KBF983064:KBG983064 KLB983064:KLC983064 KUX983064:KUY983064 LET983064:LEU983064 LOP983064:LOQ983064 LYL983064:LYM983064 MIH983064:MII983064 MSD983064:MSE983064 NBZ983064:NCA983064 NLV983064:NLW983064 NVR983064:NVS983064 OFN983064:OFO983064 OPJ983064:OPK983064 OZF983064:OZG983064 PJB983064:PJC983064 PSX983064:PSY983064 QCT983064:QCU983064 QMP983064:QMQ983064 QWL983064:QWM983064 RGH983064:RGI983064 RQD983064:RQE983064 RZZ983064:SAA983064 SJV983064:SJW983064 STR983064:STS983064 TDN983064:TDO983064 TNJ983064:TNK983064 TXF983064:TXG983064 UHB983064:UHC983064 UQX983064:UQY983064 VAT983064:VAU983064 VKP983064:VKQ983064 VUL983064:VUM983064 WEH983064:WEI983064 WOD983064:WOE983064 WXZ983064:WYA983064 LQ65560:LR65560 VM65560:VN65560 AFI65560:AFJ65560 APE65560:APF65560 AZA65560:AZB65560 BIW65560:BIX65560 BSS65560:BST65560 CCO65560:CCP65560 CMK65560:CML65560 CWG65560:CWH65560 DGC65560:DGD65560 DPY65560:DPZ65560 DZU65560:DZV65560 EJQ65560:EJR65560 ETM65560:ETN65560 FDI65560:FDJ65560 FNE65560:FNF65560 FXA65560:FXB65560 GGW65560:GGX65560 GQS65560:GQT65560 HAO65560:HAP65560 HKK65560:HKL65560 HUG65560:HUH65560 IEC65560:IED65560 INY65560:INZ65560 IXU65560:IXV65560 JHQ65560:JHR65560 JRM65560:JRN65560 KBI65560:KBJ65560 KLE65560:KLF65560 KVA65560:KVB65560 LEW65560:LEX65560 LOS65560:LOT65560 LYO65560:LYP65560 MIK65560:MIL65560 MSG65560:MSH65560 NCC65560:NCD65560 NLY65560:NLZ65560 NVU65560:NVV65560 OFQ65560:OFR65560 OPM65560:OPN65560 OZI65560:OZJ65560 PJE65560:PJF65560 PTA65560:PTB65560 QCW65560:QCX65560 QMS65560:QMT65560 QWO65560:QWP65560 RGK65560:RGL65560 RQG65560:RQH65560 SAC65560:SAD65560 SJY65560:SJZ65560 STU65560:STV65560 TDQ65560:TDR65560 TNM65560:TNN65560 TXI65560:TXJ65560 UHE65560:UHF65560 URA65560:URB65560 VAW65560:VAX65560 VKS65560:VKT65560 VUO65560:VUP65560 WEK65560:WEL65560 WOG65560:WOH65560 WYC65560:WYD65560 LQ131096:LR131096 VM131096:VN131096 AFI131096:AFJ131096 APE131096:APF131096 AZA131096:AZB131096 BIW131096:BIX131096 BSS131096:BST131096 CCO131096:CCP131096 CMK131096:CML131096 CWG131096:CWH131096 DGC131096:DGD131096 DPY131096:DPZ131096 DZU131096:DZV131096 EJQ131096:EJR131096 ETM131096:ETN131096 FDI131096:FDJ131096 FNE131096:FNF131096 FXA131096:FXB131096 GGW131096:GGX131096 GQS131096:GQT131096 HAO131096:HAP131096 HKK131096:HKL131096 HUG131096:HUH131096 IEC131096:IED131096 INY131096:INZ131096 IXU131096:IXV131096 JHQ131096:JHR131096 JRM131096:JRN131096 KBI131096:KBJ131096 KLE131096:KLF131096 KVA131096:KVB131096 LEW131096:LEX131096 LOS131096:LOT131096 LYO131096:LYP131096 MIK131096:MIL131096 MSG131096:MSH131096 NCC131096:NCD131096 NLY131096:NLZ131096 NVU131096:NVV131096 OFQ131096:OFR131096 OPM131096:OPN131096 OZI131096:OZJ131096 PJE131096:PJF131096 PTA131096:PTB131096 QCW131096:QCX131096 QMS131096:QMT131096 QWO131096:QWP131096 RGK131096:RGL131096 RQG131096:RQH131096 SAC131096:SAD131096 SJY131096:SJZ131096 STU131096:STV131096 TDQ131096:TDR131096 TNM131096:TNN131096 TXI131096:TXJ131096 UHE131096:UHF131096 URA131096:URB131096 VAW131096:VAX131096 VKS131096:VKT131096 VUO131096:VUP131096 WEK131096:WEL131096 WOG131096:WOH131096 WYC131096:WYD131096 LQ196632:LR196632 VM196632:VN196632 AFI196632:AFJ196632 APE196632:APF196632 AZA196632:AZB196632 BIW196632:BIX196632 BSS196632:BST196632 CCO196632:CCP196632 CMK196632:CML196632 CWG196632:CWH196632 DGC196632:DGD196632 DPY196632:DPZ196632 DZU196632:DZV196632 EJQ196632:EJR196632 ETM196632:ETN196632 FDI196632:FDJ196632 FNE196632:FNF196632 FXA196632:FXB196632 GGW196632:GGX196632 GQS196632:GQT196632 HAO196632:HAP196632 HKK196632:HKL196632 HUG196632:HUH196632 IEC196632:IED196632 INY196632:INZ196632 IXU196632:IXV196632 JHQ196632:JHR196632 JRM196632:JRN196632 KBI196632:KBJ196632 KLE196632:KLF196632 KVA196632:KVB196632 LEW196632:LEX196632 LOS196632:LOT196632 LYO196632:LYP196632 MIK196632:MIL196632 MSG196632:MSH196632 NCC196632:NCD196632 NLY196632:NLZ196632 NVU196632:NVV196632 OFQ196632:OFR196632 OPM196632:OPN196632 OZI196632:OZJ196632 PJE196632:PJF196632 PTA196632:PTB196632 QCW196632:QCX196632 QMS196632:QMT196632 QWO196632:QWP196632 RGK196632:RGL196632 RQG196632:RQH196632 SAC196632:SAD196632 SJY196632:SJZ196632 STU196632:STV196632 TDQ196632:TDR196632 TNM196632:TNN196632 TXI196632:TXJ196632 UHE196632:UHF196632 URA196632:URB196632 VAW196632:VAX196632 VKS196632:VKT196632 VUO196632:VUP196632 WEK196632:WEL196632 WOG196632:WOH196632 WYC196632:WYD196632 LQ262168:LR262168 VM262168:VN262168 AFI262168:AFJ262168 APE262168:APF262168 AZA262168:AZB262168 BIW262168:BIX262168 BSS262168:BST262168 CCO262168:CCP262168 CMK262168:CML262168 CWG262168:CWH262168 DGC262168:DGD262168 DPY262168:DPZ262168 DZU262168:DZV262168 EJQ262168:EJR262168 ETM262168:ETN262168 FDI262168:FDJ262168 FNE262168:FNF262168 FXA262168:FXB262168 GGW262168:GGX262168 GQS262168:GQT262168 HAO262168:HAP262168 HKK262168:HKL262168 HUG262168:HUH262168 IEC262168:IED262168 INY262168:INZ262168 IXU262168:IXV262168 JHQ262168:JHR262168 JRM262168:JRN262168 KBI262168:KBJ262168 KLE262168:KLF262168 KVA262168:KVB262168 LEW262168:LEX262168 LOS262168:LOT262168 LYO262168:LYP262168 MIK262168:MIL262168 MSG262168:MSH262168 NCC262168:NCD262168 NLY262168:NLZ262168 NVU262168:NVV262168 OFQ262168:OFR262168 OPM262168:OPN262168 OZI262168:OZJ262168 PJE262168:PJF262168 PTA262168:PTB262168 QCW262168:QCX262168 QMS262168:QMT262168 QWO262168:QWP262168 RGK262168:RGL262168 RQG262168:RQH262168 SAC262168:SAD262168 SJY262168:SJZ262168 STU262168:STV262168 TDQ262168:TDR262168 TNM262168:TNN262168 TXI262168:TXJ262168 UHE262168:UHF262168 URA262168:URB262168 VAW262168:VAX262168 VKS262168:VKT262168 VUO262168:VUP262168 WEK262168:WEL262168 WOG262168:WOH262168 WYC262168:WYD262168 LQ327704:LR327704 VM327704:VN327704 AFI327704:AFJ327704 APE327704:APF327704 AZA327704:AZB327704 BIW327704:BIX327704 BSS327704:BST327704 CCO327704:CCP327704 CMK327704:CML327704 CWG327704:CWH327704 DGC327704:DGD327704 DPY327704:DPZ327704 DZU327704:DZV327704 EJQ327704:EJR327704 ETM327704:ETN327704 FDI327704:FDJ327704 FNE327704:FNF327704 FXA327704:FXB327704 GGW327704:GGX327704 GQS327704:GQT327704 HAO327704:HAP327704 HKK327704:HKL327704 HUG327704:HUH327704 IEC327704:IED327704 INY327704:INZ327704 IXU327704:IXV327704 JHQ327704:JHR327704 JRM327704:JRN327704 KBI327704:KBJ327704 KLE327704:KLF327704 KVA327704:KVB327704 LEW327704:LEX327704 LOS327704:LOT327704 LYO327704:LYP327704 MIK327704:MIL327704 MSG327704:MSH327704 NCC327704:NCD327704 NLY327704:NLZ327704 NVU327704:NVV327704 OFQ327704:OFR327704 OPM327704:OPN327704 OZI327704:OZJ327704 PJE327704:PJF327704 PTA327704:PTB327704 QCW327704:QCX327704 QMS327704:QMT327704 QWO327704:QWP327704 RGK327704:RGL327704 RQG327704:RQH327704 SAC327704:SAD327704 SJY327704:SJZ327704 STU327704:STV327704 TDQ327704:TDR327704 TNM327704:TNN327704 TXI327704:TXJ327704 UHE327704:UHF327704 URA327704:URB327704 VAW327704:VAX327704 VKS327704:VKT327704 VUO327704:VUP327704 WEK327704:WEL327704 WOG327704:WOH327704 WYC327704:WYD327704 LQ393240:LR393240 VM393240:VN393240 AFI393240:AFJ393240 APE393240:APF393240 AZA393240:AZB393240 BIW393240:BIX393240 BSS393240:BST393240 CCO393240:CCP393240 CMK393240:CML393240 CWG393240:CWH393240 DGC393240:DGD393240 DPY393240:DPZ393240 DZU393240:DZV393240 EJQ393240:EJR393240 ETM393240:ETN393240 FDI393240:FDJ393240 FNE393240:FNF393240 FXA393240:FXB393240 GGW393240:GGX393240 GQS393240:GQT393240 HAO393240:HAP393240 HKK393240:HKL393240 HUG393240:HUH393240 IEC393240:IED393240 INY393240:INZ393240 IXU393240:IXV393240 JHQ393240:JHR393240 JRM393240:JRN393240 KBI393240:KBJ393240 KLE393240:KLF393240 KVA393240:KVB393240 LEW393240:LEX393240 LOS393240:LOT393240 LYO393240:LYP393240 MIK393240:MIL393240 MSG393240:MSH393240 NCC393240:NCD393240 NLY393240:NLZ393240 NVU393240:NVV393240 OFQ393240:OFR393240 OPM393240:OPN393240 OZI393240:OZJ393240 PJE393240:PJF393240 PTA393240:PTB393240 QCW393240:QCX393240 QMS393240:QMT393240 QWO393240:QWP393240 RGK393240:RGL393240 RQG393240:RQH393240 SAC393240:SAD393240 SJY393240:SJZ393240 STU393240:STV393240 TDQ393240:TDR393240 TNM393240:TNN393240 TXI393240:TXJ393240 UHE393240:UHF393240 URA393240:URB393240 VAW393240:VAX393240 VKS393240:VKT393240 VUO393240:VUP393240 WEK393240:WEL393240 WOG393240:WOH393240 WYC393240:WYD393240 LQ458776:LR458776 VM458776:VN458776 AFI458776:AFJ458776 APE458776:APF458776 AZA458776:AZB458776 BIW458776:BIX458776 BSS458776:BST458776 CCO458776:CCP458776 CMK458776:CML458776 CWG458776:CWH458776 DGC458776:DGD458776 DPY458776:DPZ458776 DZU458776:DZV458776 EJQ458776:EJR458776 ETM458776:ETN458776 FDI458776:FDJ458776 FNE458776:FNF458776 FXA458776:FXB458776 GGW458776:GGX458776 GQS458776:GQT458776 HAO458776:HAP458776 HKK458776:HKL458776 HUG458776:HUH458776 IEC458776:IED458776 INY458776:INZ458776 IXU458776:IXV458776 JHQ458776:JHR458776 JRM458776:JRN458776 KBI458776:KBJ458776 KLE458776:KLF458776 KVA458776:KVB458776 LEW458776:LEX458776 LOS458776:LOT458776 LYO458776:LYP458776 MIK458776:MIL458776 MSG458776:MSH458776 NCC458776:NCD458776 NLY458776:NLZ458776 NVU458776:NVV458776 OFQ458776:OFR458776 OPM458776:OPN458776 OZI458776:OZJ458776 PJE458776:PJF458776 PTA458776:PTB458776 QCW458776:QCX458776 QMS458776:QMT458776 QWO458776:QWP458776 RGK458776:RGL458776 RQG458776:RQH458776 SAC458776:SAD458776 SJY458776:SJZ458776 STU458776:STV458776 TDQ458776:TDR458776 TNM458776:TNN458776 TXI458776:TXJ458776 UHE458776:UHF458776 URA458776:URB458776 VAW458776:VAX458776 VKS458776:VKT458776 VUO458776:VUP458776 WEK458776:WEL458776 WOG458776:WOH458776 WYC458776:WYD458776 LQ524312:LR524312 VM524312:VN524312 AFI524312:AFJ524312 APE524312:APF524312 AZA524312:AZB524312 BIW524312:BIX524312 BSS524312:BST524312 CCO524312:CCP524312 CMK524312:CML524312 CWG524312:CWH524312 DGC524312:DGD524312 DPY524312:DPZ524312 DZU524312:DZV524312 EJQ524312:EJR524312 ETM524312:ETN524312 FDI524312:FDJ524312 FNE524312:FNF524312 FXA524312:FXB524312 GGW524312:GGX524312 GQS524312:GQT524312 HAO524312:HAP524312 HKK524312:HKL524312 HUG524312:HUH524312 IEC524312:IED524312 INY524312:INZ524312 IXU524312:IXV524312 JHQ524312:JHR524312 JRM524312:JRN524312 KBI524312:KBJ524312 KLE524312:KLF524312 KVA524312:KVB524312 LEW524312:LEX524312 LOS524312:LOT524312 LYO524312:LYP524312 MIK524312:MIL524312 MSG524312:MSH524312 NCC524312:NCD524312 NLY524312:NLZ524312 NVU524312:NVV524312 OFQ524312:OFR524312 OPM524312:OPN524312 OZI524312:OZJ524312 PJE524312:PJF524312 PTA524312:PTB524312 QCW524312:QCX524312 QMS524312:QMT524312 QWO524312:QWP524312 RGK524312:RGL524312 RQG524312:RQH524312 SAC524312:SAD524312 SJY524312:SJZ524312 STU524312:STV524312 TDQ524312:TDR524312 TNM524312:TNN524312 TXI524312:TXJ524312 UHE524312:UHF524312 URA524312:URB524312 VAW524312:VAX524312 VKS524312:VKT524312 VUO524312:VUP524312 WEK524312:WEL524312 WOG524312:WOH524312 WYC524312:WYD524312 LQ589848:LR589848 VM589848:VN589848 AFI589848:AFJ589848 APE589848:APF589848 AZA589848:AZB589848 BIW589848:BIX589848 BSS589848:BST589848 CCO589848:CCP589848 CMK589848:CML589848 CWG589848:CWH589848 DGC589848:DGD589848 DPY589848:DPZ589848 DZU589848:DZV589848 EJQ589848:EJR589848 ETM589848:ETN589848 FDI589848:FDJ589848 FNE589848:FNF589848 FXA589848:FXB589848 GGW589848:GGX589848 GQS589848:GQT589848 HAO589848:HAP589848 HKK589848:HKL589848 HUG589848:HUH589848 IEC589848:IED589848 INY589848:INZ589848 IXU589848:IXV589848 JHQ589848:JHR589848 JRM589848:JRN589848 KBI589848:KBJ589848 KLE589848:KLF589848 KVA589848:KVB589848 LEW589848:LEX589848 LOS589848:LOT589848 LYO589848:LYP589848 MIK589848:MIL589848 MSG589848:MSH589848 NCC589848:NCD589848 NLY589848:NLZ589848 NVU589848:NVV589848 OFQ589848:OFR589848 OPM589848:OPN589848 OZI589848:OZJ589848 PJE589848:PJF589848 PTA589848:PTB589848 QCW589848:QCX589848 QMS589848:QMT589848 QWO589848:QWP589848 RGK589848:RGL589848 RQG589848:RQH589848 SAC589848:SAD589848 SJY589848:SJZ589848 STU589848:STV589848 TDQ589848:TDR589848 TNM589848:TNN589848 TXI589848:TXJ589848 UHE589848:UHF589848 URA589848:URB589848 VAW589848:VAX589848 VKS589848:VKT589848 VUO589848:VUP589848 WEK589848:WEL589848 WOG589848:WOH589848 WYC589848:WYD589848 LQ655384:LR655384 VM655384:VN655384 AFI655384:AFJ655384 APE655384:APF655384 AZA655384:AZB655384 BIW655384:BIX655384 BSS655384:BST655384 CCO655384:CCP655384 CMK655384:CML655384 CWG655384:CWH655384 DGC655384:DGD655384 DPY655384:DPZ655384 DZU655384:DZV655384 EJQ655384:EJR655384 ETM655384:ETN655384 FDI655384:FDJ655384 FNE655384:FNF655384 FXA655384:FXB655384 GGW655384:GGX655384 GQS655384:GQT655384 HAO655384:HAP655384 HKK655384:HKL655384 HUG655384:HUH655384 IEC655384:IED655384 INY655384:INZ655384 IXU655384:IXV655384 JHQ655384:JHR655384 JRM655384:JRN655384 KBI655384:KBJ655384 KLE655384:KLF655384 KVA655384:KVB655384 LEW655384:LEX655384 LOS655384:LOT655384 LYO655384:LYP655384 MIK655384:MIL655384 MSG655384:MSH655384 NCC655384:NCD655384 NLY655384:NLZ655384 NVU655384:NVV655384 OFQ655384:OFR655384 OPM655384:OPN655384 OZI655384:OZJ655384 PJE655384:PJF655384 PTA655384:PTB655384 QCW655384:QCX655384 QMS655384:QMT655384 QWO655384:QWP655384 RGK655384:RGL655384 RQG655384:RQH655384 SAC655384:SAD655384 SJY655384:SJZ655384 STU655384:STV655384 TDQ655384:TDR655384 TNM655384:TNN655384 TXI655384:TXJ655384 UHE655384:UHF655384 URA655384:URB655384 VAW655384:VAX655384 VKS655384:VKT655384 VUO655384:VUP655384 WEK655384:WEL655384 WOG655384:WOH655384 WYC655384:WYD655384 LQ720920:LR720920 VM720920:VN720920 AFI720920:AFJ720920 APE720920:APF720920 AZA720920:AZB720920 BIW720920:BIX720920 BSS720920:BST720920 CCO720920:CCP720920 CMK720920:CML720920 CWG720920:CWH720920 DGC720920:DGD720920 DPY720920:DPZ720920 DZU720920:DZV720920 EJQ720920:EJR720920 ETM720920:ETN720920 FDI720920:FDJ720920 FNE720920:FNF720920 FXA720920:FXB720920 GGW720920:GGX720920 GQS720920:GQT720920 HAO720920:HAP720920 HKK720920:HKL720920 HUG720920:HUH720920 IEC720920:IED720920 INY720920:INZ720920 IXU720920:IXV720920 JHQ720920:JHR720920 JRM720920:JRN720920 KBI720920:KBJ720920 KLE720920:KLF720920 KVA720920:KVB720920 LEW720920:LEX720920 LOS720920:LOT720920 LYO720920:LYP720920 MIK720920:MIL720920 MSG720920:MSH720920 NCC720920:NCD720920 NLY720920:NLZ720920 NVU720920:NVV720920 OFQ720920:OFR720920 OPM720920:OPN720920 OZI720920:OZJ720920 PJE720920:PJF720920 PTA720920:PTB720920 QCW720920:QCX720920 QMS720920:QMT720920 QWO720920:QWP720920 RGK720920:RGL720920 RQG720920:RQH720920 SAC720920:SAD720920 SJY720920:SJZ720920 STU720920:STV720920 TDQ720920:TDR720920 TNM720920:TNN720920 TXI720920:TXJ720920 UHE720920:UHF720920 URA720920:URB720920 VAW720920:VAX720920 VKS720920:VKT720920 VUO720920:VUP720920 WEK720920:WEL720920 WOG720920:WOH720920 WYC720920:WYD720920 LQ786456:LR786456 VM786456:VN786456 AFI786456:AFJ786456 APE786456:APF786456 AZA786456:AZB786456 BIW786456:BIX786456 BSS786456:BST786456 CCO786456:CCP786456 CMK786456:CML786456 CWG786456:CWH786456 DGC786456:DGD786456 DPY786456:DPZ786456 DZU786456:DZV786456 EJQ786456:EJR786456 ETM786456:ETN786456 FDI786456:FDJ786456 FNE786456:FNF786456 FXA786456:FXB786456 GGW786456:GGX786456 GQS786456:GQT786456 HAO786456:HAP786456 HKK786456:HKL786456 HUG786456:HUH786456 IEC786456:IED786456 INY786456:INZ786456 IXU786456:IXV786456 JHQ786456:JHR786456 JRM786456:JRN786456 KBI786456:KBJ786456 KLE786456:KLF786456 KVA786456:KVB786456 LEW786456:LEX786456 LOS786456:LOT786456 LYO786456:LYP786456 MIK786456:MIL786456 MSG786456:MSH786456 NCC786456:NCD786456 NLY786456:NLZ786456 NVU786456:NVV786456 OFQ786456:OFR786456 OPM786456:OPN786456 OZI786456:OZJ786456 PJE786456:PJF786456 PTA786456:PTB786456 QCW786456:QCX786456 QMS786456:QMT786456 QWO786456:QWP786456 RGK786456:RGL786456 RQG786456:RQH786456 SAC786456:SAD786456 SJY786456:SJZ786456 STU786456:STV786456 TDQ786456:TDR786456 TNM786456:TNN786456 TXI786456:TXJ786456 UHE786456:UHF786456 URA786456:URB786456 VAW786456:VAX786456 VKS786456:VKT786456 VUO786456:VUP786456 WEK786456:WEL786456 WOG786456:WOH786456 WYC786456:WYD786456 LQ851992:LR851992 VM851992:VN851992 AFI851992:AFJ851992 APE851992:APF851992 AZA851992:AZB851992 BIW851992:BIX851992 BSS851992:BST851992 CCO851992:CCP851992 CMK851992:CML851992 CWG851992:CWH851992 DGC851992:DGD851992 DPY851992:DPZ851992 DZU851992:DZV851992 EJQ851992:EJR851992 ETM851992:ETN851992 FDI851992:FDJ851992 FNE851992:FNF851992 FXA851992:FXB851992 GGW851992:GGX851992 GQS851992:GQT851992 HAO851992:HAP851992 HKK851992:HKL851992 HUG851992:HUH851992 IEC851992:IED851992 INY851992:INZ851992 IXU851992:IXV851992 JHQ851992:JHR851992 JRM851992:JRN851992 KBI851992:KBJ851992 KLE851992:KLF851992 KVA851992:KVB851992 LEW851992:LEX851992 LOS851992:LOT851992 LYO851992:LYP851992 MIK851992:MIL851992 MSG851992:MSH851992 NCC851992:NCD851992 NLY851992:NLZ851992 NVU851992:NVV851992 OFQ851992:OFR851992 OPM851992:OPN851992 OZI851992:OZJ851992 PJE851992:PJF851992 PTA851992:PTB851992 QCW851992:QCX851992 QMS851992:QMT851992 QWO851992:QWP851992 RGK851992:RGL851992 RQG851992:RQH851992 SAC851992:SAD851992 SJY851992:SJZ851992 STU851992:STV851992 TDQ851992:TDR851992 TNM851992:TNN851992 TXI851992:TXJ851992 UHE851992:UHF851992 URA851992:URB851992 VAW851992:VAX851992 VKS851992:VKT851992 VUO851992:VUP851992 WEK851992:WEL851992 WOG851992:WOH851992 WYC851992:WYD851992 LQ917528:LR917528 VM917528:VN917528 AFI917528:AFJ917528 APE917528:APF917528 AZA917528:AZB917528 BIW917528:BIX917528 BSS917528:BST917528 CCO917528:CCP917528 CMK917528:CML917528 CWG917528:CWH917528 DGC917528:DGD917528 DPY917528:DPZ917528 DZU917528:DZV917528 EJQ917528:EJR917528 ETM917528:ETN917528 FDI917528:FDJ917528 FNE917528:FNF917528 FXA917528:FXB917528 GGW917528:GGX917528 GQS917528:GQT917528 HAO917528:HAP917528 HKK917528:HKL917528 HUG917528:HUH917528 IEC917528:IED917528 INY917528:INZ917528 IXU917528:IXV917528 JHQ917528:JHR917528 JRM917528:JRN917528 KBI917528:KBJ917528 KLE917528:KLF917528 KVA917528:KVB917528 LEW917528:LEX917528 LOS917528:LOT917528 LYO917528:LYP917528 MIK917528:MIL917528 MSG917528:MSH917528 NCC917528:NCD917528 NLY917528:NLZ917528 NVU917528:NVV917528 OFQ917528:OFR917528 OPM917528:OPN917528 OZI917528:OZJ917528 PJE917528:PJF917528 PTA917528:PTB917528 QCW917528:QCX917528 QMS917528:QMT917528 QWO917528:QWP917528 RGK917528:RGL917528 RQG917528:RQH917528 SAC917528:SAD917528 SJY917528:SJZ917528 STU917528:STV917528 TDQ917528:TDR917528 TNM917528:TNN917528 TXI917528:TXJ917528 UHE917528:UHF917528 URA917528:URB917528 VAW917528:VAX917528 VKS917528:VKT917528 VUO917528:VUP917528 WEK917528:WEL917528 WOG917528:WOH917528 WYC917528:WYD917528 LQ983064:LR983064 VM983064:VN983064 AFI983064:AFJ983064 APE983064:APF983064 AZA983064:AZB983064 BIW983064:BIX983064 BSS983064:BST983064 CCO983064:CCP983064 CMK983064:CML983064 CWG983064:CWH983064 DGC983064:DGD983064 DPY983064:DPZ983064 DZU983064:DZV983064 EJQ983064:EJR983064 ETM983064:ETN983064 FDI983064:FDJ983064 FNE983064:FNF983064 FXA983064:FXB983064 GGW983064:GGX983064 GQS983064:GQT983064 HAO983064:HAP983064 HKK983064:HKL983064 HUG983064:HUH983064 IEC983064:IED983064 INY983064:INZ983064 IXU983064:IXV983064 JHQ983064:JHR983064 JRM983064:JRN983064 KBI983064:KBJ983064 KLE983064:KLF983064 KVA983064:KVB983064 LEW983064:LEX983064 LOS983064:LOT983064 LYO983064:LYP983064 MIK983064:MIL983064 MSG983064:MSH983064 NCC983064:NCD983064 NLY983064:NLZ983064 NVU983064:NVV983064 OFQ983064:OFR983064 OPM983064:OPN983064 OZI983064:OZJ983064 PJE983064:PJF983064 PTA983064:PTB983064 QCW983064:QCX983064 QMS983064:QMT983064 QWO983064:QWP983064 RGK983064:RGL983064 RQG983064:RQH983064 SAC983064:SAD983064 SJY983064:SJZ983064 STU983064:STV983064 TDQ983064:TDR983064 TNM983064:TNN983064 TXI983064:TXJ983064 UHE983064:UHF983064 URA983064:URB983064 VAW983064:VAX983064 VKS983064:VKT983064 VUO983064:VUP983064 WEK983064:WEL983064 WOG983064:WOH983064 WYC983064:WYD983064 LT65560:LU65560 VP65560:VQ65560 AFL65560:AFM65560 APH65560:API65560 AZD65560:AZE65560 BIZ65560:BJA65560 BSV65560:BSW65560 CCR65560:CCS65560 CMN65560:CMO65560 CWJ65560:CWK65560 DGF65560:DGG65560 DQB65560:DQC65560 DZX65560:DZY65560 EJT65560:EJU65560 ETP65560:ETQ65560 FDL65560:FDM65560 FNH65560:FNI65560 FXD65560:FXE65560 GGZ65560:GHA65560 GQV65560:GQW65560 HAR65560:HAS65560 HKN65560:HKO65560 HUJ65560:HUK65560 IEF65560:IEG65560 IOB65560:IOC65560 IXX65560:IXY65560 JHT65560:JHU65560 JRP65560:JRQ65560 KBL65560:KBM65560 KLH65560:KLI65560 KVD65560:KVE65560 LEZ65560:LFA65560 LOV65560:LOW65560 LYR65560:LYS65560 MIN65560:MIO65560 MSJ65560:MSK65560 NCF65560:NCG65560 NMB65560:NMC65560 NVX65560:NVY65560 OFT65560:OFU65560 OPP65560:OPQ65560 OZL65560:OZM65560 PJH65560:PJI65560 PTD65560:PTE65560 QCZ65560:QDA65560 QMV65560:QMW65560 QWR65560:QWS65560 RGN65560:RGO65560 RQJ65560:RQK65560 SAF65560:SAG65560 SKB65560:SKC65560 STX65560:STY65560 TDT65560:TDU65560 TNP65560:TNQ65560 TXL65560:TXM65560 UHH65560:UHI65560 URD65560:URE65560 VAZ65560:VBA65560 VKV65560:VKW65560 VUR65560:VUS65560 WEN65560:WEO65560 WOJ65560:WOK65560 WYF65560:WYG65560 LT131096:LU131096 VP131096:VQ131096 AFL131096:AFM131096 APH131096:API131096 AZD131096:AZE131096 BIZ131096:BJA131096 BSV131096:BSW131096 CCR131096:CCS131096 CMN131096:CMO131096 CWJ131096:CWK131096 DGF131096:DGG131096 DQB131096:DQC131096 DZX131096:DZY131096 EJT131096:EJU131096 ETP131096:ETQ131096 FDL131096:FDM131096 FNH131096:FNI131096 FXD131096:FXE131096 GGZ131096:GHA131096 GQV131096:GQW131096 HAR131096:HAS131096 HKN131096:HKO131096 HUJ131096:HUK131096 IEF131096:IEG131096 IOB131096:IOC131096 IXX131096:IXY131096 JHT131096:JHU131096 JRP131096:JRQ131096 KBL131096:KBM131096 KLH131096:KLI131096 KVD131096:KVE131096 LEZ131096:LFA131096 LOV131096:LOW131096 LYR131096:LYS131096 MIN131096:MIO131096 MSJ131096:MSK131096 NCF131096:NCG131096 NMB131096:NMC131096 NVX131096:NVY131096 OFT131096:OFU131096 OPP131096:OPQ131096 OZL131096:OZM131096 PJH131096:PJI131096 PTD131096:PTE131096 QCZ131096:QDA131096 QMV131096:QMW131096 QWR131096:QWS131096 RGN131096:RGO131096 RQJ131096:RQK131096 SAF131096:SAG131096 SKB131096:SKC131096 STX131096:STY131096 TDT131096:TDU131096 TNP131096:TNQ131096 TXL131096:TXM131096 UHH131096:UHI131096 URD131096:URE131096 VAZ131096:VBA131096 VKV131096:VKW131096 VUR131096:VUS131096 WEN131096:WEO131096 WOJ131096:WOK131096 WYF131096:WYG131096 LT196632:LU196632 VP196632:VQ196632 AFL196632:AFM196632 APH196632:API196632 AZD196632:AZE196632 BIZ196632:BJA196632 BSV196632:BSW196632 CCR196632:CCS196632 CMN196632:CMO196632 CWJ196632:CWK196632 DGF196632:DGG196632 DQB196632:DQC196632 DZX196632:DZY196632 EJT196632:EJU196632 ETP196632:ETQ196632 FDL196632:FDM196632 FNH196632:FNI196632 FXD196632:FXE196632 GGZ196632:GHA196632 GQV196632:GQW196632 HAR196632:HAS196632 HKN196632:HKO196632 HUJ196632:HUK196632 IEF196632:IEG196632 IOB196632:IOC196632 IXX196632:IXY196632 JHT196632:JHU196632 JRP196632:JRQ196632 KBL196632:KBM196632 KLH196632:KLI196632 KVD196632:KVE196632 LEZ196632:LFA196632 LOV196632:LOW196632 LYR196632:LYS196632 MIN196632:MIO196632 MSJ196632:MSK196632 NCF196632:NCG196632 NMB196632:NMC196632 NVX196632:NVY196632 OFT196632:OFU196632 OPP196632:OPQ196632 OZL196632:OZM196632 PJH196632:PJI196632 PTD196632:PTE196632 QCZ196632:QDA196632 QMV196632:QMW196632 QWR196632:QWS196632 RGN196632:RGO196632 RQJ196632:RQK196632 SAF196632:SAG196632 SKB196632:SKC196632 STX196632:STY196632 TDT196632:TDU196632 TNP196632:TNQ196632 TXL196632:TXM196632 UHH196632:UHI196632 URD196632:URE196632 VAZ196632:VBA196632 VKV196632:VKW196632 VUR196632:VUS196632 WEN196632:WEO196632 WOJ196632:WOK196632 WYF196632:WYG196632 LT262168:LU262168 VP262168:VQ262168 AFL262168:AFM262168 APH262168:API262168 AZD262168:AZE262168 BIZ262168:BJA262168 BSV262168:BSW262168 CCR262168:CCS262168 CMN262168:CMO262168 CWJ262168:CWK262168 DGF262168:DGG262168 DQB262168:DQC262168 DZX262168:DZY262168 EJT262168:EJU262168 ETP262168:ETQ262168 FDL262168:FDM262168 FNH262168:FNI262168 FXD262168:FXE262168 GGZ262168:GHA262168 GQV262168:GQW262168 HAR262168:HAS262168 HKN262168:HKO262168 HUJ262168:HUK262168 IEF262168:IEG262168 IOB262168:IOC262168 IXX262168:IXY262168 JHT262168:JHU262168 JRP262168:JRQ262168 KBL262168:KBM262168 KLH262168:KLI262168 KVD262168:KVE262168 LEZ262168:LFA262168 LOV262168:LOW262168 LYR262168:LYS262168 MIN262168:MIO262168 MSJ262168:MSK262168 NCF262168:NCG262168 NMB262168:NMC262168 NVX262168:NVY262168 OFT262168:OFU262168 OPP262168:OPQ262168 OZL262168:OZM262168 PJH262168:PJI262168 PTD262168:PTE262168 QCZ262168:QDA262168 QMV262168:QMW262168 QWR262168:QWS262168 RGN262168:RGO262168 RQJ262168:RQK262168 SAF262168:SAG262168 SKB262168:SKC262168 STX262168:STY262168 TDT262168:TDU262168 TNP262168:TNQ262168 TXL262168:TXM262168 UHH262168:UHI262168 URD262168:URE262168 VAZ262168:VBA262168 VKV262168:VKW262168 VUR262168:VUS262168 WEN262168:WEO262168 WOJ262168:WOK262168 WYF262168:WYG262168 LT327704:LU327704 VP327704:VQ327704 AFL327704:AFM327704 APH327704:API327704 AZD327704:AZE327704 BIZ327704:BJA327704 BSV327704:BSW327704 CCR327704:CCS327704 CMN327704:CMO327704 CWJ327704:CWK327704 DGF327704:DGG327704 DQB327704:DQC327704 DZX327704:DZY327704 EJT327704:EJU327704 ETP327704:ETQ327704 FDL327704:FDM327704 FNH327704:FNI327704 FXD327704:FXE327704 GGZ327704:GHA327704 GQV327704:GQW327704 HAR327704:HAS327704 HKN327704:HKO327704 HUJ327704:HUK327704 IEF327704:IEG327704 IOB327704:IOC327704 IXX327704:IXY327704 JHT327704:JHU327704 JRP327704:JRQ327704 KBL327704:KBM327704 KLH327704:KLI327704 KVD327704:KVE327704 LEZ327704:LFA327704 LOV327704:LOW327704 LYR327704:LYS327704 MIN327704:MIO327704 MSJ327704:MSK327704 NCF327704:NCG327704 NMB327704:NMC327704 NVX327704:NVY327704 OFT327704:OFU327704 OPP327704:OPQ327704 OZL327704:OZM327704 PJH327704:PJI327704 PTD327704:PTE327704 QCZ327704:QDA327704 QMV327704:QMW327704 QWR327704:QWS327704 RGN327704:RGO327704 RQJ327704:RQK327704 SAF327704:SAG327704 SKB327704:SKC327704 STX327704:STY327704 TDT327704:TDU327704 TNP327704:TNQ327704 TXL327704:TXM327704 UHH327704:UHI327704 URD327704:URE327704 VAZ327704:VBA327704 VKV327704:VKW327704 VUR327704:VUS327704 WEN327704:WEO327704 WOJ327704:WOK327704 WYF327704:WYG327704 LT393240:LU393240 VP393240:VQ393240 AFL393240:AFM393240 APH393240:API393240 AZD393240:AZE393240 BIZ393240:BJA393240 BSV393240:BSW393240 CCR393240:CCS393240 CMN393240:CMO393240 CWJ393240:CWK393240 DGF393240:DGG393240 DQB393240:DQC393240 DZX393240:DZY393240 EJT393240:EJU393240 ETP393240:ETQ393240 FDL393240:FDM393240 FNH393240:FNI393240 FXD393240:FXE393240 GGZ393240:GHA393240 GQV393240:GQW393240 HAR393240:HAS393240 HKN393240:HKO393240 HUJ393240:HUK393240 IEF393240:IEG393240 IOB393240:IOC393240 IXX393240:IXY393240 JHT393240:JHU393240 JRP393240:JRQ393240 KBL393240:KBM393240 KLH393240:KLI393240 KVD393240:KVE393240 LEZ393240:LFA393240 LOV393240:LOW393240 LYR393240:LYS393240 MIN393240:MIO393240 MSJ393240:MSK393240 NCF393240:NCG393240 NMB393240:NMC393240 NVX393240:NVY393240 OFT393240:OFU393240 OPP393240:OPQ393240 OZL393240:OZM393240 PJH393240:PJI393240 PTD393240:PTE393240 QCZ393240:QDA393240 QMV393240:QMW393240 QWR393240:QWS393240 RGN393240:RGO393240 RQJ393240:RQK393240 SAF393240:SAG393240 SKB393240:SKC393240 STX393240:STY393240 TDT393240:TDU393240 TNP393240:TNQ393240 TXL393240:TXM393240 UHH393240:UHI393240 URD393240:URE393240 VAZ393240:VBA393240 VKV393240:VKW393240 VUR393240:VUS393240 WEN393240:WEO393240 WOJ393240:WOK393240 WYF393240:WYG393240 LT458776:LU458776 VP458776:VQ458776 AFL458776:AFM458776 APH458776:API458776 AZD458776:AZE458776 BIZ458776:BJA458776 BSV458776:BSW458776 CCR458776:CCS458776 CMN458776:CMO458776 CWJ458776:CWK458776 DGF458776:DGG458776 DQB458776:DQC458776 DZX458776:DZY458776 EJT458776:EJU458776 ETP458776:ETQ458776 FDL458776:FDM458776 FNH458776:FNI458776 FXD458776:FXE458776 GGZ458776:GHA458776 GQV458776:GQW458776 HAR458776:HAS458776 HKN458776:HKO458776 HUJ458776:HUK458776 IEF458776:IEG458776 IOB458776:IOC458776 IXX458776:IXY458776 JHT458776:JHU458776 JRP458776:JRQ458776 KBL458776:KBM458776 KLH458776:KLI458776 KVD458776:KVE458776 LEZ458776:LFA458776 LOV458776:LOW458776 LYR458776:LYS458776 MIN458776:MIO458776 MSJ458776:MSK458776 NCF458776:NCG458776 NMB458776:NMC458776 NVX458776:NVY458776 OFT458776:OFU458776 OPP458776:OPQ458776 OZL458776:OZM458776 PJH458776:PJI458776 PTD458776:PTE458776 QCZ458776:QDA458776 QMV458776:QMW458776 QWR458776:QWS458776 RGN458776:RGO458776 RQJ458776:RQK458776 SAF458776:SAG458776 SKB458776:SKC458776 STX458776:STY458776 TDT458776:TDU458776 TNP458776:TNQ458776 TXL458776:TXM458776 UHH458776:UHI458776 URD458776:URE458776 VAZ458776:VBA458776 VKV458776:VKW458776 VUR458776:VUS458776 WEN458776:WEO458776 WOJ458776:WOK458776 WYF458776:WYG458776 LT524312:LU524312 VP524312:VQ524312 AFL524312:AFM524312 APH524312:API524312 AZD524312:AZE524312 BIZ524312:BJA524312 BSV524312:BSW524312 CCR524312:CCS524312 CMN524312:CMO524312 CWJ524312:CWK524312 DGF524312:DGG524312 DQB524312:DQC524312 DZX524312:DZY524312 EJT524312:EJU524312 ETP524312:ETQ524312 FDL524312:FDM524312 FNH524312:FNI524312 FXD524312:FXE524312 GGZ524312:GHA524312 GQV524312:GQW524312 HAR524312:HAS524312 HKN524312:HKO524312 HUJ524312:HUK524312 IEF524312:IEG524312 IOB524312:IOC524312 IXX524312:IXY524312 JHT524312:JHU524312 JRP524312:JRQ524312 KBL524312:KBM524312 KLH524312:KLI524312 KVD524312:KVE524312 LEZ524312:LFA524312 LOV524312:LOW524312 LYR524312:LYS524312 MIN524312:MIO524312 MSJ524312:MSK524312 NCF524312:NCG524312 NMB524312:NMC524312 NVX524312:NVY524312 OFT524312:OFU524312 OPP524312:OPQ524312 OZL524312:OZM524312 PJH524312:PJI524312 PTD524312:PTE524312 QCZ524312:QDA524312 QMV524312:QMW524312 QWR524312:QWS524312 RGN524312:RGO524312 RQJ524312:RQK524312 SAF524312:SAG524312 SKB524312:SKC524312 STX524312:STY524312 TDT524312:TDU524312 TNP524312:TNQ524312 TXL524312:TXM524312 UHH524312:UHI524312 URD524312:URE524312 VAZ524312:VBA524312 VKV524312:VKW524312 VUR524312:VUS524312 WEN524312:WEO524312 WOJ524312:WOK524312 WYF524312:WYG524312 LT589848:LU589848 VP589848:VQ589848 AFL589848:AFM589848 APH589848:API589848 AZD589848:AZE589848 BIZ589848:BJA589848 BSV589848:BSW589848 CCR589848:CCS589848 CMN589848:CMO589848 CWJ589848:CWK589848 DGF589848:DGG589848 DQB589848:DQC589848 DZX589848:DZY589848 EJT589848:EJU589848 ETP589848:ETQ589848 FDL589848:FDM589848 FNH589848:FNI589848 FXD589848:FXE589848 GGZ589848:GHA589848 GQV589848:GQW589848 HAR589848:HAS589848 HKN589848:HKO589848 HUJ589848:HUK589848 IEF589848:IEG589848 IOB589848:IOC589848 IXX589848:IXY589848 JHT589848:JHU589848 JRP589848:JRQ589848 KBL589848:KBM589848 KLH589848:KLI589848 KVD589848:KVE589848 LEZ589848:LFA589848 LOV589848:LOW589848 LYR589848:LYS589848 MIN589848:MIO589848 MSJ589848:MSK589848 NCF589848:NCG589848 NMB589848:NMC589848 NVX589848:NVY589848 OFT589848:OFU589848 OPP589848:OPQ589848 OZL589848:OZM589848 PJH589848:PJI589848 PTD589848:PTE589848 QCZ589848:QDA589848 QMV589848:QMW589848 QWR589848:QWS589848 RGN589848:RGO589848 RQJ589848:RQK589848 SAF589848:SAG589848 SKB589848:SKC589848 STX589848:STY589848 TDT589848:TDU589848 TNP589848:TNQ589848 TXL589848:TXM589848 UHH589848:UHI589848 URD589848:URE589848 VAZ589848:VBA589848 VKV589848:VKW589848 VUR589848:VUS589848 WEN589848:WEO589848 WOJ589848:WOK589848 WYF589848:WYG589848 LT655384:LU655384 VP655384:VQ655384 AFL655384:AFM655384 APH655384:API655384 AZD655384:AZE655384 BIZ655384:BJA655384 BSV655384:BSW655384 CCR655384:CCS655384 CMN655384:CMO655384 CWJ655384:CWK655384 DGF655384:DGG655384 DQB655384:DQC655384 DZX655384:DZY655384 EJT655384:EJU655384 ETP655384:ETQ655384 FDL655384:FDM655384 FNH655384:FNI655384 FXD655384:FXE655384 GGZ655384:GHA655384 GQV655384:GQW655384 HAR655384:HAS655384 HKN655384:HKO655384 HUJ655384:HUK655384 IEF655384:IEG655384 IOB655384:IOC655384 IXX655384:IXY655384 JHT655384:JHU655384 JRP655384:JRQ655384 KBL655384:KBM655384 KLH655384:KLI655384 KVD655384:KVE655384 LEZ655384:LFA655384 LOV655384:LOW655384 LYR655384:LYS655384 MIN655384:MIO655384 MSJ655384:MSK655384 NCF655384:NCG655384 NMB655384:NMC655384 NVX655384:NVY655384 OFT655384:OFU655384 OPP655384:OPQ655384 OZL655384:OZM655384 PJH655384:PJI655384 PTD655384:PTE655384 QCZ655384:QDA655384 QMV655384:QMW655384 QWR655384:QWS655384 RGN655384:RGO655384 RQJ655384:RQK655384 SAF655384:SAG655384 SKB655384:SKC655384 STX655384:STY655384 TDT655384:TDU655384 TNP655384:TNQ655384 TXL655384:TXM655384 UHH655384:UHI655384 URD655384:URE655384 VAZ655384:VBA655384 VKV655384:VKW655384 VUR655384:VUS655384 WEN655384:WEO655384 WOJ655384:WOK655384 WYF655384:WYG655384 LT720920:LU720920 VP720920:VQ720920 AFL720920:AFM720920 APH720920:API720920 AZD720920:AZE720920 BIZ720920:BJA720920 BSV720920:BSW720920 CCR720920:CCS720920 CMN720920:CMO720920 CWJ720920:CWK720920 DGF720920:DGG720920 DQB720920:DQC720920 DZX720920:DZY720920 EJT720920:EJU720920 ETP720920:ETQ720920 FDL720920:FDM720920 FNH720920:FNI720920 FXD720920:FXE720920 GGZ720920:GHA720920 GQV720920:GQW720920 HAR720920:HAS720920 HKN720920:HKO720920 HUJ720920:HUK720920 IEF720920:IEG720920 IOB720920:IOC720920 IXX720920:IXY720920 JHT720920:JHU720920 JRP720920:JRQ720920 KBL720920:KBM720920 KLH720920:KLI720920 KVD720920:KVE720920 LEZ720920:LFA720920 LOV720920:LOW720920 LYR720920:LYS720920 MIN720920:MIO720920 MSJ720920:MSK720920 NCF720920:NCG720920 NMB720920:NMC720920 NVX720920:NVY720920 OFT720920:OFU720920 OPP720920:OPQ720920 OZL720920:OZM720920 PJH720920:PJI720920 PTD720920:PTE720920 QCZ720920:QDA720920 QMV720920:QMW720920 QWR720920:QWS720920 RGN720920:RGO720920 RQJ720920:RQK720920 SAF720920:SAG720920 SKB720920:SKC720920 STX720920:STY720920 TDT720920:TDU720920 TNP720920:TNQ720920 TXL720920:TXM720920 UHH720920:UHI720920 URD720920:URE720920 VAZ720920:VBA720920 VKV720920:VKW720920 VUR720920:VUS720920 WEN720920:WEO720920 WOJ720920:WOK720920 WYF720920:WYG720920 LT786456:LU786456 VP786456:VQ786456 AFL786456:AFM786456 APH786456:API786456 AZD786456:AZE786456 BIZ786456:BJA786456 BSV786456:BSW786456 CCR786456:CCS786456 CMN786456:CMO786456 CWJ786456:CWK786456 DGF786456:DGG786456 DQB786456:DQC786456 DZX786456:DZY786456 EJT786456:EJU786456 ETP786456:ETQ786456 FDL786456:FDM786456 FNH786456:FNI786456 FXD786456:FXE786456 GGZ786456:GHA786456 GQV786456:GQW786456 HAR786456:HAS786456 HKN786456:HKO786456 HUJ786456:HUK786456 IEF786456:IEG786456 IOB786456:IOC786456 IXX786456:IXY786456 JHT786456:JHU786456 JRP786456:JRQ786456 KBL786456:KBM786456 KLH786456:KLI786456 KVD786456:KVE786456 LEZ786456:LFA786456 LOV786456:LOW786456 LYR786456:LYS786456 MIN786456:MIO786456 MSJ786456:MSK786456 NCF786456:NCG786456 NMB786456:NMC786456 NVX786456:NVY786456 OFT786456:OFU786456 OPP786456:OPQ786456 OZL786456:OZM786456 PJH786456:PJI786456 PTD786456:PTE786456 QCZ786456:QDA786456 QMV786456:QMW786456 QWR786456:QWS786456 RGN786456:RGO786456 RQJ786456:RQK786456 SAF786456:SAG786456 SKB786456:SKC786456 STX786456:STY786456 TDT786456:TDU786456 TNP786456:TNQ786456 TXL786456:TXM786456 UHH786456:UHI786456 URD786456:URE786456 VAZ786456:VBA786456 VKV786456:VKW786456 VUR786456:VUS786456 WEN786456:WEO786456 WOJ786456:WOK786456 WYF786456:WYG786456 LT851992:LU851992 VP851992:VQ851992 AFL851992:AFM851992 APH851992:API851992 AZD851992:AZE851992 BIZ851992:BJA851992 BSV851992:BSW851992 CCR851992:CCS851992 CMN851992:CMO851992 CWJ851992:CWK851992 DGF851992:DGG851992 DQB851992:DQC851992 DZX851992:DZY851992 EJT851992:EJU851992 ETP851992:ETQ851992 FDL851992:FDM851992 FNH851992:FNI851992 FXD851992:FXE851992 GGZ851992:GHA851992 GQV851992:GQW851992 HAR851992:HAS851992 HKN851992:HKO851992 HUJ851992:HUK851992 IEF851992:IEG851992 IOB851992:IOC851992 IXX851992:IXY851992 JHT851992:JHU851992 JRP851992:JRQ851992 KBL851992:KBM851992 KLH851992:KLI851992 KVD851992:KVE851992 LEZ851992:LFA851992 LOV851992:LOW851992 LYR851992:LYS851992 MIN851992:MIO851992 MSJ851992:MSK851992 NCF851992:NCG851992 NMB851992:NMC851992 NVX851992:NVY851992 OFT851992:OFU851992 OPP851992:OPQ851992 OZL851992:OZM851992 PJH851992:PJI851992 PTD851992:PTE851992 QCZ851992:QDA851992 QMV851992:QMW851992 QWR851992:QWS851992 RGN851992:RGO851992 RQJ851992:RQK851992 SAF851992:SAG851992 SKB851992:SKC851992 STX851992:STY851992 TDT851992:TDU851992 TNP851992:TNQ851992 TXL851992:TXM851992 UHH851992:UHI851992 URD851992:URE851992 VAZ851992:VBA851992 VKV851992:VKW851992 VUR851992:VUS851992 WEN851992:WEO851992 WOJ851992:WOK851992 WYF851992:WYG851992 LT917528:LU917528 VP917528:VQ917528 AFL917528:AFM917528 APH917528:API917528 AZD917528:AZE917528 BIZ917528:BJA917528 BSV917528:BSW917528 CCR917528:CCS917528 CMN917528:CMO917528 CWJ917528:CWK917528 DGF917528:DGG917528 DQB917528:DQC917528 DZX917528:DZY917528 EJT917528:EJU917528 ETP917528:ETQ917528 FDL917528:FDM917528 FNH917528:FNI917528 FXD917528:FXE917528 GGZ917528:GHA917528 GQV917528:GQW917528 HAR917528:HAS917528 HKN917528:HKO917528 HUJ917528:HUK917528 IEF917528:IEG917528 IOB917528:IOC917528 IXX917528:IXY917528 JHT917528:JHU917528 JRP917528:JRQ917528 KBL917528:KBM917528 KLH917528:KLI917528 KVD917528:KVE917528 LEZ917528:LFA917528 LOV917528:LOW917528 LYR917528:LYS917528 MIN917528:MIO917528 MSJ917528:MSK917528 NCF917528:NCG917528 NMB917528:NMC917528 NVX917528:NVY917528 OFT917528:OFU917528 OPP917528:OPQ917528 OZL917528:OZM917528 PJH917528:PJI917528 PTD917528:PTE917528 QCZ917528:QDA917528 QMV917528:QMW917528 QWR917528:QWS917528 RGN917528:RGO917528 RQJ917528:RQK917528 SAF917528:SAG917528 SKB917528:SKC917528 STX917528:STY917528 TDT917528:TDU917528 TNP917528:TNQ917528 TXL917528:TXM917528 UHH917528:UHI917528 URD917528:URE917528 VAZ917528:VBA917528 VKV917528:VKW917528 VUR917528:VUS917528 WEN917528:WEO917528 WOJ917528:WOK917528 WYF917528:WYG917528 LT983064:LU983064 VP983064:VQ983064 AFL983064:AFM983064 APH983064:API983064 AZD983064:AZE983064 BIZ983064:BJA983064 BSV983064:BSW983064 CCR983064:CCS983064 CMN983064:CMO983064 CWJ983064:CWK983064 DGF983064:DGG983064 DQB983064:DQC983064 DZX983064:DZY983064 EJT983064:EJU983064 ETP983064:ETQ983064 FDL983064:FDM983064 FNH983064:FNI983064 FXD983064:FXE983064 GGZ983064:GHA983064 GQV983064:GQW983064 HAR983064:HAS983064 HKN983064:HKO983064 HUJ983064:HUK983064 IEF983064:IEG983064 IOB983064:IOC983064 IXX983064:IXY983064 JHT983064:JHU983064 JRP983064:JRQ983064 KBL983064:KBM983064 KLH983064:KLI983064 KVD983064:KVE983064 LEZ983064:LFA983064 LOV983064:LOW983064 LYR983064:LYS983064 MIN983064:MIO983064 MSJ983064:MSK983064 NCF983064:NCG983064 NMB983064:NMC983064 NVX983064:NVY983064 OFT983064:OFU983064 OPP983064:OPQ983064 OZL983064:OZM983064 PJH983064:PJI983064 PTD983064:PTE983064 QCZ983064:QDA983064 QMV983064:QMW983064 QWR983064:QWS983064 RGN983064:RGO983064 RQJ983064:RQK983064 SAF983064:SAG983064 SKB983064:SKC983064 STX983064:STY983064 TDT983064:TDU983064 TNP983064:TNQ983064 TXL983064:TXM983064 UHH983064:UHI983064 URD983064:URE983064 VAZ983064:VBA983064 VKV983064:VKW983064 VUR983064:VUS983064 WEN983064:WEO983064 WOJ983064:WOK983064 WYF983064:WYG983064 LW65560:LX65560 VS65560:VT65560 AFO65560:AFP65560 APK65560:APL65560 AZG65560:AZH65560 BJC65560:BJD65560 BSY65560:BSZ65560 CCU65560:CCV65560 CMQ65560:CMR65560 CWM65560:CWN65560 DGI65560:DGJ65560 DQE65560:DQF65560 EAA65560:EAB65560 EJW65560:EJX65560 ETS65560:ETT65560 FDO65560:FDP65560 FNK65560:FNL65560 FXG65560:FXH65560 GHC65560:GHD65560 GQY65560:GQZ65560 HAU65560:HAV65560 HKQ65560:HKR65560 HUM65560:HUN65560 IEI65560:IEJ65560 IOE65560:IOF65560 IYA65560:IYB65560 JHW65560:JHX65560 JRS65560:JRT65560 KBO65560:KBP65560 KLK65560:KLL65560 KVG65560:KVH65560 LFC65560:LFD65560 LOY65560:LOZ65560 LYU65560:LYV65560 MIQ65560:MIR65560 MSM65560:MSN65560 NCI65560:NCJ65560 NME65560:NMF65560 NWA65560:NWB65560 OFW65560:OFX65560 OPS65560:OPT65560 OZO65560:OZP65560 PJK65560:PJL65560 PTG65560:PTH65560 QDC65560:QDD65560 QMY65560:QMZ65560 QWU65560:QWV65560 RGQ65560:RGR65560 RQM65560:RQN65560 SAI65560:SAJ65560 SKE65560:SKF65560 SUA65560:SUB65560 TDW65560:TDX65560 TNS65560:TNT65560 TXO65560:TXP65560 UHK65560:UHL65560 URG65560:URH65560 VBC65560:VBD65560 VKY65560:VKZ65560 VUU65560:VUV65560 WEQ65560:WER65560 WOM65560:WON65560 WYI65560:WYJ65560 LW131096:LX131096 VS131096:VT131096 AFO131096:AFP131096 APK131096:APL131096 AZG131096:AZH131096 BJC131096:BJD131096 BSY131096:BSZ131096 CCU131096:CCV131096 CMQ131096:CMR131096 CWM131096:CWN131096 DGI131096:DGJ131096 DQE131096:DQF131096 EAA131096:EAB131096 EJW131096:EJX131096 ETS131096:ETT131096 FDO131096:FDP131096 FNK131096:FNL131096 FXG131096:FXH131096 GHC131096:GHD131096 GQY131096:GQZ131096 HAU131096:HAV131096 HKQ131096:HKR131096 HUM131096:HUN131096 IEI131096:IEJ131096 IOE131096:IOF131096 IYA131096:IYB131096 JHW131096:JHX131096 JRS131096:JRT131096 KBO131096:KBP131096 KLK131096:KLL131096 KVG131096:KVH131096 LFC131096:LFD131096 LOY131096:LOZ131096 LYU131096:LYV131096 MIQ131096:MIR131096 MSM131096:MSN131096 NCI131096:NCJ131096 NME131096:NMF131096 NWA131096:NWB131096 OFW131096:OFX131096 OPS131096:OPT131096 OZO131096:OZP131096 PJK131096:PJL131096 PTG131096:PTH131096 QDC131096:QDD131096 QMY131096:QMZ131096 QWU131096:QWV131096 RGQ131096:RGR131096 RQM131096:RQN131096 SAI131096:SAJ131096 SKE131096:SKF131096 SUA131096:SUB131096 TDW131096:TDX131096 TNS131096:TNT131096 TXO131096:TXP131096 UHK131096:UHL131096 URG131096:URH131096 VBC131096:VBD131096 VKY131096:VKZ131096 VUU131096:VUV131096 WEQ131096:WER131096 WOM131096:WON131096 WYI131096:WYJ131096 LW196632:LX196632 VS196632:VT196632 AFO196632:AFP196632 APK196632:APL196632 AZG196632:AZH196632 BJC196632:BJD196632 BSY196632:BSZ196632 CCU196632:CCV196632 CMQ196632:CMR196632 CWM196632:CWN196632 DGI196632:DGJ196632 DQE196632:DQF196632 EAA196632:EAB196632 EJW196632:EJX196632 ETS196632:ETT196632 FDO196632:FDP196632 FNK196632:FNL196632 FXG196632:FXH196632 GHC196632:GHD196632 GQY196632:GQZ196632 HAU196632:HAV196632 HKQ196632:HKR196632 HUM196632:HUN196632 IEI196632:IEJ196632 IOE196632:IOF196632 IYA196632:IYB196632 JHW196632:JHX196632 JRS196632:JRT196632 KBO196632:KBP196632 KLK196632:KLL196632 KVG196632:KVH196632 LFC196632:LFD196632 LOY196632:LOZ196632 LYU196632:LYV196632 MIQ196632:MIR196632 MSM196632:MSN196632 NCI196632:NCJ196632 NME196632:NMF196632 NWA196632:NWB196632 OFW196632:OFX196632 OPS196632:OPT196632 OZO196632:OZP196632 PJK196632:PJL196632 PTG196632:PTH196632 QDC196632:QDD196632 QMY196632:QMZ196632 QWU196632:QWV196632 RGQ196632:RGR196632 RQM196632:RQN196632 SAI196632:SAJ196632 SKE196632:SKF196632 SUA196632:SUB196632 TDW196632:TDX196632 TNS196632:TNT196632 TXO196632:TXP196632 UHK196632:UHL196632 URG196632:URH196632 VBC196632:VBD196632 VKY196632:VKZ196632 VUU196632:VUV196632 WEQ196632:WER196632 WOM196632:WON196632 WYI196632:WYJ196632 LW262168:LX262168 VS262168:VT262168 AFO262168:AFP262168 APK262168:APL262168 AZG262168:AZH262168 BJC262168:BJD262168 BSY262168:BSZ262168 CCU262168:CCV262168 CMQ262168:CMR262168 CWM262168:CWN262168 DGI262168:DGJ262168 DQE262168:DQF262168 EAA262168:EAB262168 EJW262168:EJX262168 ETS262168:ETT262168 FDO262168:FDP262168 FNK262168:FNL262168 FXG262168:FXH262168 GHC262168:GHD262168 GQY262168:GQZ262168 HAU262168:HAV262168 HKQ262168:HKR262168 HUM262168:HUN262168 IEI262168:IEJ262168 IOE262168:IOF262168 IYA262168:IYB262168 JHW262168:JHX262168 JRS262168:JRT262168 KBO262168:KBP262168 KLK262168:KLL262168 KVG262168:KVH262168 LFC262168:LFD262168 LOY262168:LOZ262168 LYU262168:LYV262168 MIQ262168:MIR262168 MSM262168:MSN262168 NCI262168:NCJ262168 NME262168:NMF262168 NWA262168:NWB262168 OFW262168:OFX262168 OPS262168:OPT262168 OZO262168:OZP262168 PJK262168:PJL262168 PTG262168:PTH262168 QDC262168:QDD262168 QMY262168:QMZ262168 QWU262168:QWV262168 RGQ262168:RGR262168 RQM262168:RQN262168 SAI262168:SAJ262168 SKE262168:SKF262168 SUA262168:SUB262168 TDW262168:TDX262168 TNS262168:TNT262168 TXO262168:TXP262168 UHK262168:UHL262168 URG262168:URH262168 VBC262168:VBD262168 VKY262168:VKZ262168 VUU262168:VUV262168 WEQ262168:WER262168 WOM262168:WON262168 WYI262168:WYJ262168 LW327704:LX327704 VS327704:VT327704 AFO327704:AFP327704 APK327704:APL327704 AZG327704:AZH327704 BJC327704:BJD327704 BSY327704:BSZ327704 CCU327704:CCV327704 CMQ327704:CMR327704 CWM327704:CWN327704 DGI327704:DGJ327704 DQE327704:DQF327704 EAA327704:EAB327704 EJW327704:EJX327704 ETS327704:ETT327704 FDO327704:FDP327704 FNK327704:FNL327704 FXG327704:FXH327704 GHC327704:GHD327704 GQY327704:GQZ327704 HAU327704:HAV327704 HKQ327704:HKR327704 HUM327704:HUN327704 IEI327704:IEJ327704 IOE327704:IOF327704 IYA327704:IYB327704 JHW327704:JHX327704 JRS327704:JRT327704 KBO327704:KBP327704 KLK327704:KLL327704 KVG327704:KVH327704 LFC327704:LFD327704 LOY327704:LOZ327704 LYU327704:LYV327704 MIQ327704:MIR327704 MSM327704:MSN327704 NCI327704:NCJ327704 NME327704:NMF327704 NWA327704:NWB327704 OFW327704:OFX327704 OPS327704:OPT327704 OZO327704:OZP327704 PJK327704:PJL327704 PTG327704:PTH327704 QDC327704:QDD327704 QMY327704:QMZ327704 QWU327704:QWV327704 RGQ327704:RGR327704 RQM327704:RQN327704 SAI327704:SAJ327704 SKE327704:SKF327704 SUA327704:SUB327704 TDW327704:TDX327704 TNS327704:TNT327704 TXO327704:TXP327704 UHK327704:UHL327704 URG327704:URH327704 VBC327704:VBD327704 VKY327704:VKZ327704 VUU327704:VUV327704 WEQ327704:WER327704 WOM327704:WON327704 WYI327704:WYJ327704 LW393240:LX393240 VS393240:VT393240 AFO393240:AFP393240 APK393240:APL393240 AZG393240:AZH393240 BJC393240:BJD393240 BSY393240:BSZ393240 CCU393240:CCV393240 CMQ393240:CMR393240 CWM393240:CWN393240 DGI393240:DGJ393240 DQE393240:DQF393240 EAA393240:EAB393240 EJW393240:EJX393240 ETS393240:ETT393240 FDO393240:FDP393240 FNK393240:FNL393240 FXG393240:FXH393240 GHC393240:GHD393240 GQY393240:GQZ393240 HAU393240:HAV393240 HKQ393240:HKR393240 HUM393240:HUN393240 IEI393240:IEJ393240 IOE393240:IOF393240 IYA393240:IYB393240 JHW393240:JHX393240 JRS393240:JRT393240 KBO393240:KBP393240 KLK393240:KLL393240 KVG393240:KVH393240 LFC393240:LFD393240 LOY393240:LOZ393240 LYU393240:LYV393240 MIQ393240:MIR393240 MSM393240:MSN393240 NCI393240:NCJ393240 NME393240:NMF393240 NWA393240:NWB393240 OFW393240:OFX393240 OPS393240:OPT393240 OZO393240:OZP393240 PJK393240:PJL393240 PTG393240:PTH393240 QDC393240:QDD393240 QMY393240:QMZ393240 QWU393240:QWV393240 RGQ393240:RGR393240 RQM393240:RQN393240 SAI393240:SAJ393240 SKE393240:SKF393240 SUA393240:SUB393240 TDW393240:TDX393240 TNS393240:TNT393240 TXO393240:TXP393240 UHK393240:UHL393240 URG393240:URH393240 VBC393240:VBD393240 VKY393240:VKZ393240 VUU393240:VUV393240 WEQ393240:WER393240 WOM393240:WON393240 WYI393240:WYJ393240 LW458776:LX458776 VS458776:VT458776 AFO458776:AFP458776 APK458776:APL458776 AZG458776:AZH458776 BJC458776:BJD458776 BSY458776:BSZ458776 CCU458776:CCV458776 CMQ458776:CMR458776 CWM458776:CWN458776 DGI458776:DGJ458776 DQE458776:DQF458776 EAA458776:EAB458776 EJW458776:EJX458776 ETS458776:ETT458776 FDO458776:FDP458776 FNK458776:FNL458776 FXG458776:FXH458776 GHC458776:GHD458776 GQY458776:GQZ458776 HAU458776:HAV458776 HKQ458776:HKR458776 HUM458776:HUN458776 IEI458776:IEJ458776 IOE458776:IOF458776 IYA458776:IYB458776 JHW458776:JHX458776 JRS458776:JRT458776 KBO458776:KBP458776 KLK458776:KLL458776 KVG458776:KVH458776 LFC458776:LFD458776 LOY458776:LOZ458776 LYU458776:LYV458776 MIQ458776:MIR458776 MSM458776:MSN458776 NCI458776:NCJ458776 NME458776:NMF458776 NWA458776:NWB458776 OFW458776:OFX458776 OPS458776:OPT458776 OZO458776:OZP458776 PJK458776:PJL458776 PTG458776:PTH458776 QDC458776:QDD458776 QMY458776:QMZ458776 QWU458776:QWV458776 RGQ458776:RGR458776 RQM458776:RQN458776 SAI458776:SAJ458776 SKE458776:SKF458776 SUA458776:SUB458776 TDW458776:TDX458776 TNS458776:TNT458776 TXO458776:TXP458776 UHK458776:UHL458776 URG458776:URH458776 VBC458776:VBD458776 VKY458776:VKZ458776 VUU458776:VUV458776 WEQ458776:WER458776 WOM458776:WON458776 WYI458776:WYJ458776 LW524312:LX524312 VS524312:VT524312 AFO524312:AFP524312 APK524312:APL524312 AZG524312:AZH524312 BJC524312:BJD524312 BSY524312:BSZ524312 CCU524312:CCV524312 CMQ524312:CMR524312 CWM524312:CWN524312 DGI524312:DGJ524312 DQE524312:DQF524312 EAA524312:EAB524312 EJW524312:EJX524312 ETS524312:ETT524312 FDO524312:FDP524312 FNK524312:FNL524312 FXG524312:FXH524312 GHC524312:GHD524312 GQY524312:GQZ524312 HAU524312:HAV524312 HKQ524312:HKR524312 HUM524312:HUN524312 IEI524312:IEJ524312 IOE524312:IOF524312 IYA524312:IYB524312 JHW524312:JHX524312 JRS524312:JRT524312 KBO524312:KBP524312 KLK524312:KLL524312 KVG524312:KVH524312 LFC524312:LFD524312 LOY524312:LOZ524312 LYU524312:LYV524312 MIQ524312:MIR524312 MSM524312:MSN524312 NCI524312:NCJ524312 NME524312:NMF524312 NWA524312:NWB524312 OFW524312:OFX524312 OPS524312:OPT524312 OZO524312:OZP524312 PJK524312:PJL524312 PTG524312:PTH524312 QDC524312:QDD524312 QMY524312:QMZ524312 QWU524312:QWV524312 RGQ524312:RGR524312 RQM524312:RQN524312 SAI524312:SAJ524312 SKE524312:SKF524312 SUA524312:SUB524312 TDW524312:TDX524312 TNS524312:TNT524312 TXO524312:TXP524312 UHK524312:UHL524312 URG524312:URH524312 VBC524312:VBD524312 VKY524312:VKZ524312 VUU524312:VUV524312 WEQ524312:WER524312 WOM524312:WON524312 WYI524312:WYJ524312 LW589848:LX589848 VS589848:VT589848 AFO589848:AFP589848 APK589848:APL589848 AZG589848:AZH589848 BJC589848:BJD589848 BSY589848:BSZ589848 CCU589848:CCV589848 CMQ589848:CMR589848 CWM589848:CWN589848 DGI589848:DGJ589848 DQE589848:DQF589848 EAA589848:EAB589848 EJW589848:EJX589848 ETS589848:ETT589848 FDO589848:FDP589848 FNK589848:FNL589848 FXG589848:FXH589848 GHC589848:GHD589848 GQY589848:GQZ589848 HAU589848:HAV589848 HKQ589848:HKR589848 HUM589848:HUN589848 IEI589848:IEJ589848 IOE589848:IOF589848 IYA589848:IYB589848 JHW589848:JHX589848 JRS589848:JRT589848 KBO589848:KBP589848 KLK589848:KLL589848 KVG589848:KVH589848 LFC589848:LFD589848 LOY589848:LOZ589848 LYU589848:LYV589848 MIQ589848:MIR589848 MSM589848:MSN589848 NCI589848:NCJ589848 NME589848:NMF589848 NWA589848:NWB589848 OFW589848:OFX589848 OPS589848:OPT589848 OZO589848:OZP589848 PJK589848:PJL589848 PTG589848:PTH589848 QDC589848:QDD589848 QMY589848:QMZ589848 QWU589848:QWV589848 RGQ589848:RGR589848 RQM589848:RQN589848 SAI589848:SAJ589848 SKE589848:SKF589848 SUA589848:SUB589848 TDW589848:TDX589848 TNS589848:TNT589848 TXO589848:TXP589848 UHK589848:UHL589848 URG589848:URH589848 VBC589848:VBD589848 VKY589848:VKZ589848 VUU589848:VUV589848 WEQ589848:WER589848 WOM589848:WON589848 WYI589848:WYJ589848 LW655384:LX655384 VS655384:VT655384 AFO655384:AFP655384 APK655384:APL655384 AZG655384:AZH655384 BJC655384:BJD655384 BSY655384:BSZ655384 CCU655384:CCV655384 CMQ655384:CMR655384 CWM655384:CWN655384 DGI655384:DGJ655384 DQE655384:DQF655384 EAA655384:EAB655384 EJW655384:EJX655384 ETS655384:ETT655384 FDO655384:FDP655384 FNK655384:FNL655384 FXG655384:FXH655384 GHC655384:GHD655384 GQY655384:GQZ655384 HAU655384:HAV655384 HKQ655384:HKR655384 HUM655384:HUN655384 IEI655384:IEJ655384 IOE655384:IOF655384 IYA655384:IYB655384 JHW655384:JHX655384 JRS655384:JRT655384 KBO655384:KBP655384 KLK655384:KLL655384 KVG655384:KVH655384 LFC655384:LFD655384 LOY655384:LOZ655384 LYU655384:LYV655384 MIQ655384:MIR655384 MSM655384:MSN655384 NCI655384:NCJ655384 NME655384:NMF655384 NWA655384:NWB655384 OFW655384:OFX655384 OPS655384:OPT655384 OZO655384:OZP655384 PJK655384:PJL655384 PTG655384:PTH655384 QDC655384:QDD655384 QMY655384:QMZ655384 QWU655384:QWV655384 RGQ655384:RGR655384 RQM655384:RQN655384 SAI655384:SAJ655384 SKE655384:SKF655384 SUA655384:SUB655384 TDW655384:TDX655384 TNS655384:TNT655384 TXO655384:TXP655384 UHK655384:UHL655384 URG655384:URH655384 VBC655384:VBD655384 VKY655384:VKZ655384 VUU655384:VUV655384 WEQ655384:WER655384 WOM655384:WON655384 WYI655384:WYJ655384 LW720920:LX720920 VS720920:VT720920 AFO720920:AFP720920 APK720920:APL720920 AZG720920:AZH720920 BJC720920:BJD720920 BSY720920:BSZ720920 CCU720920:CCV720920 CMQ720920:CMR720920 CWM720920:CWN720920 DGI720920:DGJ720920 DQE720920:DQF720920 EAA720920:EAB720920 EJW720920:EJX720920 ETS720920:ETT720920 FDO720920:FDP720920 FNK720920:FNL720920 FXG720920:FXH720920 GHC720920:GHD720920 GQY720920:GQZ720920 HAU720920:HAV720920 HKQ720920:HKR720920 HUM720920:HUN720920 IEI720920:IEJ720920 IOE720920:IOF720920 IYA720920:IYB720920 JHW720920:JHX720920 JRS720920:JRT720920 KBO720920:KBP720920 KLK720920:KLL720920 KVG720920:KVH720920 LFC720920:LFD720920 LOY720920:LOZ720920 LYU720920:LYV720920 MIQ720920:MIR720920 MSM720920:MSN720920 NCI720920:NCJ720920 NME720920:NMF720920 NWA720920:NWB720920 OFW720920:OFX720920 OPS720920:OPT720920 OZO720920:OZP720920 PJK720920:PJL720920 PTG720920:PTH720920 QDC720920:QDD720920 QMY720920:QMZ720920 QWU720920:QWV720920 RGQ720920:RGR720920 RQM720920:RQN720920 SAI720920:SAJ720920 SKE720920:SKF720920 SUA720920:SUB720920 TDW720920:TDX720920 TNS720920:TNT720920 TXO720920:TXP720920 UHK720920:UHL720920 URG720920:URH720920 VBC720920:VBD720920 VKY720920:VKZ720920 VUU720920:VUV720920 WEQ720920:WER720920 WOM720920:WON720920 WYI720920:WYJ720920 LW786456:LX786456 VS786456:VT786456 AFO786456:AFP786456 APK786456:APL786456 AZG786456:AZH786456 BJC786456:BJD786456 BSY786456:BSZ786456 CCU786456:CCV786456 CMQ786456:CMR786456 CWM786456:CWN786456 DGI786456:DGJ786456 DQE786456:DQF786456 EAA786456:EAB786456 EJW786456:EJX786456 ETS786456:ETT786456 FDO786456:FDP786456 FNK786456:FNL786456 FXG786456:FXH786456 GHC786456:GHD786456 GQY786456:GQZ786456 HAU786456:HAV786456 HKQ786456:HKR786456 HUM786456:HUN786456 IEI786456:IEJ786456 IOE786456:IOF786456 IYA786456:IYB786456 JHW786456:JHX786456 JRS786456:JRT786456 KBO786456:KBP786456 KLK786456:KLL786456 KVG786456:KVH786456 LFC786456:LFD786456 LOY786456:LOZ786456 LYU786456:LYV786456 MIQ786456:MIR786456 MSM786456:MSN786456 NCI786456:NCJ786456 NME786456:NMF786456 NWA786456:NWB786456 OFW786456:OFX786456 OPS786456:OPT786456 OZO786456:OZP786456 PJK786456:PJL786456 PTG786456:PTH786456 QDC786456:QDD786456 QMY786456:QMZ786456 QWU786456:QWV786456 RGQ786456:RGR786456 RQM786456:RQN786456 SAI786456:SAJ786456 SKE786456:SKF786456 SUA786456:SUB786456 TDW786456:TDX786456 TNS786456:TNT786456 TXO786456:TXP786456 UHK786456:UHL786456 URG786456:URH786456 VBC786456:VBD786456 VKY786456:VKZ786456 VUU786456:VUV786456 WEQ786456:WER786456 WOM786456:WON786456 WYI786456:WYJ786456 LW851992:LX851992 VS851992:VT851992 AFO851992:AFP851992 APK851992:APL851992 AZG851992:AZH851992 BJC851992:BJD851992 BSY851992:BSZ851992 CCU851992:CCV851992 CMQ851992:CMR851992 CWM851992:CWN851992 DGI851992:DGJ851992 DQE851992:DQF851992 EAA851992:EAB851992 EJW851992:EJX851992 ETS851992:ETT851992 FDO851992:FDP851992 FNK851992:FNL851992 FXG851992:FXH851992 GHC851992:GHD851992 GQY851992:GQZ851992 HAU851992:HAV851992 HKQ851992:HKR851992 HUM851992:HUN851992 IEI851992:IEJ851992 IOE851992:IOF851992 IYA851992:IYB851992 JHW851992:JHX851992 JRS851992:JRT851992 KBO851992:KBP851992 KLK851992:KLL851992 KVG851992:KVH851992 LFC851992:LFD851992 LOY851992:LOZ851992 LYU851992:LYV851992 MIQ851992:MIR851992 MSM851992:MSN851992 NCI851992:NCJ851992 NME851992:NMF851992 NWA851992:NWB851992 OFW851992:OFX851992 OPS851992:OPT851992 OZO851992:OZP851992 PJK851992:PJL851992 PTG851992:PTH851992 QDC851992:QDD851992 QMY851992:QMZ851992 QWU851992:QWV851992 RGQ851992:RGR851992 RQM851992:RQN851992 SAI851992:SAJ851992 SKE851992:SKF851992 SUA851992:SUB851992 TDW851992:TDX851992 TNS851992:TNT851992 TXO851992:TXP851992 UHK851992:UHL851992 URG851992:URH851992 VBC851992:VBD851992 VKY851992:VKZ851992 VUU851992:VUV851992 WEQ851992:WER851992 WOM851992:WON851992 WYI851992:WYJ851992 LW917528:LX917528 VS917528:VT917528 AFO917528:AFP917528 APK917528:APL917528 AZG917528:AZH917528 BJC917528:BJD917528 BSY917528:BSZ917528 CCU917528:CCV917528 CMQ917528:CMR917528 CWM917528:CWN917528 DGI917528:DGJ917528 DQE917528:DQF917528 EAA917528:EAB917528 EJW917528:EJX917528 ETS917528:ETT917528 FDO917528:FDP917528 FNK917528:FNL917528 FXG917528:FXH917528 GHC917528:GHD917528 GQY917528:GQZ917528 HAU917528:HAV917528 HKQ917528:HKR917528 HUM917528:HUN917528 IEI917528:IEJ917528 IOE917528:IOF917528 IYA917528:IYB917528 JHW917528:JHX917528 JRS917528:JRT917528 KBO917528:KBP917528 KLK917528:KLL917528 KVG917528:KVH917528 LFC917528:LFD917528 LOY917528:LOZ917528 LYU917528:LYV917528 MIQ917528:MIR917528 MSM917528:MSN917528 NCI917528:NCJ917528 NME917528:NMF917528 NWA917528:NWB917528 OFW917528:OFX917528 OPS917528:OPT917528 OZO917528:OZP917528 PJK917528:PJL917528 PTG917528:PTH917528 QDC917528:QDD917528 QMY917528:QMZ917528 QWU917528:QWV917528 RGQ917528:RGR917528 RQM917528:RQN917528 SAI917528:SAJ917528 SKE917528:SKF917528 SUA917528:SUB917528 TDW917528:TDX917528 TNS917528:TNT917528 TXO917528:TXP917528 UHK917528:UHL917528 URG917528:URH917528 VBC917528:VBD917528 VKY917528:VKZ917528 VUU917528:VUV917528 WEQ917528:WER917528 WOM917528:WON917528 WYI917528:WYJ917528 LW983064:LX983064 VS983064:VT983064 AFO983064:AFP983064 APK983064:APL983064 AZG983064:AZH983064 BJC983064:BJD983064 BSY983064:BSZ983064 CCU983064:CCV983064 CMQ983064:CMR983064 CWM983064:CWN983064 DGI983064:DGJ983064 DQE983064:DQF983064 EAA983064:EAB983064 EJW983064:EJX983064 ETS983064:ETT983064 FDO983064:FDP983064 FNK983064:FNL983064 FXG983064:FXH983064 GHC983064:GHD983064 GQY983064:GQZ983064 HAU983064:HAV983064 HKQ983064:HKR983064 HUM983064:HUN983064 IEI983064:IEJ983064 IOE983064:IOF983064 IYA983064:IYB983064 JHW983064:JHX983064 JRS983064:JRT983064 KBO983064:KBP983064 KLK983064:KLL983064 KVG983064:KVH983064 LFC983064:LFD983064 LOY983064:LOZ983064 LYU983064:LYV983064 MIQ983064:MIR983064 MSM983064:MSN983064 NCI983064:NCJ983064 NME983064:NMF983064 NWA983064:NWB983064 OFW983064:OFX983064 OPS983064:OPT983064 OZO983064:OZP983064 PJK983064:PJL983064 PTG983064:PTH983064 QDC983064:QDD983064 QMY983064:QMZ983064 QWU983064:QWV983064 RGQ983064:RGR983064 RQM983064:RQN983064 SAI983064:SAJ983064 SKE983064:SKF983064 SUA983064:SUB983064 TDW983064:TDX983064 TNS983064:TNT983064 TXO983064:TXP983064 UHK983064:UHL983064 URG983064:URH983064 VBC983064:VBD983064 VKY983064:VKZ983064 VUU983064:VUV983064 WEQ983064:WER983064 WOM983064:WON983064 WYI983064:WYJ983064 MC65560:MD65560 VY65560:VZ65560 AFU65560:AFV65560 APQ65560:APR65560 AZM65560:AZN65560 BJI65560:BJJ65560 BTE65560:BTF65560 CDA65560:CDB65560 CMW65560:CMX65560 CWS65560:CWT65560 DGO65560:DGP65560 DQK65560:DQL65560 EAG65560:EAH65560 EKC65560:EKD65560 ETY65560:ETZ65560 FDU65560:FDV65560 FNQ65560:FNR65560 FXM65560:FXN65560 GHI65560:GHJ65560 GRE65560:GRF65560 HBA65560:HBB65560 HKW65560:HKX65560 HUS65560:HUT65560 IEO65560:IEP65560 IOK65560:IOL65560 IYG65560:IYH65560 JIC65560:JID65560 JRY65560:JRZ65560 KBU65560:KBV65560 KLQ65560:KLR65560 KVM65560:KVN65560 LFI65560:LFJ65560 LPE65560:LPF65560 LZA65560:LZB65560 MIW65560:MIX65560 MSS65560:MST65560 NCO65560:NCP65560 NMK65560:NML65560 NWG65560:NWH65560 OGC65560:OGD65560 OPY65560:OPZ65560 OZU65560:OZV65560 PJQ65560:PJR65560 PTM65560:PTN65560 QDI65560:QDJ65560 QNE65560:QNF65560 QXA65560:QXB65560 RGW65560:RGX65560 RQS65560:RQT65560 SAO65560:SAP65560 SKK65560:SKL65560 SUG65560:SUH65560 TEC65560:TED65560 TNY65560:TNZ65560 TXU65560:TXV65560 UHQ65560:UHR65560 URM65560:URN65560 VBI65560:VBJ65560 VLE65560:VLF65560 VVA65560:VVB65560 WEW65560:WEX65560 WOS65560:WOT65560 WYO65560:WYP65560 MC131096:MD131096 VY131096:VZ131096 AFU131096:AFV131096 APQ131096:APR131096 AZM131096:AZN131096 BJI131096:BJJ131096 BTE131096:BTF131096 CDA131096:CDB131096 CMW131096:CMX131096 CWS131096:CWT131096 DGO131096:DGP131096 DQK131096:DQL131096 EAG131096:EAH131096 EKC131096:EKD131096 ETY131096:ETZ131096 FDU131096:FDV131096 FNQ131096:FNR131096 FXM131096:FXN131096 GHI131096:GHJ131096 GRE131096:GRF131096 HBA131096:HBB131096 HKW131096:HKX131096 HUS131096:HUT131096 IEO131096:IEP131096 IOK131096:IOL131096 IYG131096:IYH131096 JIC131096:JID131096 JRY131096:JRZ131096 KBU131096:KBV131096 KLQ131096:KLR131096 KVM131096:KVN131096 LFI131096:LFJ131096 LPE131096:LPF131096 LZA131096:LZB131096 MIW131096:MIX131096 MSS131096:MST131096 NCO131096:NCP131096 NMK131096:NML131096 NWG131096:NWH131096 OGC131096:OGD131096 OPY131096:OPZ131096 OZU131096:OZV131096 PJQ131096:PJR131096 PTM131096:PTN131096 QDI131096:QDJ131096 QNE131096:QNF131096 QXA131096:QXB131096 RGW131096:RGX131096 RQS131096:RQT131096 SAO131096:SAP131096 SKK131096:SKL131096 SUG131096:SUH131096 TEC131096:TED131096 TNY131096:TNZ131096 TXU131096:TXV131096 UHQ131096:UHR131096 URM131096:URN131096 VBI131096:VBJ131096 VLE131096:VLF131096 VVA131096:VVB131096 WEW131096:WEX131096 WOS131096:WOT131096 WYO131096:WYP131096 MC196632:MD196632 VY196632:VZ196632 AFU196632:AFV196632 APQ196632:APR196632 AZM196632:AZN196632 BJI196632:BJJ196632 BTE196632:BTF196632 CDA196632:CDB196632 CMW196632:CMX196632 CWS196632:CWT196632 DGO196632:DGP196632 DQK196632:DQL196632 EAG196632:EAH196632 EKC196632:EKD196632 ETY196632:ETZ196632 FDU196632:FDV196632 FNQ196632:FNR196632 FXM196632:FXN196632 GHI196632:GHJ196632 GRE196632:GRF196632 HBA196632:HBB196632 HKW196632:HKX196632 HUS196632:HUT196632 IEO196632:IEP196632 IOK196632:IOL196632 IYG196632:IYH196632 JIC196632:JID196632 JRY196632:JRZ196632 KBU196632:KBV196632 KLQ196632:KLR196632 KVM196632:KVN196632 LFI196632:LFJ196632 LPE196632:LPF196632 LZA196632:LZB196632 MIW196632:MIX196632 MSS196632:MST196632 NCO196632:NCP196632 NMK196632:NML196632 NWG196632:NWH196632 OGC196632:OGD196632 OPY196632:OPZ196632 OZU196632:OZV196632 PJQ196632:PJR196632 PTM196632:PTN196632 QDI196632:QDJ196632 QNE196632:QNF196632 QXA196632:QXB196632 RGW196632:RGX196632 RQS196632:RQT196632 SAO196632:SAP196632 SKK196632:SKL196632 SUG196632:SUH196632 TEC196632:TED196632 TNY196632:TNZ196632 TXU196632:TXV196632 UHQ196632:UHR196632 URM196632:URN196632 VBI196632:VBJ196632 VLE196632:VLF196632 VVA196632:VVB196632 WEW196632:WEX196632 WOS196632:WOT196632 WYO196632:WYP196632 MC262168:MD262168 VY262168:VZ262168 AFU262168:AFV262168 APQ262168:APR262168 AZM262168:AZN262168 BJI262168:BJJ262168 BTE262168:BTF262168 CDA262168:CDB262168 CMW262168:CMX262168 CWS262168:CWT262168 DGO262168:DGP262168 DQK262168:DQL262168 EAG262168:EAH262168 EKC262168:EKD262168 ETY262168:ETZ262168 FDU262168:FDV262168 FNQ262168:FNR262168 FXM262168:FXN262168 GHI262168:GHJ262168 GRE262168:GRF262168 HBA262168:HBB262168 HKW262168:HKX262168 HUS262168:HUT262168 IEO262168:IEP262168 IOK262168:IOL262168 IYG262168:IYH262168 JIC262168:JID262168 JRY262168:JRZ262168 KBU262168:KBV262168 KLQ262168:KLR262168 KVM262168:KVN262168 LFI262168:LFJ262168 LPE262168:LPF262168 LZA262168:LZB262168 MIW262168:MIX262168 MSS262168:MST262168 NCO262168:NCP262168 NMK262168:NML262168 NWG262168:NWH262168 OGC262168:OGD262168 OPY262168:OPZ262168 OZU262168:OZV262168 PJQ262168:PJR262168 PTM262168:PTN262168 QDI262168:QDJ262168 QNE262168:QNF262168 QXA262168:QXB262168 RGW262168:RGX262168 RQS262168:RQT262168 SAO262168:SAP262168 SKK262168:SKL262168 SUG262168:SUH262168 TEC262168:TED262168 TNY262168:TNZ262168 TXU262168:TXV262168 UHQ262168:UHR262168 URM262168:URN262168 VBI262168:VBJ262168 VLE262168:VLF262168 VVA262168:VVB262168 WEW262168:WEX262168 WOS262168:WOT262168 WYO262168:WYP262168 MC327704:MD327704 VY327704:VZ327704 AFU327704:AFV327704 APQ327704:APR327704 AZM327704:AZN327704 BJI327704:BJJ327704 BTE327704:BTF327704 CDA327704:CDB327704 CMW327704:CMX327704 CWS327704:CWT327704 DGO327704:DGP327704 DQK327704:DQL327704 EAG327704:EAH327704 EKC327704:EKD327704 ETY327704:ETZ327704 FDU327704:FDV327704 FNQ327704:FNR327704 FXM327704:FXN327704 GHI327704:GHJ327704 GRE327704:GRF327704 HBA327704:HBB327704 HKW327704:HKX327704 HUS327704:HUT327704 IEO327704:IEP327704 IOK327704:IOL327704 IYG327704:IYH327704 JIC327704:JID327704 JRY327704:JRZ327704 KBU327704:KBV327704 KLQ327704:KLR327704 KVM327704:KVN327704 LFI327704:LFJ327704 LPE327704:LPF327704 LZA327704:LZB327704 MIW327704:MIX327704 MSS327704:MST327704 NCO327704:NCP327704 NMK327704:NML327704 NWG327704:NWH327704 OGC327704:OGD327704 OPY327704:OPZ327704 OZU327704:OZV327704 PJQ327704:PJR327704 PTM327704:PTN327704 QDI327704:QDJ327704 QNE327704:QNF327704 QXA327704:QXB327704 RGW327704:RGX327704 RQS327704:RQT327704 SAO327704:SAP327704 SKK327704:SKL327704 SUG327704:SUH327704 TEC327704:TED327704 TNY327704:TNZ327704 TXU327704:TXV327704 UHQ327704:UHR327704 URM327704:URN327704 VBI327704:VBJ327704 VLE327704:VLF327704 VVA327704:VVB327704 WEW327704:WEX327704 WOS327704:WOT327704 WYO327704:WYP327704 MC393240:MD393240 VY393240:VZ393240 AFU393240:AFV393240 APQ393240:APR393240 AZM393240:AZN393240 BJI393240:BJJ393240 BTE393240:BTF393240 CDA393240:CDB393240 CMW393240:CMX393240 CWS393240:CWT393240 DGO393240:DGP393240 DQK393240:DQL393240 EAG393240:EAH393240 EKC393240:EKD393240 ETY393240:ETZ393240 FDU393240:FDV393240 FNQ393240:FNR393240 FXM393240:FXN393240 GHI393240:GHJ393240 GRE393240:GRF393240 HBA393240:HBB393240 HKW393240:HKX393240 HUS393240:HUT393240 IEO393240:IEP393240 IOK393240:IOL393240 IYG393240:IYH393240 JIC393240:JID393240 JRY393240:JRZ393240 KBU393240:KBV393240 KLQ393240:KLR393240 KVM393240:KVN393240 LFI393240:LFJ393240 LPE393240:LPF393240 LZA393240:LZB393240 MIW393240:MIX393240 MSS393240:MST393240 NCO393240:NCP393240 NMK393240:NML393240 NWG393240:NWH393240 OGC393240:OGD393240 OPY393240:OPZ393240 OZU393240:OZV393240 PJQ393240:PJR393240 PTM393240:PTN393240 QDI393240:QDJ393240 QNE393240:QNF393240 QXA393240:QXB393240 RGW393240:RGX393240 RQS393240:RQT393240 SAO393240:SAP393240 SKK393240:SKL393240 SUG393240:SUH393240 TEC393240:TED393240 TNY393240:TNZ393240 TXU393240:TXV393240 UHQ393240:UHR393240 URM393240:URN393240 VBI393240:VBJ393240 VLE393240:VLF393240 VVA393240:VVB393240 WEW393240:WEX393240 WOS393240:WOT393240 WYO393240:WYP393240 MC458776:MD458776 VY458776:VZ458776 AFU458776:AFV458776 APQ458776:APR458776 AZM458776:AZN458776 BJI458776:BJJ458776 BTE458776:BTF458776 CDA458776:CDB458776 CMW458776:CMX458776 CWS458776:CWT458776 DGO458776:DGP458776 DQK458776:DQL458776 EAG458776:EAH458776 EKC458776:EKD458776 ETY458776:ETZ458776 FDU458776:FDV458776 FNQ458776:FNR458776 FXM458776:FXN458776 GHI458776:GHJ458776 GRE458776:GRF458776 HBA458776:HBB458776 HKW458776:HKX458776 HUS458776:HUT458776 IEO458776:IEP458776 IOK458776:IOL458776 IYG458776:IYH458776 JIC458776:JID458776 JRY458776:JRZ458776 KBU458776:KBV458776 KLQ458776:KLR458776 KVM458776:KVN458776 LFI458776:LFJ458776 LPE458776:LPF458776 LZA458776:LZB458776 MIW458776:MIX458776 MSS458776:MST458776 NCO458776:NCP458776 NMK458776:NML458776 NWG458776:NWH458776 OGC458776:OGD458776 OPY458776:OPZ458776 OZU458776:OZV458776 PJQ458776:PJR458776 PTM458776:PTN458776 QDI458776:QDJ458776 QNE458776:QNF458776 QXA458776:QXB458776 RGW458776:RGX458776 RQS458776:RQT458776 SAO458776:SAP458776 SKK458776:SKL458776 SUG458776:SUH458776 TEC458776:TED458776 TNY458776:TNZ458776 TXU458776:TXV458776 UHQ458776:UHR458776 URM458776:URN458776 VBI458776:VBJ458776 VLE458776:VLF458776 VVA458776:VVB458776 WEW458776:WEX458776 WOS458776:WOT458776 WYO458776:WYP458776 MC524312:MD524312 VY524312:VZ524312 AFU524312:AFV524312 APQ524312:APR524312 AZM524312:AZN524312 BJI524312:BJJ524312 BTE524312:BTF524312 CDA524312:CDB524312 CMW524312:CMX524312 CWS524312:CWT524312 DGO524312:DGP524312 DQK524312:DQL524312 EAG524312:EAH524312 EKC524312:EKD524312 ETY524312:ETZ524312 FDU524312:FDV524312 FNQ524312:FNR524312 FXM524312:FXN524312 GHI524312:GHJ524312 GRE524312:GRF524312 HBA524312:HBB524312 HKW524312:HKX524312 HUS524312:HUT524312 IEO524312:IEP524312 IOK524312:IOL524312 IYG524312:IYH524312 JIC524312:JID524312 JRY524312:JRZ524312 KBU524312:KBV524312 KLQ524312:KLR524312 KVM524312:KVN524312 LFI524312:LFJ524312 LPE524312:LPF524312 LZA524312:LZB524312 MIW524312:MIX524312 MSS524312:MST524312 NCO524312:NCP524312 NMK524312:NML524312 NWG524312:NWH524312 OGC524312:OGD524312 OPY524312:OPZ524312 OZU524312:OZV524312 PJQ524312:PJR524312 PTM524312:PTN524312 QDI524312:QDJ524312 QNE524312:QNF524312 QXA524312:QXB524312 RGW524312:RGX524312 RQS524312:RQT524312 SAO524312:SAP524312 SKK524312:SKL524312 SUG524312:SUH524312 TEC524312:TED524312 TNY524312:TNZ524312 TXU524312:TXV524312 UHQ524312:UHR524312 URM524312:URN524312 VBI524312:VBJ524312 VLE524312:VLF524312 VVA524312:VVB524312 WEW524312:WEX524312 WOS524312:WOT524312 WYO524312:WYP524312 MC589848:MD589848 VY589848:VZ589848 AFU589848:AFV589848 APQ589848:APR589848 AZM589848:AZN589848 BJI589848:BJJ589848 BTE589848:BTF589848 CDA589848:CDB589848 CMW589848:CMX589848 CWS589848:CWT589848 DGO589848:DGP589848 DQK589848:DQL589848 EAG589848:EAH589848 EKC589848:EKD589848 ETY589848:ETZ589848 FDU589848:FDV589848 FNQ589848:FNR589848 FXM589848:FXN589848 GHI589848:GHJ589848 GRE589848:GRF589848 HBA589848:HBB589848 HKW589848:HKX589848 HUS589848:HUT589848 IEO589848:IEP589848 IOK589848:IOL589848 IYG589848:IYH589848 JIC589848:JID589848 JRY589848:JRZ589848 KBU589848:KBV589848 KLQ589848:KLR589848 KVM589848:KVN589848 LFI589848:LFJ589848 LPE589848:LPF589848 LZA589848:LZB589848 MIW589848:MIX589848 MSS589848:MST589848 NCO589848:NCP589848 NMK589848:NML589848 NWG589848:NWH589848 OGC589848:OGD589848 OPY589848:OPZ589848 OZU589848:OZV589848 PJQ589848:PJR589848 PTM589848:PTN589848 QDI589848:QDJ589848 QNE589848:QNF589848 QXA589848:QXB589848 RGW589848:RGX589848 RQS589848:RQT589848 SAO589848:SAP589848 SKK589848:SKL589848 SUG589848:SUH589848 TEC589848:TED589848 TNY589848:TNZ589848 TXU589848:TXV589848 UHQ589848:UHR589848 URM589848:URN589848 VBI589848:VBJ589848 VLE589848:VLF589848 VVA589848:VVB589848 WEW589848:WEX589848 WOS589848:WOT589848 WYO589848:WYP589848 MC655384:MD655384 VY655384:VZ655384 AFU655384:AFV655384 APQ655384:APR655384 AZM655384:AZN655384 BJI655384:BJJ655384 BTE655384:BTF655384 CDA655384:CDB655384 CMW655384:CMX655384 CWS655384:CWT655384 DGO655384:DGP655384 DQK655384:DQL655384 EAG655384:EAH655384 EKC655384:EKD655384 ETY655384:ETZ655384 FDU655384:FDV655384 FNQ655384:FNR655384 FXM655384:FXN655384 GHI655384:GHJ655384 GRE655384:GRF655384 HBA655384:HBB655384 HKW655384:HKX655384 HUS655384:HUT655384 IEO655384:IEP655384 IOK655384:IOL655384 IYG655384:IYH655384 JIC655384:JID655384 JRY655384:JRZ655384 KBU655384:KBV655384 KLQ655384:KLR655384 KVM655384:KVN655384 LFI655384:LFJ655384 LPE655384:LPF655384 LZA655384:LZB655384 MIW655384:MIX655384 MSS655384:MST655384 NCO655384:NCP655384 NMK655384:NML655384 NWG655384:NWH655384 OGC655384:OGD655384 OPY655384:OPZ655384 OZU655384:OZV655384 PJQ655384:PJR655384 PTM655384:PTN655384 QDI655384:QDJ655384 QNE655384:QNF655384 QXA655384:QXB655384 RGW655384:RGX655384 RQS655384:RQT655384 SAO655384:SAP655384 SKK655384:SKL655384 SUG655384:SUH655384 TEC655384:TED655384 TNY655384:TNZ655384 TXU655384:TXV655384 UHQ655384:UHR655384 URM655384:URN655384 VBI655384:VBJ655384 VLE655384:VLF655384 VVA655384:VVB655384 WEW655384:WEX655384 WOS655384:WOT655384 WYO655384:WYP655384 MC720920:MD720920 VY720920:VZ720920 AFU720920:AFV720920 APQ720920:APR720920 AZM720920:AZN720920 BJI720920:BJJ720920 BTE720920:BTF720920 CDA720920:CDB720920 CMW720920:CMX720920 CWS720920:CWT720920 DGO720920:DGP720920 DQK720920:DQL720920 EAG720920:EAH720920 EKC720920:EKD720920 ETY720920:ETZ720920 FDU720920:FDV720920 FNQ720920:FNR720920 FXM720920:FXN720920 GHI720920:GHJ720920 GRE720920:GRF720920 HBA720920:HBB720920 HKW720920:HKX720920 HUS720920:HUT720920 IEO720920:IEP720920 IOK720920:IOL720920 IYG720920:IYH720920 JIC720920:JID720920 JRY720920:JRZ720920 KBU720920:KBV720920 KLQ720920:KLR720920 KVM720920:KVN720920 LFI720920:LFJ720920 LPE720920:LPF720920 LZA720920:LZB720920 MIW720920:MIX720920 MSS720920:MST720920 NCO720920:NCP720920 NMK720920:NML720920 NWG720920:NWH720920 OGC720920:OGD720920 OPY720920:OPZ720920 OZU720920:OZV720920 PJQ720920:PJR720920 PTM720920:PTN720920 QDI720920:QDJ720920 QNE720920:QNF720920 QXA720920:QXB720920 RGW720920:RGX720920 RQS720920:RQT720920 SAO720920:SAP720920 SKK720920:SKL720920 SUG720920:SUH720920 TEC720920:TED720920 TNY720920:TNZ720920 TXU720920:TXV720920 UHQ720920:UHR720920 URM720920:URN720920 VBI720920:VBJ720920 VLE720920:VLF720920 VVA720920:VVB720920 WEW720920:WEX720920 WOS720920:WOT720920 WYO720920:WYP720920 MC786456:MD786456 VY786456:VZ786456 AFU786456:AFV786456 APQ786456:APR786456 AZM786456:AZN786456 BJI786456:BJJ786456 BTE786456:BTF786456 CDA786456:CDB786456 CMW786456:CMX786456 CWS786456:CWT786456 DGO786456:DGP786456 DQK786456:DQL786456 EAG786456:EAH786456 EKC786456:EKD786456 ETY786456:ETZ786456 FDU786456:FDV786456 FNQ786456:FNR786456 FXM786456:FXN786456 GHI786456:GHJ786456 GRE786456:GRF786456 HBA786456:HBB786456 HKW786456:HKX786456 HUS786456:HUT786456 IEO786456:IEP786456 IOK786456:IOL786456 IYG786456:IYH786456 JIC786456:JID786456 JRY786456:JRZ786456 KBU786456:KBV786456 KLQ786456:KLR786456 KVM786456:KVN786456 LFI786456:LFJ786456 LPE786456:LPF786456 LZA786456:LZB786456 MIW786456:MIX786456 MSS786456:MST786456 NCO786456:NCP786456 NMK786456:NML786456 NWG786456:NWH786456 OGC786456:OGD786456 OPY786456:OPZ786456 OZU786456:OZV786456 PJQ786456:PJR786456 PTM786456:PTN786456 QDI786456:QDJ786456 QNE786456:QNF786456 QXA786456:QXB786456 RGW786456:RGX786456 RQS786456:RQT786456 SAO786456:SAP786456 SKK786456:SKL786456 SUG786456:SUH786456 TEC786456:TED786456 TNY786456:TNZ786456 TXU786456:TXV786456 UHQ786456:UHR786456 URM786456:URN786456 VBI786456:VBJ786456 VLE786456:VLF786456 VVA786456:VVB786456 WEW786456:WEX786456 WOS786456:WOT786456 WYO786456:WYP786456 MC851992:MD851992 VY851992:VZ851992 AFU851992:AFV851992 APQ851992:APR851992 AZM851992:AZN851992 BJI851992:BJJ851992 BTE851992:BTF851992 CDA851992:CDB851992 CMW851992:CMX851992 CWS851992:CWT851992 DGO851992:DGP851992 DQK851992:DQL851992 EAG851992:EAH851992 EKC851992:EKD851992 ETY851992:ETZ851992 FDU851992:FDV851992 FNQ851992:FNR851992 FXM851992:FXN851992 GHI851992:GHJ851992 GRE851992:GRF851992 HBA851992:HBB851992 HKW851992:HKX851992 HUS851992:HUT851992 IEO851992:IEP851992 IOK851992:IOL851992 IYG851992:IYH851992 JIC851992:JID851992 JRY851992:JRZ851992 KBU851992:KBV851992 KLQ851992:KLR851992 KVM851992:KVN851992 LFI851992:LFJ851992 LPE851992:LPF851992 LZA851992:LZB851992 MIW851992:MIX851992 MSS851992:MST851992 NCO851992:NCP851992 NMK851992:NML851992 NWG851992:NWH851992 OGC851992:OGD851992 OPY851992:OPZ851992 OZU851992:OZV851992 PJQ851992:PJR851992 PTM851992:PTN851992 QDI851992:QDJ851992 QNE851992:QNF851992 QXA851992:QXB851992 RGW851992:RGX851992 RQS851992:RQT851992 SAO851992:SAP851992 SKK851992:SKL851992 SUG851992:SUH851992 TEC851992:TED851992 TNY851992:TNZ851992 TXU851992:TXV851992 UHQ851992:UHR851992 URM851992:URN851992 VBI851992:VBJ851992 VLE851992:VLF851992 VVA851992:VVB851992 WEW851992:WEX851992 WOS851992:WOT851992 WYO851992:WYP851992 MC917528:MD917528 VY917528:VZ917528 AFU917528:AFV917528 APQ917528:APR917528 AZM917528:AZN917528 BJI917528:BJJ917528 BTE917528:BTF917528 CDA917528:CDB917528 CMW917528:CMX917528 CWS917528:CWT917528 DGO917528:DGP917528 DQK917528:DQL917528 EAG917528:EAH917528 EKC917528:EKD917528 ETY917528:ETZ917528 FDU917528:FDV917528 FNQ917528:FNR917528 FXM917528:FXN917528 GHI917528:GHJ917528 GRE917528:GRF917528 HBA917528:HBB917528 HKW917528:HKX917528 HUS917528:HUT917528 IEO917528:IEP917528 IOK917528:IOL917528 IYG917528:IYH917528 JIC917528:JID917528 JRY917528:JRZ917528 KBU917528:KBV917528 KLQ917528:KLR917528 KVM917528:KVN917528 LFI917528:LFJ917528 LPE917528:LPF917528 LZA917528:LZB917528 MIW917528:MIX917528 MSS917528:MST917528 NCO917528:NCP917528 NMK917528:NML917528 NWG917528:NWH917528 OGC917528:OGD917528 OPY917528:OPZ917528 OZU917528:OZV917528 PJQ917528:PJR917528 PTM917528:PTN917528 QDI917528:QDJ917528 QNE917528:QNF917528 QXA917528:QXB917528 RGW917528:RGX917528 RQS917528:RQT917528 SAO917528:SAP917528 SKK917528:SKL917528 SUG917528:SUH917528 TEC917528:TED917528 TNY917528:TNZ917528 TXU917528:TXV917528 UHQ917528:UHR917528 URM917528:URN917528 VBI917528:VBJ917528 VLE917528:VLF917528 VVA917528:VVB917528 WEW917528:WEX917528 WOS917528:WOT917528 WYO917528:WYP917528 MC983064:MD983064 VY983064:VZ983064 AFU983064:AFV983064 APQ983064:APR983064 AZM983064:AZN983064 BJI983064:BJJ983064 BTE983064:BTF983064 CDA983064:CDB983064 CMW983064:CMX983064 CWS983064:CWT983064 DGO983064:DGP983064 DQK983064:DQL983064 EAG983064:EAH983064 EKC983064:EKD983064 ETY983064:ETZ983064 FDU983064:FDV983064 FNQ983064:FNR983064 FXM983064:FXN983064 GHI983064:GHJ983064 GRE983064:GRF983064 HBA983064:HBB983064 HKW983064:HKX983064 HUS983064:HUT983064 IEO983064:IEP983064 IOK983064:IOL983064 IYG983064:IYH983064 JIC983064:JID983064 JRY983064:JRZ983064 KBU983064:KBV983064 KLQ983064:KLR983064 KVM983064:KVN983064 LFI983064:LFJ983064 LPE983064:LPF983064 LZA983064:LZB983064 MIW983064:MIX983064 MSS983064:MST983064 NCO983064:NCP983064 NMK983064:NML983064 NWG983064:NWH983064 OGC983064:OGD983064 OPY983064:OPZ983064 OZU983064:OZV983064 PJQ983064:PJR983064 PTM983064:PTN983064 QDI983064:QDJ983064 QNE983064:QNF983064 QXA983064:QXB983064 RGW983064:RGX983064 RQS983064:RQT983064 SAO983064:SAP983064 SKK983064:SKL983064 SUG983064:SUH983064 TEC983064:TED983064 TNY983064:TNZ983064 TXU983064:TXV983064 UHQ983064:UHR983064 URM983064:URN983064 VBI983064:VBJ983064 VLE983064:VLF983064 VVA983064:VVB983064 WEW983064:WEX983064 WOS983064:WOT983064 WYO983064:WYP983064 MF65560:MG65560 WB65560:WC65560 AFX65560:AFY65560 APT65560:APU65560 AZP65560:AZQ65560 BJL65560:BJM65560 BTH65560:BTI65560 CDD65560:CDE65560 CMZ65560:CNA65560 CWV65560:CWW65560 DGR65560:DGS65560 DQN65560:DQO65560 EAJ65560:EAK65560 EKF65560:EKG65560 EUB65560:EUC65560 FDX65560:FDY65560 FNT65560:FNU65560 FXP65560:FXQ65560 GHL65560:GHM65560 GRH65560:GRI65560 HBD65560:HBE65560 HKZ65560:HLA65560 HUV65560:HUW65560 IER65560:IES65560 ION65560:IOO65560 IYJ65560:IYK65560 JIF65560:JIG65560 JSB65560:JSC65560 KBX65560:KBY65560 KLT65560:KLU65560 KVP65560:KVQ65560 LFL65560:LFM65560 LPH65560:LPI65560 LZD65560:LZE65560 MIZ65560:MJA65560 MSV65560:MSW65560 NCR65560:NCS65560 NMN65560:NMO65560 NWJ65560:NWK65560 OGF65560:OGG65560 OQB65560:OQC65560 OZX65560:OZY65560 PJT65560:PJU65560 PTP65560:PTQ65560 QDL65560:QDM65560 QNH65560:QNI65560 QXD65560:QXE65560 RGZ65560:RHA65560 RQV65560:RQW65560 SAR65560:SAS65560 SKN65560:SKO65560 SUJ65560:SUK65560 TEF65560:TEG65560 TOB65560:TOC65560 TXX65560:TXY65560 UHT65560:UHU65560 URP65560:URQ65560 VBL65560:VBM65560 VLH65560:VLI65560 VVD65560:VVE65560 WEZ65560:WFA65560 WOV65560:WOW65560 WYR65560:WYS65560 MF131096:MG131096 WB131096:WC131096 AFX131096:AFY131096 APT131096:APU131096 AZP131096:AZQ131096 BJL131096:BJM131096 BTH131096:BTI131096 CDD131096:CDE131096 CMZ131096:CNA131096 CWV131096:CWW131096 DGR131096:DGS131096 DQN131096:DQO131096 EAJ131096:EAK131096 EKF131096:EKG131096 EUB131096:EUC131096 FDX131096:FDY131096 FNT131096:FNU131096 FXP131096:FXQ131096 GHL131096:GHM131096 GRH131096:GRI131096 HBD131096:HBE131096 HKZ131096:HLA131096 HUV131096:HUW131096 IER131096:IES131096 ION131096:IOO131096 IYJ131096:IYK131096 JIF131096:JIG131096 JSB131096:JSC131096 KBX131096:KBY131096 KLT131096:KLU131096 KVP131096:KVQ131096 LFL131096:LFM131096 LPH131096:LPI131096 LZD131096:LZE131096 MIZ131096:MJA131096 MSV131096:MSW131096 NCR131096:NCS131096 NMN131096:NMO131096 NWJ131096:NWK131096 OGF131096:OGG131096 OQB131096:OQC131096 OZX131096:OZY131096 PJT131096:PJU131096 PTP131096:PTQ131096 QDL131096:QDM131096 QNH131096:QNI131096 QXD131096:QXE131096 RGZ131096:RHA131096 RQV131096:RQW131096 SAR131096:SAS131096 SKN131096:SKO131096 SUJ131096:SUK131096 TEF131096:TEG131096 TOB131096:TOC131096 TXX131096:TXY131096 UHT131096:UHU131096 URP131096:URQ131096 VBL131096:VBM131096 VLH131096:VLI131096 VVD131096:VVE131096 WEZ131096:WFA131096 WOV131096:WOW131096 WYR131096:WYS131096 MF196632:MG196632 WB196632:WC196632 AFX196632:AFY196632 APT196632:APU196632 AZP196632:AZQ196632 BJL196632:BJM196632 BTH196632:BTI196632 CDD196632:CDE196632 CMZ196632:CNA196632 CWV196632:CWW196632 DGR196632:DGS196632 DQN196632:DQO196632 EAJ196632:EAK196632 EKF196632:EKG196632 EUB196632:EUC196632 FDX196632:FDY196632 FNT196632:FNU196632 FXP196632:FXQ196632 GHL196632:GHM196632 GRH196632:GRI196632 HBD196632:HBE196632 HKZ196632:HLA196632 HUV196632:HUW196632 IER196632:IES196632 ION196632:IOO196632 IYJ196632:IYK196632 JIF196632:JIG196632 JSB196632:JSC196632 KBX196632:KBY196632 KLT196632:KLU196632 KVP196632:KVQ196632 LFL196632:LFM196632 LPH196632:LPI196632 LZD196632:LZE196632 MIZ196632:MJA196632 MSV196632:MSW196632 NCR196632:NCS196632 NMN196632:NMO196632 NWJ196632:NWK196632 OGF196632:OGG196632 OQB196632:OQC196632 OZX196632:OZY196632 PJT196632:PJU196632 PTP196632:PTQ196632 QDL196632:QDM196632 QNH196632:QNI196632 QXD196632:QXE196632 RGZ196632:RHA196632 RQV196632:RQW196632 SAR196632:SAS196632 SKN196632:SKO196632 SUJ196632:SUK196632 TEF196632:TEG196632 TOB196632:TOC196632 TXX196632:TXY196632 UHT196632:UHU196632 URP196632:URQ196632 VBL196632:VBM196632 VLH196632:VLI196632 VVD196632:VVE196632 WEZ196632:WFA196632 WOV196632:WOW196632 WYR196632:WYS196632 MF262168:MG262168 WB262168:WC262168 AFX262168:AFY262168 APT262168:APU262168 AZP262168:AZQ262168 BJL262168:BJM262168 BTH262168:BTI262168 CDD262168:CDE262168 CMZ262168:CNA262168 CWV262168:CWW262168 DGR262168:DGS262168 DQN262168:DQO262168 EAJ262168:EAK262168 EKF262168:EKG262168 EUB262168:EUC262168 FDX262168:FDY262168 FNT262168:FNU262168 FXP262168:FXQ262168 GHL262168:GHM262168 GRH262168:GRI262168 HBD262168:HBE262168 HKZ262168:HLA262168 HUV262168:HUW262168 IER262168:IES262168 ION262168:IOO262168 IYJ262168:IYK262168 JIF262168:JIG262168 JSB262168:JSC262168 KBX262168:KBY262168 KLT262168:KLU262168 KVP262168:KVQ262168 LFL262168:LFM262168 LPH262168:LPI262168 LZD262168:LZE262168 MIZ262168:MJA262168 MSV262168:MSW262168 NCR262168:NCS262168 NMN262168:NMO262168 NWJ262168:NWK262168 OGF262168:OGG262168 OQB262168:OQC262168 OZX262168:OZY262168 PJT262168:PJU262168 PTP262168:PTQ262168 QDL262168:QDM262168 QNH262168:QNI262168 QXD262168:QXE262168 RGZ262168:RHA262168 RQV262168:RQW262168 SAR262168:SAS262168 SKN262168:SKO262168 SUJ262168:SUK262168 TEF262168:TEG262168 TOB262168:TOC262168 TXX262168:TXY262168 UHT262168:UHU262168 URP262168:URQ262168 VBL262168:VBM262168 VLH262168:VLI262168 VVD262168:VVE262168 WEZ262168:WFA262168 WOV262168:WOW262168 WYR262168:WYS262168 MF327704:MG327704 WB327704:WC327704 AFX327704:AFY327704 APT327704:APU327704 AZP327704:AZQ327704 BJL327704:BJM327704 BTH327704:BTI327704 CDD327704:CDE327704 CMZ327704:CNA327704 CWV327704:CWW327704 DGR327704:DGS327704 DQN327704:DQO327704 EAJ327704:EAK327704 EKF327704:EKG327704 EUB327704:EUC327704 FDX327704:FDY327704 FNT327704:FNU327704 FXP327704:FXQ327704 GHL327704:GHM327704 GRH327704:GRI327704 HBD327704:HBE327704 HKZ327704:HLA327704 HUV327704:HUW327704 IER327704:IES327704 ION327704:IOO327704 IYJ327704:IYK327704 JIF327704:JIG327704 JSB327704:JSC327704 KBX327704:KBY327704 KLT327704:KLU327704 KVP327704:KVQ327704 LFL327704:LFM327704 LPH327704:LPI327704 LZD327704:LZE327704 MIZ327704:MJA327704 MSV327704:MSW327704 NCR327704:NCS327704 NMN327704:NMO327704 NWJ327704:NWK327704 OGF327704:OGG327704 OQB327704:OQC327704 OZX327704:OZY327704 PJT327704:PJU327704 PTP327704:PTQ327704 QDL327704:QDM327704 QNH327704:QNI327704 QXD327704:QXE327704 RGZ327704:RHA327704 RQV327704:RQW327704 SAR327704:SAS327704 SKN327704:SKO327704 SUJ327704:SUK327704 TEF327704:TEG327704 TOB327704:TOC327704 TXX327704:TXY327704 UHT327704:UHU327704 URP327704:URQ327704 VBL327704:VBM327704 VLH327704:VLI327704 VVD327704:VVE327704 WEZ327704:WFA327704 WOV327704:WOW327704 WYR327704:WYS327704 MF393240:MG393240 WB393240:WC393240 AFX393240:AFY393240 APT393240:APU393240 AZP393240:AZQ393240 BJL393240:BJM393240 BTH393240:BTI393240 CDD393240:CDE393240 CMZ393240:CNA393240 CWV393240:CWW393240 DGR393240:DGS393240 DQN393240:DQO393240 EAJ393240:EAK393240 EKF393240:EKG393240 EUB393240:EUC393240 FDX393240:FDY393240 FNT393240:FNU393240 FXP393240:FXQ393240 GHL393240:GHM393240 GRH393240:GRI393240 HBD393240:HBE393240 HKZ393240:HLA393240 HUV393240:HUW393240 IER393240:IES393240 ION393240:IOO393240 IYJ393240:IYK393240 JIF393240:JIG393240 JSB393240:JSC393240 KBX393240:KBY393240 KLT393240:KLU393240 KVP393240:KVQ393240 LFL393240:LFM393240 LPH393240:LPI393240 LZD393240:LZE393240 MIZ393240:MJA393240 MSV393240:MSW393240 NCR393240:NCS393240 NMN393240:NMO393240 NWJ393240:NWK393240 OGF393240:OGG393240 OQB393240:OQC393240 OZX393240:OZY393240 PJT393240:PJU393240 PTP393240:PTQ393240 QDL393240:QDM393240 QNH393240:QNI393240 QXD393240:QXE393240 RGZ393240:RHA393240 RQV393240:RQW393240 SAR393240:SAS393240 SKN393240:SKO393240 SUJ393240:SUK393240 TEF393240:TEG393240 TOB393240:TOC393240 TXX393240:TXY393240 UHT393240:UHU393240 URP393240:URQ393240 VBL393240:VBM393240 VLH393240:VLI393240 VVD393240:VVE393240 WEZ393240:WFA393240 WOV393240:WOW393240 WYR393240:WYS393240 MF458776:MG458776 WB458776:WC458776 AFX458776:AFY458776 APT458776:APU458776 AZP458776:AZQ458776 BJL458776:BJM458776 BTH458776:BTI458776 CDD458776:CDE458776 CMZ458776:CNA458776 CWV458776:CWW458776 DGR458776:DGS458776 DQN458776:DQO458776 EAJ458776:EAK458776 EKF458776:EKG458776 EUB458776:EUC458776 FDX458776:FDY458776 FNT458776:FNU458776 FXP458776:FXQ458776 GHL458776:GHM458776 GRH458776:GRI458776 HBD458776:HBE458776 HKZ458776:HLA458776 HUV458776:HUW458776 IER458776:IES458776 ION458776:IOO458776 IYJ458776:IYK458776 JIF458776:JIG458776 JSB458776:JSC458776 KBX458776:KBY458776 KLT458776:KLU458776 KVP458776:KVQ458776 LFL458776:LFM458776 LPH458776:LPI458776 LZD458776:LZE458776 MIZ458776:MJA458776 MSV458776:MSW458776 NCR458776:NCS458776 NMN458776:NMO458776 NWJ458776:NWK458776 OGF458776:OGG458776 OQB458776:OQC458776 OZX458776:OZY458776 PJT458776:PJU458776 PTP458776:PTQ458776 QDL458776:QDM458776 QNH458776:QNI458776 QXD458776:QXE458776 RGZ458776:RHA458776 RQV458776:RQW458776 SAR458776:SAS458776 SKN458776:SKO458776 SUJ458776:SUK458776 TEF458776:TEG458776 TOB458776:TOC458776 TXX458776:TXY458776 UHT458776:UHU458776 URP458776:URQ458776 VBL458776:VBM458776 VLH458776:VLI458776 VVD458776:VVE458776 WEZ458776:WFA458776 WOV458776:WOW458776 WYR458776:WYS458776 MF524312:MG524312 WB524312:WC524312 AFX524312:AFY524312 APT524312:APU524312 AZP524312:AZQ524312 BJL524312:BJM524312 BTH524312:BTI524312 CDD524312:CDE524312 CMZ524312:CNA524312 CWV524312:CWW524312 DGR524312:DGS524312 DQN524312:DQO524312 EAJ524312:EAK524312 EKF524312:EKG524312 EUB524312:EUC524312 FDX524312:FDY524312 FNT524312:FNU524312 FXP524312:FXQ524312 GHL524312:GHM524312 GRH524312:GRI524312 HBD524312:HBE524312 HKZ524312:HLA524312 HUV524312:HUW524312 IER524312:IES524312 ION524312:IOO524312 IYJ524312:IYK524312 JIF524312:JIG524312 JSB524312:JSC524312 KBX524312:KBY524312 KLT524312:KLU524312 KVP524312:KVQ524312 LFL524312:LFM524312 LPH524312:LPI524312 LZD524312:LZE524312 MIZ524312:MJA524312 MSV524312:MSW524312 NCR524312:NCS524312 NMN524312:NMO524312 NWJ524312:NWK524312 OGF524312:OGG524312 OQB524312:OQC524312 OZX524312:OZY524312 PJT524312:PJU524312 PTP524312:PTQ524312 QDL524312:QDM524312 QNH524312:QNI524312 QXD524312:QXE524312 RGZ524312:RHA524312 RQV524312:RQW524312 SAR524312:SAS524312 SKN524312:SKO524312 SUJ524312:SUK524312 TEF524312:TEG524312 TOB524312:TOC524312 TXX524312:TXY524312 UHT524312:UHU524312 URP524312:URQ524312 VBL524312:VBM524312 VLH524312:VLI524312 VVD524312:VVE524312 WEZ524312:WFA524312 WOV524312:WOW524312 WYR524312:WYS524312 MF589848:MG589848 WB589848:WC589848 AFX589848:AFY589848 APT589848:APU589848 AZP589848:AZQ589848 BJL589848:BJM589848 BTH589848:BTI589848 CDD589848:CDE589848 CMZ589848:CNA589848 CWV589848:CWW589848 DGR589848:DGS589848 DQN589848:DQO589848 EAJ589848:EAK589848 EKF589848:EKG589848 EUB589848:EUC589848 FDX589848:FDY589848 FNT589848:FNU589848 FXP589848:FXQ589848 GHL589848:GHM589848 GRH589848:GRI589848 HBD589848:HBE589848 HKZ589848:HLA589848 HUV589848:HUW589848 IER589848:IES589848 ION589848:IOO589848 IYJ589848:IYK589848 JIF589848:JIG589848 JSB589848:JSC589848 KBX589848:KBY589848 KLT589848:KLU589848 KVP589848:KVQ589848 LFL589848:LFM589848 LPH589848:LPI589848 LZD589848:LZE589848 MIZ589848:MJA589848 MSV589848:MSW589848 NCR589848:NCS589848 NMN589848:NMO589848 NWJ589848:NWK589848 OGF589848:OGG589848 OQB589848:OQC589848 OZX589848:OZY589848 PJT589848:PJU589848 PTP589848:PTQ589848 QDL589848:QDM589848 QNH589848:QNI589848 QXD589848:QXE589848 RGZ589848:RHA589848 RQV589848:RQW589848 SAR589848:SAS589848 SKN589848:SKO589848 SUJ589848:SUK589848 TEF589848:TEG589848 TOB589848:TOC589848 TXX589848:TXY589848 UHT589848:UHU589848 URP589848:URQ589848 VBL589848:VBM589848 VLH589848:VLI589848 VVD589848:VVE589848 WEZ589848:WFA589848 WOV589848:WOW589848 WYR589848:WYS589848 MF655384:MG655384 WB655384:WC655384 AFX655384:AFY655384 APT655384:APU655384 AZP655384:AZQ655384 BJL655384:BJM655384 BTH655384:BTI655384 CDD655384:CDE655384 CMZ655384:CNA655384 CWV655384:CWW655384 DGR655384:DGS655384 DQN655384:DQO655384 EAJ655384:EAK655384 EKF655384:EKG655384 EUB655384:EUC655384 FDX655384:FDY655384 FNT655384:FNU655384 FXP655384:FXQ655384 GHL655384:GHM655384 GRH655384:GRI655384 HBD655384:HBE655384 HKZ655384:HLA655384 HUV655384:HUW655384 IER655384:IES655384 ION655384:IOO655384 IYJ655384:IYK655384 JIF655384:JIG655384 JSB655384:JSC655384 KBX655384:KBY655384 KLT655384:KLU655384 KVP655384:KVQ655384 LFL655384:LFM655384 LPH655384:LPI655384 LZD655384:LZE655384 MIZ655384:MJA655384 MSV655384:MSW655384 NCR655384:NCS655384 NMN655384:NMO655384 NWJ655384:NWK655384 OGF655384:OGG655384 OQB655384:OQC655384 OZX655384:OZY655384 PJT655384:PJU655384 PTP655384:PTQ655384 QDL655384:QDM655384 QNH655384:QNI655384 QXD655384:QXE655384 RGZ655384:RHA655384 RQV655384:RQW655384 SAR655384:SAS655384 SKN655384:SKO655384 SUJ655384:SUK655384 TEF655384:TEG655384 TOB655384:TOC655384 TXX655384:TXY655384 UHT655384:UHU655384 URP655384:URQ655384 VBL655384:VBM655384 VLH655384:VLI655384 VVD655384:VVE655384 WEZ655384:WFA655384 WOV655384:WOW655384 WYR655384:WYS655384 MF720920:MG720920 WB720920:WC720920 AFX720920:AFY720920 APT720920:APU720920 AZP720920:AZQ720920 BJL720920:BJM720920 BTH720920:BTI720920 CDD720920:CDE720920 CMZ720920:CNA720920 CWV720920:CWW720920 DGR720920:DGS720920 DQN720920:DQO720920 EAJ720920:EAK720920 EKF720920:EKG720920 EUB720920:EUC720920 FDX720920:FDY720920 FNT720920:FNU720920 FXP720920:FXQ720920 GHL720920:GHM720920 GRH720920:GRI720920 HBD720920:HBE720920 HKZ720920:HLA720920 HUV720920:HUW720920 IER720920:IES720920 ION720920:IOO720920 IYJ720920:IYK720920 JIF720920:JIG720920 JSB720920:JSC720920 KBX720920:KBY720920 KLT720920:KLU720920 KVP720920:KVQ720920 LFL720920:LFM720920 LPH720920:LPI720920 LZD720920:LZE720920 MIZ720920:MJA720920 MSV720920:MSW720920 NCR720920:NCS720920 NMN720920:NMO720920 NWJ720920:NWK720920 OGF720920:OGG720920 OQB720920:OQC720920 OZX720920:OZY720920 PJT720920:PJU720920 PTP720920:PTQ720920 QDL720920:QDM720920 QNH720920:QNI720920 QXD720920:QXE720920 RGZ720920:RHA720920 RQV720920:RQW720920 SAR720920:SAS720920 SKN720920:SKO720920 SUJ720920:SUK720920 TEF720920:TEG720920 TOB720920:TOC720920 TXX720920:TXY720920 UHT720920:UHU720920 URP720920:URQ720920 VBL720920:VBM720920 VLH720920:VLI720920 VVD720920:VVE720920 WEZ720920:WFA720920 WOV720920:WOW720920 WYR720920:WYS720920 MF786456:MG786456 WB786456:WC786456 AFX786456:AFY786456 APT786456:APU786456 AZP786456:AZQ786456 BJL786456:BJM786456 BTH786456:BTI786456 CDD786456:CDE786456 CMZ786456:CNA786456 CWV786456:CWW786456 DGR786456:DGS786456 DQN786456:DQO786456 EAJ786456:EAK786456 EKF786456:EKG786456 EUB786456:EUC786456 FDX786456:FDY786456 FNT786456:FNU786456 FXP786456:FXQ786456 GHL786456:GHM786456 GRH786456:GRI786456 HBD786456:HBE786456 HKZ786456:HLA786456 HUV786456:HUW786456 IER786456:IES786456 ION786456:IOO786456 IYJ786456:IYK786456 JIF786456:JIG786456 JSB786456:JSC786456 KBX786456:KBY786456 KLT786456:KLU786456 KVP786456:KVQ786456 LFL786456:LFM786456 LPH786456:LPI786456 LZD786456:LZE786456 MIZ786456:MJA786456 MSV786456:MSW786456 NCR786456:NCS786456 NMN786456:NMO786456 NWJ786456:NWK786456 OGF786456:OGG786456 OQB786456:OQC786456 OZX786456:OZY786456 PJT786456:PJU786456 PTP786456:PTQ786456 QDL786456:QDM786456 QNH786456:QNI786456 QXD786456:QXE786456 RGZ786456:RHA786456 RQV786456:RQW786456 SAR786456:SAS786456 SKN786456:SKO786456 SUJ786456:SUK786456 TEF786456:TEG786456 TOB786456:TOC786456 TXX786456:TXY786456 UHT786456:UHU786456 URP786456:URQ786456 VBL786456:VBM786456 VLH786456:VLI786456 VVD786456:VVE786456 WEZ786456:WFA786456 WOV786456:WOW786456 WYR786456:WYS786456 MF851992:MG851992 WB851992:WC851992 AFX851992:AFY851992 APT851992:APU851992 AZP851992:AZQ851992 BJL851992:BJM851992 BTH851992:BTI851992 CDD851992:CDE851992 CMZ851992:CNA851992 CWV851992:CWW851992 DGR851992:DGS851992 DQN851992:DQO851992 EAJ851992:EAK851992 EKF851992:EKG851992 EUB851992:EUC851992 FDX851992:FDY851992 FNT851992:FNU851992 FXP851992:FXQ851992 GHL851992:GHM851992 GRH851992:GRI851992 HBD851992:HBE851992 HKZ851992:HLA851992 HUV851992:HUW851992 IER851992:IES851992 ION851992:IOO851992 IYJ851992:IYK851992 JIF851992:JIG851992 JSB851992:JSC851992 KBX851992:KBY851992 KLT851992:KLU851992 KVP851992:KVQ851992 LFL851992:LFM851992 LPH851992:LPI851992 LZD851992:LZE851992 MIZ851992:MJA851992 MSV851992:MSW851992 NCR851992:NCS851992 NMN851992:NMO851992 NWJ851992:NWK851992 OGF851992:OGG851992 OQB851992:OQC851992 OZX851992:OZY851992 PJT851992:PJU851992 PTP851992:PTQ851992 QDL851992:QDM851992 QNH851992:QNI851992 QXD851992:QXE851992 RGZ851992:RHA851992 RQV851992:RQW851992 SAR851992:SAS851992 SKN851992:SKO851992 SUJ851992:SUK851992 TEF851992:TEG851992 TOB851992:TOC851992 TXX851992:TXY851992 UHT851992:UHU851992 URP851992:URQ851992 VBL851992:VBM851992 VLH851992:VLI851992 VVD851992:VVE851992 WEZ851992:WFA851992 WOV851992:WOW851992 WYR851992:WYS851992 MF917528:MG917528 WB917528:WC917528 AFX917528:AFY917528 APT917528:APU917528 AZP917528:AZQ917528 BJL917528:BJM917528 BTH917528:BTI917528 CDD917528:CDE917528 CMZ917528:CNA917528 CWV917528:CWW917528 DGR917528:DGS917528 DQN917528:DQO917528 EAJ917528:EAK917528 EKF917528:EKG917528 EUB917528:EUC917528 FDX917528:FDY917528 FNT917528:FNU917528 FXP917528:FXQ917528 GHL917528:GHM917528 GRH917528:GRI917528 HBD917528:HBE917528 HKZ917528:HLA917528 HUV917528:HUW917528 IER917528:IES917528 ION917528:IOO917528 IYJ917528:IYK917528 JIF917528:JIG917528 JSB917528:JSC917528 KBX917528:KBY917528 KLT917528:KLU917528 KVP917528:KVQ917528 LFL917528:LFM917528 LPH917528:LPI917528 LZD917528:LZE917528 MIZ917528:MJA917528 MSV917528:MSW917528 NCR917528:NCS917528 NMN917528:NMO917528 NWJ917528:NWK917528 OGF917528:OGG917528 OQB917528:OQC917528 OZX917528:OZY917528 PJT917528:PJU917528 PTP917528:PTQ917528 QDL917528:QDM917528 QNH917528:QNI917528 QXD917528:QXE917528 RGZ917528:RHA917528 RQV917528:RQW917528 SAR917528:SAS917528 SKN917528:SKO917528 SUJ917528:SUK917528 TEF917528:TEG917528 TOB917528:TOC917528 TXX917528:TXY917528 UHT917528:UHU917528 URP917528:URQ917528 VBL917528:VBM917528 VLH917528:VLI917528 VVD917528:VVE917528 WEZ917528:WFA917528 WOV917528:WOW917528 WYR917528:WYS917528 MF983064:MG983064 WB983064:WC983064 AFX983064:AFY983064 APT983064:APU983064 AZP983064:AZQ983064 BJL983064:BJM983064 BTH983064:BTI983064 CDD983064:CDE983064 CMZ983064:CNA983064 CWV983064:CWW983064 DGR983064:DGS983064 DQN983064:DQO983064 EAJ983064:EAK983064 EKF983064:EKG983064 EUB983064:EUC983064 FDX983064:FDY983064 FNT983064:FNU983064 FXP983064:FXQ983064 GHL983064:GHM983064 GRH983064:GRI983064 HBD983064:HBE983064 HKZ983064:HLA983064 HUV983064:HUW983064 IER983064:IES983064 ION983064:IOO983064 IYJ983064:IYK983064 JIF983064:JIG983064 JSB983064:JSC983064 KBX983064:KBY983064 KLT983064:KLU983064 KVP983064:KVQ983064 LFL983064:LFM983064 LPH983064:LPI983064 LZD983064:LZE983064 MIZ983064:MJA983064 MSV983064:MSW983064 NCR983064:NCS983064 NMN983064:NMO983064 NWJ983064:NWK983064 OGF983064:OGG983064 OQB983064:OQC983064 OZX983064:OZY983064 PJT983064:PJU983064 PTP983064:PTQ983064 QDL983064:QDM983064 QNH983064:QNI983064 QXD983064:QXE983064 RGZ983064:RHA983064 RQV983064:RQW983064 SAR983064:SAS983064 SKN983064:SKO983064 SUJ983064:SUK983064 TEF983064:TEG983064 TOB983064:TOC983064 TXX983064:TXY983064 UHT983064:UHU983064 URP983064:URQ983064 VBL983064:VBM983064 VLH983064:VLI983064 VVD983064:VVE983064 WEZ983064:WFA983064 WOV983064:WOW983064 WYR983064:WYS983064 MI65560:MJ65560 WE65560:WF65560 AGA65560:AGB65560 APW65560:APX65560 AZS65560:AZT65560 BJO65560:BJP65560 BTK65560:BTL65560 CDG65560:CDH65560 CNC65560:CND65560 CWY65560:CWZ65560 DGU65560:DGV65560 DQQ65560:DQR65560 EAM65560:EAN65560 EKI65560:EKJ65560 EUE65560:EUF65560 FEA65560:FEB65560 FNW65560:FNX65560 FXS65560:FXT65560 GHO65560:GHP65560 GRK65560:GRL65560 HBG65560:HBH65560 HLC65560:HLD65560 HUY65560:HUZ65560 IEU65560:IEV65560 IOQ65560:IOR65560 IYM65560:IYN65560 JII65560:JIJ65560 JSE65560:JSF65560 KCA65560:KCB65560 KLW65560:KLX65560 KVS65560:KVT65560 LFO65560:LFP65560 LPK65560:LPL65560 LZG65560:LZH65560 MJC65560:MJD65560 MSY65560:MSZ65560 NCU65560:NCV65560 NMQ65560:NMR65560 NWM65560:NWN65560 OGI65560:OGJ65560 OQE65560:OQF65560 PAA65560:PAB65560 PJW65560:PJX65560 PTS65560:PTT65560 QDO65560:QDP65560 QNK65560:QNL65560 QXG65560:QXH65560 RHC65560:RHD65560 RQY65560:RQZ65560 SAU65560:SAV65560 SKQ65560:SKR65560 SUM65560:SUN65560 TEI65560:TEJ65560 TOE65560:TOF65560 TYA65560:TYB65560 UHW65560:UHX65560 URS65560:URT65560 VBO65560:VBP65560 VLK65560:VLL65560 VVG65560:VVH65560 WFC65560:WFD65560 WOY65560:WOZ65560 WYU65560:WYV65560 MI131096:MJ131096 WE131096:WF131096 AGA131096:AGB131096 APW131096:APX131096 AZS131096:AZT131096 BJO131096:BJP131096 BTK131096:BTL131096 CDG131096:CDH131096 CNC131096:CND131096 CWY131096:CWZ131096 DGU131096:DGV131096 DQQ131096:DQR131096 EAM131096:EAN131096 EKI131096:EKJ131096 EUE131096:EUF131096 FEA131096:FEB131096 FNW131096:FNX131096 FXS131096:FXT131096 GHO131096:GHP131096 GRK131096:GRL131096 HBG131096:HBH131096 HLC131096:HLD131096 HUY131096:HUZ131096 IEU131096:IEV131096 IOQ131096:IOR131096 IYM131096:IYN131096 JII131096:JIJ131096 JSE131096:JSF131096 KCA131096:KCB131096 KLW131096:KLX131096 KVS131096:KVT131096 LFO131096:LFP131096 LPK131096:LPL131096 LZG131096:LZH131096 MJC131096:MJD131096 MSY131096:MSZ131096 NCU131096:NCV131096 NMQ131096:NMR131096 NWM131096:NWN131096 OGI131096:OGJ131096 OQE131096:OQF131096 PAA131096:PAB131096 PJW131096:PJX131096 PTS131096:PTT131096 QDO131096:QDP131096 QNK131096:QNL131096 QXG131096:QXH131096 RHC131096:RHD131096 RQY131096:RQZ131096 SAU131096:SAV131096 SKQ131096:SKR131096 SUM131096:SUN131096 TEI131096:TEJ131096 TOE131096:TOF131096 TYA131096:TYB131096 UHW131096:UHX131096 URS131096:URT131096 VBO131096:VBP131096 VLK131096:VLL131096 VVG131096:VVH131096 WFC131096:WFD131096 WOY131096:WOZ131096 WYU131096:WYV131096 MI196632:MJ196632 WE196632:WF196632 AGA196632:AGB196632 APW196632:APX196632 AZS196632:AZT196632 BJO196632:BJP196632 BTK196632:BTL196632 CDG196632:CDH196632 CNC196632:CND196632 CWY196632:CWZ196632 DGU196632:DGV196632 DQQ196632:DQR196632 EAM196632:EAN196632 EKI196632:EKJ196632 EUE196632:EUF196632 FEA196632:FEB196632 FNW196632:FNX196632 FXS196632:FXT196632 GHO196632:GHP196632 GRK196632:GRL196632 HBG196632:HBH196632 HLC196632:HLD196632 HUY196632:HUZ196632 IEU196632:IEV196632 IOQ196632:IOR196632 IYM196632:IYN196632 JII196632:JIJ196632 JSE196632:JSF196632 KCA196632:KCB196632 KLW196632:KLX196632 KVS196632:KVT196632 LFO196632:LFP196632 LPK196632:LPL196632 LZG196632:LZH196632 MJC196632:MJD196632 MSY196632:MSZ196632 NCU196632:NCV196632 NMQ196632:NMR196632 NWM196632:NWN196632 OGI196632:OGJ196632 OQE196632:OQF196632 PAA196632:PAB196632 PJW196632:PJX196632 PTS196632:PTT196632 QDO196632:QDP196632 QNK196632:QNL196632 QXG196632:QXH196632 RHC196632:RHD196632 RQY196632:RQZ196632 SAU196632:SAV196632 SKQ196632:SKR196632 SUM196632:SUN196632 TEI196632:TEJ196632 TOE196632:TOF196632 TYA196632:TYB196632 UHW196632:UHX196632 URS196632:URT196632 VBO196632:VBP196632 VLK196632:VLL196632 VVG196632:VVH196632 WFC196632:WFD196632 WOY196632:WOZ196632 WYU196632:WYV196632 MI262168:MJ262168 WE262168:WF262168 AGA262168:AGB262168 APW262168:APX262168 AZS262168:AZT262168 BJO262168:BJP262168 BTK262168:BTL262168 CDG262168:CDH262168 CNC262168:CND262168 CWY262168:CWZ262168 DGU262168:DGV262168 DQQ262168:DQR262168 EAM262168:EAN262168 EKI262168:EKJ262168 EUE262168:EUF262168 FEA262168:FEB262168 FNW262168:FNX262168 FXS262168:FXT262168 GHO262168:GHP262168 GRK262168:GRL262168 HBG262168:HBH262168 HLC262168:HLD262168 HUY262168:HUZ262168 IEU262168:IEV262168 IOQ262168:IOR262168 IYM262168:IYN262168 JII262168:JIJ262168 JSE262168:JSF262168 KCA262168:KCB262168 KLW262168:KLX262168 KVS262168:KVT262168 LFO262168:LFP262168 LPK262168:LPL262168 LZG262168:LZH262168 MJC262168:MJD262168 MSY262168:MSZ262168 NCU262168:NCV262168 NMQ262168:NMR262168 NWM262168:NWN262168 OGI262168:OGJ262168 OQE262168:OQF262168 PAA262168:PAB262168 PJW262168:PJX262168 PTS262168:PTT262168 QDO262168:QDP262168 QNK262168:QNL262168 QXG262168:QXH262168 RHC262168:RHD262168 RQY262168:RQZ262168 SAU262168:SAV262168 SKQ262168:SKR262168 SUM262168:SUN262168 TEI262168:TEJ262168 TOE262168:TOF262168 TYA262168:TYB262168 UHW262168:UHX262168 URS262168:URT262168 VBO262168:VBP262168 VLK262168:VLL262168 VVG262168:VVH262168 WFC262168:WFD262168 WOY262168:WOZ262168 WYU262168:WYV262168 MI327704:MJ327704 WE327704:WF327704 AGA327704:AGB327704 APW327704:APX327704 AZS327704:AZT327704 BJO327704:BJP327704 BTK327704:BTL327704 CDG327704:CDH327704 CNC327704:CND327704 CWY327704:CWZ327704 DGU327704:DGV327704 DQQ327704:DQR327704 EAM327704:EAN327704 EKI327704:EKJ327704 EUE327704:EUF327704 FEA327704:FEB327704 FNW327704:FNX327704 FXS327704:FXT327704 GHO327704:GHP327704 GRK327704:GRL327704 HBG327704:HBH327704 HLC327704:HLD327704 HUY327704:HUZ327704 IEU327704:IEV327704 IOQ327704:IOR327704 IYM327704:IYN327704 JII327704:JIJ327704 JSE327704:JSF327704 KCA327704:KCB327704 KLW327704:KLX327704 KVS327704:KVT327704 LFO327704:LFP327704 LPK327704:LPL327704 LZG327704:LZH327704 MJC327704:MJD327704 MSY327704:MSZ327704 NCU327704:NCV327704 NMQ327704:NMR327704 NWM327704:NWN327704 OGI327704:OGJ327704 OQE327704:OQF327704 PAA327704:PAB327704 PJW327704:PJX327704 PTS327704:PTT327704 QDO327704:QDP327704 QNK327704:QNL327704 QXG327704:QXH327704 RHC327704:RHD327704 RQY327704:RQZ327704 SAU327704:SAV327704 SKQ327704:SKR327704 SUM327704:SUN327704 TEI327704:TEJ327704 TOE327704:TOF327704 TYA327704:TYB327704 UHW327704:UHX327704 URS327704:URT327704 VBO327704:VBP327704 VLK327704:VLL327704 VVG327704:VVH327704 WFC327704:WFD327704 WOY327704:WOZ327704 WYU327704:WYV327704 MI393240:MJ393240 WE393240:WF393240 AGA393240:AGB393240 APW393240:APX393240 AZS393240:AZT393240 BJO393240:BJP393240 BTK393240:BTL393240 CDG393240:CDH393240 CNC393240:CND393240 CWY393240:CWZ393240 DGU393240:DGV393240 DQQ393240:DQR393240 EAM393240:EAN393240 EKI393240:EKJ393240 EUE393240:EUF393240 FEA393240:FEB393240 FNW393240:FNX393240 FXS393240:FXT393240 GHO393240:GHP393240 GRK393240:GRL393240 HBG393240:HBH393240 HLC393240:HLD393240 HUY393240:HUZ393240 IEU393240:IEV393240 IOQ393240:IOR393240 IYM393240:IYN393240 JII393240:JIJ393240 JSE393240:JSF393240 KCA393240:KCB393240 KLW393240:KLX393240 KVS393240:KVT393240 LFO393240:LFP393240 LPK393240:LPL393240 LZG393240:LZH393240 MJC393240:MJD393240 MSY393240:MSZ393240 NCU393240:NCV393240 NMQ393240:NMR393240 NWM393240:NWN393240 OGI393240:OGJ393240 OQE393240:OQF393240 PAA393240:PAB393240 PJW393240:PJX393240 PTS393240:PTT393240 QDO393240:QDP393240 QNK393240:QNL393240 QXG393240:QXH393240 RHC393240:RHD393240 RQY393240:RQZ393240 SAU393240:SAV393240 SKQ393240:SKR393240 SUM393240:SUN393240 TEI393240:TEJ393240 TOE393240:TOF393240 TYA393240:TYB393240 UHW393240:UHX393240 URS393240:URT393240 VBO393240:VBP393240 VLK393240:VLL393240 VVG393240:VVH393240 WFC393240:WFD393240 WOY393240:WOZ393240 WYU393240:WYV393240 MI458776:MJ458776 WE458776:WF458776 AGA458776:AGB458776 APW458776:APX458776 AZS458776:AZT458776 BJO458776:BJP458776 BTK458776:BTL458776 CDG458776:CDH458776 CNC458776:CND458776 CWY458776:CWZ458776 DGU458776:DGV458776 DQQ458776:DQR458776 EAM458776:EAN458776 EKI458776:EKJ458776 EUE458776:EUF458776 FEA458776:FEB458776 FNW458776:FNX458776 FXS458776:FXT458776 GHO458776:GHP458776 GRK458776:GRL458776 HBG458776:HBH458776 HLC458776:HLD458776 HUY458776:HUZ458776 IEU458776:IEV458776 IOQ458776:IOR458776 IYM458776:IYN458776 JII458776:JIJ458776 JSE458776:JSF458776 KCA458776:KCB458776 KLW458776:KLX458776 KVS458776:KVT458776 LFO458776:LFP458776 LPK458776:LPL458776 LZG458776:LZH458776 MJC458776:MJD458776 MSY458776:MSZ458776 NCU458776:NCV458776 NMQ458776:NMR458776 NWM458776:NWN458776 OGI458776:OGJ458776 OQE458776:OQF458776 PAA458776:PAB458776 PJW458776:PJX458776 PTS458776:PTT458776 QDO458776:QDP458776 QNK458776:QNL458776 QXG458776:QXH458776 RHC458776:RHD458776 RQY458776:RQZ458776 SAU458776:SAV458776 SKQ458776:SKR458776 SUM458776:SUN458776 TEI458776:TEJ458776 TOE458776:TOF458776 TYA458776:TYB458776 UHW458776:UHX458776 URS458776:URT458776 VBO458776:VBP458776 VLK458776:VLL458776 VVG458776:VVH458776 WFC458776:WFD458776 WOY458776:WOZ458776 WYU458776:WYV458776 MI524312:MJ524312 WE524312:WF524312 AGA524312:AGB524312 APW524312:APX524312 AZS524312:AZT524312 BJO524312:BJP524312 BTK524312:BTL524312 CDG524312:CDH524312 CNC524312:CND524312 CWY524312:CWZ524312 DGU524312:DGV524312 DQQ524312:DQR524312 EAM524312:EAN524312 EKI524312:EKJ524312 EUE524312:EUF524312 FEA524312:FEB524312 FNW524312:FNX524312 FXS524312:FXT524312 GHO524312:GHP524312 GRK524312:GRL524312 HBG524312:HBH524312 HLC524312:HLD524312 HUY524312:HUZ524312 IEU524312:IEV524312 IOQ524312:IOR524312 IYM524312:IYN524312 JII524312:JIJ524312 JSE524312:JSF524312 KCA524312:KCB524312 KLW524312:KLX524312 KVS524312:KVT524312 LFO524312:LFP524312 LPK524312:LPL524312 LZG524312:LZH524312 MJC524312:MJD524312 MSY524312:MSZ524312 NCU524312:NCV524312 NMQ524312:NMR524312 NWM524312:NWN524312 OGI524312:OGJ524312 OQE524312:OQF524312 PAA524312:PAB524312 PJW524312:PJX524312 PTS524312:PTT524312 QDO524312:QDP524312 QNK524312:QNL524312 QXG524312:QXH524312 RHC524312:RHD524312 RQY524312:RQZ524312 SAU524312:SAV524312 SKQ524312:SKR524312 SUM524312:SUN524312 TEI524312:TEJ524312 TOE524312:TOF524312 TYA524312:TYB524312 UHW524312:UHX524312 URS524312:URT524312 VBO524312:VBP524312 VLK524312:VLL524312 VVG524312:VVH524312 WFC524312:WFD524312 WOY524312:WOZ524312 WYU524312:WYV524312 MI589848:MJ589848 WE589848:WF589848 AGA589848:AGB589848 APW589848:APX589848 AZS589848:AZT589848 BJO589848:BJP589848 BTK589848:BTL589848 CDG589848:CDH589848 CNC589848:CND589848 CWY589848:CWZ589848 DGU589848:DGV589848 DQQ589848:DQR589848 EAM589848:EAN589848 EKI589848:EKJ589848 EUE589848:EUF589848 FEA589848:FEB589848 FNW589848:FNX589848 FXS589848:FXT589848 GHO589848:GHP589848 GRK589848:GRL589848 HBG589848:HBH589848 HLC589848:HLD589848 HUY589848:HUZ589848 IEU589848:IEV589848 IOQ589848:IOR589848 IYM589848:IYN589848 JII589848:JIJ589848 JSE589848:JSF589848 KCA589848:KCB589848 KLW589848:KLX589848 KVS589848:KVT589848 LFO589848:LFP589848 LPK589848:LPL589848 LZG589848:LZH589848 MJC589848:MJD589848 MSY589848:MSZ589848 NCU589848:NCV589848 NMQ589848:NMR589848 NWM589848:NWN589848 OGI589848:OGJ589848 OQE589848:OQF589848 PAA589848:PAB589848 PJW589848:PJX589848 PTS589848:PTT589848 QDO589848:QDP589848 QNK589848:QNL589848 QXG589848:QXH589848 RHC589848:RHD589848 RQY589848:RQZ589848 SAU589848:SAV589848 SKQ589848:SKR589848 SUM589848:SUN589848 TEI589848:TEJ589848 TOE589848:TOF589848 TYA589848:TYB589848 UHW589848:UHX589848 URS589848:URT589848 VBO589848:VBP589848 VLK589848:VLL589848 VVG589848:VVH589848 WFC589848:WFD589848 WOY589848:WOZ589848 WYU589848:WYV589848 MI655384:MJ655384 WE655384:WF655384 AGA655384:AGB655384 APW655384:APX655384 AZS655384:AZT655384 BJO655384:BJP655384 BTK655384:BTL655384 CDG655384:CDH655384 CNC655384:CND655384 CWY655384:CWZ655384 DGU655384:DGV655384 DQQ655384:DQR655384 EAM655384:EAN655384 EKI655384:EKJ655384 EUE655384:EUF655384 FEA655384:FEB655384 FNW655384:FNX655384 FXS655384:FXT655384 GHO655384:GHP655384 GRK655384:GRL655384 HBG655384:HBH655384 HLC655384:HLD655384 HUY655384:HUZ655384 IEU655384:IEV655384 IOQ655384:IOR655384 IYM655384:IYN655384 JII655384:JIJ655384 JSE655384:JSF655384 KCA655384:KCB655384 KLW655384:KLX655384 KVS655384:KVT655384 LFO655384:LFP655384 LPK655384:LPL655384 LZG655384:LZH655384 MJC655384:MJD655384 MSY655384:MSZ655384 NCU655384:NCV655384 NMQ655384:NMR655384 NWM655384:NWN655384 OGI655384:OGJ655384 OQE655384:OQF655384 PAA655384:PAB655384 PJW655384:PJX655384 PTS655384:PTT655384 QDO655384:QDP655384 QNK655384:QNL655384 QXG655384:QXH655384 RHC655384:RHD655384 RQY655384:RQZ655384 SAU655384:SAV655384 SKQ655384:SKR655384 SUM655384:SUN655384 TEI655384:TEJ655384 TOE655384:TOF655384 TYA655384:TYB655384 UHW655384:UHX655384 URS655384:URT655384 VBO655384:VBP655384 VLK655384:VLL655384 VVG655384:VVH655384 WFC655384:WFD655384 WOY655384:WOZ655384 WYU655384:WYV655384 MI720920:MJ720920 WE720920:WF720920 AGA720920:AGB720920 APW720920:APX720920 AZS720920:AZT720920 BJO720920:BJP720920 BTK720920:BTL720920 CDG720920:CDH720920 CNC720920:CND720920 CWY720920:CWZ720920 DGU720920:DGV720920 DQQ720920:DQR720920 EAM720920:EAN720920 EKI720920:EKJ720920 EUE720920:EUF720920 FEA720920:FEB720920 FNW720920:FNX720920 FXS720920:FXT720920 GHO720920:GHP720920 GRK720920:GRL720920 HBG720920:HBH720920 HLC720920:HLD720920 HUY720920:HUZ720920 IEU720920:IEV720920 IOQ720920:IOR720920 IYM720920:IYN720920 JII720920:JIJ720920 JSE720920:JSF720920 KCA720920:KCB720920 KLW720920:KLX720920 KVS720920:KVT720920 LFO720920:LFP720920 LPK720920:LPL720920 LZG720920:LZH720920 MJC720920:MJD720920 MSY720920:MSZ720920 NCU720920:NCV720920 NMQ720920:NMR720920 NWM720920:NWN720920 OGI720920:OGJ720920 OQE720920:OQF720920 PAA720920:PAB720920 PJW720920:PJX720920 PTS720920:PTT720920 QDO720920:QDP720920 QNK720920:QNL720920 QXG720920:QXH720920 RHC720920:RHD720920 RQY720920:RQZ720920 SAU720920:SAV720920 SKQ720920:SKR720920 SUM720920:SUN720920 TEI720920:TEJ720920 TOE720920:TOF720920 TYA720920:TYB720920 UHW720920:UHX720920 URS720920:URT720920 VBO720920:VBP720920 VLK720920:VLL720920 VVG720920:VVH720920 WFC720920:WFD720920 WOY720920:WOZ720920 WYU720920:WYV720920 MI786456:MJ786456 WE786456:WF786456 AGA786456:AGB786456 APW786456:APX786456 AZS786456:AZT786456 BJO786456:BJP786456 BTK786456:BTL786456 CDG786456:CDH786456 CNC786456:CND786456 CWY786456:CWZ786456 DGU786456:DGV786456 DQQ786456:DQR786456 EAM786456:EAN786456 EKI786456:EKJ786456 EUE786456:EUF786456 FEA786456:FEB786456 FNW786456:FNX786456 FXS786456:FXT786456 GHO786456:GHP786456 GRK786456:GRL786456 HBG786456:HBH786456 HLC786456:HLD786456 HUY786456:HUZ786456 IEU786456:IEV786456 IOQ786456:IOR786456 IYM786456:IYN786456 JII786456:JIJ786456 JSE786456:JSF786456 KCA786456:KCB786456 KLW786456:KLX786456 KVS786456:KVT786456 LFO786456:LFP786456 LPK786456:LPL786456 LZG786456:LZH786456 MJC786456:MJD786456 MSY786456:MSZ786456 NCU786456:NCV786456 NMQ786456:NMR786456 NWM786456:NWN786456 OGI786456:OGJ786456 OQE786456:OQF786456 PAA786456:PAB786456 PJW786456:PJX786456 PTS786456:PTT786456 QDO786456:QDP786456 QNK786456:QNL786456 QXG786456:QXH786456 RHC786456:RHD786456 RQY786456:RQZ786456 SAU786456:SAV786456 SKQ786456:SKR786456 SUM786456:SUN786456 TEI786456:TEJ786456 TOE786456:TOF786456 TYA786456:TYB786456 UHW786456:UHX786456 URS786456:URT786456 VBO786456:VBP786456 VLK786456:VLL786456 VVG786456:VVH786456 WFC786456:WFD786456 WOY786456:WOZ786456 WYU786456:WYV786456 MI851992:MJ851992 WE851992:WF851992 AGA851992:AGB851992 APW851992:APX851992 AZS851992:AZT851992 BJO851992:BJP851992 BTK851992:BTL851992 CDG851992:CDH851992 CNC851992:CND851992 CWY851992:CWZ851992 DGU851992:DGV851992 DQQ851992:DQR851992 EAM851992:EAN851992 EKI851992:EKJ851992 EUE851992:EUF851992 FEA851992:FEB851992 FNW851992:FNX851992 FXS851992:FXT851992 GHO851992:GHP851992 GRK851992:GRL851992 HBG851992:HBH851992 HLC851992:HLD851992 HUY851992:HUZ851992 IEU851992:IEV851992 IOQ851992:IOR851992 IYM851992:IYN851992 JII851992:JIJ851992 JSE851992:JSF851992 KCA851992:KCB851992 KLW851992:KLX851992 KVS851992:KVT851992 LFO851992:LFP851992 LPK851992:LPL851992 LZG851992:LZH851992 MJC851992:MJD851992 MSY851992:MSZ851992 NCU851992:NCV851992 NMQ851992:NMR851992 NWM851992:NWN851992 OGI851992:OGJ851992 OQE851992:OQF851992 PAA851992:PAB851992 PJW851992:PJX851992 PTS851992:PTT851992 QDO851992:QDP851992 QNK851992:QNL851992 QXG851992:QXH851992 RHC851992:RHD851992 RQY851992:RQZ851992 SAU851992:SAV851992 SKQ851992:SKR851992 SUM851992:SUN851992 TEI851992:TEJ851992 TOE851992:TOF851992 TYA851992:TYB851992 UHW851992:UHX851992 URS851992:URT851992 VBO851992:VBP851992 VLK851992:VLL851992 VVG851992:VVH851992 WFC851992:WFD851992 WOY851992:WOZ851992 WYU851992:WYV851992 MI917528:MJ917528 WE917528:WF917528 AGA917528:AGB917528 APW917528:APX917528 AZS917528:AZT917528 BJO917528:BJP917528 BTK917528:BTL917528 CDG917528:CDH917528 CNC917528:CND917528 CWY917528:CWZ917528 DGU917528:DGV917528 DQQ917528:DQR917528 EAM917528:EAN917528 EKI917528:EKJ917528 EUE917528:EUF917528 FEA917528:FEB917528 FNW917528:FNX917528 FXS917528:FXT917528 GHO917528:GHP917528 GRK917528:GRL917528 HBG917528:HBH917528 HLC917528:HLD917528 HUY917528:HUZ917528 IEU917528:IEV917528 IOQ917528:IOR917528 IYM917528:IYN917528 JII917528:JIJ917528 JSE917528:JSF917528 KCA917528:KCB917528 KLW917528:KLX917528 KVS917528:KVT917528 LFO917528:LFP917528 LPK917528:LPL917528 LZG917528:LZH917528 MJC917528:MJD917528 MSY917528:MSZ917528 NCU917528:NCV917528 NMQ917528:NMR917528 NWM917528:NWN917528 OGI917528:OGJ917528 OQE917528:OQF917528 PAA917528:PAB917528 PJW917528:PJX917528 PTS917528:PTT917528 QDO917528:QDP917528 QNK917528:QNL917528 QXG917528:QXH917528 RHC917528:RHD917528 RQY917528:RQZ917528 SAU917528:SAV917528 SKQ917528:SKR917528 SUM917528:SUN917528 TEI917528:TEJ917528 TOE917528:TOF917528 TYA917528:TYB917528 UHW917528:UHX917528 URS917528:URT917528 VBO917528:VBP917528 VLK917528:VLL917528 VVG917528:VVH917528 WFC917528:WFD917528 WOY917528:WOZ917528 WYU917528:WYV917528 MI983064:MJ983064 WE983064:WF983064 AGA983064:AGB983064 APW983064:APX983064 AZS983064:AZT983064 BJO983064:BJP983064 BTK983064:BTL983064 CDG983064:CDH983064 CNC983064:CND983064 CWY983064:CWZ983064 DGU983064:DGV983064 DQQ983064:DQR983064 EAM983064:EAN983064 EKI983064:EKJ983064 EUE983064:EUF983064 FEA983064:FEB983064 FNW983064:FNX983064 FXS983064:FXT983064 GHO983064:GHP983064 GRK983064:GRL983064 HBG983064:HBH983064 HLC983064:HLD983064 HUY983064:HUZ983064 IEU983064:IEV983064 IOQ983064:IOR983064 IYM983064:IYN983064 JII983064:JIJ983064 JSE983064:JSF983064 KCA983064:KCB983064 KLW983064:KLX983064 KVS983064:KVT983064 LFO983064:LFP983064 LPK983064:LPL983064 LZG983064:LZH983064 MJC983064:MJD983064 MSY983064:MSZ983064 NCU983064:NCV983064 NMQ983064:NMR983064 NWM983064:NWN983064 OGI983064:OGJ983064 OQE983064:OQF983064 PAA983064:PAB983064 PJW983064:PJX983064 PTS983064:PTT983064 QDO983064:QDP983064 QNK983064:QNL983064 QXG983064:QXH983064 RHC983064:RHD983064 RQY983064:RQZ983064 SAU983064:SAV983064 SKQ983064:SKR983064 SUM983064:SUN983064 TEI983064:TEJ983064 TOE983064:TOF983064 TYA983064:TYB983064 UHW983064:UHX983064 URS983064:URT983064 VBO983064:VBP983064 VLK983064:VLL983064 VVG983064:VVH983064 WFC983064:WFD983064 WOY983064:WOZ983064 WYU983064:WYV983064 LK23:LL23 VG23:VH23 WYU23:WYV23 WOY23:WOZ23 WFC23:WFD23 VVG23:VVH23 VLK23:VLL23 VBO23:VBP23 URS23:URT23 UHW23:UHX23 TYA23:TYB23 TOE23:TOF23 TEI23:TEJ23 SUM23:SUN23 SKQ23:SKR23 SAU23:SAV23 RQY23:RQZ23 RHC23:RHD23 QXG23:QXH23 QNK23:QNL23 QDO23:QDP23 PTS23:PTT23 PJW23:PJX23 PAA23:PAB23 OQE23:OQF23 OGI23:OGJ23 NWM23:NWN23 NMQ23:NMR23 NCU23:NCV23 MSY23:MSZ23 MJC23:MJD23 LZG23:LZH23 LPK23:LPL23 LFO23:LFP23 KVS23:KVT23 KLW23:KLX23 KCA23:KCB23 JSE23:JSF23 JII23:JIJ23 IYM23:IYN23 IOQ23:IOR23 IEU23:IEV23 HUY23:HUZ23 HLC23:HLD23 HBG23:HBH23 GRK23:GRL23 GHO23:GHP23 FXS23:FXT23 FNW23:FNX23 FEA23:FEB23 EUE23:EUF23 EKI23:EKJ23 EAM23:EAN23 DQQ23:DQR23 DGU23:DGV23 CWY23:CWZ23 CNC23:CND23 CDG23:CDH23 BTK23:BTL23 BJO23:BJP23 AZS23:AZT23 APW23:APX23 AGA23:AGB23 WE23:WF23 MI23:MJ23 WYR23:WYS23 WOV23:WOW23 WEZ23:WFA23 VVD23:VVE23 VLH23:VLI23 VBL23:VBM23 URP23:URQ23 UHT23:UHU23 TXX23:TXY23 TOB23:TOC23 TEF23:TEG23 SUJ23:SUK23 SKN23:SKO23 SAR23:SAS23 RQV23:RQW23 RGZ23:RHA23 QXD23:QXE23 QNH23:QNI23 QDL23:QDM23 PTP23:PTQ23 PJT23:PJU23 OZX23:OZY23 OQB23:OQC23 OGF23:OGG23 NWJ23:NWK23 NMN23:NMO23 NCR23:NCS23 MSV23:MSW23 MIZ23:MJA23 LZD23:LZE23 LPH23:LPI23 LFL23:LFM23 KVP23:KVQ23 KLT23:KLU23 KBX23:KBY23 JSB23:JSC23 JIF23:JIG23 IYJ23:IYK23 ION23:IOO23 IER23:IES23 HUV23:HUW23 HKZ23:HLA23 HBD23:HBE23 GRH23:GRI23 GHL23:GHM23 FXP23:FXQ23 FNT23:FNU23 FDX23:FDY23 EUB23:EUC23 EKF23:EKG23 EAJ23:EAK23 DQN23:DQO23 DGR23:DGS23 CWV23:CWW23 CMZ23:CNA23 CDD23:CDE23 BTH23:BTI23 BJL23:BJM23 AZP23:AZQ23 APT23:APU23 AFX23:AFY23 WB23:WC23 MF23:MG23 WYO23:WYP23 WOS23:WOT23 WEW23:WEX23 VVA23:VVB23 VLE23:VLF23 VBI23:VBJ23 URM23:URN23 UHQ23:UHR23 TXU23:TXV23 TNY23:TNZ23 TEC23:TED23 SUG23:SUH23 SKK23:SKL23 SAO23:SAP23 RQS23:RQT23 RGW23:RGX23 QXA23:QXB23 QNE23:QNF23 QDI23:QDJ23 PTM23:PTN23 PJQ23:PJR23 OZU23:OZV23 OPY23:OPZ23 OGC23:OGD23 NWG23:NWH23 NMK23:NML23 NCO23:NCP23 MSS23:MST23 MIW23:MIX23 LZA23:LZB23 LPE23:LPF23 LFI23:LFJ23 KVM23:KVN23 KLQ23:KLR23 KBU23:KBV23 JRY23:JRZ23 JIC23:JID23 IYG23:IYH23 IOK23:IOL23 IEO23:IEP23 HUS23:HUT23 HKW23:HKX23 HBA23:HBB23 GRE23:GRF23 GHI23:GHJ23 FXM23:FXN23 FNQ23:FNR23 FDU23:FDV23 ETY23:ETZ23 EKC23:EKD23 EAG23:EAH23 DQK23:DQL23 DGO23:DGP23 CWS23:CWT23 CMW23:CMX23 CDA23:CDB23 BTE23:BTF23 BJI23:BJJ23 AZM23:AZN23 APQ23:APR23 AFU23:AFV23 VY23:VZ23 MC23:MD23 WYI23:WYJ23 WOM23:WON23 WEQ23:WER23 VUU23:VUV23 VKY23:VKZ23 VBC23:VBD23 URG23:URH23 UHK23:UHL23 TXO23:TXP23 TNS23:TNT23 TDW23:TDX23 SUA23:SUB23 SKE23:SKF23 SAI23:SAJ23 RQM23:RQN23 RGQ23:RGR23 QWU23:QWV23 QMY23:QMZ23 QDC23:QDD23 PTG23:PTH23 PJK23:PJL23 OZO23:OZP23 OPS23:OPT23 OFW23:OFX23 NWA23:NWB23 NME23:NMF23 NCI23:NCJ23 MSM23:MSN23 MIQ23:MIR23 LYU23:LYV23 LOY23:LOZ23 LFC23:LFD23 KVG23:KVH23 KLK23:KLL23 KBO23:KBP23 JRS23:JRT23 JHW23:JHX23 IYA23:IYB23 IOE23:IOF23 IEI23:IEJ23 HUM23:HUN23 HKQ23:HKR23 HAU23:HAV23 GQY23:GQZ23 GHC23:GHD23 FXG23:FXH23 FNK23:FNL23 FDO23:FDP23 ETS23:ETT23 EJW23:EJX23 EAA23:EAB23 DQE23:DQF23 DGI23:DGJ23 CWM23:CWN23 CMQ23:CMR23 CCU23:CCV23 BSY23:BSZ23 BJC23:BJD23 AZG23:AZH23 APK23:APL23 AFO23:AFP23 VS23:VT23 LW23:LX23 WYF23:WYG23 WOJ23:WOK23 WEN23:WEO23 VUR23:VUS23 VKV23:VKW23 VAZ23:VBA23 URD23:URE23 UHH23:UHI23 TXL23:TXM23 TNP23:TNQ23 TDT23:TDU23 STX23:STY23 SKB23:SKC23 SAF23:SAG23 RQJ23:RQK23 RGN23:RGO23 QWR23:QWS23 QMV23:QMW23 QCZ23:QDA23 PTD23:PTE23 PJH23:PJI23 OZL23:OZM23 OPP23:OPQ23 OFT23:OFU23 NVX23:NVY23 NMB23:NMC23 NCF23:NCG23 MSJ23:MSK23 MIN23:MIO23 LYR23:LYS23 LOV23:LOW23 LEZ23:LFA23 KVD23:KVE23 KLH23:KLI23 KBL23:KBM23 JRP23:JRQ23 JHT23:JHU23 IXX23:IXY23 IOB23:IOC23 IEF23:IEG23 HUJ23:HUK23 HKN23:HKO23 HAR23:HAS23 GQV23:GQW23 GGZ23:GHA23 FXD23:FXE23 FNH23:FNI23 FDL23:FDM23 ETP23:ETQ23 EJT23:EJU23 DZX23:DZY23 DQB23:DQC23 DGF23:DGG23 CWJ23:CWK23 CMN23:CMO23 CCR23:CCS23 BSV23:BSW23 BIZ23:BJA23 AZD23:AZE23 APH23:API23 AFL23:AFM23 VP23:VQ23 LT23:LU23 WYC23:WYD23 WOG23:WOH23 WEK23:WEL23 VUO23:VUP23 VKS23:VKT23 VAW23:VAX23 URA23:URB23 UHE23:UHF23 TXI23:TXJ23 TNM23:TNN23 TDQ23:TDR23 STU23:STV23 SJY23:SJZ23 SAC23:SAD23 RQG23:RQH23 RGK23:RGL23 QWO23:QWP23 QMS23:QMT23 QCW23:QCX23 PTA23:PTB23 PJE23:PJF23 OZI23:OZJ23 OPM23:OPN23 OFQ23:OFR23 NVU23:NVV23 NLY23:NLZ23 NCC23:NCD23 MSG23:MSH23 MIK23:MIL23 LYO23:LYP23 LOS23:LOT23 LEW23:LEX23 KVA23:KVB23 KLE23:KLF23 KBI23:KBJ23 JRM23:JRN23 JHQ23:JHR23 IXU23:IXV23 INY23:INZ23 IEC23:IED23 HUG23:HUH23 HKK23:HKL23 HAO23:HAP23 GQS23:GQT23 GGW23:GGX23 FXA23:FXB23 FNE23:FNF23 FDI23:FDJ23 ETM23:ETN23 EJQ23:EJR23 DZU23:DZV23 DPY23:DPZ23 DGC23:DGD23 CWG23:CWH23 CMK23:CML23 CCO23:CCP23 BSS23:BST23 BIW23:BIX23 AZA23:AZB23 APE23:APF23 AFI23:AFJ23 VM23:VN23 LQ23:LR23 WXZ23:WYA23 WOD23:WOE23 WEH23:WEI23 VUL23:VUM23 VKP23:VKQ23 VAT23:VAU23 UQX23:UQY23 UHB23:UHC23 TXF23:TXG23 TNJ23:TNK23 TDN23:TDO23 STR23:STS23 SJV23:SJW23 RZZ23:SAA23 RQD23:RQE23 RGH23:RGI23 QWL23:QWM23 QMP23:QMQ23 QCT23:QCU23 PSX23:PSY23 PJB23:PJC23 OZF23:OZG23 OPJ23:OPK23 OFN23:OFO23 NVR23:NVS23 NLV23:NLW23 NBZ23:NCA23 MSD23:MSE23 MIH23:MII23 LYL23:LYM23 LOP23:LOQ23 LET23:LEU23 KUX23:KUY23 KLB23:KLC23 KBF23:KBG23 JRJ23:JRK23 JHN23:JHO23 IXR23:IXS23 INV23:INW23 IDZ23:IEA23 HUD23:HUE23 HKH23:HKI23 HAL23:HAM23 GQP23:GQQ23 GGT23:GGU23 FWX23:FWY23 FNB23:FNC23 FDF23:FDG23 ETJ23:ETK23 EJN23:EJO23 DZR23:DZS23 DPV23:DPW23 DFZ23:DGA23 CWD23:CWE23 CMH23:CMI23 CCL23:CCM23 BSP23:BSQ23 BIT23:BIU23 AYX23:AYY23 APB23:APC23 AFF23:AFG23 VJ23:VK23 LN23:LO23 WXW23:WXX23 WOA23:WOB23 WEE23:WEF23 VUI23:VUJ23 VKM23:VKN23 VAQ23:VAR23 UQU23:UQV23 UGY23:UGZ23 TXC23:TXD23 TNG23:TNH23 TDK23:TDL23 STO23:STP23 SJS23:SJT23 RZW23:RZX23 RQA23:RQB23 RGE23:RGF23 QWI23:QWJ23 QMM23:QMN23 QCQ23:QCR23 PSU23:PSV23 PIY23:PIZ23 OZC23:OZD23 OPG23:OPH23 OFK23:OFL23 NVO23:NVP23 NLS23:NLT23 NBW23:NBX23 MSA23:MSB23 MIE23:MIF23 LYI23:LYJ23 LOM23:LON23 LEQ23:LER23 KUU23:KUV23 KKY23:KKZ23 KBC23:KBD23 JRG23:JRH23 JHK23:JHL23 IXO23:IXP23 INS23:INT23 IDW23:IDX23 HUA23:HUB23 HKE23:HKF23 HAI23:HAJ23 GQM23:GQN23 GGQ23:GGR23 FWU23:FWV23 FMY23:FMZ23 FDC23:FDD23 ETG23:ETH23 EJK23:EJL23 DZO23:DZP23 DPS23:DPT23 DFW23:DFX23 CWA23:CWB23 CME23:CMF23 CCI23:CCJ23 BSM23:BSN23 BIQ23:BIR23 AYU23:AYV23 AOY23:AOZ23 AFC23:AFD23 E983064:L983064 E917528:L917528 E851992:L851992 E786456:L786456 E720920:L720920 E655384:L655384 E589848:L589848 E524312:L524312 E458776:L458776 E393240:L393240 E327704:L327704 E262168:L262168 E196632:L196632 E131096:L131096 E65560:L65560 N983064:U983064 N917528:U917528 N851992:U851992 N786456:U786456 N720920:U720920 N655384:U655384 N589848:U589848 N524312:U524312 N458776:U458776 N393240:U393240 N327704:U327704 N262168:U262168 N196632:U196632 N131096:U131096 N65560:U65560 W983064:AD983064 W917528:AD917528 W851992:AD851992 W786456:AD786456 W720920:AD720920 W655384:AD655384 W589848:AD589848 W524312:AD524312 W458776:AD458776 W393240:AD393240 W327704:AD327704 W262168:AD262168 W196632:AD196632 W131096:AD131096 W65560:AD65560 AF196632:AM196632 AF262168:AM262168 AF327704:AM327704 AF393240:AM393240 AF458776:AM458776 AF524312:AM524312 AF589848:AM589848 AF655384:AM655384 AF720920:AM720920 AF786456:AM786456 AF851992:AM851992 AF917528:AM917528 AF983064:AM983064 AF65560:AM65560 AF131096:AM131096 AO786456:AV786456 AO524312:AV524312 AO589848:AV589848 AO655384:AV655384 AO720920:AV720920 AO458776:AV458776 AO851992:AV851992 AO917528:AV917528 AO983064:AV983064 AO393240:AV393240 AO196632:AV196632 AO262168:AV262168 AO131096:AV131096 AO65560:AV65560 AO327704:AV327704 BG983064:BK983064 BG917528:BK917528 BG851992:BK851992 BG786456:BK786456 BG720920:BK720920 BG655384:BK655384 BG589848:BK589848 BG524312:BK524312 BG458776:BK458776 BG393240:BK393240 BG327704:BK327704 BG262168:BK262168 BG196632:BK196632 BG131096:BK131096 BG65560:BK65560">
      <formula1>E3</formula1>
    </dataValidation>
    <dataValidation type="whole" operator="lessThanOrEqual" allowBlank="1" showInputMessage="1" showErrorMessage="1" sqref="LK65559:LL65559 VG65559:VH65559 AFC65559:AFD65559 AOY65559:AOZ65559 AYU65559:AYV65559 BIQ65559:BIR65559 BSM65559:BSN65559 CCI65559:CCJ65559 CME65559:CMF65559 CWA65559:CWB65559 DFW65559:DFX65559 DPS65559:DPT65559 DZO65559:DZP65559 EJK65559:EJL65559 ETG65559:ETH65559 FDC65559:FDD65559 FMY65559:FMZ65559 FWU65559:FWV65559 GGQ65559:GGR65559 GQM65559:GQN65559 HAI65559:HAJ65559 HKE65559:HKF65559 HUA65559:HUB65559 IDW65559:IDX65559 INS65559:INT65559 IXO65559:IXP65559 JHK65559:JHL65559 JRG65559:JRH65559 KBC65559:KBD65559 KKY65559:KKZ65559 KUU65559:KUV65559 LEQ65559:LER65559 LOM65559:LON65559 LYI65559:LYJ65559 MIE65559:MIF65559 MSA65559:MSB65559 NBW65559:NBX65559 NLS65559:NLT65559 NVO65559:NVP65559 OFK65559:OFL65559 OPG65559:OPH65559 OZC65559:OZD65559 PIY65559:PIZ65559 PSU65559:PSV65559 QCQ65559:QCR65559 QMM65559:QMN65559 QWI65559:QWJ65559 RGE65559:RGF65559 RQA65559:RQB65559 RZW65559:RZX65559 SJS65559:SJT65559 STO65559:STP65559 TDK65559:TDL65559 TNG65559:TNH65559 TXC65559:TXD65559 UGY65559:UGZ65559 UQU65559:UQV65559 VAQ65559:VAR65559 VKM65559:VKN65559 VUI65559:VUJ65559 WEE65559:WEF65559 WOA65559:WOB65559 WXW65559:WXX65559 LK131095:LL131095 VG131095:VH131095 AFC131095:AFD131095 AOY131095:AOZ131095 AYU131095:AYV131095 BIQ131095:BIR131095 BSM131095:BSN131095 CCI131095:CCJ131095 CME131095:CMF131095 CWA131095:CWB131095 DFW131095:DFX131095 DPS131095:DPT131095 DZO131095:DZP131095 EJK131095:EJL131095 ETG131095:ETH131095 FDC131095:FDD131095 FMY131095:FMZ131095 FWU131095:FWV131095 GGQ131095:GGR131095 GQM131095:GQN131095 HAI131095:HAJ131095 HKE131095:HKF131095 HUA131095:HUB131095 IDW131095:IDX131095 INS131095:INT131095 IXO131095:IXP131095 JHK131095:JHL131095 JRG131095:JRH131095 KBC131095:KBD131095 KKY131095:KKZ131095 KUU131095:KUV131095 LEQ131095:LER131095 LOM131095:LON131095 LYI131095:LYJ131095 MIE131095:MIF131095 MSA131095:MSB131095 NBW131095:NBX131095 NLS131095:NLT131095 NVO131095:NVP131095 OFK131095:OFL131095 OPG131095:OPH131095 OZC131095:OZD131095 PIY131095:PIZ131095 PSU131095:PSV131095 QCQ131095:QCR131095 QMM131095:QMN131095 QWI131095:QWJ131095 RGE131095:RGF131095 RQA131095:RQB131095 RZW131095:RZX131095 SJS131095:SJT131095 STO131095:STP131095 TDK131095:TDL131095 TNG131095:TNH131095 TXC131095:TXD131095 UGY131095:UGZ131095 UQU131095:UQV131095 VAQ131095:VAR131095 VKM131095:VKN131095 VUI131095:VUJ131095 WEE131095:WEF131095 WOA131095:WOB131095 WXW131095:WXX131095 LK196631:LL196631 VG196631:VH196631 AFC196631:AFD196631 AOY196631:AOZ196631 AYU196631:AYV196631 BIQ196631:BIR196631 BSM196631:BSN196631 CCI196631:CCJ196631 CME196631:CMF196631 CWA196631:CWB196631 DFW196631:DFX196631 DPS196631:DPT196631 DZO196631:DZP196631 EJK196631:EJL196631 ETG196631:ETH196631 FDC196631:FDD196631 FMY196631:FMZ196631 FWU196631:FWV196631 GGQ196631:GGR196631 GQM196631:GQN196631 HAI196631:HAJ196631 HKE196631:HKF196631 HUA196631:HUB196631 IDW196631:IDX196631 INS196631:INT196631 IXO196631:IXP196631 JHK196631:JHL196631 JRG196631:JRH196631 KBC196631:KBD196631 KKY196631:KKZ196631 KUU196631:KUV196631 LEQ196631:LER196631 LOM196631:LON196631 LYI196631:LYJ196631 MIE196631:MIF196631 MSA196631:MSB196631 NBW196631:NBX196631 NLS196631:NLT196631 NVO196631:NVP196631 OFK196631:OFL196631 OPG196631:OPH196631 OZC196631:OZD196631 PIY196631:PIZ196631 PSU196631:PSV196631 QCQ196631:QCR196631 QMM196631:QMN196631 QWI196631:QWJ196631 RGE196631:RGF196631 RQA196631:RQB196631 RZW196631:RZX196631 SJS196631:SJT196631 STO196631:STP196631 TDK196631:TDL196631 TNG196631:TNH196631 TXC196631:TXD196631 UGY196631:UGZ196631 UQU196631:UQV196631 VAQ196631:VAR196631 VKM196631:VKN196631 VUI196631:VUJ196631 WEE196631:WEF196631 WOA196631:WOB196631 WXW196631:WXX196631 LK262167:LL262167 VG262167:VH262167 AFC262167:AFD262167 AOY262167:AOZ262167 AYU262167:AYV262167 BIQ262167:BIR262167 BSM262167:BSN262167 CCI262167:CCJ262167 CME262167:CMF262167 CWA262167:CWB262167 DFW262167:DFX262167 DPS262167:DPT262167 DZO262167:DZP262167 EJK262167:EJL262167 ETG262167:ETH262167 FDC262167:FDD262167 FMY262167:FMZ262167 FWU262167:FWV262167 GGQ262167:GGR262167 GQM262167:GQN262167 HAI262167:HAJ262167 HKE262167:HKF262167 HUA262167:HUB262167 IDW262167:IDX262167 INS262167:INT262167 IXO262167:IXP262167 JHK262167:JHL262167 JRG262167:JRH262167 KBC262167:KBD262167 KKY262167:KKZ262167 KUU262167:KUV262167 LEQ262167:LER262167 LOM262167:LON262167 LYI262167:LYJ262167 MIE262167:MIF262167 MSA262167:MSB262167 NBW262167:NBX262167 NLS262167:NLT262167 NVO262167:NVP262167 OFK262167:OFL262167 OPG262167:OPH262167 OZC262167:OZD262167 PIY262167:PIZ262167 PSU262167:PSV262167 QCQ262167:QCR262167 QMM262167:QMN262167 QWI262167:QWJ262167 RGE262167:RGF262167 RQA262167:RQB262167 RZW262167:RZX262167 SJS262167:SJT262167 STO262167:STP262167 TDK262167:TDL262167 TNG262167:TNH262167 TXC262167:TXD262167 UGY262167:UGZ262167 UQU262167:UQV262167 VAQ262167:VAR262167 VKM262167:VKN262167 VUI262167:VUJ262167 WEE262167:WEF262167 WOA262167:WOB262167 WXW262167:WXX262167 LK327703:LL327703 VG327703:VH327703 AFC327703:AFD327703 AOY327703:AOZ327703 AYU327703:AYV327703 BIQ327703:BIR327703 BSM327703:BSN327703 CCI327703:CCJ327703 CME327703:CMF327703 CWA327703:CWB327703 DFW327703:DFX327703 DPS327703:DPT327703 DZO327703:DZP327703 EJK327703:EJL327703 ETG327703:ETH327703 FDC327703:FDD327703 FMY327703:FMZ327703 FWU327703:FWV327703 GGQ327703:GGR327703 GQM327703:GQN327703 HAI327703:HAJ327703 HKE327703:HKF327703 HUA327703:HUB327703 IDW327703:IDX327703 INS327703:INT327703 IXO327703:IXP327703 JHK327703:JHL327703 JRG327703:JRH327703 KBC327703:KBD327703 KKY327703:KKZ327703 KUU327703:KUV327703 LEQ327703:LER327703 LOM327703:LON327703 LYI327703:LYJ327703 MIE327703:MIF327703 MSA327703:MSB327703 NBW327703:NBX327703 NLS327703:NLT327703 NVO327703:NVP327703 OFK327703:OFL327703 OPG327703:OPH327703 OZC327703:OZD327703 PIY327703:PIZ327703 PSU327703:PSV327703 QCQ327703:QCR327703 QMM327703:QMN327703 QWI327703:QWJ327703 RGE327703:RGF327703 RQA327703:RQB327703 RZW327703:RZX327703 SJS327703:SJT327703 STO327703:STP327703 TDK327703:TDL327703 TNG327703:TNH327703 TXC327703:TXD327703 UGY327703:UGZ327703 UQU327703:UQV327703 VAQ327703:VAR327703 VKM327703:VKN327703 VUI327703:VUJ327703 WEE327703:WEF327703 WOA327703:WOB327703 WXW327703:WXX327703 LK393239:LL393239 VG393239:VH393239 AFC393239:AFD393239 AOY393239:AOZ393239 AYU393239:AYV393239 BIQ393239:BIR393239 BSM393239:BSN393239 CCI393239:CCJ393239 CME393239:CMF393239 CWA393239:CWB393239 DFW393239:DFX393239 DPS393239:DPT393239 DZO393239:DZP393239 EJK393239:EJL393239 ETG393239:ETH393239 FDC393239:FDD393239 FMY393239:FMZ393239 FWU393239:FWV393239 GGQ393239:GGR393239 GQM393239:GQN393239 HAI393239:HAJ393239 HKE393239:HKF393239 HUA393239:HUB393239 IDW393239:IDX393239 INS393239:INT393239 IXO393239:IXP393239 JHK393239:JHL393239 JRG393239:JRH393239 KBC393239:KBD393239 KKY393239:KKZ393239 KUU393239:KUV393239 LEQ393239:LER393239 LOM393239:LON393239 LYI393239:LYJ393239 MIE393239:MIF393239 MSA393239:MSB393239 NBW393239:NBX393239 NLS393239:NLT393239 NVO393239:NVP393239 OFK393239:OFL393239 OPG393239:OPH393239 OZC393239:OZD393239 PIY393239:PIZ393239 PSU393239:PSV393239 QCQ393239:QCR393239 QMM393239:QMN393239 QWI393239:QWJ393239 RGE393239:RGF393239 RQA393239:RQB393239 RZW393239:RZX393239 SJS393239:SJT393239 STO393239:STP393239 TDK393239:TDL393239 TNG393239:TNH393239 TXC393239:TXD393239 UGY393239:UGZ393239 UQU393239:UQV393239 VAQ393239:VAR393239 VKM393239:VKN393239 VUI393239:VUJ393239 WEE393239:WEF393239 WOA393239:WOB393239 WXW393239:WXX393239 LK458775:LL458775 VG458775:VH458775 AFC458775:AFD458775 AOY458775:AOZ458775 AYU458775:AYV458775 BIQ458775:BIR458775 BSM458775:BSN458775 CCI458775:CCJ458775 CME458775:CMF458775 CWA458775:CWB458775 DFW458775:DFX458775 DPS458775:DPT458775 DZO458775:DZP458775 EJK458775:EJL458775 ETG458775:ETH458775 FDC458775:FDD458775 FMY458775:FMZ458775 FWU458775:FWV458775 GGQ458775:GGR458775 GQM458775:GQN458775 HAI458775:HAJ458775 HKE458775:HKF458775 HUA458775:HUB458775 IDW458775:IDX458775 INS458775:INT458775 IXO458775:IXP458775 JHK458775:JHL458775 JRG458775:JRH458775 KBC458775:KBD458775 KKY458775:KKZ458775 KUU458775:KUV458775 LEQ458775:LER458775 LOM458775:LON458775 LYI458775:LYJ458775 MIE458775:MIF458775 MSA458775:MSB458775 NBW458775:NBX458775 NLS458775:NLT458775 NVO458775:NVP458775 OFK458775:OFL458775 OPG458775:OPH458775 OZC458775:OZD458775 PIY458775:PIZ458775 PSU458775:PSV458775 QCQ458775:QCR458775 QMM458775:QMN458775 QWI458775:QWJ458775 RGE458775:RGF458775 RQA458775:RQB458775 RZW458775:RZX458775 SJS458775:SJT458775 STO458775:STP458775 TDK458775:TDL458775 TNG458775:TNH458775 TXC458775:TXD458775 UGY458775:UGZ458775 UQU458775:UQV458775 VAQ458775:VAR458775 VKM458775:VKN458775 VUI458775:VUJ458775 WEE458775:WEF458775 WOA458775:WOB458775 WXW458775:WXX458775 LK524311:LL524311 VG524311:VH524311 AFC524311:AFD524311 AOY524311:AOZ524311 AYU524311:AYV524311 BIQ524311:BIR524311 BSM524311:BSN524311 CCI524311:CCJ524311 CME524311:CMF524311 CWA524311:CWB524311 DFW524311:DFX524311 DPS524311:DPT524311 DZO524311:DZP524311 EJK524311:EJL524311 ETG524311:ETH524311 FDC524311:FDD524311 FMY524311:FMZ524311 FWU524311:FWV524311 GGQ524311:GGR524311 GQM524311:GQN524311 HAI524311:HAJ524311 HKE524311:HKF524311 HUA524311:HUB524311 IDW524311:IDX524311 INS524311:INT524311 IXO524311:IXP524311 JHK524311:JHL524311 JRG524311:JRH524311 KBC524311:KBD524311 KKY524311:KKZ524311 KUU524311:KUV524311 LEQ524311:LER524311 LOM524311:LON524311 LYI524311:LYJ524311 MIE524311:MIF524311 MSA524311:MSB524311 NBW524311:NBX524311 NLS524311:NLT524311 NVO524311:NVP524311 OFK524311:OFL524311 OPG524311:OPH524311 OZC524311:OZD524311 PIY524311:PIZ524311 PSU524311:PSV524311 QCQ524311:QCR524311 QMM524311:QMN524311 QWI524311:QWJ524311 RGE524311:RGF524311 RQA524311:RQB524311 RZW524311:RZX524311 SJS524311:SJT524311 STO524311:STP524311 TDK524311:TDL524311 TNG524311:TNH524311 TXC524311:TXD524311 UGY524311:UGZ524311 UQU524311:UQV524311 VAQ524311:VAR524311 VKM524311:VKN524311 VUI524311:VUJ524311 WEE524311:WEF524311 WOA524311:WOB524311 WXW524311:WXX524311 LK589847:LL589847 VG589847:VH589847 AFC589847:AFD589847 AOY589847:AOZ589847 AYU589847:AYV589847 BIQ589847:BIR589847 BSM589847:BSN589847 CCI589847:CCJ589847 CME589847:CMF589847 CWA589847:CWB589847 DFW589847:DFX589847 DPS589847:DPT589847 DZO589847:DZP589847 EJK589847:EJL589847 ETG589847:ETH589847 FDC589847:FDD589847 FMY589847:FMZ589847 FWU589847:FWV589847 GGQ589847:GGR589847 GQM589847:GQN589847 HAI589847:HAJ589847 HKE589847:HKF589847 HUA589847:HUB589847 IDW589847:IDX589847 INS589847:INT589847 IXO589847:IXP589847 JHK589847:JHL589847 JRG589847:JRH589847 KBC589847:KBD589847 KKY589847:KKZ589847 KUU589847:KUV589847 LEQ589847:LER589847 LOM589847:LON589847 LYI589847:LYJ589847 MIE589847:MIF589847 MSA589847:MSB589847 NBW589847:NBX589847 NLS589847:NLT589847 NVO589847:NVP589847 OFK589847:OFL589847 OPG589847:OPH589847 OZC589847:OZD589847 PIY589847:PIZ589847 PSU589847:PSV589847 QCQ589847:QCR589847 QMM589847:QMN589847 QWI589847:QWJ589847 RGE589847:RGF589847 RQA589847:RQB589847 RZW589847:RZX589847 SJS589847:SJT589847 STO589847:STP589847 TDK589847:TDL589847 TNG589847:TNH589847 TXC589847:TXD589847 UGY589847:UGZ589847 UQU589847:UQV589847 VAQ589847:VAR589847 VKM589847:VKN589847 VUI589847:VUJ589847 WEE589847:WEF589847 WOA589847:WOB589847 WXW589847:WXX589847 LK655383:LL655383 VG655383:VH655383 AFC655383:AFD655383 AOY655383:AOZ655383 AYU655383:AYV655383 BIQ655383:BIR655383 BSM655383:BSN655383 CCI655383:CCJ655383 CME655383:CMF655383 CWA655383:CWB655383 DFW655383:DFX655383 DPS655383:DPT655383 DZO655383:DZP655383 EJK655383:EJL655383 ETG655383:ETH655383 FDC655383:FDD655383 FMY655383:FMZ655383 FWU655383:FWV655383 GGQ655383:GGR655383 GQM655383:GQN655383 HAI655383:HAJ655383 HKE655383:HKF655383 HUA655383:HUB655383 IDW655383:IDX655383 INS655383:INT655383 IXO655383:IXP655383 JHK655383:JHL655383 JRG655383:JRH655383 KBC655383:KBD655383 KKY655383:KKZ655383 KUU655383:KUV655383 LEQ655383:LER655383 LOM655383:LON655383 LYI655383:LYJ655383 MIE655383:MIF655383 MSA655383:MSB655383 NBW655383:NBX655383 NLS655383:NLT655383 NVO655383:NVP655383 OFK655383:OFL655383 OPG655383:OPH655383 OZC655383:OZD655383 PIY655383:PIZ655383 PSU655383:PSV655383 QCQ655383:QCR655383 QMM655383:QMN655383 QWI655383:QWJ655383 RGE655383:RGF655383 RQA655383:RQB655383 RZW655383:RZX655383 SJS655383:SJT655383 STO655383:STP655383 TDK655383:TDL655383 TNG655383:TNH655383 TXC655383:TXD655383 UGY655383:UGZ655383 UQU655383:UQV655383 VAQ655383:VAR655383 VKM655383:VKN655383 VUI655383:VUJ655383 WEE655383:WEF655383 WOA655383:WOB655383 WXW655383:WXX655383 LK720919:LL720919 VG720919:VH720919 AFC720919:AFD720919 AOY720919:AOZ720919 AYU720919:AYV720919 BIQ720919:BIR720919 BSM720919:BSN720919 CCI720919:CCJ720919 CME720919:CMF720919 CWA720919:CWB720919 DFW720919:DFX720919 DPS720919:DPT720919 DZO720919:DZP720919 EJK720919:EJL720919 ETG720919:ETH720919 FDC720919:FDD720919 FMY720919:FMZ720919 FWU720919:FWV720919 GGQ720919:GGR720919 GQM720919:GQN720919 HAI720919:HAJ720919 HKE720919:HKF720919 HUA720919:HUB720919 IDW720919:IDX720919 INS720919:INT720919 IXO720919:IXP720919 JHK720919:JHL720919 JRG720919:JRH720919 KBC720919:KBD720919 KKY720919:KKZ720919 KUU720919:KUV720919 LEQ720919:LER720919 LOM720919:LON720919 LYI720919:LYJ720919 MIE720919:MIF720919 MSA720919:MSB720919 NBW720919:NBX720919 NLS720919:NLT720919 NVO720919:NVP720919 OFK720919:OFL720919 OPG720919:OPH720919 OZC720919:OZD720919 PIY720919:PIZ720919 PSU720919:PSV720919 QCQ720919:QCR720919 QMM720919:QMN720919 QWI720919:QWJ720919 RGE720919:RGF720919 RQA720919:RQB720919 RZW720919:RZX720919 SJS720919:SJT720919 STO720919:STP720919 TDK720919:TDL720919 TNG720919:TNH720919 TXC720919:TXD720919 UGY720919:UGZ720919 UQU720919:UQV720919 VAQ720919:VAR720919 VKM720919:VKN720919 VUI720919:VUJ720919 WEE720919:WEF720919 WOA720919:WOB720919 WXW720919:WXX720919 LK786455:LL786455 VG786455:VH786455 AFC786455:AFD786455 AOY786455:AOZ786455 AYU786455:AYV786455 BIQ786455:BIR786455 BSM786455:BSN786455 CCI786455:CCJ786455 CME786455:CMF786455 CWA786455:CWB786455 DFW786455:DFX786455 DPS786455:DPT786455 DZO786455:DZP786455 EJK786455:EJL786455 ETG786455:ETH786455 FDC786455:FDD786455 FMY786455:FMZ786455 FWU786455:FWV786455 GGQ786455:GGR786455 GQM786455:GQN786455 HAI786455:HAJ786455 HKE786455:HKF786455 HUA786455:HUB786455 IDW786455:IDX786455 INS786455:INT786455 IXO786455:IXP786455 JHK786455:JHL786455 JRG786455:JRH786455 KBC786455:KBD786455 KKY786455:KKZ786455 KUU786455:KUV786455 LEQ786455:LER786455 LOM786455:LON786455 LYI786455:LYJ786455 MIE786455:MIF786455 MSA786455:MSB786455 NBW786455:NBX786455 NLS786455:NLT786455 NVO786455:NVP786455 OFK786455:OFL786455 OPG786455:OPH786455 OZC786455:OZD786455 PIY786455:PIZ786455 PSU786455:PSV786455 QCQ786455:QCR786455 QMM786455:QMN786455 QWI786455:QWJ786455 RGE786455:RGF786455 RQA786455:RQB786455 RZW786455:RZX786455 SJS786455:SJT786455 STO786455:STP786455 TDK786455:TDL786455 TNG786455:TNH786455 TXC786455:TXD786455 UGY786455:UGZ786455 UQU786455:UQV786455 VAQ786455:VAR786455 VKM786455:VKN786455 VUI786455:VUJ786455 WEE786455:WEF786455 WOA786455:WOB786455 WXW786455:WXX786455 LK851991:LL851991 VG851991:VH851991 AFC851991:AFD851991 AOY851991:AOZ851991 AYU851991:AYV851991 BIQ851991:BIR851991 BSM851991:BSN851991 CCI851991:CCJ851991 CME851991:CMF851991 CWA851991:CWB851991 DFW851991:DFX851991 DPS851991:DPT851991 DZO851991:DZP851991 EJK851991:EJL851991 ETG851991:ETH851991 FDC851991:FDD851991 FMY851991:FMZ851991 FWU851991:FWV851991 GGQ851991:GGR851991 GQM851991:GQN851991 HAI851991:HAJ851991 HKE851991:HKF851991 HUA851991:HUB851991 IDW851991:IDX851991 INS851991:INT851991 IXO851991:IXP851991 JHK851991:JHL851991 JRG851991:JRH851991 KBC851991:KBD851991 KKY851991:KKZ851991 KUU851991:KUV851991 LEQ851991:LER851991 LOM851991:LON851991 LYI851991:LYJ851991 MIE851991:MIF851991 MSA851991:MSB851991 NBW851991:NBX851991 NLS851991:NLT851991 NVO851991:NVP851991 OFK851991:OFL851991 OPG851991:OPH851991 OZC851991:OZD851991 PIY851991:PIZ851991 PSU851991:PSV851991 QCQ851991:QCR851991 QMM851991:QMN851991 QWI851991:QWJ851991 RGE851991:RGF851991 RQA851991:RQB851991 RZW851991:RZX851991 SJS851991:SJT851991 STO851991:STP851991 TDK851991:TDL851991 TNG851991:TNH851991 TXC851991:TXD851991 UGY851991:UGZ851991 UQU851991:UQV851991 VAQ851991:VAR851991 VKM851991:VKN851991 VUI851991:VUJ851991 WEE851991:WEF851991 WOA851991:WOB851991 WXW851991:WXX851991 LK917527:LL917527 VG917527:VH917527 AFC917527:AFD917527 AOY917527:AOZ917527 AYU917527:AYV917527 BIQ917527:BIR917527 BSM917527:BSN917527 CCI917527:CCJ917527 CME917527:CMF917527 CWA917527:CWB917527 DFW917527:DFX917527 DPS917527:DPT917527 DZO917527:DZP917527 EJK917527:EJL917527 ETG917527:ETH917527 FDC917527:FDD917527 FMY917527:FMZ917527 FWU917527:FWV917527 GGQ917527:GGR917527 GQM917527:GQN917527 HAI917527:HAJ917527 HKE917527:HKF917527 HUA917527:HUB917527 IDW917527:IDX917527 INS917527:INT917527 IXO917527:IXP917527 JHK917527:JHL917527 JRG917527:JRH917527 KBC917527:KBD917527 KKY917527:KKZ917527 KUU917527:KUV917527 LEQ917527:LER917527 LOM917527:LON917527 LYI917527:LYJ917527 MIE917527:MIF917527 MSA917527:MSB917527 NBW917527:NBX917527 NLS917527:NLT917527 NVO917527:NVP917527 OFK917527:OFL917527 OPG917527:OPH917527 OZC917527:OZD917527 PIY917527:PIZ917527 PSU917527:PSV917527 QCQ917527:QCR917527 QMM917527:QMN917527 QWI917527:QWJ917527 RGE917527:RGF917527 RQA917527:RQB917527 RZW917527:RZX917527 SJS917527:SJT917527 STO917527:STP917527 TDK917527:TDL917527 TNG917527:TNH917527 TXC917527:TXD917527 UGY917527:UGZ917527 UQU917527:UQV917527 VAQ917527:VAR917527 VKM917527:VKN917527 VUI917527:VUJ917527 WEE917527:WEF917527 WOA917527:WOB917527 WXW917527:WXX917527 LK983063:LL983063 VG983063:VH983063 AFC983063:AFD983063 AOY983063:AOZ983063 AYU983063:AYV983063 BIQ983063:BIR983063 BSM983063:BSN983063 CCI983063:CCJ983063 CME983063:CMF983063 CWA983063:CWB983063 DFW983063:DFX983063 DPS983063:DPT983063 DZO983063:DZP983063 EJK983063:EJL983063 ETG983063:ETH983063 FDC983063:FDD983063 FMY983063:FMZ983063 FWU983063:FWV983063 GGQ983063:GGR983063 GQM983063:GQN983063 HAI983063:HAJ983063 HKE983063:HKF983063 HUA983063:HUB983063 IDW983063:IDX983063 INS983063:INT983063 IXO983063:IXP983063 JHK983063:JHL983063 JRG983063:JRH983063 KBC983063:KBD983063 KKY983063:KKZ983063 KUU983063:KUV983063 LEQ983063:LER983063 LOM983063:LON983063 LYI983063:LYJ983063 MIE983063:MIF983063 MSA983063:MSB983063 NBW983063:NBX983063 NLS983063:NLT983063 NVO983063:NVP983063 OFK983063:OFL983063 OPG983063:OPH983063 OZC983063:OZD983063 PIY983063:PIZ983063 PSU983063:PSV983063 QCQ983063:QCR983063 QMM983063:QMN983063 QWI983063:QWJ983063 RGE983063:RGF983063 RQA983063:RQB983063 RZW983063:RZX983063 SJS983063:SJT983063 STO983063:STP983063 TDK983063:TDL983063 TNG983063:TNH983063 TXC983063:TXD983063 UGY983063:UGZ983063 UQU983063:UQV983063 VAQ983063:VAR983063 VKM983063:VKN983063 VUI983063:VUJ983063 WEE983063:WEF983063 WOA983063:WOB983063 WXW983063:WXX983063 LN65559:LO65559 VJ65559:VK65559 AFF65559:AFG65559 APB65559:APC65559 AYX65559:AYY65559 BIT65559:BIU65559 BSP65559:BSQ65559 CCL65559:CCM65559 CMH65559:CMI65559 CWD65559:CWE65559 DFZ65559:DGA65559 DPV65559:DPW65559 DZR65559:DZS65559 EJN65559:EJO65559 ETJ65559:ETK65559 FDF65559:FDG65559 FNB65559:FNC65559 FWX65559:FWY65559 GGT65559:GGU65559 GQP65559:GQQ65559 HAL65559:HAM65559 HKH65559:HKI65559 HUD65559:HUE65559 IDZ65559:IEA65559 INV65559:INW65559 IXR65559:IXS65559 JHN65559:JHO65559 JRJ65559:JRK65559 KBF65559:KBG65559 KLB65559:KLC65559 KUX65559:KUY65559 LET65559:LEU65559 LOP65559:LOQ65559 LYL65559:LYM65559 MIH65559:MII65559 MSD65559:MSE65559 NBZ65559:NCA65559 NLV65559:NLW65559 NVR65559:NVS65559 OFN65559:OFO65559 OPJ65559:OPK65559 OZF65559:OZG65559 PJB65559:PJC65559 PSX65559:PSY65559 QCT65559:QCU65559 QMP65559:QMQ65559 QWL65559:QWM65559 RGH65559:RGI65559 RQD65559:RQE65559 RZZ65559:SAA65559 SJV65559:SJW65559 STR65559:STS65559 TDN65559:TDO65559 TNJ65559:TNK65559 TXF65559:TXG65559 UHB65559:UHC65559 UQX65559:UQY65559 VAT65559:VAU65559 VKP65559:VKQ65559 VUL65559:VUM65559 WEH65559:WEI65559 WOD65559:WOE65559 WXZ65559:WYA65559 LN131095:LO131095 VJ131095:VK131095 AFF131095:AFG131095 APB131095:APC131095 AYX131095:AYY131095 BIT131095:BIU131095 BSP131095:BSQ131095 CCL131095:CCM131095 CMH131095:CMI131095 CWD131095:CWE131095 DFZ131095:DGA131095 DPV131095:DPW131095 DZR131095:DZS131095 EJN131095:EJO131095 ETJ131095:ETK131095 FDF131095:FDG131095 FNB131095:FNC131095 FWX131095:FWY131095 GGT131095:GGU131095 GQP131095:GQQ131095 HAL131095:HAM131095 HKH131095:HKI131095 HUD131095:HUE131095 IDZ131095:IEA131095 INV131095:INW131095 IXR131095:IXS131095 JHN131095:JHO131095 JRJ131095:JRK131095 KBF131095:KBG131095 KLB131095:KLC131095 KUX131095:KUY131095 LET131095:LEU131095 LOP131095:LOQ131095 LYL131095:LYM131095 MIH131095:MII131095 MSD131095:MSE131095 NBZ131095:NCA131095 NLV131095:NLW131095 NVR131095:NVS131095 OFN131095:OFO131095 OPJ131095:OPK131095 OZF131095:OZG131095 PJB131095:PJC131095 PSX131095:PSY131095 QCT131095:QCU131095 QMP131095:QMQ131095 QWL131095:QWM131095 RGH131095:RGI131095 RQD131095:RQE131095 RZZ131095:SAA131095 SJV131095:SJW131095 STR131095:STS131095 TDN131095:TDO131095 TNJ131095:TNK131095 TXF131095:TXG131095 UHB131095:UHC131095 UQX131095:UQY131095 VAT131095:VAU131095 VKP131095:VKQ131095 VUL131095:VUM131095 WEH131095:WEI131095 WOD131095:WOE131095 WXZ131095:WYA131095 LN196631:LO196631 VJ196631:VK196631 AFF196631:AFG196631 APB196631:APC196631 AYX196631:AYY196631 BIT196631:BIU196631 BSP196631:BSQ196631 CCL196631:CCM196631 CMH196631:CMI196631 CWD196631:CWE196631 DFZ196631:DGA196631 DPV196631:DPW196631 DZR196631:DZS196631 EJN196631:EJO196631 ETJ196631:ETK196631 FDF196631:FDG196631 FNB196631:FNC196631 FWX196631:FWY196631 GGT196631:GGU196631 GQP196631:GQQ196631 HAL196631:HAM196631 HKH196631:HKI196631 HUD196631:HUE196631 IDZ196631:IEA196631 INV196631:INW196631 IXR196631:IXS196631 JHN196631:JHO196631 JRJ196631:JRK196631 KBF196631:KBG196631 KLB196631:KLC196631 KUX196631:KUY196631 LET196631:LEU196631 LOP196631:LOQ196631 LYL196631:LYM196631 MIH196631:MII196631 MSD196631:MSE196631 NBZ196631:NCA196631 NLV196631:NLW196631 NVR196631:NVS196631 OFN196631:OFO196631 OPJ196631:OPK196631 OZF196631:OZG196631 PJB196631:PJC196631 PSX196631:PSY196631 QCT196631:QCU196631 QMP196631:QMQ196631 QWL196631:QWM196631 RGH196631:RGI196631 RQD196631:RQE196631 RZZ196631:SAA196631 SJV196631:SJW196631 STR196631:STS196631 TDN196631:TDO196631 TNJ196631:TNK196631 TXF196631:TXG196631 UHB196631:UHC196631 UQX196631:UQY196631 VAT196631:VAU196631 VKP196631:VKQ196631 VUL196631:VUM196631 WEH196631:WEI196631 WOD196631:WOE196631 WXZ196631:WYA196631 LN262167:LO262167 VJ262167:VK262167 AFF262167:AFG262167 APB262167:APC262167 AYX262167:AYY262167 BIT262167:BIU262167 BSP262167:BSQ262167 CCL262167:CCM262167 CMH262167:CMI262167 CWD262167:CWE262167 DFZ262167:DGA262167 DPV262167:DPW262167 DZR262167:DZS262167 EJN262167:EJO262167 ETJ262167:ETK262167 FDF262167:FDG262167 FNB262167:FNC262167 FWX262167:FWY262167 GGT262167:GGU262167 GQP262167:GQQ262167 HAL262167:HAM262167 HKH262167:HKI262167 HUD262167:HUE262167 IDZ262167:IEA262167 INV262167:INW262167 IXR262167:IXS262167 JHN262167:JHO262167 JRJ262167:JRK262167 KBF262167:KBG262167 KLB262167:KLC262167 KUX262167:KUY262167 LET262167:LEU262167 LOP262167:LOQ262167 LYL262167:LYM262167 MIH262167:MII262167 MSD262167:MSE262167 NBZ262167:NCA262167 NLV262167:NLW262167 NVR262167:NVS262167 OFN262167:OFO262167 OPJ262167:OPK262167 OZF262167:OZG262167 PJB262167:PJC262167 PSX262167:PSY262167 QCT262167:QCU262167 QMP262167:QMQ262167 QWL262167:QWM262167 RGH262167:RGI262167 RQD262167:RQE262167 RZZ262167:SAA262167 SJV262167:SJW262167 STR262167:STS262167 TDN262167:TDO262167 TNJ262167:TNK262167 TXF262167:TXG262167 UHB262167:UHC262167 UQX262167:UQY262167 VAT262167:VAU262167 VKP262167:VKQ262167 VUL262167:VUM262167 WEH262167:WEI262167 WOD262167:WOE262167 WXZ262167:WYA262167 LN327703:LO327703 VJ327703:VK327703 AFF327703:AFG327703 APB327703:APC327703 AYX327703:AYY327703 BIT327703:BIU327703 BSP327703:BSQ327703 CCL327703:CCM327703 CMH327703:CMI327703 CWD327703:CWE327703 DFZ327703:DGA327703 DPV327703:DPW327703 DZR327703:DZS327703 EJN327703:EJO327703 ETJ327703:ETK327703 FDF327703:FDG327703 FNB327703:FNC327703 FWX327703:FWY327703 GGT327703:GGU327703 GQP327703:GQQ327703 HAL327703:HAM327703 HKH327703:HKI327703 HUD327703:HUE327703 IDZ327703:IEA327703 INV327703:INW327703 IXR327703:IXS327703 JHN327703:JHO327703 JRJ327703:JRK327703 KBF327703:KBG327703 KLB327703:KLC327703 KUX327703:KUY327703 LET327703:LEU327703 LOP327703:LOQ327703 LYL327703:LYM327703 MIH327703:MII327703 MSD327703:MSE327703 NBZ327703:NCA327703 NLV327703:NLW327703 NVR327703:NVS327703 OFN327703:OFO327703 OPJ327703:OPK327703 OZF327703:OZG327703 PJB327703:PJC327703 PSX327703:PSY327703 QCT327703:QCU327703 QMP327703:QMQ327703 QWL327703:QWM327703 RGH327703:RGI327703 RQD327703:RQE327703 RZZ327703:SAA327703 SJV327703:SJW327703 STR327703:STS327703 TDN327703:TDO327703 TNJ327703:TNK327703 TXF327703:TXG327703 UHB327703:UHC327703 UQX327703:UQY327703 VAT327703:VAU327703 VKP327703:VKQ327703 VUL327703:VUM327703 WEH327703:WEI327703 WOD327703:WOE327703 WXZ327703:WYA327703 LN393239:LO393239 VJ393239:VK393239 AFF393239:AFG393239 APB393239:APC393239 AYX393239:AYY393239 BIT393239:BIU393239 BSP393239:BSQ393239 CCL393239:CCM393239 CMH393239:CMI393239 CWD393239:CWE393239 DFZ393239:DGA393239 DPV393239:DPW393239 DZR393239:DZS393239 EJN393239:EJO393239 ETJ393239:ETK393239 FDF393239:FDG393239 FNB393239:FNC393239 FWX393239:FWY393239 GGT393239:GGU393239 GQP393239:GQQ393239 HAL393239:HAM393239 HKH393239:HKI393239 HUD393239:HUE393239 IDZ393239:IEA393239 INV393239:INW393239 IXR393239:IXS393239 JHN393239:JHO393239 JRJ393239:JRK393239 KBF393239:KBG393239 KLB393239:KLC393239 KUX393239:KUY393239 LET393239:LEU393239 LOP393239:LOQ393239 LYL393239:LYM393239 MIH393239:MII393239 MSD393239:MSE393239 NBZ393239:NCA393239 NLV393239:NLW393239 NVR393239:NVS393239 OFN393239:OFO393239 OPJ393239:OPK393239 OZF393239:OZG393239 PJB393239:PJC393239 PSX393239:PSY393239 QCT393239:QCU393239 QMP393239:QMQ393239 QWL393239:QWM393239 RGH393239:RGI393239 RQD393239:RQE393239 RZZ393239:SAA393239 SJV393239:SJW393239 STR393239:STS393239 TDN393239:TDO393239 TNJ393239:TNK393239 TXF393239:TXG393239 UHB393239:UHC393239 UQX393239:UQY393239 VAT393239:VAU393239 VKP393239:VKQ393239 VUL393239:VUM393239 WEH393239:WEI393239 WOD393239:WOE393239 WXZ393239:WYA393239 LN458775:LO458775 VJ458775:VK458775 AFF458775:AFG458775 APB458775:APC458775 AYX458775:AYY458775 BIT458775:BIU458775 BSP458775:BSQ458775 CCL458775:CCM458775 CMH458775:CMI458775 CWD458775:CWE458775 DFZ458775:DGA458775 DPV458775:DPW458775 DZR458775:DZS458775 EJN458775:EJO458775 ETJ458775:ETK458775 FDF458775:FDG458775 FNB458775:FNC458775 FWX458775:FWY458775 GGT458775:GGU458775 GQP458775:GQQ458775 HAL458775:HAM458775 HKH458775:HKI458775 HUD458775:HUE458775 IDZ458775:IEA458775 INV458775:INW458775 IXR458775:IXS458775 JHN458775:JHO458775 JRJ458775:JRK458775 KBF458775:KBG458775 KLB458775:KLC458775 KUX458775:KUY458775 LET458775:LEU458775 LOP458775:LOQ458775 LYL458775:LYM458775 MIH458775:MII458775 MSD458775:MSE458775 NBZ458775:NCA458775 NLV458775:NLW458775 NVR458775:NVS458775 OFN458775:OFO458775 OPJ458775:OPK458775 OZF458775:OZG458775 PJB458775:PJC458775 PSX458775:PSY458775 QCT458775:QCU458775 QMP458775:QMQ458775 QWL458775:QWM458775 RGH458775:RGI458775 RQD458775:RQE458775 RZZ458775:SAA458775 SJV458775:SJW458775 STR458775:STS458775 TDN458775:TDO458775 TNJ458775:TNK458775 TXF458775:TXG458775 UHB458775:UHC458775 UQX458775:UQY458775 VAT458775:VAU458775 VKP458775:VKQ458775 VUL458775:VUM458775 WEH458775:WEI458775 WOD458775:WOE458775 WXZ458775:WYA458775 LN524311:LO524311 VJ524311:VK524311 AFF524311:AFG524311 APB524311:APC524311 AYX524311:AYY524311 BIT524311:BIU524311 BSP524311:BSQ524311 CCL524311:CCM524311 CMH524311:CMI524311 CWD524311:CWE524311 DFZ524311:DGA524311 DPV524311:DPW524311 DZR524311:DZS524311 EJN524311:EJO524311 ETJ524311:ETK524311 FDF524311:FDG524311 FNB524311:FNC524311 FWX524311:FWY524311 GGT524311:GGU524311 GQP524311:GQQ524311 HAL524311:HAM524311 HKH524311:HKI524311 HUD524311:HUE524311 IDZ524311:IEA524311 INV524311:INW524311 IXR524311:IXS524311 JHN524311:JHO524311 JRJ524311:JRK524311 KBF524311:KBG524311 KLB524311:KLC524311 KUX524311:KUY524311 LET524311:LEU524311 LOP524311:LOQ524311 LYL524311:LYM524311 MIH524311:MII524311 MSD524311:MSE524311 NBZ524311:NCA524311 NLV524311:NLW524311 NVR524311:NVS524311 OFN524311:OFO524311 OPJ524311:OPK524311 OZF524311:OZG524311 PJB524311:PJC524311 PSX524311:PSY524311 QCT524311:QCU524311 QMP524311:QMQ524311 QWL524311:QWM524311 RGH524311:RGI524311 RQD524311:RQE524311 RZZ524311:SAA524311 SJV524311:SJW524311 STR524311:STS524311 TDN524311:TDO524311 TNJ524311:TNK524311 TXF524311:TXG524311 UHB524311:UHC524311 UQX524311:UQY524311 VAT524311:VAU524311 VKP524311:VKQ524311 VUL524311:VUM524311 WEH524311:WEI524311 WOD524311:WOE524311 WXZ524311:WYA524311 LN589847:LO589847 VJ589847:VK589847 AFF589847:AFG589847 APB589847:APC589847 AYX589847:AYY589847 BIT589847:BIU589847 BSP589847:BSQ589847 CCL589847:CCM589847 CMH589847:CMI589847 CWD589847:CWE589847 DFZ589847:DGA589847 DPV589847:DPW589847 DZR589847:DZS589847 EJN589847:EJO589847 ETJ589847:ETK589847 FDF589847:FDG589847 FNB589847:FNC589847 FWX589847:FWY589847 GGT589847:GGU589847 GQP589847:GQQ589847 HAL589847:HAM589847 HKH589847:HKI589847 HUD589847:HUE589847 IDZ589847:IEA589847 INV589847:INW589847 IXR589847:IXS589847 JHN589847:JHO589847 JRJ589847:JRK589847 KBF589847:KBG589847 KLB589847:KLC589847 KUX589847:KUY589847 LET589847:LEU589847 LOP589847:LOQ589847 LYL589847:LYM589847 MIH589847:MII589847 MSD589847:MSE589847 NBZ589847:NCA589847 NLV589847:NLW589847 NVR589847:NVS589847 OFN589847:OFO589847 OPJ589847:OPK589847 OZF589847:OZG589847 PJB589847:PJC589847 PSX589847:PSY589847 QCT589847:QCU589847 QMP589847:QMQ589847 QWL589847:QWM589847 RGH589847:RGI589847 RQD589847:RQE589847 RZZ589847:SAA589847 SJV589847:SJW589847 STR589847:STS589847 TDN589847:TDO589847 TNJ589847:TNK589847 TXF589847:TXG589847 UHB589847:UHC589847 UQX589847:UQY589847 VAT589847:VAU589847 VKP589847:VKQ589847 VUL589847:VUM589847 WEH589847:WEI589847 WOD589847:WOE589847 WXZ589847:WYA589847 LN655383:LO655383 VJ655383:VK655383 AFF655383:AFG655383 APB655383:APC655383 AYX655383:AYY655383 BIT655383:BIU655383 BSP655383:BSQ655383 CCL655383:CCM655383 CMH655383:CMI655383 CWD655383:CWE655383 DFZ655383:DGA655383 DPV655383:DPW655383 DZR655383:DZS655383 EJN655383:EJO655383 ETJ655383:ETK655383 FDF655383:FDG655383 FNB655383:FNC655383 FWX655383:FWY655383 GGT655383:GGU655383 GQP655383:GQQ655383 HAL655383:HAM655383 HKH655383:HKI655383 HUD655383:HUE655383 IDZ655383:IEA655383 INV655383:INW655383 IXR655383:IXS655383 JHN655383:JHO655383 JRJ655383:JRK655383 KBF655383:KBG655383 KLB655383:KLC655383 KUX655383:KUY655383 LET655383:LEU655383 LOP655383:LOQ655383 LYL655383:LYM655383 MIH655383:MII655383 MSD655383:MSE655383 NBZ655383:NCA655383 NLV655383:NLW655383 NVR655383:NVS655383 OFN655383:OFO655383 OPJ655383:OPK655383 OZF655383:OZG655383 PJB655383:PJC655383 PSX655383:PSY655383 QCT655383:QCU655383 QMP655383:QMQ655383 QWL655383:QWM655383 RGH655383:RGI655383 RQD655383:RQE655383 RZZ655383:SAA655383 SJV655383:SJW655383 STR655383:STS655383 TDN655383:TDO655383 TNJ655383:TNK655383 TXF655383:TXG655383 UHB655383:UHC655383 UQX655383:UQY655383 VAT655383:VAU655383 VKP655383:VKQ655383 VUL655383:VUM655383 WEH655383:WEI655383 WOD655383:WOE655383 WXZ655383:WYA655383 LN720919:LO720919 VJ720919:VK720919 AFF720919:AFG720919 APB720919:APC720919 AYX720919:AYY720919 BIT720919:BIU720919 BSP720919:BSQ720919 CCL720919:CCM720919 CMH720919:CMI720919 CWD720919:CWE720919 DFZ720919:DGA720919 DPV720919:DPW720919 DZR720919:DZS720919 EJN720919:EJO720919 ETJ720919:ETK720919 FDF720919:FDG720919 FNB720919:FNC720919 FWX720919:FWY720919 GGT720919:GGU720919 GQP720919:GQQ720919 HAL720919:HAM720919 HKH720919:HKI720919 HUD720919:HUE720919 IDZ720919:IEA720919 INV720919:INW720919 IXR720919:IXS720919 JHN720919:JHO720919 JRJ720919:JRK720919 KBF720919:KBG720919 KLB720919:KLC720919 KUX720919:KUY720919 LET720919:LEU720919 LOP720919:LOQ720919 LYL720919:LYM720919 MIH720919:MII720919 MSD720919:MSE720919 NBZ720919:NCA720919 NLV720919:NLW720919 NVR720919:NVS720919 OFN720919:OFO720919 OPJ720919:OPK720919 OZF720919:OZG720919 PJB720919:PJC720919 PSX720919:PSY720919 QCT720919:QCU720919 QMP720919:QMQ720919 QWL720919:QWM720919 RGH720919:RGI720919 RQD720919:RQE720919 RZZ720919:SAA720919 SJV720919:SJW720919 STR720919:STS720919 TDN720919:TDO720919 TNJ720919:TNK720919 TXF720919:TXG720919 UHB720919:UHC720919 UQX720919:UQY720919 VAT720919:VAU720919 VKP720919:VKQ720919 VUL720919:VUM720919 WEH720919:WEI720919 WOD720919:WOE720919 WXZ720919:WYA720919 LN786455:LO786455 VJ786455:VK786455 AFF786455:AFG786455 APB786455:APC786455 AYX786455:AYY786455 BIT786455:BIU786455 BSP786455:BSQ786455 CCL786455:CCM786455 CMH786455:CMI786455 CWD786455:CWE786455 DFZ786455:DGA786455 DPV786455:DPW786455 DZR786455:DZS786455 EJN786455:EJO786455 ETJ786455:ETK786455 FDF786455:FDG786455 FNB786455:FNC786455 FWX786455:FWY786455 GGT786455:GGU786455 GQP786455:GQQ786455 HAL786455:HAM786455 HKH786455:HKI786455 HUD786455:HUE786455 IDZ786455:IEA786455 INV786455:INW786455 IXR786455:IXS786455 JHN786455:JHO786455 JRJ786455:JRK786455 KBF786455:KBG786455 KLB786455:KLC786455 KUX786455:KUY786455 LET786455:LEU786455 LOP786455:LOQ786455 LYL786455:LYM786455 MIH786455:MII786455 MSD786455:MSE786455 NBZ786455:NCA786455 NLV786455:NLW786455 NVR786455:NVS786455 OFN786455:OFO786455 OPJ786455:OPK786455 OZF786455:OZG786455 PJB786455:PJC786455 PSX786455:PSY786455 QCT786455:QCU786455 QMP786455:QMQ786455 QWL786455:QWM786455 RGH786455:RGI786455 RQD786455:RQE786455 RZZ786455:SAA786455 SJV786455:SJW786455 STR786455:STS786455 TDN786455:TDO786455 TNJ786455:TNK786455 TXF786455:TXG786455 UHB786455:UHC786455 UQX786455:UQY786455 VAT786455:VAU786455 VKP786455:VKQ786455 VUL786455:VUM786455 WEH786455:WEI786455 WOD786455:WOE786455 WXZ786455:WYA786455 LN851991:LO851991 VJ851991:VK851991 AFF851991:AFG851991 APB851991:APC851991 AYX851991:AYY851991 BIT851991:BIU851991 BSP851991:BSQ851991 CCL851991:CCM851991 CMH851991:CMI851991 CWD851991:CWE851991 DFZ851991:DGA851991 DPV851991:DPW851991 DZR851991:DZS851991 EJN851991:EJO851991 ETJ851991:ETK851991 FDF851991:FDG851991 FNB851991:FNC851991 FWX851991:FWY851991 GGT851991:GGU851991 GQP851991:GQQ851991 HAL851991:HAM851991 HKH851991:HKI851991 HUD851991:HUE851991 IDZ851991:IEA851991 INV851991:INW851991 IXR851991:IXS851991 JHN851991:JHO851991 JRJ851991:JRK851991 KBF851991:KBG851991 KLB851991:KLC851991 KUX851991:KUY851991 LET851991:LEU851991 LOP851991:LOQ851991 LYL851991:LYM851991 MIH851991:MII851991 MSD851991:MSE851991 NBZ851991:NCA851991 NLV851991:NLW851991 NVR851991:NVS851991 OFN851991:OFO851991 OPJ851991:OPK851991 OZF851991:OZG851991 PJB851991:PJC851991 PSX851991:PSY851991 QCT851991:QCU851991 QMP851991:QMQ851991 QWL851991:QWM851991 RGH851991:RGI851991 RQD851991:RQE851991 RZZ851991:SAA851991 SJV851991:SJW851991 STR851991:STS851991 TDN851991:TDO851991 TNJ851991:TNK851991 TXF851991:TXG851991 UHB851991:UHC851991 UQX851991:UQY851991 VAT851991:VAU851991 VKP851991:VKQ851991 VUL851991:VUM851991 WEH851991:WEI851991 WOD851991:WOE851991 WXZ851991:WYA851991 LN917527:LO917527 VJ917527:VK917527 AFF917527:AFG917527 APB917527:APC917527 AYX917527:AYY917527 BIT917527:BIU917527 BSP917527:BSQ917527 CCL917527:CCM917527 CMH917527:CMI917527 CWD917527:CWE917527 DFZ917527:DGA917527 DPV917527:DPW917527 DZR917527:DZS917527 EJN917527:EJO917527 ETJ917527:ETK917527 FDF917527:FDG917527 FNB917527:FNC917527 FWX917527:FWY917527 GGT917527:GGU917527 GQP917527:GQQ917527 HAL917527:HAM917527 HKH917527:HKI917527 HUD917527:HUE917527 IDZ917527:IEA917527 INV917527:INW917527 IXR917527:IXS917527 JHN917527:JHO917527 JRJ917527:JRK917527 KBF917527:KBG917527 KLB917527:KLC917527 KUX917527:KUY917527 LET917527:LEU917527 LOP917527:LOQ917527 LYL917527:LYM917527 MIH917527:MII917527 MSD917527:MSE917527 NBZ917527:NCA917527 NLV917527:NLW917527 NVR917527:NVS917527 OFN917527:OFO917527 OPJ917527:OPK917527 OZF917527:OZG917527 PJB917527:PJC917527 PSX917527:PSY917527 QCT917527:QCU917527 QMP917527:QMQ917527 QWL917527:QWM917527 RGH917527:RGI917527 RQD917527:RQE917527 RZZ917527:SAA917527 SJV917527:SJW917527 STR917527:STS917527 TDN917527:TDO917527 TNJ917527:TNK917527 TXF917527:TXG917527 UHB917527:UHC917527 UQX917527:UQY917527 VAT917527:VAU917527 VKP917527:VKQ917527 VUL917527:VUM917527 WEH917527:WEI917527 WOD917527:WOE917527 WXZ917527:WYA917527 LN983063:LO983063 VJ983063:VK983063 AFF983063:AFG983063 APB983063:APC983063 AYX983063:AYY983063 BIT983063:BIU983063 BSP983063:BSQ983063 CCL983063:CCM983063 CMH983063:CMI983063 CWD983063:CWE983063 DFZ983063:DGA983063 DPV983063:DPW983063 DZR983063:DZS983063 EJN983063:EJO983063 ETJ983063:ETK983063 FDF983063:FDG983063 FNB983063:FNC983063 FWX983063:FWY983063 GGT983063:GGU983063 GQP983063:GQQ983063 HAL983063:HAM983063 HKH983063:HKI983063 HUD983063:HUE983063 IDZ983063:IEA983063 INV983063:INW983063 IXR983063:IXS983063 JHN983063:JHO983063 JRJ983063:JRK983063 KBF983063:KBG983063 KLB983063:KLC983063 KUX983063:KUY983063 LET983063:LEU983063 LOP983063:LOQ983063 LYL983063:LYM983063 MIH983063:MII983063 MSD983063:MSE983063 NBZ983063:NCA983063 NLV983063:NLW983063 NVR983063:NVS983063 OFN983063:OFO983063 OPJ983063:OPK983063 OZF983063:OZG983063 PJB983063:PJC983063 PSX983063:PSY983063 QCT983063:QCU983063 QMP983063:QMQ983063 QWL983063:QWM983063 RGH983063:RGI983063 RQD983063:RQE983063 RZZ983063:SAA983063 SJV983063:SJW983063 STR983063:STS983063 TDN983063:TDO983063 TNJ983063:TNK983063 TXF983063:TXG983063 UHB983063:UHC983063 UQX983063:UQY983063 VAT983063:VAU983063 VKP983063:VKQ983063 VUL983063:VUM983063 WEH983063:WEI983063 WOD983063:WOE983063 WXZ983063:WYA983063 LQ65559:LR65559 VM65559:VN65559 AFI65559:AFJ65559 APE65559:APF65559 AZA65559:AZB65559 BIW65559:BIX65559 BSS65559:BST65559 CCO65559:CCP65559 CMK65559:CML65559 CWG65559:CWH65559 DGC65559:DGD65559 DPY65559:DPZ65559 DZU65559:DZV65559 EJQ65559:EJR65559 ETM65559:ETN65559 FDI65559:FDJ65559 FNE65559:FNF65559 FXA65559:FXB65559 GGW65559:GGX65559 GQS65559:GQT65559 HAO65559:HAP65559 HKK65559:HKL65559 HUG65559:HUH65559 IEC65559:IED65559 INY65559:INZ65559 IXU65559:IXV65559 JHQ65559:JHR65559 JRM65559:JRN65559 KBI65559:KBJ65559 KLE65559:KLF65559 KVA65559:KVB65559 LEW65559:LEX65559 LOS65559:LOT65559 LYO65559:LYP65559 MIK65559:MIL65559 MSG65559:MSH65559 NCC65559:NCD65559 NLY65559:NLZ65559 NVU65559:NVV65559 OFQ65559:OFR65559 OPM65559:OPN65559 OZI65559:OZJ65559 PJE65559:PJF65559 PTA65559:PTB65559 QCW65559:QCX65559 QMS65559:QMT65559 QWO65559:QWP65559 RGK65559:RGL65559 RQG65559:RQH65559 SAC65559:SAD65559 SJY65559:SJZ65559 STU65559:STV65559 TDQ65559:TDR65559 TNM65559:TNN65559 TXI65559:TXJ65559 UHE65559:UHF65559 URA65559:URB65559 VAW65559:VAX65559 VKS65559:VKT65559 VUO65559:VUP65559 WEK65559:WEL65559 WOG65559:WOH65559 WYC65559:WYD65559 LQ131095:LR131095 VM131095:VN131095 AFI131095:AFJ131095 APE131095:APF131095 AZA131095:AZB131095 BIW131095:BIX131095 BSS131095:BST131095 CCO131095:CCP131095 CMK131095:CML131095 CWG131095:CWH131095 DGC131095:DGD131095 DPY131095:DPZ131095 DZU131095:DZV131095 EJQ131095:EJR131095 ETM131095:ETN131095 FDI131095:FDJ131095 FNE131095:FNF131095 FXA131095:FXB131095 GGW131095:GGX131095 GQS131095:GQT131095 HAO131095:HAP131095 HKK131095:HKL131095 HUG131095:HUH131095 IEC131095:IED131095 INY131095:INZ131095 IXU131095:IXV131095 JHQ131095:JHR131095 JRM131095:JRN131095 KBI131095:KBJ131095 KLE131095:KLF131095 KVA131095:KVB131095 LEW131095:LEX131095 LOS131095:LOT131095 LYO131095:LYP131095 MIK131095:MIL131095 MSG131095:MSH131095 NCC131095:NCD131095 NLY131095:NLZ131095 NVU131095:NVV131095 OFQ131095:OFR131095 OPM131095:OPN131095 OZI131095:OZJ131095 PJE131095:PJF131095 PTA131095:PTB131095 QCW131095:QCX131095 QMS131095:QMT131095 QWO131095:QWP131095 RGK131095:RGL131095 RQG131095:RQH131095 SAC131095:SAD131095 SJY131095:SJZ131095 STU131095:STV131095 TDQ131095:TDR131095 TNM131095:TNN131095 TXI131095:TXJ131095 UHE131095:UHF131095 URA131095:URB131095 VAW131095:VAX131095 VKS131095:VKT131095 VUO131095:VUP131095 WEK131095:WEL131095 WOG131095:WOH131095 WYC131095:WYD131095 LQ196631:LR196631 VM196631:VN196631 AFI196631:AFJ196631 APE196631:APF196631 AZA196631:AZB196631 BIW196631:BIX196631 BSS196631:BST196631 CCO196631:CCP196631 CMK196631:CML196631 CWG196631:CWH196631 DGC196631:DGD196631 DPY196631:DPZ196631 DZU196631:DZV196631 EJQ196631:EJR196631 ETM196631:ETN196631 FDI196631:FDJ196631 FNE196631:FNF196631 FXA196631:FXB196631 GGW196631:GGX196631 GQS196631:GQT196631 HAO196631:HAP196631 HKK196631:HKL196631 HUG196631:HUH196631 IEC196631:IED196631 INY196631:INZ196631 IXU196631:IXV196631 JHQ196631:JHR196631 JRM196631:JRN196631 KBI196631:KBJ196631 KLE196631:KLF196631 KVA196631:KVB196631 LEW196631:LEX196631 LOS196631:LOT196631 LYO196631:LYP196631 MIK196631:MIL196631 MSG196631:MSH196631 NCC196631:NCD196631 NLY196631:NLZ196631 NVU196631:NVV196631 OFQ196631:OFR196631 OPM196631:OPN196631 OZI196631:OZJ196631 PJE196631:PJF196631 PTA196631:PTB196631 QCW196631:QCX196631 QMS196631:QMT196631 QWO196631:QWP196631 RGK196631:RGL196631 RQG196631:RQH196631 SAC196631:SAD196631 SJY196631:SJZ196631 STU196631:STV196631 TDQ196631:TDR196631 TNM196631:TNN196631 TXI196631:TXJ196631 UHE196631:UHF196631 URA196631:URB196631 VAW196631:VAX196631 VKS196631:VKT196631 VUO196631:VUP196631 WEK196631:WEL196631 WOG196631:WOH196631 WYC196631:WYD196631 LQ262167:LR262167 VM262167:VN262167 AFI262167:AFJ262167 APE262167:APF262167 AZA262167:AZB262167 BIW262167:BIX262167 BSS262167:BST262167 CCO262167:CCP262167 CMK262167:CML262167 CWG262167:CWH262167 DGC262167:DGD262167 DPY262167:DPZ262167 DZU262167:DZV262167 EJQ262167:EJR262167 ETM262167:ETN262167 FDI262167:FDJ262167 FNE262167:FNF262167 FXA262167:FXB262167 GGW262167:GGX262167 GQS262167:GQT262167 HAO262167:HAP262167 HKK262167:HKL262167 HUG262167:HUH262167 IEC262167:IED262167 INY262167:INZ262167 IXU262167:IXV262167 JHQ262167:JHR262167 JRM262167:JRN262167 KBI262167:KBJ262167 KLE262167:KLF262167 KVA262167:KVB262167 LEW262167:LEX262167 LOS262167:LOT262167 LYO262167:LYP262167 MIK262167:MIL262167 MSG262167:MSH262167 NCC262167:NCD262167 NLY262167:NLZ262167 NVU262167:NVV262167 OFQ262167:OFR262167 OPM262167:OPN262167 OZI262167:OZJ262167 PJE262167:PJF262167 PTA262167:PTB262167 QCW262167:QCX262167 QMS262167:QMT262167 QWO262167:QWP262167 RGK262167:RGL262167 RQG262167:RQH262167 SAC262167:SAD262167 SJY262167:SJZ262167 STU262167:STV262167 TDQ262167:TDR262167 TNM262167:TNN262167 TXI262167:TXJ262167 UHE262167:UHF262167 URA262167:URB262167 VAW262167:VAX262167 VKS262167:VKT262167 VUO262167:VUP262167 WEK262167:WEL262167 WOG262167:WOH262167 WYC262167:WYD262167 LQ327703:LR327703 VM327703:VN327703 AFI327703:AFJ327703 APE327703:APF327703 AZA327703:AZB327703 BIW327703:BIX327703 BSS327703:BST327703 CCO327703:CCP327703 CMK327703:CML327703 CWG327703:CWH327703 DGC327703:DGD327703 DPY327703:DPZ327703 DZU327703:DZV327703 EJQ327703:EJR327703 ETM327703:ETN327703 FDI327703:FDJ327703 FNE327703:FNF327703 FXA327703:FXB327703 GGW327703:GGX327703 GQS327703:GQT327703 HAO327703:HAP327703 HKK327703:HKL327703 HUG327703:HUH327703 IEC327703:IED327703 INY327703:INZ327703 IXU327703:IXV327703 JHQ327703:JHR327703 JRM327703:JRN327703 KBI327703:KBJ327703 KLE327703:KLF327703 KVA327703:KVB327703 LEW327703:LEX327703 LOS327703:LOT327703 LYO327703:LYP327703 MIK327703:MIL327703 MSG327703:MSH327703 NCC327703:NCD327703 NLY327703:NLZ327703 NVU327703:NVV327703 OFQ327703:OFR327703 OPM327703:OPN327703 OZI327703:OZJ327703 PJE327703:PJF327703 PTA327703:PTB327703 QCW327703:QCX327703 QMS327703:QMT327703 QWO327703:QWP327703 RGK327703:RGL327703 RQG327703:RQH327703 SAC327703:SAD327703 SJY327703:SJZ327703 STU327703:STV327703 TDQ327703:TDR327703 TNM327703:TNN327703 TXI327703:TXJ327703 UHE327703:UHF327703 URA327703:URB327703 VAW327703:VAX327703 VKS327703:VKT327703 VUO327703:VUP327703 WEK327703:WEL327703 WOG327703:WOH327703 WYC327703:WYD327703 LQ393239:LR393239 VM393239:VN393239 AFI393239:AFJ393239 APE393239:APF393239 AZA393239:AZB393239 BIW393239:BIX393239 BSS393239:BST393239 CCO393239:CCP393239 CMK393239:CML393239 CWG393239:CWH393239 DGC393239:DGD393239 DPY393239:DPZ393239 DZU393239:DZV393239 EJQ393239:EJR393239 ETM393239:ETN393239 FDI393239:FDJ393239 FNE393239:FNF393239 FXA393239:FXB393239 GGW393239:GGX393239 GQS393239:GQT393239 HAO393239:HAP393239 HKK393239:HKL393239 HUG393239:HUH393239 IEC393239:IED393239 INY393239:INZ393239 IXU393239:IXV393239 JHQ393239:JHR393239 JRM393239:JRN393239 KBI393239:KBJ393239 KLE393239:KLF393239 KVA393239:KVB393239 LEW393239:LEX393239 LOS393239:LOT393239 LYO393239:LYP393239 MIK393239:MIL393239 MSG393239:MSH393239 NCC393239:NCD393239 NLY393239:NLZ393239 NVU393239:NVV393239 OFQ393239:OFR393239 OPM393239:OPN393239 OZI393239:OZJ393239 PJE393239:PJF393239 PTA393239:PTB393239 QCW393239:QCX393239 QMS393239:QMT393239 QWO393239:QWP393239 RGK393239:RGL393239 RQG393239:RQH393239 SAC393239:SAD393239 SJY393239:SJZ393239 STU393239:STV393239 TDQ393239:TDR393239 TNM393239:TNN393239 TXI393239:TXJ393239 UHE393239:UHF393239 URA393239:URB393239 VAW393239:VAX393239 VKS393239:VKT393239 VUO393239:VUP393239 WEK393239:WEL393239 WOG393239:WOH393239 WYC393239:WYD393239 LQ458775:LR458775 VM458775:VN458775 AFI458775:AFJ458775 APE458775:APF458775 AZA458775:AZB458775 BIW458775:BIX458775 BSS458775:BST458775 CCO458775:CCP458775 CMK458775:CML458775 CWG458775:CWH458775 DGC458775:DGD458775 DPY458775:DPZ458775 DZU458775:DZV458775 EJQ458775:EJR458775 ETM458775:ETN458775 FDI458775:FDJ458775 FNE458775:FNF458775 FXA458775:FXB458775 GGW458775:GGX458775 GQS458775:GQT458775 HAO458775:HAP458775 HKK458775:HKL458775 HUG458775:HUH458775 IEC458775:IED458775 INY458775:INZ458775 IXU458775:IXV458775 JHQ458775:JHR458775 JRM458775:JRN458775 KBI458775:KBJ458775 KLE458775:KLF458775 KVA458775:KVB458775 LEW458775:LEX458775 LOS458775:LOT458775 LYO458775:LYP458775 MIK458775:MIL458775 MSG458775:MSH458775 NCC458775:NCD458775 NLY458775:NLZ458775 NVU458775:NVV458775 OFQ458775:OFR458775 OPM458775:OPN458775 OZI458775:OZJ458775 PJE458775:PJF458775 PTA458775:PTB458775 QCW458775:QCX458775 QMS458775:QMT458775 QWO458775:QWP458775 RGK458775:RGL458775 RQG458775:RQH458775 SAC458775:SAD458775 SJY458775:SJZ458775 STU458775:STV458775 TDQ458775:TDR458775 TNM458775:TNN458775 TXI458775:TXJ458775 UHE458775:UHF458775 URA458775:URB458775 VAW458775:VAX458775 VKS458775:VKT458775 VUO458775:VUP458775 WEK458775:WEL458775 WOG458775:WOH458775 WYC458775:WYD458775 LQ524311:LR524311 VM524311:VN524311 AFI524311:AFJ524311 APE524311:APF524311 AZA524311:AZB524311 BIW524311:BIX524311 BSS524311:BST524311 CCO524311:CCP524311 CMK524311:CML524311 CWG524311:CWH524311 DGC524311:DGD524311 DPY524311:DPZ524311 DZU524311:DZV524311 EJQ524311:EJR524311 ETM524311:ETN524311 FDI524311:FDJ524311 FNE524311:FNF524311 FXA524311:FXB524311 GGW524311:GGX524311 GQS524311:GQT524311 HAO524311:HAP524311 HKK524311:HKL524311 HUG524311:HUH524311 IEC524311:IED524311 INY524311:INZ524311 IXU524311:IXV524311 JHQ524311:JHR524311 JRM524311:JRN524311 KBI524311:KBJ524311 KLE524311:KLF524311 KVA524311:KVB524311 LEW524311:LEX524311 LOS524311:LOT524311 LYO524311:LYP524311 MIK524311:MIL524311 MSG524311:MSH524311 NCC524311:NCD524311 NLY524311:NLZ524311 NVU524311:NVV524311 OFQ524311:OFR524311 OPM524311:OPN524311 OZI524311:OZJ524311 PJE524311:PJF524311 PTA524311:PTB524311 QCW524311:QCX524311 QMS524311:QMT524311 QWO524311:QWP524311 RGK524311:RGL524311 RQG524311:RQH524311 SAC524311:SAD524311 SJY524311:SJZ524311 STU524311:STV524311 TDQ524311:TDR524311 TNM524311:TNN524311 TXI524311:TXJ524311 UHE524311:UHF524311 URA524311:URB524311 VAW524311:VAX524311 VKS524311:VKT524311 VUO524311:VUP524311 WEK524311:WEL524311 WOG524311:WOH524311 WYC524311:WYD524311 LQ589847:LR589847 VM589847:VN589847 AFI589847:AFJ589847 APE589847:APF589847 AZA589847:AZB589847 BIW589847:BIX589847 BSS589847:BST589847 CCO589847:CCP589847 CMK589847:CML589847 CWG589847:CWH589847 DGC589847:DGD589847 DPY589847:DPZ589847 DZU589847:DZV589847 EJQ589847:EJR589847 ETM589847:ETN589847 FDI589847:FDJ589847 FNE589847:FNF589847 FXA589847:FXB589847 GGW589847:GGX589847 GQS589847:GQT589847 HAO589847:HAP589847 HKK589847:HKL589847 HUG589847:HUH589847 IEC589847:IED589847 INY589847:INZ589847 IXU589847:IXV589847 JHQ589847:JHR589847 JRM589847:JRN589847 KBI589847:KBJ589847 KLE589847:KLF589847 KVA589847:KVB589847 LEW589847:LEX589847 LOS589847:LOT589847 LYO589847:LYP589847 MIK589847:MIL589847 MSG589847:MSH589847 NCC589847:NCD589847 NLY589847:NLZ589847 NVU589847:NVV589847 OFQ589847:OFR589847 OPM589847:OPN589847 OZI589847:OZJ589847 PJE589847:PJF589847 PTA589847:PTB589847 QCW589847:QCX589847 QMS589847:QMT589847 QWO589847:QWP589847 RGK589847:RGL589847 RQG589847:RQH589847 SAC589847:SAD589847 SJY589847:SJZ589847 STU589847:STV589847 TDQ589847:TDR589847 TNM589847:TNN589847 TXI589847:TXJ589847 UHE589847:UHF589847 URA589847:URB589847 VAW589847:VAX589847 VKS589847:VKT589847 VUO589847:VUP589847 WEK589847:WEL589847 WOG589847:WOH589847 WYC589847:WYD589847 LQ655383:LR655383 VM655383:VN655383 AFI655383:AFJ655383 APE655383:APF655383 AZA655383:AZB655383 BIW655383:BIX655383 BSS655383:BST655383 CCO655383:CCP655383 CMK655383:CML655383 CWG655383:CWH655383 DGC655383:DGD655383 DPY655383:DPZ655383 DZU655383:DZV655383 EJQ655383:EJR655383 ETM655383:ETN655383 FDI655383:FDJ655383 FNE655383:FNF655383 FXA655383:FXB655383 GGW655383:GGX655383 GQS655383:GQT655383 HAO655383:HAP655383 HKK655383:HKL655383 HUG655383:HUH655383 IEC655383:IED655383 INY655383:INZ655383 IXU655383:IXV655383 JHQ655383:JHR655383 JRM655383:JRN655383 KBI655383:KBJ655383 KLE655383:KLF655383 KVA655383:KVB655383 LEW655383:LEX655383 LOS655383:LOT655383 LYO655383:LYP655383 MIK655383:MIL655383 MSG655383:MSH655383 NCC655383:NCD655383 NLY655383:NLZ655383 NVU655383:NVV655383 OFQ655383:OFR655383 OPM655383:OPN655383 OZI655383:OZJ655383 PJE655383:PJF655383 PTA655383:PTB655383 QCW655383:QCX655383 QMS655383:QMT655383 QWO655383:QWP655383 RGK655383:RGL655383 RQG655383:RQH655383 SAC655383:SAD655383 SJY655383:SJZ655383 STU655383:STV655383 TDQ655383:TDR655383 TNM655383:TNN655383 TXI655383:TXJ655383 UHE655383:UHF655383 URA655383:URB655383 VAW655383:VAX655383 VKS655383:VKT655383 VUO655383:VUP655383 WEK655383:WEL655383 WOG655383:WOH655383 WYC655383:WYD655383 LQ720919:LR720919 VM720919:VN720919 AFI720919:AFJ720919 APE720919:APF720919 AZA720919:AZB720919 BIW720919:BIX720919 BSS720919:BST720919 CCO720919:CCP720919 CMK720919:CML720919 CWG720919:CWH720919 DGC720919:DGD720919 DPY720919:DPZ720919 DZU720919:DZV720919 EJQ720919:EJR720919 ETM720919:ETN720919 FDI720919:FDJ720919 FNE720919:FNF720919 FXA720919:FXB720919 GGW720919:GGX720919 GQS720919:GQT720919 HAO720919:HAP720919 HKK720919:HKL720919 HUG720919:HUH720919 IEC720919:IED720919 INY720919:INZ720919 IXU720919:IXV720919 JHQ720919:JHR720919 JRM720919:JRN720919 KBI720919:KBJ720919 KLE720919:KLF720919 KVA720919:KVB720919 LEW720919:LEX720919 LOS720919:LOT720919 LYO720919:LYP720919 MIK720919:MIL720919 MSG720919:MSH720919 NCC720919:NCD720919 NLY720919:NLZ720919 NVU720919:NVV720919 OFQ720919:OFR720919 OPM720919:OPN720919 OZI720919:OZJ720919 PJE720919:PJF720919 PTA720919:PTB720919 QCW720919:QCX720919 QMS720919:QMT720919 QWO720919:QWP720919 RGK720919:RGL720919 RQG720919:RQH720919 SAC720919:SAD720919 SJY720919:SJZ720919 STU720919:STV720919 TDQ720919:TDR720919 TNM720919:TNN720919 TXI720919:TXJ720919 UHE720919:UHF720919 URA720919:URB720919 VAW720919:VAX720919 VKS720919:VKT720919 VUO720919:VUP720919 WEK720919:WEL720919 WOG720919:WOH720919 WYC720919:WYD720919 LQ786455:LR786455 VM786455:VN786455 AFI786455:AFJ786455 APE786455:APF786455 AZA786455:AZB786455 BIW786455:BIX786455 BSS786455:BST786455 CCO786455:CCP786455 CMK786455:CML786455 CWG786455:CWH786455 DGC786455:DGD786455 DPY786455:DPZ786455 DZU786455:DZV786455 EJQ786455:EJR786455 ETM786455:ETN786455 FDI786455:FDJ786455 FNE786455:FNF786455 FXA786455:FXB786455 GGW786455:GGX786455 GQS786455:GQT786455 HAO786455:HAP786455 HKK786455:HKL786455 HUG786455:HUH786455 IEC786455:IED786455 INY786455:INZ786455 IXU786455:IXV786455 JHQ786455:JHR786455 JRM786455:JRN786455 KBI786455:KBJ786455 KLE786455:KLF786455 KVA786455:KVB786455 LEW786455:LEX786455 LOS786455:LOT786455 LYO786455:LYP786455 MIK786455:MIL786455 MSG786455:MSH786455 NCC786455:NCD786455 NLY786455:NLZ786455 NVU786455:NVV786455 OFQ786455:OFR786455 OPM786455:OPN786455 OZI786455:OZJ786455 PJE786455:PJF786455 PTA786455:PTB786455 QCW786455:QCX786455 QMS786455:QMT786455 QWO786455:QWP786455 RGK786455:RGL786455 RQG786455:RQH786455 SAC786455:SAD786455 SJY786455:SJZ786455 STU786455:STV786455 TDQ786455:TDR786455 TNM786455:TNN786455 TXI786455:TXJ786455 UHE786455:UHF786455 URA786455:URB786455 VAW786455:VAX786455 VKS786455:VKT786455 VUO786455:VUP786455 WEK786455:WEL786455 WOG786455:WOH786455 WYC786455:WYD786455 LQ851991:LR851991 VM851991:VN851991 AFI851991:AFJ851991 APE851991:APF851991 AZA851991:AZB851991 BIW851991:BIX851991 BSS851991:BST851991 CCO851991:CCP851991 CMK851991:CML851991 CWG851991:CWH851991 DGC851991:DGD851991 DPY851991:DPZ851991 DZU851991:DZV851991 EJQ851991:EJR851991 ETM851991:ETN851991 FDI851991:FDJ851991 FNE851991:FNF851991 FXA851991:FXB851991 GGW851991:GGX851991 GQS851991:GQT851991 HAO851991:HAP851991 HKK851991:HKL851991 HUG851991:HUH851991 IEC851991:IED851991 INY851991:INZ851991 IXU851991:IXV851991 JHQ851991:JHR851991 JRM851991:JRN851991 KBI851991:KBJ851991 KLE851991:KLF851991 KVA851991:KVB851991 LEW851991:LEX851991 LOS851991:LOT851991 LYO851991:LYP851991 MIK851991:MIL851991 MSG851991:MSH851991 NCC851991:NCD851991 NLY851991:NLZ851991 NVU851991:NVV851991 OFQ851991:OFR851991 OPM851991:OPN851991 OZI851991:OZJ851991 PJE851991:PJF851991 PTA851991:PTB851991 QCW851991:QCX851991 QMS851991:QMT851991 QWO851991:QWP851991 RGK851991:RGL851991 RQG851991:RQH851991 SAC851991:SAD851991 SJY851991:SJZ851991 STU851991:STV851991 TDQ851991:TDR851991 TNM851991:TNN851991 TXI851991:TXJ851991 UHE851991:UHF851991 URA851991:URB851991 VAW851991:VAX851991 VKS851991:VKT851991 VUO851991:VUP851991 WEK851991:WEL851991 WOG851991:WOH851991 WYC851991:WYD851991 LQ917527:LR917527 VM917527:VN917527 AFI917527:AFJ917527 APE917527:APF917527 AZA917527:AZB917527 BIW917527:BIX917527 BSS917527:BST917527 CCO917527:CCP917527 CMK917527:CML917527 CWG917527:CWH917527 DGC917527:DGD917527 DPY917527:DPZ917527 DZU917527:DZV917527 EJQ917527:EJR917527 ETM917527:ETN917527 FDI917527:FDJ917527 FNE917527:FNF917527 FXA917527:FXB917527 GGW917527:GGX917527 GQS917527:GQT917527 HAO917527:HAP917527 HKK917527:HKL917527 HUG917527:HUH917527 IEC917527:IED917527 INY917527:INZ917527 IXU917527:IXV917527 JHQ917527:JHR917527 JRM917527:JRN917527 KBI917527:KBJ917527 KLE917527:KLF917527 KVA917527:KVB917527 LEW917527:LEX917527 LOS917527:LOT917527 LYO917527:LYP917527 MIK917527:MIL917527 MSG917527:MSH917527 NCC917527:NCD917527 NLY917527:NLZ917527 NVU917527:NVV917527 OFQ917527:OFR917527 OPM917527:OPN917527 OZI917527:OZJ917527 PJE917527:PJF917527 PTA917527:PTB917527 QCW917527:QCX917527 QMS917527:QMT917527 QWO917527:QWP917527 RGK917527:RGL917527 RQG917527:RQH917527 SAC917527:SAD917527 SJY917527:SJZ917527 STU917527:STV917527 TDQ917527:TDR917527 TNM917527:TNN917527 TXI917527:TXJ917527 UHE917527:UHF917527 URA917527:URB917527 VAW917527:VAX917527 VKS917527:VKT917527 VUO917527:VUP917527 WEK917527:WEL917527 WOG917527:WOH917527 WYC917527:WYD917527 LQ983063:LR983063 VM983063:VN983063 AFI983063:AFJ983063 APE983063:APF983063 AZA983063:AZB983063 BIW983063:BIX983063 BSS983063:BST983063 CCO983063:CCP983063 CMK983063:CML983063 CWG983063:CWH983063 DGC983063:DGD983063 DPY983063:DPZ983063 DZU983063:DZV983063 EJQ983063:EJR983063 ETM983063:ETN983063 FDI983063:FDJ983063 FNE983063:FNF983063 FXA983063:FXB983063 GGW983063:GGX983063 GQS983063:GQT983063 HAO983063:HAP983063 HKK983063:HKL983063 HUG983063:HUH983063 IEC983063:IED983063 INY983063:INZ983063 IXU983063:IXV983063 JHQ983063:JHR983063 JRM983063:JRN983063 KBI983063:KBJ983063 KLE983063:KLF983063 KVA983063:KVB983063 LEW983063:LEX983063 LOS983063:LOT983063 LYO983063:LYP983063 MIK983063:MIL983063 MSG983063:MSH983063 NCC983063:NCD983063 NLY983063:NLZ983063 NVU983063:NVV983063 OFQ983063:OFR983063 OPM983063:OPN983063 OZI983063:OZJ983063 PJE983063:PJF983063 PTA983063:PTB983063 QCW983063:QCX983063 QMS983063:QMT983063 QWO983063:QWP983063 RGK983063:RGL983063 RQG983063:RQH983063 SAC983063:SAD983063 SJY983063:SJZ983063 STU983063:STV983063 TDQ983063:TDR983063 TNM983063:TNN983063 TXI983063:TXJ983063 UHE983063:UHF983063 URA983063:URB983063 VAW983063:VAX983063 VKS983063:VKT983063 VUO983063:VUP983063 WEK983063:WEL983063 WOG983063:WOH983063 WYC983063:WYD983063 LT65559:LU65559 VP65559:VQ65559 AFL65559:AFM65559 APH65559:API65559 AZD65559:AZE65559 BIZ65559:BJA65559 BSV65559:BSW65559 CCR65559:CCS65559 CMN65559:CMO65559 CWJ65559:CWK65559 DGF65559:DGG65559 DQB65559:DQC65559 DZX65559:DZY65559 EJT65559:EJU65559 ETP65559:ETQ65559 FDL65559:FDM65559 FNH65559:FNI65559 FXD65559:FXE65559 GGZ65559:GHA65559 GQV65559:GQW65559 HAR65559:HAS65559 HKN65559:HKO65559 HUJ65559:HUK65559 IEF65559:IEG65559 IOB65559:IOC65559 IXX65559:IXY65559 JHT65559:JHU65559 JRP65559:JRQ65559 KBL65559:KBM65559 KLH65559:KLI65559 KVD65559:KVE65559 LEZ65559:LFA65559 LOV65559:LOW65559 LYR65559:LYS65559 MIN65559:MIO65559 MSJ65559:MSK65559 NCF65559:NCG65559 NMB65559:NMC65559 NVX65559:NVY65559 OFT65559:OFU65559 OPP65559:OPQ65559 OZL65559:OZM65559 PJH65559:PJI65559 PTD65559:PTE65559 QCZ65559:QDA65559 QMV65559:QMW65559 QWR65559:QWS65559 RGN65559:RGO65559 RQJ65559:RQK65559 SAF65559:SAG65559 SKB65559:SKC65559 STX65559:STY65559 TDT65559:TDU65559 TNP65559:TNQ65559 TXL65559:TXM65559 UHH65559:UHI65559 URD65559:URE65559 VAZ65559:VBA65559 VKV65559:VKW65559 VUR65559:VUS65559 WEN65559:WEO65559 WOJ65559:WOK65559 WYF65559:WYG65559 LT131095:LU131095 VP131095:VQ131095 AFL131095:AFM131095 APH131095:API131095 AZD131095:AZE131095 BIZ131095:BJA131095 BSV131095:BSW131095 CCR131095:CCS131095 CMN131095:CMO131095 CWJ131095:CWK131095 DGF131095:DGG131095 DQB131095:DQC131095 DZX131095:DZY131095 EJT131095:EJU131095 ETP131095:ETQ131095 FDL131095:FDM131095 FNH131095:FNI131095 FXD131095:FXE131095 GGZ131095:GHA131095 GQV131095:GQW131095 HAR131095:HAS131095 HKN131095:HKO131095 HUJ131095:HUK131095 IEF131095:IEG131095 IOB131095:IOC131095 IXX131095:IXY131095 JHT131095:JHU131095 JRP131095:JRQ131095 KBL131095:KBM131095 KLH131095:KLI131095 KVD131095:KVE131095 LEZ131095:LFA131095 LOV131095:LOW131095 LYR131095:LYS131095 MIN131095:MIO131095 MSJ131095:MSK131095 NCF131095:NCG131095 NMB131095:NMC131095 NVX131095:NVY131095 OFT131095:OFU131095 OPP131095:OPQ131095 OZL131095:OZM131095 PJH131095:PJI131095 PTD131095:PTE131095 QCZ131095:QDA131095 QMV131095:QMW131095 QWR131095:QWS131095 RGN131095:RGO131095 RQJ131095:RQK131095 SAF131095:SAG131095 SKB131095:SKC131095 STX131095:STY131095 TDT131095:TDU131095 TNP131095:TNQ131095 TXL131095:TXM131095 UHH131095:UHI131095 URD131095:URE131095 VAZ131095:VBA131095 VKV131095:VKW131095 VUR131095:VUS131095 WEN131095:WEO131095 WOJ131095:WOK131095 WYF131095:WYG131095 LT196631:LU196631 VP196631:VQ196631 AFL196631:AFM196631 APH196631:API196631 AZD196631:AZE196631 BIZ196631:BJA196631 BSV196631:BSW196631 CCR196631:CCS196631 CMN196631:CMO196631 CWJ196631:CWK196631 DGF196631:DGG196631 DQB196631:DQC196631 DZX196631:DZY196631 EJT196631:EJU196631 ETP196631:ETQ196631 FDL196631:FDM196631 FNH196631:FNI196631 FXD196631:FXE196631 GGZ196631:GHA196631 GQV196631:GQW196631 HAR196631:HAS196631 HKN196631:HKO196631 HUJ196631:HUK196631 IEF196631:IEG196631 IOB196631:IOC196631 IXX196631:IXY196631 JHT196631:JHU196631 JRP196631:JRQ196631 KBL196631:KBM196631 KLH196631:KLI196631 KVD196631:KVE196631 LEZ196631:LFA196631 LOV196631:LOW196631 LYR196631:LYS196631 MIN196631:MIO196631 MSJ196631:MSK196631 NCF196631:NCG196631 NMB196631:NMC196631 NVX196631:NVY196631 OFT196631:OFU196631 OPP196631:OPQ196631 OZL196631:OZM196631 PJH196631:PJI196631 PTD196631:PTE196631 QCZ196631:QDA196631 QMV196631:QMW196631 QWR196631:QWS196631 RGN196631:RGO196631 RQJ196631:RQK196631 SAF196631:SAG196631 SKB196631:SKC196631 STX196631:STY196631 TDT196631:TDU196631 TNP196631:TNQ196631 TXL196631:TXM196631 UHH196631:UHI196631 URD196631:URE196631 VAZ196631:VBA196631 VKV196631:VKW196631 VUR196631:VUS196631 WEN196631:WEO196631 WOJ196631:WOK196631 WYF196631:WYG196631 LT262167:LU262167 VP262167:VQ262167 AFL262167:AFM262167 APH262167:API262167 AZD262167:AZE262167 BIZ262167:BJA262167 BSV262167:BSW262167 CCR262167:CCS262167 CMN262167:CMO262167 CWJ262167:CWK262167 DGF262167:DGG262167 DQB262167:DQC262167 DZX262167:DZY262167 EJT262167:EJU262167 ETP262167:ETQ262167 FDL262167:FDM262167 FNH262167:FNI262167 FXD262167:FXE262167 GGZ262167:GHA262167 GQV262167:GQW262167 HAR262167:HAS262167 HKN262167:HKO262167 HUJ262167:HUK262167 IEF262167:IEG262167 IOB262167:IOC262167 IXX262167:IXY262167 JHT262167:JHU262167 JRP262167:JRQ262167 KBL262167:KBM262167 KLH262167:KLI262167 KVD262167:KVE262167 LEZ262167:LFA262167 LOV262167:LOW262167 LYR262167:LYS262167 MIN262167:MIO262167 MSJ262167:MSK262167 NCF262167:NCG262167 NMB262167:NMC262167 NVX262167:NVY262167 OFT262167:OFU262167 OPP262167:OPQ262167 OZL262167:OZM262167 PJH262167:PJI262167 PTD262167:PTE262167 QCZ262167:QDA262167 QMV262167:QMW262167 QWR262167:QWS262167 RGN262167:RGO262167 RQJ262167:RQK262167 SAF262167:SAG262167 SKB262167:SKC262167 STX262167:STY262167 TDT262167:TDU262167 TNP262167:TNQ262167 TXL262167:TXM262167 UHH262167:UHI262167 URD262167:URE262167 VAZ262167:VBA262167 VKV262167:VKW262167 VUR262167:VUS262167 WEN262167:WEO262167 WOJ262167:WOK262167 WYF262167:WYG262167 LT327703:LU327703 VP327703:VQ327703 AFL327703:AFM327703 APH327703:API327703 AZD327703:AZE327703 BIZ327703:BJA327703 BSV327703:BSW327703 CCR327703:CCS327703 CMN327703:CMO327703 CWJ327703:CWK327703 DGF327703:DGG327703 DQB327703:DQC327703 DZX327703:DZY327703 EJT327703:EJU327703 ETP327703:ETQ327703 FDL327703:FDM327703 FNH327703:FNI327703 FXD327703:FXE327703 GGZ327703:GHA327703 GQV327703:GQW327703 HAR327703:HAS327703 HKN327703:HKO327703 HUJ327703:HUK327703 IEF327703:IEG327703 IOB327703:IOC327703 IXX327703:IXY327703 JHT327703:JHU327703 JRP327703:JRQ327703 KBL327703:KBM327703 KLH327703:KLI327703 KVD327703:KVE327703 LEZ327703:LFA327703 LOV327703:LOW327703 LYR327703:LYS327703 MIN327703:MIO327703 MSJ327703:MSK327703 NCF327703:NCG327703 NMB327703:NMC327703 NVX327703:NVY327703 OFT327703:OFU327703 OPP327703:OPQ327703 OZL327703:OZM327703 PJH327703:PJI327703 PTD327703:PTE327703 QCZ327703:QDA327703 QMV327703:QMW327703 QWR327703:QWS327703 RGN327703:RGO327703 RQJ327703:RQK327703 SAF327703:SAG327703 SKB327703:SKC327703 STX327703:STY327703 TDT327703:TDU327703 TNP327703:TNQ327703 TXL327703:TXM327703 UHH327703:UHI327703 URD327703:URE327703 VAZ327703:VBA327703 VKV327703:VKW327703 VUR327703:VUS327703 WEN327703:WEO327703 WOJ327703:WOK327703 WYF327703:WYG327703 LT393239:LU393239 VP393239:VQ393239 AFL393239:AFM393239 APH393239:API393239 AZD393239:AZE393239 BIZ393239:BJA393239 BSV393239:BSW393239 CCR393239:CCS393239 CMN393239:CMO393239 CWJ393239:CWK393239 DGF393239:DGG393239 DQB393239:DQC393239 DZX393239:DZY393239 EJT393239:EJU393239 ETP393239:ETQ393239 FDL393239:FDM393239 FNH393239:FNI393239 FXD393239:FXE393239 GGZ393239:GHA393239 GQV393239:GQW393239 HAR393239:HAS393239 HKN393239:HKO393239 HUJ393239:HUK393239 IEF393239:IEG393239 IOB393239:IOC393239 IXX393239:IXY393239 JHT393239:JHU393239 JRP393239:JRQ393239 KBL393239:KBM393239 KLH393239:KLI393239 KVD393239:KVE393239 LEZ393239:LFA393239 LOV393239:LOW393239 LYR393239:LYS393239 MIN393239:MIO393239 MSJ393239:MSK393239 NCF393239:NCG393239 NMB393239:NMC393239 NVX393239:NVY393239 OFT393239:OFU393239 OPP393239:OPQ393239 OZL393239:OZM393239 PJH393239:PJI393239 PTD393239:PTE393239 QCZ393239:QDA393239 QMV393239:QMW393239 QWR393239:QWS393239 RGN393239:RGO393239 RQJ393239:RQK393239 SAF393239:SAG393239 SKB393239:SKC393239 STX393239:STY393239 TDT393239:TDU393239 TNP393239:TNQ393239 TXL393239:TXM393239 UHH393239:UHI393239 URD393239:URE393239 VAZ393239:VBA393239 VKV393239:VKW393239 VUR393239:VUS393239 WEN393239:WEO393239 WOJ393239:WOK393239 WYF393239:WYG393239 LT458775:LU458775 VP458775:VQ458775 AFL458775:AFM458775 APH458775:API458775 AZD458775:AZE458775 BIZ458775:BJA458775 BSV458775:BSW458775 CCR458775:CCS458775 CMN458775:CMO458775 CWJ458775:CWK458775 DGF458775:DGG458775 DQB458775:DQC458775 DZX458775:DZY458775 EJT458775:EJU458775 ETP458775:ETQ458775 FDL458775:FDM458775 FNH458775:FNI458775 FXD458775:FXE458775 GGZ458775:GHA458775 GQV458775:GQW458775 HAR458775:HAS458775 HKN458775:HKO458775 HUJ458775:HUK458775 IEF458775:IEG458775 IOB458775:IOC458775 IXX458775:IXY458775 JHT458775:JHU458775 JRP458775:JRQ458775 KBL458775:KBM458775 KLH458775:KLI458775 KVD458775:KVE458775 LEZ458775:LFA458775 LOV458775:LOW458775 LYR458775:LYS458775 MIN458775:MIO458775 MSJ458775:MSK458775 NCF458775:NCG458775 NMB458775:NMC458775 NVX458775:NVY458775 OFT458775:OFU458775 OPP458775:OPQ458775 OZL458775:OZM458775 PJH458775:PJI458775 PTD458775:PTE458775 QCZ458775:QDA458775 QMV458775:QMW458775 QWR458775:QWS458775 RGN458775:RGO458775 RQJ458775:RQK458775 SAF458775:SAG458775 SKB458775:SKC458775 STX458775:STY458775 TDT458775:TDU458775 TNP458775:TNQ458775 TXL458775:TXM458775 UHH458775:UHI458775 URD458775:URE458775 VAZ458775:VBA458775 VKV458775:VKW458775 VUR458775:VUS458775 WEN458775:WEO458775 WOJ458775:WOK458775 WYF458775:WYG458775 LT524311:LU524311 VP524311:VQ524311 AFL524311:AFM524311 APH524311:API524311 AZD524311:AZE524311 BIZ524311:BJA524311 BSV524311:BSW524311 CCR524311:CCS524311 CMN524311:CMO524311 CWJ524311:CWK524311 DGF524311:DGG524311 DQB524311:DQC524311 DZX524311:DZY524311 EJT524311:EJU524311 ETP524311:ETQ524311 FDL524311:FDM524311 FNH524311:FNI524311 FXD524311:FXE524311 GGZ524311:GHA524311 GQV524311:GQW524311 HAR524311:HAS524311 HKN524311:HKO524311 HUJ524311:HUK524311 IEF524311:IEG524311 IOB524311:IOC524311 IXX524311:IXY524311 JHT524311:JHU524311 JRP524311:JRQ524311 KBL524311:KBM524311 KLH524311:KLI524311 KVD524311:KVE524311 LEZ524311:LFA524311 LOV524311:LOW524311 LYR524311:LYS524311 MIN524311:MIO524311 MSJ524311:MSK524311 NCF524311:NCG524311 NMB524311:NMC524311 NVX524311:NVY524311 OFT524311:OFU524311 OPP524311:OPQ524311 OZL524311:OZM524311 PJH524311:PJI524311 PTD524311:PTE524311 QCZ524311:QDA524311 QMV524311:QMW524311 QWR524311:QWS524311 RGN524311:RGO524311 RQJ524311:RQK524311 SAF524311:SAG524311 SKB524311:SKC524311 STX524311:STY524311 TDT524311:TDU524311 TNP524311:TNQ524311 TXL524311:TXM524311 UHH524311:UHI524311 URD524311:URE524311 VAZ524311:VBA524311 VKV524311:VKW524311 VUR524311:VUS524311 WEN524311:WEO524311 WOJ524311:WOK524311 WYF524311:WYG524311 LT589847:LU589847 VP589847:VQ589847 AFL589847:AFM589847 APH589847:API589847 AZD589847:AZE589847 BIZ589847:BJA589847 BSV589847:BSW589847 CCR589847:CCS589847 CMN589847:CMO589847 CWJ589847:CWK589847 DGF589847:DGG589847 DQB589847:DQC589847 DZX589847:DZY589847 EJT589847:EJU589847 ETP589847:ETQ589847 FDL589847:FDM589847 FNH589847:FNI589847 FXD589847:FXE589847 GGZ589847:GHA589847 GQV589847:GQW589847 HAR589847:HAS589847 HKN589847:HKO589847 HUJ589847:HUK589847 IEF589847:IEG589847 IOB589847:IOC589847 IXX589847:IXY589847 JHT589847:JHU589847 JRP589847:JRQ589847 KBL589847:KBM589847 KLH589847:KLI589847 KVD589847:KVE589847 LEZ589847:LFA589847 LOV589847:LOW589847 LYR589847:LYS589847 MIN589847:MIO589847 MSJ589847:MSK589847 NCF589847:NCG589847 NMB589847:NMC589847 NVX589847:NVY589847 OFT589847:OFU589847 OPP589847:OPQ589847 OZL589847:OZM589847 PJH589847:PJI589847 PTD589847:PTE589847 QCZ589847:QDA589847 QMV589847:QMW589847 QWR589847:QWS589847 RGN589847:RGO589847 RQJ589847:RQK589847 SAF589847:SAG589847 SKB589847:SKC589847 STX589847:STY589847 TDT589847:TDU589847 TNP589847:TNQ589847 TXL589847:TXM589847 UHH589847:UHI589847 URD589847:URE589847 VAZ589847:VBA589847 VKV589847:VKW589847 VUR589847:VUS589847 WEN589847:WEO589847 WOJ589847:WOK589847 WYF589847:WYG589847 LT655383:LU655383 VP655383:VQ655383 AFL655383:AFM655383 APH655383:API655383 AZD655383:AZE655383 BIZ655383:BJA655383 BSV655383:BSW655383 CCR655383:CCS655383 CMN655383:CMO655383 CWJ655383:CWK655383 DGF655383:DGG655383 DQB655383:DQC655383 DZX655383:DZY655383 EJT655383:EJU655383 ETP655383:ETQ655383 FDL655383:FDM655383 FNH655383:FNI655383 FXD655383:FXE655383 GGZ655383:GHA655383 GQV655383:GQW655383 HAR655383:HAS655383 HKN655383:HKO655383 HUJ655383:HUK655383 IEF655383:IEG655383 IOB655383:IOC655383 IXX655383:IXY655383 JHT655383:JHU655383 JRP655383:JRQ655383 KBL655383:KBM655383 KLH655383:KLI655383 KVD655383:KVE655383 LEZ655383:LFA655383 LOV655383:LOW655383 LYR655383:LYS655383 MIN655383:MIO655383 MSJ655383:MSK655383 NCF655383:NCG655383 NMB655383:NMC655383 NVX655383:NVY655383 OFT655383:OFU655383 OPP655383:OPQ655383 OZL655383:OZM655383 PJH655383:PJI655383 PTD655383:PTE655383 QCZ655383:QDA655383 QMV655383:QMW655383 QWR655383:QWS655383 RGN655383:RGO655383 RQJ655383:RQK655383 SAF655383:SAG655383 SKB655383:SKC655383 STX655383:STY655383 TDT655383:TDU655383 TNP655383:TNQ655383 TXL655383:TXM655383 UHH655383:UHI655383 URD655383:URE655383 VAZ655383:VBA655383 VKV655383:VKW655383 VUR655383:VUS655383 WEN655383:WEO655383 WOJ655383:WOK655383 WYF655383:WYG655383 LT720919:LU720919 VP720919:VQ720919 AFL720919:AFM720919 APH720919:API720919 AZD720919:AZE720919 BIZ720919:BJA720919 BSV720919:BSW720919 CCR720919:CCS720919 CMN720919:CMO720919 CWJ720919:CWK720919 DGF720919:DGG720919 DQB720919:DQC720919 DZX720919:DZY720919 EJT720919:EJU720919 ETP720919:ETQ720919 FDL720919:FDM720919 FNH720919:FNI720919 FXD720919:FXE720919 GGZ720919:GHA720919 GQV720919:GQW720919 HAR720919:HAS720919 HKN720919:HKO720919 HUJ720919:HUK720919 IEF720919:IEG720919 IOB720919:IOC720919 IXX720919:IXY720919 JHT720919:JHU720919 JRP720919:JRQ720919 KBL720919:KBM720919 KLH720919:KLI720919 KVD720919:KVE720919 LEZ720919:LFA720919 LOV720919:LOW720919 LYR720919:LYS720919 MIN720919:MIO720919 MSJ720919:MSK720919 NCF720919:NCG720919 NMB720919:NMC720919 NVX720919:NVY720919 OFT720919:OFU720919 OPP720919:OPQ720919 OZL720919:OZM720919 PJH720919:PJI720919 PTD720919:PTE720919 QCZ720919:QDA720919 QMV720919:QMW720919 QWR720919:QWS720919 RGN720919:RGO720919 RQJ720919:RQK720919 SAF720919:SAG720919 SKB720919:SKC720919 STX720919:STY720919 TDT720919:TDU720919 TNP720919:TNQ720919 TXL720919:TXM720919 UHH720919:UHI720919 URD720919:URE720919 VAZ720919:VBA720919 VKV720919:VKW720919 VUR720919:VUS720919 WEN720919:WEO720919 WOJ720919:WOK720919 WYF720919:WYG720919 LT786455:LU786455 VP786455:VQ786455 AFL786455:AFM786455 APH786455:API786455 AZD786455:AZE786455 BIZ786455:BJA786455 BSV786455:BSW786455 CCR786455:CCS786455 CMN786455:CMO786455 CWJ786455:CWK786455 DGF786455:DGG786455 DQB786455:DQC786455 DZX786455:DZY786455 EJT786455:EJU786455 ETP786455:ETQ786455 FDL786455:FDM786455 FNH786455:FNI786455 FXD786455:FXE786455 GGZ786455:GHA786455 GQV786455:GQW786455 HAR786455:HAS786455 HKN786455:HKO786455 HUJ786455:HUK786455 IEF786455:IEG786455 IOB786455:IOC786455 IXX786455:IXY786455 JHT786455:JHU786455 JRP786455:JRQ786455 KBL786455:KBM786455 KLH786455:KLI786455 KVD786455:KVE786455 LEZ786455:LFA786455 LOV786455:LOW786455 LYR786455:LYS786455 MIN786455:MIO786455 MSJ786455:MSK786455 NCF786455:NCG786455 NMB786455:NMC786455 NVX786455:NVY786455 OFT786455:OFU786455 OPP786455:OPQ786455 OZL786455:OZM786455 PJH786455:PJI786455 PTD786455:PTE786455 QCZ786455:QDA786455 QMV786455:QMW786455 QWR786455:QWS786455 RGN786455:RGO786455 RQJ786455:RQK786455 SAF786455:SAG786455 SKB786455:SKC786455 STX786455:STY786455 TDT786455:TDU786455 TNP786455:TNQ786455 TXL786455:TXM786455 UHH786455:UHI786455 URD786455:URE786455 VAZ786455:VBA786455 VKV786455:VKW786455 VUR786455:VUS786455 WEN786455:WEO786455 WOJ786455:WOK786455 WYF786455:WYG786455 LT851991:LU851991 VP851991:VQ851991 AFL851991:AFM851991 APH851991:API851991 AZD851991:AZE851991 BIZ851991:BJA851991 BSV851991:BSW851991 CCR851991:CCS851991 CMN851991:CMO851991 CWJ851991:CWK851991 DGF851991:DGG851991 DQB851991:DQC851991 DZX851991:DZY851991 EJT851991:EJU851991 ETP851991:ETQ851991 FDL851991:FDM851991 FNH851991:FNI851991 FXD851991:FXE851991 GGZ851991:GHA851991 GQV851991:GQW851991 HAR851991:HAS851991 HKN851991:HKO851991 HUJ851991:HUK851991 IEF851991:IEG851991 IOB851991:IOC851991 IXX851991:IXY851991 JHT851991:JHU851991 JRP851991:JRQ851991 KBL851991:KBM851991 KLH851991:KLI851991 KVD851991:KVE851991 LEZ851991:LFA851991 LOV851991:LOW851991 LYR851991:LYS851991 MIN851991:MIO851991 MSJ851991:MSK851991 NCF851991:NCG851991 NMB851991:NMC851991 NVX851991:NVY851991 OFT851991:OFU851991 OPP851991:OPQ851991 OZL851991:OZM851991 PJH851991:PJI851991 PTD851991:PTE851991 QCZ851991:QDA851991 QMV851991:QMW851991 QWR851991:QWS851991 RGN851991:RGO851991 RQJ851991:RQK851991 SAF851991:SAG851991 SKB851991:SKC851991 STX851991:STY851991 TDT851991:TDU851991 TNP851991:TNQ851991 TXL851991:TXM851991 UHH851991:UHI851991 URD851991:URE851991 VAZ851991:VBA851991 VKV851991:VKW851991 VUR851991:VUS851991 WEN851991:WEO851991 WOJ851991:WOK851991 WYF851991:WYG851991 LT917527:LU917527 VP917527:VQ917527 AFL917527:AFM917527 APH917527:API917527 AZD917527:AZE917527 BIZ917527:BJA917527 BSV917527:BSW917527 CCR917527:CCS917527 CMN917527:CMO917527 CWJ917527:CWK917527 DGF917527:DGG917527 DQB917527:DQC917527 DZX917527:DZY917527 EJT917527:EJU917527 ETP917527:ETQ917527 FDL917527:FDM917527 FNH917527:FNI917527 FXD917527:FXE917527 GGZ917527:GHA917527 GQV917527:GQW917527 HAR917527:HAS917527 HKN917527:HKO917527 HUJ917527:HUK917527 IEF917527:IEG917527 IOB917527:IOC917527 IXX917527:IXY917527 JHT917527:JHU917527 JRP917527:JRQ917527 KBL917527:KBM917527 KLH917527:KLI917527 KVD917527:KVE917527 LEZ917527:LFA917527 LOV917527:LOW917527 LYR917527:LYS917527 MIN917527:MIO917527 MSJ917527:MSK917527 NCF917527:NCG917527 NMB917527:NMC917527 NVX917527:NVY917527 OFT917527:OFU917527 OPP917527:OPQ917527 OZL917527:OZM917527 PJH917527:PJI917527 PTD917527:PTE917527 QCZ917527:QDA917527 QMV917527:QMW917527 QWR917527:QWS917527 RGN917527:RGO917527 RQJ917527:RQK917527 SAF917527:SAG917527 SKB917527:SKC917527 STX917527:STY917527 TDT917527:TDU917527 TNP917527:TNQ917527 TXL917527:TXM917527 UHH917527:UHI917527 URD917527:URE917527 VAZ917527:VBA917527 VKV917527:VKW917527 VUR917527:VUS917527 WEN917527:WEO917527 WOJ917527:WOK917527 WYF917527:WYG917527 LT983063:LU983063 VP983063:VQ983063 AFL983063:AFM983063 APH983063:API983063 AZD983063:AZE983063 BIZ983063:BJA983063 BSV983063:BSW983063 CCR983063:CCS983063 CMN983063:CMO983063 CWJ983063:CWK983063 DGF983063:DGG983063 DQB983063:DQC983063 DZX983063:DZY983063 EJT983063:EJU983063 ETP983063:ETQ983063 FDL983063:FDM983063 FNH983063:FNI983063 FXD983063:FXE983063 GGZ983063:GHA983063 GQV983063:GQW983063 HAR983063:HAS983063 HKN983063:HKO983063 HUJ983063:HUK983063 IEF983063:IEG983063 IOB983063:IOC983063 IXX983063:IXY983063 JHT983063:JHU983063 JRP983063:JRQ983063 KBL983063:KBM983063 KLH983063:KLI983063 KVD983063:KVE983063 LEZ983063:LFA983063 LOV983063:LOW983063 LYR983063:LYS983063 MIN983063:MIO983063 MSJ983063:MSK983063 NCF983063:NCG983063 NMB983063:NMC983063 NVX983063:NVY983063 OFT983063:OFU983063 OPP983063:OPQ983063 OZL983063:OZM983063 PJH983063:PJI983063 PTD983063:PTE983063 QCZ983063:QDA983063 QMV983063:QMW983063 QWR983063:QWS983063 RGN983063:RGO983063 RQJ983063:RQK983063 SAF983063:SAG983063 SKB983063:SKC983063 STX983063:STY983063 TDT983063:TDU983063 TNP983063:TNQ983063 TXL983063:TXM983063 UHH983063:UHI983063 URD983063:URE983063 VAZ983063:VBA983063 VKV983063:VKW983063 VUR983063:VUS983063 WEN983063:WEO983063 WOJ983063:WOK983063 WYF983063:WYG983063 LW65559:LX65559 VS65559:VT65559 AFO65559:AFP65559 APK65559:APL65559 AZG65559:AZH65559 BJC65559:BJD65559 BSY65559:BSZ65559 CCU65559:CCV65559 CMQ65559:CMR65559 CWM65559:CWN65559 DGI65559:DGJ65559 DQE65559:DQF65559 EAA65559:EAB65559 EJW65559:EJX65559 ETS65559:ETT65559 FDO65559:FDP65559 FNK65559:FNL65559 FXG65559:FXH65559 GHC65559:GHD65559 GQY65559:GQZ65559 HAU65559:HAV65559 HKQ65559:HKR65559 HUM65559:HUN65559 IEI65559:IEJ65559 IOE65559:IOF65559 IYA65559:IYB65559 JHW65559:JHX65559 JRS65559:JRT65559 KBO65559:KBP65559 KLK65559:KLL65559 KVG65559:KVH65559 LFC65559:LFD65559 LOY65559:LOZ65559 LYU65559:LYV65559 MIQ65559:MIR65559 MSM65559:MSN65559 NCI65559:NCJ65559 NME65559:NMF65559 NWA65559:NWB65559 OFW65559:OFX65559 OPS65559:OPT65559 OZO65559:OZP65559 PJK65559:PJL65559 PTG65559:PTH65559 QDC65559:QDD65559 QMY65559:QMZ65559 QWU65559:QWV65559 RGQ65559:RGR65559 RQM65559:RQN65559 SAI65559:SAJ65559 SKE65559:SKF65559 SUA65559:SUB65559 TDW65559:TDX65559 TNS65559:TNT65559 TXO65559:TXP65559 UHK65559:UHL65559 URG65559:URH65559 VBC65559:VBD65559 VKY65559:VKZ65559 VUU65559:VUV65559 WEQ65559:WER65559 WOM65559:WON65559 WYI65559:WYJ65559 LW131095:LX131095 VS131095:VT131095 AFO131095:AFP131095 APK131095:APL131095 AZG131095:AZH131095 BJC131095:BJD131095 BSY131095:BSZ131095 CCU131095:CCV131095 CMQ131095:CMR131095 CWM131095:CWN131095 DGI131095:DGJ131095 DQE131095:DQF131095 EAA131095:EAB131095 EJW131095:EJX131095 ETS131095:ETT131095 FDO131095:FDP131095 FNK131095:FNL131095 FXG131095:FXH131095 GHC131095:GHD131095 GQY131095:GQZ131095 HAU131095:HAV131095 HKQ131095:HKR131095 HUM131095:HUN131095 IEI131095:IEJ131095 IOE131095:IOF131095 IYA131095:IYB131095 JHW131095:JHX131095 JRS131095:JRT131095 KBO131095:KBP131095 KLK131095:KLL131095 KVG131095:KVH131095 LFC131095:LFD131095 LOY131095:LOZ131095 LYU131095:LYV131095 MIQ131095:MIR131095 MSM131095:MSN131095 NCI131095:NCJ131095 NME131095:NMF131095 NWA131095:NWB131095 OFW131095:OFX131095 OPS131095:OPT131095 OZO131095:OZP131095 PJK131095:PJL131095 PTG131095:PTH131095 QDC131095:QDD131095 QMY131095:QMZ131095 QWU131095:QWV131095 RGQ131095:RGR131095 RQM131095:RQN131095 SAI131095:SAJ131095 SKE131095:SKF131095 SUA131095:SUB131095 TDW131095:TDX131095 TNS131095:TNT131095 TXO131095:TXP131095 UHK131095:UHL131095 URG131095:URH131095 VBC131095:VBD131095 VKY131095:VKZ131095 VUU131095:VUV131095 WEQ131095:WER131095 WOM131095:WON131095 WYI131095:WYJ131095 LW196631:LX196631 VS196631:VT196631 AFO196631:AFP196631 APK196631:APL196631 AZG196631:AZH196631 BJC196631:BJD196631 BSY196631:BSZ196631 CCU196631:CCV196631 CMQ196631:CMR196631 CWM196631:CWN196631 DGI196631:DGJ196631 DQE196631:DQF196631 EAA196631:EAB196631 EJW196631:EJX196631 ETS196631:ETT196631 FDO196631:FDP196631 FNK196631:FNL196631 FXG196631:FXH196631 GHC196631:GHD196631 GQY196631:GQZ196631 HAU196631:HAV196631 HKQ196631:HKR196631 HUM196631:HUN196631 IEI196631:IEJ196631 IOE196631:IOF196631 IYA196631:IYB196631 JHW196631:JHX196631 JRS196631:JRT196631 KBO196631:KBP196631 KLK196631:KLL196631 KVG196631:KVH196631 LFC196631:LFD196631 LOY196631:LOZ196631 LYU196631:LYV196631 MIQ196631:MIR196631 MSM196631:MSN196631 NCI196631:NCJ196631 NME196631:NMF196631 NWA196631:NWB196631 OFW196631:OFX196631 OPS196631:OPT196631 OZO196631:OZP196631 PJK196631:PJL196631 PTG196631:PTH196631 QDC196631:QDD196631 QMY196631:QMZ196631 QWU196631:QWV196631 RGQ196631:RGR196631 RQM196631:RQN196631 SAI196631:SAJ196631 SKE196631:SKF196631 SUA196631:SUB196631 TDW196631:TDX196631 TNS196631:TNT196631 TXO196631:TXP196631 UHK196631:UHL196631 URG196631:URH196631 VBC196631:VBD196631 VKY196631:VKZ196631 VUU196631:VUV196631 WEQ196631:WER196631 WOM196631:WON196631 WYI196631:WYJ196631 LW262167:LX262167 VS262167:VT262167 AFO262167:AFP262167 APK262167:APL262167 AZG262167:AZH262167 BJC262167:BJD262167 BSY262167:BSZ262167 CCU262167:CCV262167 CMQ262167:CMR262167 CWM262167:CWN262167 DGI262167:DGJ262167 DQE262167:DQF262167 EAA262167:EAB262167 EJW262167:EJX262167 ETS262167:ETT262167 FDO262167:FDP262167 FNK262167:FNL262167 FXG262167:FXH262167 GHC262167:GHD262167 GQY262167:GQZ262167 HAU262167:HAV262167 HKQ262167:HKR262167 HUM262167:HUN262167 IEI262167:IEJ262167 IOE262167:IOF262167 IYA262167:IYB262167 JHW262167:JHX262167 JRS262167:JRT262167 KBO262167:KBP262167 KLK262167:KLL262167 KVG262167:KVH262167 LFC262167:LFD262167 LOY262167:LOZ262167 LYU262167:LYV262167 MIQ262167:MIR262167 MSM262167:MSN262167 NCI262167:NCJ262167 NME262167:NMF262167 NWA262167:NWB262167 OFW262167:OFX262167 OPS262167:OPT262167 OZO262167:OZP262167 PJK262167:PJL262167 PTG262167:PTH262167 QDC262167:QDD262167 QMY262167:QMZ262167 QWU262167:QWV262167 RGQ262167:RGR262167 RQM262167:RQN262167 SAI262167:SAJ262167 SKE262167:SKF262167 SUA262167:SUB262167 TDW262167:TDX262167 TNS262167:TNT262167 TXO262167:TXP262167 UHK262167:UHL262167 URG262167:URH262167 VBC262167:VBD262167 VKY262167:VKZ262167 VUU262167:VUV262167 WEQ262167:WER262167 WOM262167:WON262167 WYI262167:WYJ262167 LW327703:LX327703 VS327703:VT327703 AFO327703:AFP327703 APK327703:APL327703 AZG327703:AZH327703 BJC327703:BJD327703 BSY327703:BSZ327703 CCU327703:CCV327703 CMQ327703:CMR327703 CWM327703:CWN327703 DGI327703:DGJ327703 DQE327703:DQF327703 EAA327703:EAB327703 EJW327703:EJX327703 ETS327703:ETT327703 FDO327703:FDP327703 FNK327703:FNL327703 FXG327703:FXH327703 GHC327703:GHD327703 GQY327703:GQZ327703 HAU327703:HAV327703 HKQ327703:HKR327703 HUM327703:HUN327703 IEI327703:IEJ327703 IOE327703:IOF327703 IYA327703:IYB327703 JHW327703:JHX327703 JRS327703:JRT327703 KBO327703:KBP327703 KLK327703:KLL327703 KVG327703:KVH327703 LFC327703:LFD327703 LOY327703:LOZ327703 LYU327703:LYV327703 MIQ327703:MIR327703 MSM327703:MSN327703 NCI327703:NCJ327703 NME327703:NMF327703 NWA327703:NWB327703 OFW327703:OFX327703 OPS327703:OPT327703 OZO327703:OZP327703 PJK327703:PJL327703 PTG327703:PTH327703 QDC327703:QDD327703 QMY327703:QMZ327703 QWU327703:QWV327703 RGQ327703:RGR327703 RQM327703:RQN327703 SAI327703:SAJ327703 SKE327703:SKF327703 SUA327703:SUB327703 TDW327703:TDX327703 TNS327703:TNT327703 TXO327703:TXP327703 UHK327703:UHL327703 URG327703:URH327703 VBC327703:VBD327703 VKY327703:VKZ327703 VUU327703:VUV327703 WEQ327703:WER327703 WOM327703:WON327703 WYI327703:WYJ327703 LW393239:LX393239 VS393239:VT393239 AFO393239:AFP393239 APK393239:APL393239 AZG393239:AZH393239 BJC393239:BJD393239 BSY393239:BSZ393239 CCU393239:CCV393239 CMQ393239:CMR393239 CWM393239:CWN393239 DGI393239:DGJ393239 DQE393239:DQF393239 EAA393239:EAB393239 EJW393239:EJX393239 ETS393239:ETT393239 FDO393239:FDP393239 FNK393239:FNL393239 FXG393239:FXH393239 GHC393239:GHD393239 GQY393239:GQZ393239 HAU393239:HAV393239 HKQ393239:HKR393239 HUM393239:HUN393239 IEI393239:IEJ393239 IOE393239:IOF393239 IYA393239:IYB393239 JHW393239:JHX393239 JRS393239:JRT393239 KBO393239:KBP393239 KLK393239:KLL393239 KVG393239:KVH393239 LFC393239:LFD393239 LOY393239:LOZ393239 LYU393239:LYV393239 MIQ393239:MIR393239 MSM393239:MSN393239 NCI393239:NCJ393239 NME393239:NMF393239 NWA393239:NWB393239 OFW393239:OFX393239 OPS393239:OPT393239 OZO393239:OZP393239 PJK393239:PJL393239 PTG393239:PTH393239 QDC393239:QDD393239 QMY393239:QMZ393239 QWU393239:QWV393239 RGQ393239:RGR393239 RQM393239:RQN393239 SAI393239:SAJ393239 SKE393239:SKF393239 SUA393239:SUB393239 TDW393239:TDX393239 TNS393239:TNT393239 TXO393239:TXP393239 UHK393239:UHL393239 URG393239:URH393239 VBC393239:VBD393239 VKY393239:VKZ393239 VUU393239:VUV393239 WEQ393239:WER393239 WOM393239:WON393239 WYI393239:WYJ393239 LW458775:LX458775 VS458775:VT458775 AFO458775:AFP458775 APK458775:APL458775 AZG458775:AZH458775 BJC458775:BJD458775 BSY458775:BSZ458775 CCU458775:CCV458775 CMQ458775:CMR458775 CWM458775:CWN458775 DGI458775:DGJ458775 DQE458775:DQF458775 EAA458775:EAB458775 EJW458775:EJX458775 ETS458775:ETT458775 FDO458775:FDP458775 FNK458775:FNL458775 FXG458775:FXH458775 GHC458775:GHD458775 GQY458775:GQZ458775 HAU458775:HAV458775 HKQ458775:HKR458775 HUM458775:HUN458775 IEI458775:IEJ458775 IOE458775:IOF458775 IYA458775:IYB458775 JHW458775:JHX458775 JRS458775:JRT458775 KBO458775:KBP458775 KLK458775:KLL458775 KVG458775:KVH458775 LFC458775:LFD458775 LOY458775:LOZ458775 LYU458775:LYV458775 MIQ458775:MIR458775 MSM458775:MSN458775 NCI458775:NCJ458775 NME458775:NMF458775 NWA458775:NWB458775 OFW458775:OFX458775 OPS458775:OPT458775 OZO458775:OZP458775 PJK458775:PJL458775 PTG458775:PTH458775 QDC458775:QDD458775 QMY458775:QMZ458775 QWU458775:QWV458775 RGQ458775:RGR458775 RQM458775:RQN458775 SAI458775:SAJ458775 SKE458775:SKF458775 SUA458775:SUB458775 TDW458775:TDX458775 TNS458775:TNT458775 TXO458775:TXP458775 UHK458775:UHL458775 URG458775:URH458775 VBC458775:VBD458775 VKY458775:VKZ458775 VUU458775:VUV458775 WEQ458775:WER458775 WOM458775:WON458775 WYI458775:WYJ458775 LW524311:LX524311 VS524311:VT524311 AFO524311:AFP524311 APK524311:APL524311 AZG524311:AZH524311 BJC524311:BJD524311 BSY524311:BSZ524311 CCU524311:CCV524311 CMQ524311:CMR524311 CWM524311:CWN524311 DGI524311:DGJ524311 DQE524311:DQF524311 EAA524311:EAB524311 EJW524311:EJX524311 ETS524311:ETT524311 FDO524311:FDP524311 FNK524311:FNL524311 FXG524311:FXH524311 GHC524311:GHD524311 GQY524311:GQZ524311 HAU524311:HAV524311 HKQ524311:HKR524311 HUM524311:HUN524311 IEI524311:IEJ524311 IOE524311:IOF524311 IYA524311:IYB524311 JHW524311:JHX524311 JRS524311:JRT524311 KBO524311:KBP524311 KLK524311:KLL524311 KVG524311:KVH524311 LFC524311:LFD524311 LOY524311:LOZ524311 LYU524311:LYV524311 MIQ524311:MIR524311 MSM524311:MSN524311 NCI524311:NCJ524311 NME524311:NMF524311 NWA524311:NWB524311 OFW524311:OFX524311 OPS524311:OPT524311 OZO524311:OZP524311 PJK524311:PJL524311 PTG524311:PTH524311 QDC524311:QDD524311 QMY524311:QMZ524311 QWU524311:QWV524311 RGQ524311:RGR524311 RQM524311:RQN524311 SAI524311:SAJ524311 SKE524311:SKF524311 SUA524311:SUB524311 TDW524311:TDX524311 TNS524311:TNT524311 TXO524311:TXP524311 UHK524311:UHL524311 URG524311:URH524311 VBC524311:VBD524311 VKY524311:VKZ524311 VUU524311:VUV524311 WEQ524311:WER524311 WOM524311:WON524311 WYI524311:WYJ524311 LW589847:LX589847 VS589847:VT589847 AFO589847:AFP589847 APK589847:APL589847 AZG589847:AZH589847 BJC589847:BJD589847 BSY589847:BSZ589847 CCU589847:CCV589847 CMQ589847:CMR589847 CWM589847:CWN589847 DGI589847:DGJ589847 DQE589847:DQF589847 EAA589847:EAB589847 EJW589847:EJX589847 ETS589847:ETT589847 FDO589847:FDP589847 FNK589847:FNL589847 FXG589847:FXH589847 GHC589847:GHD589847 GQY589847:GQZ589847 HAU589847:HAV589847 HKQ589847:HKR589847 HUM589847:HUN589847 IEI589847:IEJ589847 IOE589847:IOF589847 IYA589847:IYB589847 JHW589847:JHX589847 JRS589847:JRT589847 KBO589847:KBP589847 KLK589847:KLL589847 KVG589847:KVH589847 LFC589847:LFD589847 LOY589847:LOZ589847 LYU589847:LYV589847 MIQ589847:MIR589847 MSM589847:MSN589847 NCI589847:NCJ589847 NME589847:NMF589847 NWA589847:NWB589847 OFW589847:OFX589847 OPS589847:OPT589847 OZO589847:OZP589847 PJK589847:PJL589847 PTG589847:PTH589847 QDC589847:QDD589847 QMY589847:QMZ589847 QWU589847:QWV589847 RGQ589847:RGR589847 RQM589847:RQN589847 SAI589847:SAJ589847 SKE589847:SKF589847 SUA589847:SUB589847 TDW589847:TDX589847 TNS589847:TNT589847 TXO589847:TXP589847 UHK589847:UHL589847 URG589847:URH589847 VBC589847:VBD589847 VKY589847:VKZ589847 VUU589847:VUV589847 WEQ589847:WER589847 WOM589847:WON589847 WYI589847:WYJ589847 LW655383:LX655383 VS655383:VT655383 AFO655383:AFP655383 APK655383:APL655383 AZG655383:AZH655383 BJC655383:BJD655383 BSY655383:BSZ655383 CCU655383:CCV655383 CMQ655383:CMR655383 CWM655383:CWN655383 DGI655383:DGJ655383 DQE655383:DQF655383 EAA655383:EAB655383 EJW655383:EJX655383 ETS655383:ETT655383 FDO655383:FDP655383 FNK655383:FNL655383 FXG655383:FXH655383 GHC655383:GHD655383 GQY655383:GQZ655383 HAU655383:HAV655383 HKQ655383:HKR655383 HUM655383:HUN655383 IEI655383:IEJ655383 IOE655383:IOF655383 IYA655383:IYB655383 JHW655383:JHX655383 JRS655383:JRT655383 KBO655383:KBP655383 KLK655383:KLL655383 KVG655383:KVH655383 LFC655383:LFD655383 LOY655383:LOZ655383 LYU655383:LYV655383 MIQ655383:MIR655383 MSM655383:MSN655383 NCI655383:NCJ655383 NME655383:NMF655383 NWA655383:NWB655383 OFW655383:OFX655383 OPS655383:OPT655383 OZO655383:OZP655383 PJK655383:PJL655383 PTG655383:PTH655383 QDC655383:QDD655383 QMY655383:QMZ655383 QWU655383:QWV655383 RGQ655383:RGR655383 RQM655383:RQN655383 SAI655383:SAJ655383 SKE655383:SKF655383 SUA655383:SUB655383 TDW655383:TDX655383 TNS655383:TNT655383 TXO655383:TXP655383 UHK655383:UHL655383 URG655383:URH655383 VBC655383:VBD655383 VKY655383:VKZ655383 VUU655383:VUV655383 WEQ655383:WER655383 WOM655383:WON655383 WYI655383:WYJ655383 LW720919:LX720919 VS720919:VT720919 AFO720919:AFP720919 APK720919:APL720919 AZG720919:AZH720919 BJC720919:BJD720919 BSY720919:BSZ720919 CCU720919:CCV720919 CMQ720919:CMR720919 CWM720919:CWN720919 DGI720919:DGJ720919 DQE720919:DQF720919 EAA720919:EAB720919 EJW720919:EJX720919 ETS720919:ETT720919 FDO720919:FDP720919 FNK720919:FNL720919 FXG720919:FXH720919 GHC720919:GHD720919 GQY720919:GQZ720919 HAU720919:HAV720919 HKQ720919:HKR720919 HUM720919:HUN720919 IEI720919:IEJ720919 IOE720919:IOF720919 IYA720919:IYB720919 JHW720919:JHX720919 JRS720919:JRT720919 KBO720919:KBP720919 KLK720919:KLL720919 KVG720919:KVH720919 LFC720919:LFD720919 LOY720919:LOZ720919 LYU720919:LYV720919 MIQ720919:MIR720919 MSM720919:MSN720919 NCI720919:NCJ720919 NME720919:NMF720919 NWA720919:NWB720919 OFW720919:OFX720919 OPS720919:OPT720919 OZO720919:OZP720919 PJK720919:PJL720919 PTG720919:PTH720919 QDC720919:QDD720919 QMY720919:QMZ720919 QWU720919:QWV720919 RGQ720919:RGR720919 RQM720919:RQN720919 SAI720919:SAJ720919 SKE720919:SKF720919 SUA720919:SUB720919 TDW720919:TDX720919 TNS720919:TNT720919 TXO720919:TXP720919 UHK720919:UHL720919 URG720919:URH720919 VBC720919:VBD720919 VKY720919:VKZ720919 VUU720919:VUV720919 WEQ720919:WER720919 WOM720919:WON720919 WYI720919:WYJ720919 LW786455:LX786455 VS786455:VT786455 AFO786455:AFP786455 APK786455:APL786455 AZG786455:AZH786455 BJC786455:BJD786455 BSY786455:BSZ786455 CCU786455:CCV786455 CMQ786455:CMR786455 CWM786455:CWN786455 DGI786455:DGJ786455 DQE786455:DQF786455 EAA786455:EAB786455 EJW786455:EJX786455 ETS786455:ETT786455 FDO786455:FDP786455 FNK786455:FNL786455 FXG786455:FXH786455 GHC786455:GHD786455 GQY786455:GQZ786455 HAU786455:HAV786455 HKQ786455:HKR786455 HUM786455:HUN786455 IEI786455:IEJ786455 IOE786455:IOF786455 IYA786455:IYB786455 JHW786455:JHX786455 JRS786455:JRT786455 KBO786455:KBP786455 KLK786455:KLL786455 KVG786455:KVH786455 LFC786455:LFD786455 LOY786455:LOZ786455 LYU786455:LYV786455 MIQ786455:MIR786455 MSM786455:MSN786455 NCI786455:NCJ786455 NME786455:NMF786455 NWA786455:NWB786455 OFW786455:OFX786455 OPS786455:OPT786455 OZO786455:OZP786455 PJK786455:PJL786455 PTG786455:PTH786455 QDC786455:QDD786455 QMY786455:QMZ786455 QWU786455:QWV786455 RGQ786455:RGR786455 RQM786455:RQN786455 SAI786455:SAJ786455 SKE786455:SKF786455 SUA786455:SUB786455 TDW786455:TDX786455 TNS786455:TNT786455 TXO786455:TXP786455 UHK786455:UHL786455 URG786455:URH786455 VBC786455:VBD786455 VKY786455:VKZ786455 VUU786455:VUV786455 WEQ786455:WER786455 WOM786455:WON786455 WYI786455:WYJ786455 LW851991:LX851991 VS851991:VT851991 AFO851991:AFP851991 APK851991:APL851991 AZG851991:AZH851991 BJC851991:BJD851991 BSY851991:BSZ851991 CCU851991:CCV851991 CMQ851991:CMR851991 CWM851991:CWN851991 DGI851991:DGJ851991 DQE851991:DQF851991 EAA851991:EAB851991 EJW851991:EJX851991 ETS851991:ETT851991 FDO851991:FDP851991 FNK851991:FNL851991 FXG851991:FXH851991 GHC851991:GHD851991 GQY851991:GQZ851991 HAU851991:HAV851991 HKQ851991:HKR851991 HUM851991:HUN851991 IEI851991:IEJ851991 IOE851991:IOF851991 IYA851991:IYB851991 JHW851991:JHX851991 JRS851991:JRT851991 KBO851991:KBP851991 KLK851991:KLL851991 KVG851991:KVH851991 LFC851991:LFD851991 LOY851991:LOZ851991 LYU851991:LYV851991 MIQ851991:MIR851991 MSM851991:MSN851991 NCI851991:NCJ851991 NME851991:NMF851991 NWA851991:NWB851991 OFW851991:OFX851991 OPS851991:OPT851991 OZO851991:OZP851991 PJK851991:PJL851991 PTG851991:PTH851991 QDC851991:QDD851991 QMY851991:QMZ851991 QWU851991:QWV851991 RGQ851991:RGR851991 RQM851991:RQN851991 SAI851991:SAJ851991 SKE851991:SKF851991 SUA851991:SUB851991 TDW851991:TDX851991 TNS851991:TNT851991 TXO851991:TXP851991 UHK851991:UHL851991 URG851991:URH851991 VBC851991:VBD851991 VKY851991:VKZ851991 VUU851991:VUV851991 WEQ851991:WER851991 WOM851991:WON851991 WYI851991:WYJ851991 LW917527:LX917527 VS917527:VT917527 AFO917527:AFP917527 APK917527:APL917527 AZG917527:AZH917527 BJC917527:BJD917527 BSY917527:BSZ917527 CCU917527:CCV917527 CMQ917527:CMR917527 CWM917527:CWN917527 DGI917527:DGJ917527 DQE917527:DQF917527 EAA917527:EAB917527 EJW917527:EJX917527 ETS917527:ETT917527 FDO917527:FDP917527 FNK917527:FNL917527 FXG917527:FXH917527 GHC917527:GHD917527 GQY917527:GQZ917527 HAU917527:HAV917527 HKQ917527:HKR917527 HUM917527:HUN917527 IEI917527:IEJ917527 IOE917527:IOF917527 IYA917527:IYB917527 JHW917527:JHX917527 JRS917527:JRT917527 KBO917527:KBP917527 KLK917527:KLL917527 KVG917527:KVH917527 LFC917527:LFD917527 LOY917527:LOZ917527 LYU917527:LYV917527 MIQ917527:MIR917527 MSM917527:MSN917527 NCI917527:NCJ917527 NME917527:NMF917527 NWA917527:NWB917527 OFW917527:OFX917527 OPS917527:OPT917527 OZO917527:OZP917527 PJK917527:PJL917527 PTG917527:PTH917527 QDC917527:QDD917527 QMY917527:QMZ917527 QWU917527:QWV917527 RGQ917527:RGR917527 RQM917527:RQN917527 SAI917527:SAJ917527 SKE917527:SKF917527 SUA917527:SUB917527 TDW917527:TDX917527 TNS917527:TNT917527 TXO917527:TXP917527 UHK917527:UHL917527 URG917527:URH917527 VBC917527:VBD917527 VKY917527:VKZ917527 VUU917527:VUV917527 WEQ917527:WER917527 WOM917527:WON917527 WYI917527:WYJ917527 LW983063:LX983063 VS983063:VT983063 AFO983063:AFP983063 APK983063:APL983063 AZG983063:AZH983063 BJC983063:BJD983063 BSY983063:BSZ983063 CCU983063:CCV983063 CMQ983063:CMR983063 CWM983063:CWN983063 DGI983063:DGJ983063 DQE983063:DQF983063 EAA983063:EAB983063 EJW983063:EJX983063 ETS983063:ETT983063 FDO983063:FDP983063 FNK983063:FNL983063 FXG983063:FXH983063 GHC983063:GHD983063 GQY983063:GQZ983063 HAU983063:HAV983063 HKQ983063:HKR983063 HUM983063:HUN983063 IEI983063:IEJ983063 IOE983063:IOF983063 IYA983063:IYB983063 JHW983063:JHX983063 JRS983063:JRT983063 KBO983063:KBP983063 KLK983063:KLL983063 KVG983063:KVH983063 LFC983063:LFD983063 LOY983063:LOZ983063 LYU983063:LYV983063 MIQ983063:MIR983063 MSM983063:MSN983063 NCI983063:NCJ983063 NME983063:NMF983063 NWA983063:NWB983063 OFW983063:OFX983063 OPS983063:OPT983063 OZO983063:OZP983063 PJK983063:PJL983063 PTG983063:PTH983063 QDC983063:QDD983063 QMY983063:QMZ983063 QWU983063:QWV983063 RGQ983063:RGR983063 RQM983063:RQN983063 SAI983063:SAJ983063 SKE983063:SKF983063 SUA983063:SUB983063 TDW983063:TDX983063 TNS983063:TNT983063 TXO983063:TXP983063 UHK983063:UHL983063 URG983063:URH983063 VBC983063:VBD983063 VKY983063:VKZ983063 VUU983063:VUV983063 WEQ983063:WER983063 WOM983063:WON983063 WYI983063:WYJ983063 MC65559:MD65559 VY65559:VZ65559 AFU65559:AFV65559 APQ65559:APR65559 AZM65559:AZN65559 BJI65559:BJJ65559 BTE65559:BTF65559 CDA65559:CDB65559 CMW65559:CMX65559 CWS65559:CWT65559 DGO65559:DGP65559 DQK65559:DQL65559 EAG65559:EAH65559 EKC65559:EKD65559 ETY65559:ETZ65559 FDU65559:FDV65559 FNQ65559:FNR65559 FXM65559:FXN65559 GHI65559:GHJ65559 GRE65559:GRF65559 HBA65559:HBB65559 HKW65559:HKX65559 HUS65559:HUT65559 IEO65559:IEP65559 IOK65559:IOL65559 IYG65559:IYH65559 JIC65559:JID65559 JRY65559:JRZ65559 KBU65559:KBV65559 KLQ65559:KLR65559 KVM65559:KVN65559 LFI65559:LFJ65559 LPE65559:LPF65559 LZA65559:LZB65559 MIW65559:MIX65559 MSS65559:MST65559 NCO65559:NCP65559 NMK65559:NML65559 NWG65559:NWH65559 OGC65559:OGD65559 OPY65559:OPZ65559 OZU65559:OZV65559 PJQ65559:PJR65559 PTM65559:PTN65559 QDI65559:QDJ65559 QNE65559:QNF65559 QXA65559:QXB65559 RGW65559:RGX65559 RQS65559:RQT65559 SAO65559:SAP65559 SKK65559:SKL65559 SUG65559:SUH65559 TEC65559:TED65559 TNY65559:TNZ65559 TXU65559:TXV65559 UHQ65559:UHR65559 URM65559:URN65559 VBI65559:VBJ65559 VLE65559:VLF65559 VVA65559:VVB65559 WEW65559:WEX65559 WOS65559:WOT65559 WYO65559:WYP65559 MC131095:MD131095 VY131095:VZ131095 AFU131095:AFV131095 APQ131095:APR131095 AZM131095:AZN131095 BJI131095:BJJ131095 BTE131095:BTF131095 CDA131095:CDB131095 CMW131095:CMX131095 CWS131095:CWT131095 DGO131095:DGP131095 DQK131095:DQL131095 EAG131095:EAH131095 EKC131095:EKD131095 ETY131095:ETZ131095 FDU131095:FDV131095 FNQ131095:FNR131095 FXM131095:FXN131095 GHI131095:GHJ131095 GRE131095:GRF131095 HBA131095:HBB131095 HKW131095:HKX131095 HUS131095:HUT131095 IEO131095:IEP131095 IOK131095:IOL131095 IYG131095:IYH131095 JIC131095:JID131095 JRY131095:JRZ131095 KBU131095:KBV131095 KLQ131095:KLR131095 KVM131095:KVN131095 LFI131095:LFJ131095 LPE131095:LPF131095 LZA131095:LZB131095 MIW131095:MIX131095 MSS131095:MST131095 NCO131095:NCP131095 NMK131095:NML131095 NWG131095:NWH131095 OGC131095:OGD131095 OPY131095:OPZ131095 OZU131095:OZV131095 PJQ131095:PJR131095 PTM131095:PTN131095 QDI131095:QDJ131095 QNE131095:QNF131095 QXA131095:QXB131095 RGW131095:RGX131095 RQS131095:RQT131095 SAO131095:SAP131095 SKK131095:SKL131095 SUG131095:SUH131095 TEC131095:TED131095 TNY131095:TNZ131095 TXU131095:TXV131095 UHQ131095:UHR131095 URM131095:URN131095 VBI131095:VBJ131095 VLE131095:VLF131095 VVA131095:VVB131095 WEW131095:WEX131095 WOS131095:WOT131095 WYO131095:WYP131095 MC196631:MD196631 VY196631:VZ196631 AFU196631:AFV196631 APQ196631:APR196631 AZM196631:AZN196631 BJI196631:BJJ196631 BTE196631:BTF196631 CDA196631:CDB196631 CMW196631:CMX196631 CWS196631:CWT196631 DGO196631:DGP196631 DQK196631:DQL196631 EAG196631:EAH196631 EKC196631:EKD196631 ETY196631:ETZ196631 FDU196631:FDV196631 FNQ196631:FNR196631 FXM196631:FXN196631 GHI196631:GHJ196631 GRE196631:GRF196631 HBA196631:HBB196631 HKW196631:HKX196631 HUS196631:HUT196631 IEO196631:IEP196631 IOK196631:IOL196631 IYG196631:IYH196631 JIC196631:JID196631 JRY196631:JRZ196631 KBU196631:KBV196631 KLQ196631:KLR196631 KVM196631:KVN196631 LFI196631:LFJ196631 LPE196631:LPF196631 LZA196631:LZB196631 MIW196631:MIX196631 MSS196631:MST196631 NCO196631:NCP196631 NMK196631:NML196631 NWG196631:NWH196631 OGC196631:OGD196631 OPY196631:OPZ196631 OZU196631:OZV196631 PJQ196631:PJR196631 PTM196631:PTN196631 QDI196631:QDJ196631 QNE196631:QNF196631 QXA196631:QXB196631 RGW196631:RGX196631 RQS196631:RQT196631 SAO196631:SAP196631 SKK196631:SKL196631 SUG196631:SUH196631 TEC196631:TED196631 TNY196631:TNZ196631 TXU196631:TXV196631 UHQ196631:UHR196631 URM196631:URN196631 VBI196631:VBJ196631 VLE196631:VLF196631 VVA196631:VVB196631 WEW196631:WEX196631 WOS196631:WOT196631 WYO196631:WYP196631 MC262167:MD262167 VY262167:VZ262167 AFU262167:AFV262167 APQ262167:APR262167 AZM262167:AZN262167 BJI262167:BJJ262167 BTE262167:BTF262167 CDA262167:CDB262167 CMW262167:CMX262167 CWS262167:CWT262167 DGO262167:DGP262167 DQK262167:DQL262167 EAG262167:EAH262167 EKC262167:EKD262167 ETY262167:ETZ262167 FDU262167:FDV262167 FNQ262167:FNR262167 FXM262167:FXN262167 GHI262167:GHJ262167 GRE262167:GRF262167 HBA262167:HBB262167 HKW262167:HKX262167 HUS262167:HUT262167 IEO262167:IEP262167 IOK262167:IOL262167 IYG262167:IYH262167 JIC262167:JID262167 JRY262167:JRZ262167 KBU262167:KBV262167 KLQ262167:KLR262167 KVM262167:KVN262167 LFI262167:LFJ262167 LPE262167:LPF262167 LZA262167:LZB262167 MIW262167:MIX262167 MSS262167:MST262167 NCO262167:NCP262167 NMK262167:NML262167 NWG262167:NWH262167 OGC262167:OGD262167 OPY262167:OPZ262167 OZU262167:OZV262167 PJQ262167:PJR262167 PTM262167:PTN262167 QDI262167:QDJ262167 QNE262167:QNF262167 QXA262167:QXB262167 RGW262167:RGX262167 RQS262167:RQT262167 SAO262167:SAP262167 SKK262167:SKL262167 SUG262167:SUH262167 TEC262167:TED262167 TNY262167:TNZ262167 TXU262167:TXV262167 UHQ262167:UHR262167 URM262167:URN262167 VBI262167:VBJ262167 VLE262167:VLF262167 VVA262167:VVB262167 WEW262167:WEX262167 WOS262167:WOT262167 WYO262167:WYP262167 MC327703:MD327703 VY327703:VZ327703 AFU327703:AFV327703 APQ327703:APR327703 AZM327703:AZN327703 BJI327703:BJJ327703 BTE327703:BTF327703 CDA327703:CDB327703 CMW327703:CMX327703 CWS327703:CWT327703 DGO327703:DGP327703 DQK327703:DQL327703 EAG327703:EAH327703 EKC327703:EKD327703 ETY327703:ETZ327703 FDU327703:FDV327703 FNQ327703:FNR327703 FXM327703:FXN327703 GHI327703:GHJ327703 GRE327703:GRF327703 HBA327703:HBB327703 HKW327703:HKX327703 HUS327703:HUT327703 IEO327703:IEP327703 IOK327703:IOL327703 IYG327703:IYH327703 JIC327703:JID327703 JRY327703:JRZ327703 KBU327703:KBV327703 KLQ327703:KLR327703 KVM327703:KVN327703 LFI327703:LFJ327703 LPE327703:LPF327703 LZA327703:LZB327703 MIW327703:MIX327703 MSS327703:MST327703 NCO327703:NCP327703 NMK327703:NML327703 NWG327703:NWH327703 OGC327703:OGD327703 OPY327703:OPZ327703 OZU327703:OZV327703 PJQ327703:PJR327703 PTM327703:PTN327703 QDI327703:QDJ327703 QNE327703:QNF327703 QXA327703:QXB327703 RGW327703:RGX327703 RQS327703:RQT327703 SAO327703:SAP327703 SKK327703:SKL327703 SUG327703:SUH327703 TEC327703:TED327703 TNY327703:TNZ327703 TXU327703:TXV327703 UHQ327703:UHR327703 URM327703:URN327703 VBI327703:VBJ327703 VLE327703:VLF327703 VVA327703:VVB327703 WEW327703:WEX327703 WOS327703:WOT327703 WYO327703:WYP327703 MC393239:MD393239 VY393239:VZ393239 AFU393239:AFV393239 APQ393239:APR393239 AZM393239:AZN393239 BJI393239:BJJ393239 BTE393239:BTF393239 CDA393239:CDB393239 CMW393239:CMX393239 CWS393239:CWT393239 DGO393239:DGP393239 DQK393239:DQL393239 EAG393239:EAH393239 EKC393239:EKD393239 ETY393239:ETZ393239 FDU393239:FDV393239 FNQ393239:FNR393239 FXM393239:FXN393239 GHI393239:GHJ393239 GRE393239:GRF393239 HBA393239:HBB393239 HKW393239:HKX393239 HUS393239:HUT393239 IEO393239:IEP393239 IOK393239:IOL393239 IYG393239:IYH393239 JIC393239:JID393239 JRY393239:JRZ393239 KBU393239:KBV393239 KLQ393239:KLR393239 KVM393239:KVN393239 LFI393239:LFJ393239 LPE393239:LPF393239 LZA393239:LZB393239 MIW393239:MIX393239 MSS393239:MST393239 NCO393239:NCP393239 NMK393239:NML393239 NWG393239:NWH393239 OGC393239:OGD393239 OPY393239:OPZ393239 OZU393239:OZV393239 PJQ393239:PJR393239 PTM393239:PTN393239 QDI393239:QDJ393239 QNE393239:QNF393239 QXA393239:QXB393239 RGW393239:RGX393239 RQS393239:RQT393239 SAO393239:SAP393239 SKK393239:SKL393239 SUG393239:SUH393239 TEC393239:TED393239 TNY393239:TNZ393239 TXU393239:TXV393239 UHQ393239:UHR393239 URM393239:URN393239 VBI393239:VBJ393239 VLE393239:VLF393239 VVA393239:VVB393239 WEW393239:WEX393239 WOS393239:WOT393239 WYO393239:WYP393239 MC458775:MD458775 VY458775:VZ458775 AFU458775:AFV458775 APQ458775:APR458775 AZM458775:AZN458775 BJI458775:BJJ458775 BTE458775:BTF458775 CDA458775:CDB458775 CMW458775:CMX458775 CWS458775:CWT458775 DGO458775:DGP458775 DQK458775:DQL458775 EAG458775:EAH458775 EKC458775:EKD458775 ETY458775:ETZ458775 FDU458775:FDV458775 FNQ458775:FNR458775 FXM458775:FXN458775 GHI458775:GHJ458775 GRE458775:GRF458775 HBA458775:HBB458775 HKW458775:HKX458775 HUS458775:HUT458775 IEO458775:IEP458775 IOK458775:IOL458775 IYG458775:IYH458775 JIC458775:JID458775 JRY458775:JRZ458775 KBU458775:KBV458775 KLQ458775:KLR458775 KVM458775:KVN458775 LFI458775:LFJ458775 LPE458775:LPF458775 LZA458775:LZB458775 MIW458775:MIX458775 MSS458775:MST458775 NCO458775:NCP458775 NMK458775:NML458775 NWG458775:NWH458775 OGC458775:OGD458775 OPY458775:OPZ458775 OZU458775:OZV458775 PJQ458775:PJR458775 PTM458775:PTN458775 QDI458775:QDJ458775 QNE458775:QNF458775 QXA458775:QXB458775 RGW458775:RGX458775 RQS458775:RQT458775 SAO458775:SAP458775 SKK458775:SKL458775 SUG458775:SUH458775 TEC458775:TED458775 TNY458775:TNZ458775 TXU458775:TXV458775 UHQ458775:UHR458775 URM458775:URN458775 VBI458775:VBJ458775 VLE458775:VLF458775 VVA458775:VVB458775 WEW458775:WEX458775 WOS458775:WOT458775 WYO458775:WYP458775 MC524311:MD524311 VY524311:VZ524311 AFU524311:AFV524311 APQ524311:APR524311 AZM524311:AZN524311 BJI524311:BJJ524311 BTE524311:BTF524311 CDA524311:CDB524311 CMW524311:CMX524311 CWS524311:CWT524311 DGO524311:DGP524311 DQK524311:DQL524311 EAG524311:EAH524311 EKC524311:EKD524311 ETY524311:ETZ524311 FDU524311:FDV524311 FNQ524311:FNR524311 FXM524311:FXN524311 GHI524311:GHJ524311 GRE524311:GRF524311 HBA524311:HBB524311 HKW524311:HKX524311 HUS524311:HUT524311 IEO524311:IEP524311 IOK524311:IOL524311 IYG524311:IYH524311 JIC524311:JID524311 JRY524311:JRZ524311 KBU524311:KBV524311 KLQ524311:KLR524311 KVM524311:KVN524311 LFI524311:LFJ524311 LPE524311:LPF524311 LZA524311:LZB524311 MIW524311:MIX524311 MSS524311:MST524311 NCO524311:NCP524311 NMK524311:NML524311 NWG524311:NWH524311 OGC524311:OGD524311 OPY524311:OPZ524311 OZU524311:OZV524311 PJQ524311:PJR524311 PTM524311:PTN524311 QDI524311:QDJ524311 QNE524311:QNF524311 QXA524311:QXB524311 RGW524311:RGX524311 RQS524311:RQT524311 SAO524311:SAP524311 SKK524311:SKL524311 SUG524311:SUH524311 TEC524311:TED524311 TNY524311:TNZ524311 TXU524311:TXV524311 UHQ524311:UHR524311 URM524311:URN524311 VBI524311:VBJ524311 VLE524311:VLF524311 VVA524311:VVB524311 WEW524311:WEX524311 WOS524311:WOT524311 WYO524311:WYP524311 MC589847:MD589847 VY589847:VZ589847 AFU589847:AFV589847 APQ589847:APR589847 AZM589847:AZN589847 BJI589847:BJJ589847 BTE589847:BTF589847 CDA589847:CDB589847 CMW589847:CMX589847 CWS589847:CWT589847 DGO589847:DGP589847 DQK589847:DQL589847 EAG589847:EAH589847 EKC589847:EKD589847 ETY589847:ETZ589847 FDU589847:FDV589847 FNQ589847:FNR589847 FXM589847:FXN589847 GHI589847:GHJ589847 GRE589847:GRF589847 HBA589847:HBB589847 HKW589847:HKX589847 HUS589847:HUT589847 IEO589847:IEP589847 IOK589847:IOL589847 IYG589847:IYH589847 JIC589847:JID589847 JRY589847:JRZ589847 KBU589847:KBV589847 KLQ589847:KLR589847 KVM589847:KVN589847 LFI589847:LFJ589847 LPE589847:LPF589847 LZA589847:LZB589847 MIW589847:MIX589847 MSS589847:MST589847 NCO589847:NCP589847 NMK589847:NML589847 NWG589847:NWH589847 OGC589847:OGD589847 OPY589847:OPZ589847 OZU589847:OZV589847 PJQ589847:PJR589847 PTM589847:PTN589847 QDI589847:QDJ589847 QNE589847:QNF589847 QXA589847:QXB589847 RGW589847:RGX589847 RQS589847:RQT589847 SAO589847:SAP589847 SKK589847:SKL589847 SUG589847:SUH589847 TEC589847:TED589847 TNY589847:TNZ589847 TXU589847:TXV589847 UHQ589847:UHR589847 URM589847:URN589847 VBI589847:VBJ589847 VLE589847:VLF589847 VVA589847:VVB589847 WEW589847:WEX589847 WOS589847:WOT589847 WYO589847:WYP589847 MC655383:MD655383 VY655383:VZ655383 AFU655383:AFV655383 APQ655383:APR655383 AZM655383:AZN655383 BJI655383:BJJ655383 BTE655383:BTF655383 CDA655383:CDB655383 CMW655383:CMX655383 CWS655383:CWT655383 DGO655383:DGP655383 DQK655383:DQL655383 EAG655383:EAH655383 EKC655383:EKD655383 ETY655383:ETZ655383 FDU655383:FDV655383 FNQ655383:FNR655383 FXM655383:FXN655383 GHI655383:GHJ655383 GRE655383:GRF655383 HBA655383:HBB655383 HKW655383:HKX655383 HUS655383:HUT655383 IEO655383:IEP655383 IOK655383:IOL655383 IYG655383:IYH655383 JIC655383:JID655383 JRY655383:JRZ655383 KBU655383:KBV655383 KLQ655383:KLR655383 KVM655383:KVN655383 LFI655383:LFJ655383 LPE655383:LPF655383 LZA655383:LZB655383 MIW655383:MIX655383 MSS655383:MST655383 NCO655383:NCP655383 NMK655383:NML655383 NWG655383:NWH655383 OGC655383:OGD655383 OPY655383:OPZ655383 OZU655383:OZV655383 PJQ655383:PJR655383 PTM655383:PTN655383 QDI655383:QDJ655383 QNE655383:QNF655383 QXA655383:QXB655383 RGW655383:RGX655383 RQS655383:RQT655383 SAO655383:SAP655383 SKK655383:SKL655383 SUG655383:SUH655383 TEC655383:TED655383 TNY655383:TNZ655383 TXU655383:TXV655383 UHQ655383:UHR655383 URM655383:URN655383 VBI655383:VBJ655383 VLE655383:VLF655383 VVA655383:VVB655383 WEW655383:WEX655383 WOS655383:WOT655383 WYO655383:WYP655383 MC720919:MD720919 VY720919:VZ720919 AFU720919:AFV720919 APQ720919:APR720919 AZM720919:AZN720919 BJI720919:BJJ720919 BTE720919:BTF720919 CDA720919:CDB720919 CMW720919:CMX720919 CWS720919:CWT720919 DGO720919:DGP720919 DQK720919:DQL720919 EAG720919:EAH720919 EKC720919:EKD720919 ETY720919:ETZ720919 FDU720919:FDV720919 FNQ720919:FNR720919 FXM720919:FXN720919 GHI720919:GHJ720919 GRE720919:GRF720919 HBA720919:HBB720919 HKW720919:HKX720919 HUS720919:HUT720919 IEO720919:IEP720919 IOK720919:IOL720919 IYG720919:IYH720919 JIC720919:JID720919 JRY720919:JRZ720919 KBU720919:KBV720919 KLQ720919:KLR720919 KVM720919:KVN720919 LFI720919:LFJ720919 LPE720919:LPF720919 LZA720919:LZB720919 MIW720919:MIX720919 MSS720919:MST720919 NCO720919:NCP720919 NMK720919:NML720919 NWG720919:NWH720919 OGC720919:OGD720919 OPY720919:OPZ720919 OZU720919:OZV720919 PJQ720919:PJR720919 PTM720919:PTN720919 QDI720919:QDJ720919 QNE720919:QNF720919 QXA720919:QXB720919 RGW720919:RGX720919 RQS720919:RQT720919 SAO720919:SAP720919 SKK720919:SKL720919 SUG720919:SUH720919 TEC720919:TED720919 TNY720919:TNZ720919 TXU720919:TXV720919 UHQ720919:UHR720919 URM720919:URN720919 VBI720919:VBJ720919 VLE720919:VLF720919 VVA720919:VVB720919 WEW720919:WEX720919 WOS720919:WOT720919 WYO720919:WYP720919 MC786455:MD786455 VY786455:VZ786455 AFU786455:AFV786455 APQ786455:APR786455 AZM786455:AZN786455 BJI786455:BJJ786455 BTE786455:BTF786455 CDA786455:CDB786455 CMW786455:CMX786455 CWS786455:CWT786455 DGO786455:DGP786455 DQK786455:DQL786455 EAG786455:EAH786455 EKC786455:EKD786455 ETY786455:ETZ786455 FDU786455:FDV786455 FNQ786455:FNR786455 FXM786455:FXN786455 GHI786455:GHJ786455 GRE786455:GRF786455 HBA786455:HBB786455 HKW786455:HKX786455 HUS786455:HUT786455 IEO786455:IEP786455 IOK786455:IOL786455 IYG786455:IYH786455 JIC786455:JID786455 JRY786455:JRZ786455 KBU786455:KBV786455 KLQ786455:KLR786455 KVM786455:KVN786455 LFI786455:LFJ786455 LPE786455:LPF786455 LZA786455:LZB786455 MIW786455:MIX786455 MSS786455:MST786455 NCO786455:NCP786455 NMK786455:NML786455 NWG786455:NWH786455 OGC786455:OGD786455 OPY786455:OPZ786455 OZU786455:OZV786455 PJQ786455:PJR786455 PTM786455:PTN786455 QDI786455:QDJ786455 QNE786455:QNF786455 QXA786455:QXB786455 RGW786455:RGX786455 RQS786455:RQT786455 SAO786455:SAP786455 SKK786455:SKL786455 SUG786455:SUH786455 TEC786455:TED786455 TNY786455:TNZ786455 TXU786455:TXV786455 UHQ786455:UHR786455 URM786455:URN786455 VBI786455:VBJ786455 VLE786455:VLF786455 VVA786455:VVB786455 WEW786455:WEX786455 WOS786455:WOT786455 WYO786455:WYP786455 MC851991:MD851991 VY851991:VZ851991 AFU851991:AFV851991 APQ851991:APR851991 AZM851991:AZN851991 BJI851991:BJJ851991 BTE851991:BTF851991 CDA851991:CDB851991 CMW851991:CMX851991 CWS851991:CWT851991 DGO851991:DGP851991 DQK851991:DQL851991 EAG851991:EAH851991 EKC851991:EKD851991 ETY851991:ETZ851991 FDU851991:FDV851991 FNQ851991:FNR851991 FXM851991:FXN851991 GHI851991:GHJ851991 GRE851991:GRF851991 HBA851991:HBB851991 HKW851991:HKX851991 HUS851991:HUT851991 IEO851991:IEP851991 IOK851991:IOL851991 IYG851991:IYH851991 JIC851991:JID851991 JRY851991:JRZ851991 KBU851991:KBV851991 KLQ851991:KLR851991 KVM851991:KVN851991 LFI851991:LFJ851991 LPE851991:LPF851991 LZA851991:LZB851991 MIW851991:MIX851991 MSS851991:MST851991 NCO851991:NCP851991 NMK851991:NML851991 NWG851991:NWH851991 OGC851991:OGD851991 OPY851991:OPZ851991 OZU851991:OZV851991 PJQ851991:PJR851991 PTM851991:PTN851991 QDI851991:QDJ851991 QNE851991:QNF851991 QXA851991:QXB851991 RGW851991:RGX851991 RQS851991:RQT851991 SAO851991:SAP851991 SKK851991:SKL851991 SUG851991:SUH851991 TEC851991:TED851991 TNY851991:TNZ851991 TXU851991:TXV851991 UHQ851991:UHR851991 URM851991:URN851991 VBI851991:VBJ851991 VLE851991:VLF851991 VVA851991:VVB851991 WEW851991:WEX851991 WOS851991:WOT851991 WYO851991:WYP851991 MC917527:MD917527 VY917527:VZ917527 AFU917527:AFV917527 APQ917527:APR917527 AZM917527:AZN917527 BJI917527:BJJ917527 BTE917527:BTF917527 CDA917527:CDB917527 CMW917527:CMX917527 CWS917527:CWT917527 DGO917527:DGP917527 DQK917527:DQL917527 EAG917527:EAH917527 EKC917527:EKD917527 ETY917527:ETZ917527 FDU917527:FDV917527 FNQ917527:FNR917527 FXM917527:FXN917527 GHI917527:GHJ917527 GRE917527:GRF917527 HBA917527:HBB917527 HKW917527:HKX917527 HUS917527:HUT917527 IEO917527:IEP917527 IOK917527:IOL917527 IYG917527:IYH917527 JIC917527:JID917527 JRY917527:JRZ917527 KBU917527:KBV917527 KLQ917527:KLR917527 KVM917527:KVN917527 LFI917527:LFJ917527 LPE917527:LPF917527 LZA917527:LZB917527 MIW917527:MIX917527 MSS917527:MST917527 NCO917527:NCP917527 NMK917527:NML917527 NWG917527:NWH917527 OGC917527:OGD917527 OPY917527:OPZ917527 OZU917527:OZV917527 PJQ917527:PJR917527 PTM917527:PTN917527 QDI917527:QDJ917527 QNE917527:QNF917527 QXA917527:QXB917527 RGW917527:RGX917527 RQS917527:RQT917527 SAO917527:SAP917527 SKK917527:SKL917527 SUG917527:SUH917527 TEC917527:TED917527 TNY917527:TNZ917527 TXU917527:TXV917527 UHQ917527:UHR917527 URM917527:URN917527 VBI917527:VBJ917527 VLE917527:VLF917527 VVA917527:VVB917527 WEW917527:WEX917527 WOS917527:WOT917527 WYO917527:WYP917527 MC983063:MD983063 VY983063:VZ983063 AFU983063:AFV983063 APQ983063:APR983063 AZM983063:AZN983063 BJI983063:BJJ983063 BTE983063:BTF983063 CDA983063:CDB983063 CMW983063:CMX983063 CWS983063:CWT983063 DGO983063:DGP983063 DQK983063:DQL983063 EAG983063:EAH983063 EKC983063:EKD983063 ETY983063:ETZ983063 FDU983063:FDV983063 FNQ983063:FNR983063 FXM983063:FXN983063 GHI983063:GHJ983063 GRE983063:GRF983063 HBA983063:HBB983063 HKW983063:HKX983063 HUS983063:HUT983063 IEO983063:IEP983063 IOK983063:IOL983063 IYG983063:IYH983063 JIC983063:JID983063 JRY983063:JRZ983063 KBU983063:KBV983063 KLQ983063:KLR983063 KVM983063:KVN983063 LFI983063:LFJ983063 LPE983063:LPF983063 LZA983063:LZB983063 MIW983063:MIX983063 MSS983063:MST983063 NCO983063:NCP983063 NMK983063:NML983063 NWG983063:NWH983063 OGC983063:OGD983063 OPY983063:OPZ983063 OZU983063:OZV983063 PJQ983063:PJR983063 PTM983063:PTN983063 QDI983063:QDJ983063 QNE983063:QNF983063 QXA983063:QXB983063 RGW983063:RGX983063 RQS983063:RQT983063 SAO983063:SAP983063 SKK983063:SKL983063 SUG983063:SUH983063 TEC983063:TED983063 TNY983063:TNZ983063 TXU983063:TXV983063 UHQ983063:UHR983063 URM983063:URN983063 VBI983063:VBJ983063 VLE983063:VLF983063 VVA983063:VVB983063 WEW983063:WEX983063 WOS983063:WOT983063 WYO983063:WYP983063 MF65559:MG65559 WB65559:WC65559 AFX65559:AFY65559 APT65559:APU65559 AZP65559:AZQ65559 BJL65559:BJM65559 BTH65559:BTI65559 CDD65559:CDE65559 CMZ65559:CNA65559 CWV65559:CWW65559 DGR65559:DGS65559 DQN65559:DQO65559 EAJ65559:EAK65559 EKF65559:EKG65559 EUB65559:EUC65559 FDX65559:FDY65559 FNT65559:FNU65559 FXP65559:FXQ65559 GHL65559:GHM65559 GRH65559:GRI65559 HBD65559:HBE65559 HKZ65559:HLA65559 HUV65559:HUW65559 IER65559:IES65559 ION65559:IOO65559 IYJ65559:IYK65559 JIF65559:JIG65559 JSB65559:JSC65559 KBX65559:KBY65559 KLT65559:KLU65559 KVP65559:KVQ65559 LFL65559:LFM65559 LPH65559:LPI65559 LZD65559:LZE65559 MIZ65559:MJA65559 MSV65559:MSW65559 NCR65559:NCS65559 NMN65559:NMO65559 NWJ65559:NWK65559 OGF65559:OGG65559 OQB65559:OQC65559 OZX65559:OZY65559 PJT65559:PJU65559 PTP65559:PTQ65559 QDL65559:QDM65559 QNH65559:QNI65559 QXD65559:QXE65559 RGZ65559:RHA65559 RQV65559:RQW65559 SAR65559:SAS65559 SKN65559:SKO65559 SUJ65559:SUK65559 TEF65559:TEG65559 TOB65559:TOC65559 TXX65559:TXY65559 UHT65559:UHU65559 URP65559:URQ65559 VBL65559:VBM65559 VLH65559:VLI65559 VVD65559:VVE65559 WEZ65559:WFA65559 WOV65559:WOW65559 WYR65559:WYS65559 MF131095:MG131095 WB131095:WC131095 AFX131095:AFY131095 APT131095:APU131095 AZP131095:AZQ131095 BJL131095:BJM131095 BTH131095:BTI131095 CDD131095:CDE131095 CMZ131095:CNA131095 CWV131095:CWW131095 DGR131095:DGS131095 DQN131095:DQO131095 EAJ131095:EAK131095 EKF131095:EKG131095 EUB131095:EUC131095 FDX131095:FDY131095 FNT131095:FNU131095 FXP131095:FXQ131095 GHL131095:GHM131095 GRH131095:GRI131095 HBD131095:HBE131095 HKZ131095:HLA131095 HUV131095:HUW131095 IER131095:IES131095 ION131095:IOO131095 IYJ131095:IYK131095 JIF131095:JIG131095 JSB131095:JSC131095 KBX131095:KBY131095 KLT131095:KLU131095 KVP131095:KVQ131095 LFL131095:LFM131095 LPH131095:LPI131095 LZD131095:LZE131095 MIZ131095:MJA131095 MSV131095:MSW131095 NCR131095:NCS131095 NMN131095:NMO131095 NWJ131095:NWK131095 OGF131095:OGG131095 OQB131095:OQC131095 OZX131095:OZY131095 PJT131095:PJU131095 PTP131095:PTQ131095 QDL131095:QDM131095 QNH131095:QNI131095 QXD131095:QXE131095 RGZ131095:RHA131095 RQV131095:RQW131095 SAR131095:SAS131095 SKN131095:SKO131095 SUJ131095:SUK131095 TEF131095:TEG131095 TOB131095:TOC131095 TXX131095:TXY131095 UHT131095:UHU131095 URP131095:URQ131095 VBL131095:VBM131095 VLH131095:VLI131095 VVD131095:VVE131095 WEZ131095:WFA131095 WOV131095:WOW131095 WYR131095:WYS131095 MF196631:MG196631 WB196631:WC196631 AFX196631:AFY196631 APT196631:APU196631 AZP196631:AZQ196631 BJL196631:BJM196631 BTH196631:BTI196631 CDD196631:CDE196631 CMZ196631:CNA196631 CWV196631:CWW196631 DGR196631:DGS196631 DQN196631:DQO196631 EAJ196631:EAK196631 EKF196631:EKG196631 EUB196631:EUC196631 FDX196631:FDY196631 FNT196631:FNU196631 FXP196631:FXQ196631 GHL196631:GHM196631 GRH196631:GRI196631 HBD196631:HBE196631 HKZ196631:HLA196631 HUV196631:HUW196631 IER196631:IES196631 ION196631:IOO196631 IYJ196631:IYK196631 JIF196631:JIG196631 JSB196631:JSC196631 KBX196631:KBY196631 KLT196631:KLU196631 KVP196631:KVQ196631 LFL196631:LFM196631 LPH196631:LPI196631 LZD196631:LZE196631 MIZ196631:MJA196631 MSV196631:MSW196631 NCR196631:NCS196631 NMN196631:NMO196631 NWJ196631:NWK196631 OGF196631:OGG196631 OQB196631:OQC196631 OZX196631:OZY196631 PJT196631:PJU196631 PTP196631:PTQ196631 QDL196631:QDM196631 QNH196631:QNI196631 QXD196631:QXE196631 RGZ196631:RHA196631 RQV196631:RQW196631 SAR196631:SAS196631 SKN196631:SKO196631 SUJ196631:SUK196631 TEF196631:TEG196631 TOB196631:TOC196631 TXX196631:TXY196631 UHT196631:UHU196631 URP196631:URQ196631 VBL196631:VBM196631 VLH196631:VLI196631 VVD196631:VVE196631 WEZ196631:WFA196631 WOV196631:WOW196631 WYR196631:WYS196631 MF262167:MG262167 WB262167:WC262167 AFX262167:AFY262167 APT262167:APU262167 AZP262167:AZQ262167 BJL262167:BJM262167 BTH262167:BTI262167 CDD262167:CDE262167 CMZ262167:CNA262167 CWV262167:CWW262167 DGR262167:DGS262167 DQN262167:DQO262167 EAJ262167:EAK262167 EKF262167:EKG262167 EUB262167:EUC262167 FDX262167:FDY262167 FNT262167:FNU262167 FXP262167:FXQ262167 GHL262167:GHM262167 GRH262167:GRI262167 HBD262167:HBE262167 HKZ262167:HLA262167 HUV262167:HUW262167 IER262167:IES262167 ION262167:IOO262167 IYJ262167:IYK262167 JIF262167:JIG262167 JSB262167:JSC262167 KBX262167:KBY262167 KLT262167:KLU262167 KVP262167:KVQ262167 LFL262167:LFM262167 LPH262167:LPI262167 LZD262167:LZE262167 MIZ262167:MJA262167 MSV262167:MSW262167 NCR262167:NCS262167 NMN262167:NMO262167 NWJ262167:NWK262167 OGF262167:OGG262167 OQB262167:OQC262167 OZX262167:OZY262167 PJT262167:PJU262167 PTP262167:PTQ262167 QDL262167:QDM262167 QNH262167:QNI262167 QXD262167:QXE262167 RGZ262167:RHA262167 RQV262167:RQW262167 SAR262167:SAS262167 SKN262167:SKO262167 SUJ262167:SUK262167 TEF262167:TEG262167 TOB262167:TOC262167 TXX262167:TXY262167 UHT262167:UHU262167 URP262167:URQ262167 VBL262167:VBM262167 VLH262167:VLI262167 VVD262167:VVE262167 WEZ262167:WFA262167 WOV262167:WOW262167 WYR262167:WYS262167 MF327703:MG327703 WB327703:WC327703 AFX327703:AFY327703 APT327703:APU327703 AZP327703:AZQ327703 BJL327703:BJM327703 BTH327703:BTI327703 CDD327703:CDE327703 CMZ327703:CNA327703 CWV327703:CWW327703 DGR327703:DGS327703 DQN327703:DQO327703 EAJ327703:EAK327703 EKF327703:EKG327703 EUB327703:EUC327703 FDX327703:FDY327703 FNT327703:FNU327703 FXP327703:FXQ327703 GHL327703:GHM327703 GRH327703:GRI327703 HBD327703:HBE327703 HKZ327703:HLA327703 HUV327703:HUW327703 IER327703:IES327703 ION327703:IOO327703 IYJ327703:IYK327703 JIF327703:JIG327703 JSB327703:JSC327703 KBX327703:KBY327703 KLT327703:KLU327703 KVP327703:KVQ327703 LFL327703:LFM327703 LPH327703:LPI327703 LZD327703:LZE327703 MIZ327703:MJA327703 MSV327703:MSW327703 NCR327703:NCS327703 NMN327703:NMO327703 NWJ327703:NWK327703 OGF327703:OGG327703 OQB327703:OQC327703 OZX327703:OZY327703 PJT327703:PJU327703 PTP327703:PTQ327703 QDL327703:QDM327703 QNH327703:QNI327703 QXD327703:QXE327703 RGZ327703:RHA327703 RQV327703:RQW327703 SAR327703:SAS327703 SKN327703:SKO327703 SUJ327703:SUK327703 TEF327703:TEG327703 TOB327703:TOC327703 TXX327703:TXY327703 UHT327703:UHU327703 URP327703:URQ327703 VBL327703:VBM327703 VLH327703:VLI327703 VVD327703:VVE327703 WEZ327703:WFA327703 WOV327703:WOW327703 WYR327703:WYS327703 MF393239:MG393239 WB393239:WC393239 AFX393239:AFY393239 APT393239:APU393239 AZP393239:AZQ393239 BJL393239:BJM393239 BTH393239:BTI393239 CDD393239:CDE393239 CMZ393239:CNA393239 CWV393239:CWW393239 DGR393239:DGS393239 DQN393239:DQO393239 EAJ393239:EAK393239 EKF393239:EKG393239 EUB393239:EUC393239 FDX393239:FDY393239 FNT393239:FNU393239 FXP393239:FXQ393239 GHL393239:GHM393239 GRH393239:GRI393239 HBD393239:HBE393239 HKZ393239:HLA393239 HUV393239:HUW393239 IER393239:IES393239 ION393239:IOO393239 IYJ393239:IYK393239 JIF393239:JIG393239 JSB393239:JSC393239 KBX393239:KBY393239 KLT393239:KLU393239 KVP393239:KVQ393239 LFL393239:LFM393239 LPH393239:LPI393239 LZD393239:LZE393239 MIZ393239:MJA393239 MSV393239:MSW393239 NCR393239:NCS393239 NMN393239:NMO393239 NWJ393239:NWK393239 OGF393239:OGG393239 OQB393239:OQC393239 OZX393239:OZY393239 PJT393239:PJU393239 PTP393239:PTQ393239 QDL393239:QDM393239 QNH393239:QNI393239 QXD393239:QXE393239 RGZ393239:RHA393239 RQV393239:RQW393239 SAR393239:SAS393239 SKN393239:SKO393239 SUJ393239:SUK393239 TEF393239:TEG393239 TOB393239:TOC393239 TXX393239:TXY393239 UHT393239:UHU393239 URP393239:URQ393239 VBL393239:VBM393239 VLH393239:VLI393239 VVD393239:VVE393239 WEZ393239:WFA393239 WOV393239:WOW393239 WYR393239:WYS393239 MF458775:MG458775 WB458775:WC458775 AFX458775:AFY458775 APT458775:APU458775 AZP458775:AZQ458775 BJL458775:BJM458775 BTH458775:BTI458775 CDD458775:CDE458775 CMZ458775:CNA458775 CWV458775:CWW458775 DGR458775:DGS458775 DQN458775:DQO458775 EAJ458775:EAK458775 EKF458775:EKG458775 EUB458775:EUC458775 FDX458775:FDY458775 FNT458775:FNU458775 FXP458775:FXQ458775 GHL458775:GHM458775 GRH458775:GRI458775 HBD458775:HBE458775 HKZ458775:HLA458775 HUV458775:HUW458775 IER458775:IES458775 ION458775:IOO458775 IYJ458775:IYK458775 JIF458775:JIG458775 JSB458775:JSC458775 KBX458775:KBY458775 KLT458775:KLU458775 KVP458775:KVQ458775 LFL458775:LFM458775 LPH458775:LPI458775 LZD458775:LZE458775 MIZ458775:MJA458775 MSV458775:MSW458775 NCR458775:NCS458775 NMN458775:NMO458775 NWJ458775:NWK458775 OGF458775:OGG458775 OQB458775:OQC458775 OZX458775:OZY458775 PJT458775:PJU458775 PTP458775:PTQ458775 QDL458775:QDM458775 QNH458775:QNI458775 QXD458775:QXE458775 RGZ458775:RHA458775 RQV458775:RQW458775 SAR458775:SAS458775 SKN458775:SKO458775 SUJ458775:SUK458775 TEF458775:TEG458775 TOB458775:TOC458775 TXX458775:TXY458775 UHT458775:UHU458775 URP458775:URQ458775 VBL458775:VBM458775 VLH458775:VLI458775 VVD458775:VVE458775 WEZ458775:WFA458775 WOV458775:WOW458775 WYR458775:WYS458775 MF524311:MG524311 WB524311:WC524311 AFX524311:AFY524311 APT524311:APU524311 AZP524311:AZQ524311 BJL524311:BJM524311 BTH524311:BTI524311 CDD524311:CDE524311 CMZ524311:CNA524311 CWV524311:CWW524311 DGR524311:DGS524311 DQN524311:DQO524311 EAJ524311:EAK524311 EKF524311:EKG524311 EUB524311:EUC524311 FDX524311:FDY524311 FNT524311:FNU524311 FXP524311:FXQ524311 GHL524311:GHM524311 GRH524311:GRI524311 HBD524311:HBE524311 HKZ524311:HLA524311 HUV524311:HUW524311 IER524311:IES524311 ION524311:IOO524311 IYJ524311:IYK524311 JIF524311:JIG524311 JSB524311:JSC524311 KBX524311:KBY524311 KLT524311:KLU524311 KVP524311:KVQ524311 LFL524311:LFM524311 LPH524311:LPI524311 LZD524311:LZE524311 MIZ524311:MJA524311 MSV524311:MSW524311 NCR524311:NCS524311 NMN524311:NMO524311 NWJ524311:NWK524311 OGF524311:OGG524311 OQB524311:OQC524311 OZX524311:OZY524311 PJT524311:PJU524311 PTP524311:PTQ524311 QDL524311:QDM524311 QNH524311:QNI524311 QXD524311:QXE524311 RGZ524311:RHA524311 RQV524311:RQW524311 SAR524311:SAS524311 SKN524311:SKO524311 SUJ524311:SUK524311 TEF524311:TEG524311 TOB524311:TOC524311 TXX524311:TXY524311 UHT524311:UHU524311 URP524311:URQ524311 VBL524311:VBM524311 VLH524311:VLI524311 VVD524311:VVE524311 WEZ524311:WFA524311 WOV524311:WOW524311 WYR524311:WYS524311 MF589847:MG589847 WB589847:WC589847 AFX589847:AFY589847 APT589847:APU589847 AZP589847:AZQ589847 BJL589847:BJM589847 BTH589847:BTI589847 CDD589847:CDE589847 CMZ589847:CNA589847 CWV589847:CWW589847 DGR589847:DGS589847 DQN589847:DQO589847 EAJ589847:EAK589847 EKF589847:EKG589847 EUB589847:EUC589847 FDX589847:FDY589847 FNT589847:FNU589847 FXP589847:FXQ589847 GHL589847:GHM589847 GRH589847:GRI589847 HBD589847:HBE589847 HKZ589847:HLA589847 HUV589847:HUW589847 IER589847:IES589847 ION589847:IOO589847 IYJ589847:IYK589847 JIF589847:JIG589847 JSB589847:JSC589847 KBX589847:KBY589847 KLT589847:KLU589847 KVP589847:KVQ589847 LFL589847:LFM589847 LPH589847:LPI589847 LZD589847:LZE589847 MIZ589847:MJA589847 MSV589847:MSW589847 NCR589847:NCS589847 NMN589847:NMO589847 NWJ589847:NWK589847 OGF589847:OGG589847 OQB589847:OQC589847 OZX589847:OZY589847 PJT589847:PJU589847 PTP589847:PTQ589847 QDL589847:QDM589847 QNH589847:QNI589847 QXD589847:QXE589847 RGZ589847:RHA589847 RQV589847:RQW589847 SAR589847:SAS589847 SKN589847:SKO589847 SUJ589847:SUK589847 TEF589847:TEG589847 TOB589847:TOC589847 TXX589847:TXY589847 UHT589847:UHU589847 URP589847:URQ589847 VBL589847:VBM589847 VLH589847:VLI589847 VVD589847:VVE589847 WEZ589847:WFA589847 WOV589847:WOW589847 WYR589847:WYS589847 MF655383:MG655383 WB655383:WC655383 AFX655383:AFY655383 APT655383:APU655383 AZP655383:AZQ655383 BJL655383:BJM655383 BTH655383:BTI655383 CDD655383:CDE655383 CMZ655383:CNA655383 CWV655383:CWW655383 DGR655383:DGS655383 DQN655383:DQO655383 EAJ655383:EAK655383 EKF655383:EKG655383 EUB655383:EUC655383 FDX655383:FDY655383 FNT655383:FNU655383 FXP655383:FXQ655383 GHL655383:GHM655383 GRH655383:GRI655383 HBD655383:HBE655383 HKZ655383:HLA655383 HUV655383:HUW655383 IER655383:IES655383 ION655383:IOO655383 IYJ655383:IYK655383 JIF655383:JIG655383 JSB655383:JSC655383 KBX655383:KBY655383 KLT655383:KLU655383 KVP655383:KVQ655383 LFL655383:LFM655383 LPH655383:LPI655383 LZD655383:LZE655383 MIZ655383:MJA655383 MSV655383:MSW655383 NCR655383:NCS655383 NMN655383:NMO655383 NWJ655383:NWK655383 OGF655383:OGG655383 OQB655383:OQC655383 OZX655383:OZY655383 PJT655383:PJU655383 PTP655383:PTQ655383 QDL655383:QDM655383 QNH655383:QNI655383 QXD655383:QXE655383 RGZ655383:RHA655383 RQV655383:RQW655383 SAR655383:SAS655383 SKN655383:SKO655383 SUJ655383:SUK655383 TEF655383:TEG655383 TOB655383:TOC655383 TXX655383:TXY655383 UHT655383:UHU655383 URP655383:URQ655383 VBL655383:VBM655383 VLH655383:VLI655383 VVD655383:VVE655383 WEZ655383:WFA655383 WOV655383:WOW655383 WYR655383:WYS655383 MF720919:MG720919 WB720919:WC720919 AFX720919:AFY720919 APT720919:APU720919 AZP720919:AZQ720919 BJL720919:BJM720919 BTH720919:BTI720919 CDD720919:CDE720919 CMZ720919:CNA720919 CWV720919:CWW720919 DGR720919:DGS720919 DQN720919:DQO720919 EAJ720919:EAK720919 EKF720919:EKG720919 EUB720919:EUC720919 FDX720919:FDY720919 FNT720919:FNU720919 FXP720919:FXQ720919 GHL720919:GHM720919 GRH720919:GRI720919 HBD720919:HBE720919 HKZ720919:HLA720919 HUV720919:HUW720919 IER720919:IES720919 ION720919:IOO720919 IYJ720919:IYK720919 JIF720919:JIG720919 JSB720919:JSC720919 KBX720919:KBY720919 KLT720919:KLU720919 KVP720919:KVQ720919 LFL720919:LFM720919 LPH720919:LPI720919 LZD720919:LZE720919 MIZ720919:MJA720919 MSV720919:MSW720919 NCR720919:NCS720919 NMN720919:NMO720919 NWJ720919:NWK720919 OGF720919:OGG720919 OQB720919:OQC720919 OZX720919:OZY720919 PJT720919:PJU720919 PTP720919:PTQ720919 QDL720919:QDM720919 QNH720919:QNI720919 QXD720919:QXE720919 RGZ720919:RHA720919 RQV720919:RQW720919 SAR720919:SAS720919 SKN720919:SKO720919 SUJ720919:SUK720919 TEF720919:TEG720919 TOB720919:TOC720919 TXX720919:TXY720919 UHT720919:UHU720919 URP720919:URQ720919 VBL720919:VBM720919 VLH720919:VLI720919 VVD720919:VVE720919 WEZ720919:WFA720919 WOV720919:WOW720919 WYR720919:WYS720919 MF786455:MG786455 WB786455:WC786455 AFX786455:AFY786455 APT786455:APU786455 AZP786455:AZQ786455 BJL786455:BJM786455 BTH786455:BTI786455 CDD786455:CDE786455 CMZ786455:CNA786455 CWV786455:CWW786455 DGR786455:DGS786455 DQN786455:DQO786455 EAJ786455:EAK786455 EKF786455:EKG786455 EUB786455:EUC786455 FDX786455:FDY786455 FNT786455:FNU786455 FXP786455:FXQ786455 GHL786455:GHM786455 GRH786455:GRI786455 HBD786455:HBE786455 HKZ786455:HLA786455 HUV786455:HUW786455 IER786455:IES786455 ION786455:IOO786455 IYJ786455:IYK786455 JIF786455:JIG786455 JSB786455:JSC786455 KBX786455:KBY786455 KLT786455:KLU786455 KVP786455:KVQ786455 LFL786455:LFM786455 LPH786455:LPI786455 LZD786455:LZE786455 MIZ786455:MJA786455 MSV786455:MSW786455 NCR786455:NCS786455 NMN786455:NMO786455 NWJ786455:NWK786455 OGF786455:OGG786455 OQB786455:OQC786455 OZX786455:OZY786455 PJT786455:PJU786455 PTP786455:PTQ786455 QDL786455:QDM786455 QNH786455:QNI786455 QXD786455:QXE786455 RGZ786455:RHA786455 RQV786455:RQW786455 SAR786455:SAS786455 SKN786455:SKO786455 SUJ786455:SUK786455 TEF786455:TEG786455 TOB786455:TOC786455 TXX786455:TXY786455 UHT786455:UHU786455 URP786455:URQ786455 VBL786455:VBM786455 VLH786455:VLI786455 VVD786455:VVE786455 WEZ786455:WFA786455 WOV786455:WOW786455 WYR786455:WYS786455 MF851991:MG851991 WB851991:WC851991 AFX851991:AFY851991 APT851991:APU851991 AZP851991:AZQ851991 BJL851991:BJM851991 BTH851991:BTI851991 CDD851991:CDE851991 CMZ851991:CNA851991 CWV851991:CWW851991 DGR851991:DGS851991 DQN851991:DQO851991 EAJ851991:EAK851991 EKF851991:EKG851991 EUB851991:EUC851991 FDX851991:FDY851991 FNT851991:FNU851991 FXP851991:FXQ851991 GHL851991:GHM851991 GRH851991:GRI851991 HBD851991:HBE851991 HKZ851991:HLA851991 HUV851991:HUW851991 IER851991:IES851991 ION851991:IOO851991 IYJ851991:IYK851991 JIF851991:JIG851991 JSB851991:JSC851991 KBX851991:KBY851991 KLT851991:KLU851991 KVP851991:KVQ851991 LFL851991:LFM851991 LPH851991:LPI851991 LZD851991:LZE851991 MIZ851991:MJA851991 MSV851991:MSW851991 NCR851991:NCS851991 NMN851991:NMO851991 NWJ851991:NWK851991 OGF851991:OGG851991 OQB851991:OQC851991 OZX851991:OZY851991 PJT851991:PJU851991 PTP851991:PTQ851991 QDL851991:QDM851991 QNH851991:QNI851991 QXD851991:QXE851991 RGZ851991:RHA851991 RQV851991:RQW851991 SAR851991:SAS851991 SKN851991:SKO851991 SUJ851991:SUK851991 TEF851991:TEG851991 TOB851991:TOC851991 TXX851991:TXY851991 UHT851991:UHU851991 URP851991:URQ851991 VBL851991:VBM851991 VLH851991:VLI851991 VVD851991:VVE851991 WEZ851991:WFA851991 WOV851991:WOW851991 WYR851991:WYS851991 MF917527:MG917527 WB917527:WC917527 AFX917527:AFY917527 APT917527:APU917527 AZP917527:AZQ917527 BJL917527:BJM917527 BTH917527:BTI917527 CDD917527:CDE917527 CMZ917527:CNA917527 CWV917527:CWW917527 DGR917527:DGS917527 DQN917527:DQO917527 EAJ917527:EAK917527 EKF917527:EKG917527 EUB917527:EUC917527 FDX917527:FDY917527 FNT917527:FNU917527 FXP917527:FXQ917527 GHL917527:GHM917527 GRH917527:GRI917527 HBD917527:HBE917527 HKZ917527:HLA917527 HUV917527:HUW917527 IER917527:IES917527 ION917527:IOO917527 IYJ917527:IYK917527 JIF917527:JIG917527 JSB917527:JSC917527 KBX917527:KBY917527 KLT917527:KLU917527 KVP917527:KVQ917527 LFL917527:LFM917527 LPH917527:LPI917527 LZD917527:LZE917527 MIZ917527:MJA917527 MSV917527:MSW917527 NCR917527:NCS917527 NMN917527:NMO917527 NWJ917527:NWK917527 OGF917527:OGG917527 OQB917527:OQC917527 OZX917527:OZY917527 PJT917527:PJU917527 PTP917527:PTQ917527 QDL917527:QDM917527 QNH917527:QNI917527 QXD917527:QXE917527 RGZ917527:RHA917527 RQV917527:RQW917527 SAR917527:SAS917527 SKN917527:SKO917527 SUJ917527:SUK917527 TEF917527:TEG917527 TOB917527:TOC917527 TXX917527:TXY917527 UHT917527:UHU917527 URP917527:URQ917527 VBL917527:VBM917527 VLH917527:VLI917527 VVD917527:VVE917527 WEZ917527:WFA917527 WOV917527:WOW917527 WYR917527:WYS917527 MF983063:MG983063 WB983063:WC983063 AFX983063:AFY983063 APT983063:APU983063 AZP983063:AZQ983063 BJL983063:BJM983063 BTH983063:BTI983063 CDD983063:CDE983063 CMZ983063:CNA983063 CWV983063:CWW983063 DGR983063:DGS983063 DQN983063:DQO983063 EAJ983063:EAK983063 EKF983063:EKG983063 EUB983063:EUC983063 FDX983063:FDY983063 FNT983063:FNU983063 FXP983063:FXQ983063 GHL983063:GHM983063 GRH983063:GRI983063 HBD983063:HBE983063 HKZ983063:HLA983063 HUV983063:HUW983063 IER983063:IES983063 ION983063:IOO983063 IYJ983063:IYK983063 JIF983063:JIG983063 JSB983063:JSC983063 KBX983063:KBY983063 KLT983063:KLU983063 KVP983063:KVQ983063 LFL983063:LFM983063 LPH983063:LPI983063 LZD983063:LZE983063 MIZ983063:MJA983063 MSV983063:MSW983063 NCR983063:NCS983063 NMN983063:NMO983063 NWJ983063:NWK983063 OGF983063:OGG983063 OQB983063:OQC983063 OZX983063:OZY983063 PJT983063:PJU983063 PTP983063:PTQ983063 QDL983063:QDM983063 QNH983063:QNI983063 QXD983063:QXE983063 RGZ983063:RHA983063 RQV983063:RQW983063 SAR983063:SAS983063 SKN983063:SKO983063 SUJ983063:SUK983063 TEF983063:TEG983063 TOB983063:TOC983063 TXX983063:TXY983063 UHT983063:UHU983063 URP983063:URQ983063 VBL983063:VBM983063 VLH983063:VLI983063 VVD983063:VVE983063 WEZ983063:WFA983063 WOV983063:WOW983063 WYR983063:WYS983063 MI65559:MJ65559 WE65559:WF65559 AGA65559:AGB65559 APW65559:APX65559 AZS65559:AZT65559 BJO65559:BJP65559 BTK65559:BTL65559 CDG65559:CDH65559 CNC65559:CND65559 CWY65559:CWZ65559 DGU65559:DGV65559 DQQ65559:DQR65559 EAM65559:EAN65559 EKI65559:EKJ65559 EUE65559:EUF65559 FEA65559:FEB65559 FNW65559:FNX65559 FXS65559:FXT65559 GHO65559:GHP65559 GRK65559:GRL65559 HBG65559:HBH65559 HLC65559:HLD65559 HUY65559:HUZ65559 IEU65559:IEV65559 IOQ65559:IOR65559 IYM65559:IYN65559 JII65559:JIJ65559 JSE65559:JSF65559 KCA65559:KCB65559 KLW65559:KLX65559 KVS65559:KVT65559 LFO65559:LFP65559 LPK65559:LPL65559 LZG65559:LZH65559 MJC65559:MJD65559 MSY65559:MSZ65559 NCU65559:NCV65559 NMQ65559:NMR65559 NWM65559:NWN65559 OGI65559:OGJ65559 OQE65559:OQF65559 PAA65559:PAB65559 PJW65559:PJX65559 PTS65559:PTT65559 QDO65559:QDP65559 QNK65559:QNL65559 QXG65559:QXH65559 RHC65559:RHD65559 RQY65559:RQZ65559 SAU65559:SAV65559 SKQ65559:SKR65559 SUM65559:SUN65559 TEI65559:TEJ65559 TOE65559:TOF65559 TYA65559:TYB65559 UHW65559:UHX65559 URS65559:URT65559 VBO65559:VBP65559 VLK65559:VLL65559 VVG65559:VVH65559 WFC65559:WFD65559 WOY65559:WOZ65559 WYU65559:WYV65559 MI131095:MJ131095 WE131095:WF131095 AGA131095:AGB131095 APW131095:APX131095 AZS131095:AZT131095 BJO131095:BJP131095 BTK131095:BTL131095 CDG131095:CDH131095 CNC131095:CND131095 CWY131095:CWZ131095 DGU131095:DGV131095 DQQ131095:DQR131095 EAM131095:EAN131095 EKI131095:EKJ131095 EUE131095:EUF131095 FEA131095:FEB131095 FNW131095:FNX131095 FXS131095:FXT131095 GHO131095:GHP131095 GRK131095:GRL131095 HBG131095:HBH131095 HLC131095:HLD131095 HUY131095:HUZ131095 IEU131095:IEV131095 IOQ131095:IOR131095 IYM131095:IYN131095 JII131095:JIJ131095 JSE131095:JSF131095 KCA131095:KCB131095 KLW131095:KLX131095 KVS131095:KVT131095 LFO131095:LFP131095 LPK131095:LPL131095 LZG131095:LZH131095 MJC131095:MJD131095 MSY131095:MSZ131095 NCU131095:NCV131095 NMQ131095:NMR131095 NWM131095:NWN131095 OGI131095:OGJ131095 OQE131095:OQF131095 PAA131095:PAB131095 PJW131095:PJX131095 PTS131095:PTT131095 QDO131095:QDP131095 QNK131095:QNL131095 QXG131095:QXH131095 RHC131095:RHD131095 RQY131095:RQZ131095 SAU131095:SAV131095 SKQ131095:SKR131095 SUM131095:SUN131095 TEI131095:TEJ131095 TOE131095:TOF131095 TYA131095:TYB131095 UHW131095:UHX131095 URS131095:URT131095 VBO131095:VBP131095 VLK131095:VLL131095 VVG131095:VVH131095 WFC131095:WFD131095 WOY131095:WOZ131095 WYU131095:WYV131095 MI196631:MJ196631 WE196631:WF196631 AGA196631:AGB196631 APW196631:APX196631 AZS196631:AZT196631 BJO196631:BJP196631 BTK196631:BTL196631 CDG196631:CDH196631 CNC196631:CND196631 CWY196631:CWZ196631 DGU196631:DGV196631 DQQ196631:DQR196631 EAM196631:EAN196631 EKI196631:EKJ196631 EUE196631:EUF196631 FEA196631:FEB196631 FNW196631:FNX196631 FXS196631:FXT196631 GHO196631:GHP196631 GRK196631:GRL196631 HBG196631:HBH196631 HLC196631:HLD196631 HUY196631:HUZ196631 IEU196631:IEV196631 IOQ196631:IOR196631 IYM196631:IYN196631 JII196631:JIJ196631 JSE196631:JSF196631 KCA196631:KCB196631 KLW196631:KLX196631 KVS196631:KVT196631 LFO196631:LFP196631 LPK196631:LPL196631 LZG196631:LZH196631 MJC196631:MJD196631 MSY196631:MSZ196631 NCU196631:NCV196631 NMQ196631:NMR196631 NWM196631:NWN196631 OGI196631:OGJ196631 OQE196631:OQF196631 PAA196631:PAB196631 PJW196631:PJX196631 PTS196631:PTT196631 QDO196631:QDP196631 QNK196631:QNL196631 QXG196631:QXH196631 RHC196631:RHD196631 RQY196631:RQZ196631 SAU196631:SAV196631 SKQ196631:SKR196631 SUM196631:SUN196631 TEI196631:TEJ196631 TOE196631:TOF196631 TYA196631:TYB196631 UHW196631:UHX196631 URS196631:URT196631 VBO196631:VBP196631 VLK196631:VLL196631 VVG196631:VVH196631 WFC196631:WFD196631 WOY196631:WOZ196631 WYU196631:WYV196631 MI262167:MJ262167 WE262167:WF262167 AGA262167:AGB262167 APW262167:APX262167 AZS262167:AZT262167 BJO262167:BJP262167 BTK262167:BTL262167 CDG262167:CDH262167 CNC262167:CND262167 CWY262167:CWZ262167 DGU262167:DGV262167 DQQ262167:DQR262167 EAM262167:EAN262167 EKI262167:EKJ262167 EUE262167:EUF262167 FEA262167:FEB262167 FNW262167:FNX262167 FXS262167:FXT262167 GHO262167:GHP262167 GRK262167:GRL262167 HBG262167:HBH262167 HLC262167:HLD262167 HUY262167:HUZ262167 IEU262167:IEV262167 IOQ262167:IOR262167 IYM262167:IYN262167 JII262167:JIJ262167 JSE262167:JSF262167 KCA262167:KCB262167 KLW262167:KLX262167 KVS262167:KVT262167 LFO262167:LFP262167 LPK262167:LPL262167 LZG262167:LZH262167 MJC262167:MJD262167 MSY262167:MSZ262167 NCU262167:NCV262167 NMQ262167:NMR262167 NWM262167:NWN262167 OGI262167:OGJ262167 OQE262167:OQF262167 PAA262167:PAB262167 PJW262167:PJX262167 PTS262167:PTT262167 QDO262167:QDP262167 QNK262167:QNL262167 QXG262167:QXH262167 RHC262167:RHD262167 RQY262167:RQZ262167 SAU262167:SAV262167 SKQ262167:SKR262167 SUM262167:SUN262167 TEI262167:TEJ262167 TOE262167:TOF262167 TYA262167:TYB262167 UHW262167:UHX262167 URS262167:URT262167 VBO262167:VBP262167 VLK262167:VLL262167 VVG262167:VVH262167 WFC262167:WFD262167 WOY262167:WOZ262167 WYU262167:WYV262167 MI327703:MJ327703 WE327703:WF327703 AGA327703:AGB327703 APW327703:APX327703 AZS327703:AZT327703 BJO327703:BJP327703 BTK327703:BTL327703 CDG327703:CDH327703 CNC327703:CND327703 CWY327703:CWZ327703 DGU327703:DGV327703 DQQ327703:DQR327703 EAM327703:EAN327703 EKI327703:EKJ327703 EUE327703:EUF327703 FEA327703:FEB327703 FNW327703:FNX327703 FXS327703:FXT327703 GHO327703:GHP327703 GRK327703:GRL327703 HBG327703:HBH327703 HLC327703:HLD327703 HUY327703:HUZ327703 IEU327703:IEV327703 IOQ327703:IOR327703 IYM327703:IYN327703 JII327703:JIJ327703 JSE327703:JSF327703 KCA327703:KCB327703 KLW327703:KLX327703 KVS327703:KVT327703 LFO327703:LFP327703 LPK327703:LPL327703 LZG327703:LZH327703 MJC327703:MJD327703 MSY327703:MSZ327703 NCU327703:NCV327703 NMQ327703:NMR327703 NWM327703:NWN327703 OGI327703:OGJ327703 OQE327703:OQF327703 PAA327703:PAB327703 PJW327703:PJX327703 PTS327703:PTT327703 QDO327703:QDP327703 QNK327703:QNL327703 QXG327703:QXH327703 RHC327703:RHD327703 RQY327703:RQZ327703 SAU327703:SAV327703 SKQ327703:SKR327703 SUM327703:SUN327703 TEI327703:TEJ327703 TOE327703:TOF327703 TYA327703:TYB327703 UHW327703:UHX327703 URS327703:URT327703 VBO327703:VBP327703 VLK327703:VLL327703 VVG327703:VVH327703 WFC327703:WFD327703 WOY327703:WOZ327703 WYU327703:WYV327703 MI393239:MJ393239 WE393239:WF393239 AGA393239:AGB393239 APW393239:APX393239 AZS393239:AZT393239 BJO393239:BJP393239 BTK393239:BTL393239 CDG393239:CDH393239 CNC393239:CND393239 CWY393239:CWZ393239 DGU393239:DGV393239 DQQ393239:DQR393239 EAM393239:EAN393239 EKI393239:EKJ393239 EUE393239:EUF393239 FEA393239:FEB393239 FNW393239:FNX393239 FXS393239:FXT393239 GHO393239:GHP393239 GRK393239:GRL393239 HBG393239:HBH393239 HLC393239:HLD393239 HUY393239:HUZ393239 IEU393239:IEV393239 IOQ393239:IOR393239 IYM393239:IYN393239 JII393239:JIJ393239 JSE393239:JSF393239 KCA393239:KCB393239 KLW393239:KLX393239 KVS393239:KVT393239 LFO393239:LFP393239 LPK393239:LPL393239 LZG393239:LZH393239 MJC393239:MJD393239 MSY393239:MSZ393239 NCU393239:NCV393239 NMQ393239:NMR393239 NWM393239:NWN393239 OGI393239:OGJ393239 OQE393239:OQF393239 PAA393239:PAB393239 PJW393239:PJX393239 PTS393239:PTT393239 QDO393239:QDP393239 QNK393239:QNL393239 QXG393239:QXH393239 RHC393239:RHD393239 RQY393239:RQZ393239 SAU393239:SAV393239 SKQ393239:SKR393239 SUM393239:SUN393239 TEI393239:TEJ393239 TOE393239:TOF393239 TYA393239:TYB393239 UHW393239:UHX393239 URS393239:URT393239 VBO393239:VBP393239 VLK393239:VLL393239 VVG393239:VVH393239 WFC393239:WFD393239 WOY393239:WOZ393239 WYU393239:WYV393239 MI458775:MJ458775 WE458775:WF458775 AGA458775:AGB458775 APW458775:APX458775 AZS458775:AZT458775 BJO458775:BJP458775 BTK458775:BTL458775 CDG458775:CDH458775 CNC458775:CND458775 CWY458775:CWZ458775 DGU458775:DGV458775 DQQ458775:DQR458775 EAM458775:EAN458775 EKI458775:EKJ458775 EUE458775:EUF458775 FEA458775:FEB458775 FNW458775:FNX458775 FXS458775:FXT458775 GHO458775:GHP458775 GRK458775:GRL458775 HBG458775:HBH458775 HLC458775:HLD458775 HUY458775:HUZ458775 IEU458775:IEV458775 IOQ458775:IOR458775 IYM458775:IYN458775 JII458775:JIJ458775 JSE458775:JSF458775 KCA458775:KCB458775 KLW458775:KLX458775 KVS458775:KVT458775 LFO458775:LFP458775 LPK458775:LPL458775 LZG458775:LZH458775 MJC458775:MJD458775 MSY458775:MSZ458775 NCU458775:NCV458775 NMQ458775:NMR458775 NWM458775:NWN458775 OGI458775:OGJ458775 OQE458775:OQF458775 PAA458775:PAB458775 PJW458775:PJX458775 PTS458775:PTT458775 QDO458775:QDP458775 QNK458775:QNL458775 QXG458775:QXH458775 RHC458775:RHD458775 RQY458775:RQZ458775 SAU458775:SAV458775 SKQ458775:SKR458775 SUM458775:SUN458775 TEI458775:TEJ458775 TOE458775:TOF458775 TYA458775:TYB458775 UHW458775:UHX458775 URS458775:URT458775 VBO458775:VBP458775 VLK458775:VLL458775 VVG458775:VVH458775 WFC458775:WFD458775 WOY458775:WOZ458775 WYU458775:WYV458775 MI524311:MJ524311 WE524311:WF524311 AGA524311:AGB524311 APW524311:APX524311 AZS524311:AZT524311 BJO524311:BJP524311 BTK524311:BTL524311 CDG524311:CDH524311 CNC524311:CND524311 CWY524311:CWZ524311 DGU524311:DGV524311 DQQ524311:DQR524311 EAM524311:EAN524311 EKI524311:EKJ524311 EUE524311:EUF524311 FEA524311:FEB524311 FNW524311:FNX524311 FXS524311:FXT524311 GHO524311:GHP524311 GRK524311:GRL524311 HBG524311:HBH524311 HLC524311:HLD524311 HUY524311:HUZ524311 IEU524311:IEV524311 IOQ524311:IOR524311 IYM524311:IYN524311 JII524311:JIJ524311 JSE524311:JSF524311 KCA524311:KCB524311 KLW524311:KLX524311 KVS524311:KVT524311 LFO524311:LFP524311 LPK524311:LPL524311 LZG524311:LZH524311 MJC524311:MJD524311 MSY524311:MSZ524311 NCU524311:NCV524311 NMQ524311:NMR524311 NWM524311:NWN524311 OGI524311:OGJ524311 OQE524311:OQF524311 PAA524311:PAB524311 PJW524311:PJX524311 PTS524311:PTT524311 QDO524311:QDP524311 QNK524311:QNL524311 QXG524311:QXH524311 RHC524311:RHD524311 RQY524311:RQZ524311 SAU524311:SAV524311 SKQ524311:SKR524311 SUM524311:SUN524311 TEI524311:TEJ524311 TOE524311:TOF524311 TYA524311:TYB524311 UHW524311:UHX524311 URS524311:URT524311 VBO524311:VBP524311 VLK524311:VLL524311 VVG524311:VVH524311 WFC524311:WFD524311 WOY524311:WOZ524311 WYU524311:WYV524311 MI589847:MJ589847 WE589847:WF589847 AGA589847:AGB589847 APW589847:APX589847 AZS589847:AZT589847 BJO589847:BJP589847 BTK589847:BTL589847 CDG589847:CDH589847 CNC589847:CND589847 CWY589847:CWZ589847 DGU589847:DGV589847 DQQ589847:DQR589847 EAM589847:EAN589847 EKI589847:EKJ589847 EUE589847:EUF589847 FEA589847:FEB589847 FNW589847:FNX589847 FXS589847:FXT589847 GHO589847:GHP589847 GRK589847:GRL589847 HBG589847:HBH589847 HLC589847:HLD589847 HUY589847:HUZ589847 IEU589847:IEV589847 IOQ589847:IOR589847 IYM589847:IYN589847 JII589847:JIJ589847 JSE589847:JSF589847 KCA589847:KCB589847 KLW589847:KLX589847 KVS589847:KVT589847 LFO589847:LFP589847 LPK589847:LPL589847 LZG589847:LZH589847 MJC589847:MJD589847 MSY589847:MSZ589847 NCU589847:NCV589847 NMQ589847:NMR589847 NWM589847:NWN589847 OGI589847:OGJ589847 OQE589847:OQF589847 PAA589847:PAB589847 PJW589847:PJX589847 PTS589847:PTT589847 QDO589847:QDP589847 QNK589847:QNL589847 QXG589847:QXH589847 RHC589847:RHD589847 RQY589847:RQZ589847 SAU589847:SAV589847 SKQ589847:SKR589847 SUM589847:SUN589847 TEI589847:TEJ589847 TOE589847:TOF589847 TYA589847:TYB589847 UHW589847:UHX589847 URS589847:URT589847 VBO589847:VBP589847 VLK589847:VLL589847 VVG589847:VVH589847 WFC589847:WFD589847 WOY589847:WOZ589847 WYU589847:WYV589847 MI655383:MJ655383 WE655383:WF655383 AGA655383:AGB655383 APW655383:APX655383 AZS655383:AZT655383 BJO655383:BJP655383 BTK655383:BTL655383 CDG655383:CDH655383 CNC655383:CND655383 CWY655383:CWZ655383 DGU655383:DGV655383 DQQ655383:DQR655383 EAM655383:EAN655383 EKI655383:EKJ655383 EUE655383:EUF655383 FEA655383:FEB655383 FNW655383:FNX655383 FXS655383:FXT655383 GHO655383:GHP655383 GRK655383:GRL655383 HBG655383:HBH655383 HLC655383:HLD655383 HUY655383:HUZ655383 IEU655383:IEV655383 IOQ655383:IOR655383 IYM655383:IYN655383 JII655383:JIJ655383 JSE655383:JSF655383 KCA655383:KCB655383 KLW655383:KLX655383 KVS655383:KVT655383 LFO655383:LFP655383 LPK655383:LPL655383 LZG655383:LZH655383 MJC655383:MJD655383 MSY655383:MSZ655383 NCU655383:NCV655383 NMQ655383:NMR655383 NWM655383:NWN655383 OGI655383:OGJ655383 OQE655383:OQF655383 PAA655383:PAB655383 PJW655383:PJX655383 PTS655383:PTT655383 QDO655383:QDP655383 QNK655383:QNL655383 QXG655383:QXH655383 RHC655383:RHD655383 RQY655383:RQZ655383 SAU655383:SAV655383 SKQ655383:SKR655383 SUM655383:SUN655383 TEI655383:TEJ655383 TOE655383:TOF655383 TYA655383:TYB655383 UHW655383:UHX655383 URS655383:URT655383 VBO655383:VBP655383 VLK655383:VLL655383 VVG655383:VVH655383 WFC655383:WFD655383 WOY655383:WOZ655383 WYU655383:WYV655383 MI720919:MJ720919 WE720919:WF720919 AGA720919:AGB720919 APW720919:APX720919 AZS720919:AZT720919 BJO720919:BJP720919 BTK720919:BTL720919 CDG720919:CDH720919 CNC720919:CND720919 CWY720919:CWZ720919 DGU720919:DGV720919 DQQ720919:DQR720919 EAM720919:EAN720919 EKI720919:EKJ720919 EUE720919:EUF720919 FEA720919:FEB720919 FNW720919:FNX720919 FXS720919:FXT720919 GHO720919:GHP720919 GRK720919:GRL720919 HBG720919:HBH720919 HLC720919:HLD720919 HUY720919:HUZ720919 IEU720919:IEV720919 IOQ720919:IOR720919 IYM720919:IYN720919 JII720919:JIJ720919 JSE720919:JSF720919 KCA720919:KCB720919 KLW720919:KLX720919 KVS720919:KVT720919 LFO720919:LFP720919 LPK720919:LPL720919 LZG720919:LZH720919 MJC720919:MJD720919 MSY720919:MSZ720919 NCU720919:NCV720919 NMQ720919:NMR720919 NWM720919:NWN720919 OGI720919:OGJ720919 OQE720919:OQF720919 PAA720919:PAB720919 PJW720919:PJX720919 PTS720919:PTT720919 QDO720919:QDP720919 QNK720919:QNL720919 QXG720919:QXH720919 RHC720919:RHD720919 RQY720919:RQZ720919 SAU720919:SAV720919 SKQ720919:SKR720919 SUM720919:SUN720919 TEI720919:TEJ720919 TOE720919:TOF720919 TYA720919:TYB720919 UHW720919:UHX720919 URS720919:URT720919 VBO720919:VBP720919 VLK720919:VLL720919 VVG720919:VVH720919 WFC720919:WFD720919 WOY720919:WOZ720919 WYU720919:WYV720919 MI786455:MJ786455 WE786455:WF786455 AGA786455:AGB786455 APW786455:APX786455 AZS786455:AZT786455 BJO786455:BJP786455 BTK786455:BTL786455 CDG786455:CDH786455 CNC786455:CND786455 CWY786455:CWZ786455 DGU786455:DGV786455 DQQ786455:DQR786455 EAM786455:EAN786455 EKI786455:EKJ786455 EUE786455:EUF786455 FEA786455:FEB786455 FNW786455:FNX786455 FXS786455:FXT786455 GHO786455:GHP786455 GRK786455:GRL786455 HBG786455:HBH786455 HLC786455:HLD786455 HUY786455:HUZ786455 IEU786455:IEV786455 IOQ786455:IOR786455 IYM786455:IYN786455 JII786455:JIJ786455 JSE786455:JSF786455 KCA786455:KCB786455 KLW786455:KLX786455 KVS786455:KVT786455 LFO786455:LFP786455 LPK786455:LPL786455 LZG786455:LZH786455 MJC786455:MJD786455 MSY786455:MSZ786455 NCU786455:NCV786455 NMQ786455:NMR786455 NWM786455:NWN786455 OGI786455:OGJ786455 OQE786455:OQF786455 PAA786455:PAB786455 PJW786455:PJX786455 PTS786455:PTT786455 QDO786455:QDP786455 QNK786455:QNL786455 QXG786455:QXH786455 RHC786455:RHD786455 RQY786455:RQZ786455 SAU786455:SAV786455 SKQ786455:SKR786455 SUM786455:SUN786455 TEI786455:TEJ786455 TOE786455:TOF786455 TYA786455:TYB786455 UHW786455:UHX786455 URS786455:URT786455 VBO786455:VBP786455 VLK786455:VLL786455 VVG786455:VVH786455 WFC786455:WFD786455 WOY786455:WOZ786455 WYU786455:WYV786455 MI851991:MJ851991 WE851991:WF851991 AGA851991:AGB851991 APW851991:APX851991 AZS851991:AZT851991 BJO851991:BJP851991 BTK851991:BTL851991 CDG851991:CDH851991 CNC851991:CND851991 CWY851991:CWZ851991 DGU851991:DGV851991 DQQ851991:DQR851991 EAM851991:EAN851991 EKI851991:EKJ851991 EUE851991:EUF851991 FEA851991:FEB851991 FNW851991:FNX851991 FXS851991:FXT851991 GHO851991:GHP851991 GRK851991:GRL851991 HBG851991:HBH851991 HLC851991:HLD851991 HUY851991:HUZ851991 IEU851991:IEV851991 IOQ851991:IOR851991 IYM851991:IYN851991 JII851991:JIJ851991 JSE851991:JSF851991 KCA851991:KCB851991 KLW851991:KLX851991 KVS851991:KVT851991 LFO851991:LFP851991 LPK851991:LPL851991 LZG851991:LZH851991 MJC851991:MJD851991 MSY851991:MSZ851991 NCU851991:NCV851991 NMQ851991:NMR851991 NWM851991:NWN851991 OGI851991:OGJ851991 OQE851991:OQF851991 PAA851991:PAB851991 PJW851991:PJX851991 PTS851991:PTT851991 QDO851991:QDP851991 QNK851991:QNL851991 QXG851991:QXH851991 RHC851991:RHD851991 RQY851991:RQZ851991 SAU851991:SAV851991 SKQ851991:SKR851991 SUM851991:SUN851991 TEI851991:TEJ851991 TOE851991:TOF851991 TYA851991:TYB851991 UHW851991:UHX851991 URS851991:URT851991 VBO851991:VBP851991 VLK851991:VLL851991 VVG851991:VVH851991 WFC851991:WFD851991 WOY851991:WOZ851991 WYU851991:WYV851991 MI917527:MJ917527 WE917527:WF917527 AGA917527:AGB917527 APW917527:APX917527 AZS917527:AZT917527 BJO917527:BJP917527 BTK917527:BTL917527 CDG917527:CDH917527 CNC917527:CND917527 CWY917527:CWZ917527 DGU917527:DGV917527 DQQ917527:DQR917527 EAM917527:EAN917527 EKI917527:EKJ917527 EUE917527:EUF917527 FEA917527:FEB917527 FNW917527:FNX917527 FXS917527:FXT917527 GHO917527:GHP917527 GRK917527:GRL917527 HBG917527:HBH917527 HLC917527:HLD917527 HUY917527:HUZ917527 IEU917527:IEV917527 IOQ917527:IOR917527 IYM917527:IYN917527 JII917527:JIJ917527 JSE917527:JSF917527 KCA917527:KCB917527 KLW917527:KLX917527 KVS917527:KVT917527 LFO917527:LFP917527 LPK917527:LPL917527 LZG917527:LZH917527 MJC917527:MJD917527 MSY917527:MSZ917527 NCU917527:NCV917527 NMQ917527:NMR917527 NWM917527:NWN917527 OGI917527:OGJ917527 OQE917527:OQF917527 PAA917527:PAB917527 PJW917527:PJX917527 PTS917527:PTT917527 QDO917527:QDP917527 QNK917527:QNL917527 QXG917527:QXH917527 RHC917527:RHD917527 RQY917527:RQZ917527 SAU917527:SAV917527 SKQ917527:SKR917527 SUM917527:SUN917527 TEI917527:TEJ917527 TOE917527:TOF917527 TYA917527:TYB917527 UHW917527:UHX917527 URS917527:URT917527 VBO917527:VBP917527 VLK917527:VLL917527 VVG917527:VVH917527 WFC917527:WFD917527 WOY917527:WOZ917527 WYU917527:WYV917527 MI983063:MJ983063 WE983063:WF983063 AGA983063:AGB983063 APW983063:APX983063 AZS983063:AZT983063 BJO983063:BJP983063 BTK983063:BTL983063 CDG983063:CDH983063 CNC983063:CND983063 CWY983063:CWZ983063 DGU983063:DGV983063 DQQ983063:DQR983063 EAM983063:EAN983063 EKI983063:EKJ983063 EUE983063:EUF983063 FEA983063:FEB983063 FNW983063:FNX983063 FXS983063:FXT983063 GHO983063:GHP983063 GRK983063:GRL983063 HBG983063:HBH983063 HLC983063:HLD983063 HUY983063:HUZ983063 IEU983063:IEV983063 IOQ983063:IOR983063 IYM983063:IYN983063 JII983063:JIJ983063 JSE983063:JSF983063 KCA983063:KCB983063 KLW983063:KLX983063 KVS983063:KVT983063 LFO983063:LFP983063 LPK983063:LPL983063 LZG983063:LZH983063 MJC983063:MJD983063 MSY983063:MSZ983063 NCU983063:NCV983063 NMQ983063:NMR983063 NWM983063:NWN983063 OGI983063:OGJ983063 OQE983063:OQF983063 PAA983063:PAB983063 PJW983063:PJX983063 PTS983063:PTT983063 QDO983063:QDP983063 QNK983063:QNL983063 QXG983063:QXH983063 RHC983063:RHD983063 RQY983063:RQZ983063 SAU983063:SAV983063 SKQ983063:SKR983063 SUM983063:SUN983063 TEI983063:TEJ983063 TOE983063:TOF983063 TYA983063:TYB983063 UHW983063:UHX983063 URS983063:URT983063 VBO983063:VBP983063 VLK983063:VLL983063 VVG983063:VVH983063 WFC983063:WFD983063 WOY983063:WOZ983063 WYU983063:WYV983063 LK22:LL22 VG22:VH22 WYU22:WYV22 WOY22:WOZ22 WFC22:WFD22 VVG22:VVH22 VLK22:VLL22 VBO22:VBP22 URS22:URT22 UHW22:UHX22 TYA22:TYB22 TOE22:TOF22 TEI22:TEJ22 SUM22:SUN22 SKQ22:SKR22 SAU22:SAV22 RQY22:RQZ22 RHC22:RHD22 QXG22:QXH22 QNK22:QNL22 QDO22:QDP22 PTS22:PTT22 PJW22:PJX22 PAA22:PAB22 OQE22:OQF22 OGI22:OGJ22 NWM22:NWN22 NMQ22:NMR22 NCU22:NCV22 MSY22:MSZ22 MJC22:MJD22 LZG22:LZH22 LPK22:LPL22 LFO22:LFP22 KVS22:KVT22 KLW22:KLX22 KCA22:KCB22 JSE22:JSF22 JII22:JIJ22 IYM22:IYN22 IOQ22:IOR22 IEU22:IEV22 HUY22:HUZ22 HLC22:HLD22 HBG22:HBH22 GRK22:GRL22 GHO22:GHP22 FXS22:FXT22 FNW22:FNX22 FEA22:FEB22 EUE22:EUF22 EKI22:EKJ22 EAM22:EAN22 DQQ22:DQR22 DGU22:DGV22 CWY22:CWZ22 CNC22:CND22 CDG22:CDH22 BTK22:BTL22 BJO22:BJP22 AZS22:AZT22 APW22:APX22 AGA22:AGB22 WE22:WF22 MI22:MJ22 WYR22:WYS22 WOV22:WOW22 WEZ22:WFA22 VVD22:VVE22 VLH22:VLI22 VBL22:VBM22 URP22:URQ22 UHT22:UHU22 TXX22:TXY22 TOB22:TOC22 TEF22:TEG22 SUJ22:SUK22 SKN22:SKO22 SAR22:SAS22 RQV22:RQW22 RGZ22:RHA22 QXD22:QXE22 QNH22:QNI22 QDL22:QDM22 PTP22:PTQ22 PJT22:PJU22 OZX22:OZY22 OQB22:OQC22 OGF22:OGG22 NWJ22:NWK22 NMN22:NMO22 NCR22:NCS22 MSV22:MSW22 MIZ22:MJA22 LZD22:LZE22 LPH22:LPI22 LFL22:LFM22 KVP22:KVQ22 KLT22:KLU22 KBX22:KBY22 JSB22:JSC22 JIF22:JIG22 IYJ22:IYK22 ION22:IOO22 IER22:IES22 HUV22:HUW22 HKZ22:HLA22 HBD22:HBE22 GRH22:GRI22 GHL22:GHM22 FXP22:FXQ22 FNT22:FNU22 FDX22:FDY22 EUB22:EUC22 EKF22:EKG22 EAJ22:EAK22 DQN22:DQO22 DGR22:DGS22 CWV22:CWW22 CMZ22:CNA22 CDD22:CDE22 BTH22:BTI22 BJL22:BJM22 AZP22:AZQ22 APT22:APU22 AFX22:AFY22 WB22:WC22 MF22:MG22 WYO22:WYP22 WOS22:WOT22 WEW22:WEX22 VVA22:VVB22 VLE22:VLF22 VBI22:VBJ22 URM22:URN22 UHQ22:UHR22 TXU22:TXV22 TNY22:TNZ22 TEC22:TED22 SUG22:SUH22 SKK22:SKL22 SAO22:SAP22 RQS22:RQT22 RGW22:RGX22 QXA22:QXB22 QNE22:QNF22 QDI22:QDJ22 PTM22:PTN22 PJQ22:PJR22 OZU22:OZV22 OPY22:OPZ22 OGC22:OGD22 NWG22:NWH22 NMK22:NML22 NCO22:NCP22 MSS22:MST22 MIW22:MIX22 LZA22:LZB22 LPE22:LPF22 LFI22:LFJ22 KVM22:KVN22 KLQ22:KLR22 KBU22:KBV22 JRY22:JRZ22 JIC22:JID22 IYG22:IYH22 IOK22:IOL22 IEO22:IEP22 HUS22:HUT22 HKW22:HKX22 HBA22:HBB22 GRE22:GRF22 GHI22:GHJ22 FXM22:FXN22 FNQ22:FNR22 FDU22:FDV22 ETY22:ETZ22 EKC22:EKD22 EAG22:EAH22 DQK22:DQL22 DGO22:DGP22 CWS22:CWT22 CMW22:CMX22 CDA22:CDB22 BTE22:BTF22 BJI22:BJJ22 AZM22:AZN22 APQ22:APR22 AFU22:AFV22 VY22:VZ22 MC22:MD22 WYI22:WYJ22 WOM22:WON22 WEQ22:WER22 VUU22:VUV22 VKY22:VKZ22 VBC22:VBD22 URG22:URH22 UHK22:UHL22 TXO22:TXP22 TNS22:TNT22 TDW22:TDX22 SUA22:SUB22 SKE22:SKF22 SAI22:SAJ22 RQM22:RQN22 RGQ22:RGR22 QWU22:QWV22 QMY22:QMZ22 QDC22:QDD22 PTG22:PTH22 PJK22:PJL22 OZO22:OZP22 OPS22:OPT22 OFW22:OFX22 NWA22:NWB22 NME22:NMF22 NCI22:NCJ22 MSM22:MSN22 MIQ22:MIR22 LYU22:LYV22 LOY22:LOZ22 LFC22:LFD22 KVG22:KVH22 KLK22:KLL22 KBO22:KBP22 JRS22:JRT22 JHW22:JHX22 IYA22:IYB22 IOE22:IOF22 IEI22:IEJ22 HUM22:HUN22 HKQ22:HKR22 HAU22:HAV22 GQY22:GQZ22 GHC22:GHD22 FXG22:FXH22 FNK22:FNL22 FDO22:FDP22 ETS22:ETT22 EJW22:EJX22 EAA22:EAB22 DQE22:DQF22 DGI22:DGJ22 CWM22:CWN22 CMQ22:CMR22 CCU22:CCV22 BSY22:BSZ22 BJC22:BJD22 AZG22:AZH22 APK22:APL22 AFO22:AFP22 VS22:VT22 LW22:LX22 WYF22:WYG22 WOJ22:WOK22 WEN22:WEO22 VUR22:VUS22 VKV22:VKW22 VAZ22:VBA22 URD22:URE22 UHH22:UHI22 TXL22:TXM22 TNP22:TNQ22 TDT22:TDU22 STX22:STY22 SKB22:SKC22 SAF22:SAG22 RQJ22:RQK22 RGN22:RGO22 QWR22:QWS22 QMV22:QMW22 QCZ22:QDA22 PTD22:PTE22 PJH22:PJI22 OZL22:OZM22 OPP22:OPQ22 OFT22:OFU22 NVX22:NVY22 NMB22:NMC22 NCF22:NCG22 MSJ22:MSK22 MIN22:MIO22 LYR22:LYS22 LOV22:LOW22 LEZ22:LFA22 KVD22:KVE22 KLH22:KLI22 KBL22:KBM22 JRP22:JRQ22 JHT22:JHU22 IXX22:IXY22 IOB22:IOC22 IEF22:IEG22 HUJ22:HUK22 HKN22:HKO22 HAR22:HAS22 GQV22:GQW22 GGZ22:GHA22 FXD22:FXE22 FNH22:FNI22 FDL22:FDM22 ETP22:ETQ22 EJT22:EJU22 DZX22:DZY22 DQB22:DQC22 DGF22:DGG22 CWJ22:CWK22 CMN22:CMO22 CCR22:CCS22 BSV22:BSW22 BIZ22:BJA22 AZD22:AZE22 APH22:API22 AFL22:AFM22 VP22:VQ22 LT22:LU22 WYC22:WYD22 WOG22:WOH22 WEK22:WEL22 VUO22:VUP22 VKS22:VKT22 VAW22:VAX22 URA22:URB22 UHE22:UHF22 TXI22:TXJ22 TNM22:TNN22 TDQ22:TDR22 STU22:STV22 SJY22:SJZ22 SAC22:SAD22 RQG22:RQH22 RGK22:RGL22 QWO22:QWP22 QMS22:QMT22 QCW22:QCX22 PTA22:PTB22 PJE22:PJF22 OZI22:OZJ22 OPM22:OPN22 OFQ22:OFR22 NVU22:NVV22 NLY22:NLZ22 NCC22:NCD22 MSG22:MSH22 MIK22:MIL22 LYO22:LYP22 LOS22:LOT22 LEW22:LEX22 KVA22:KVB22 KLE22:KLF22 KBI22:KBJ22 JRM22:JRN22 JHQ22:JHR22 IXU22:IXV22 INY22:INZ22 IEC22:IED22 HUG22:HUH22 HKK22:HKL22 HAO22:HAP22 GQS22:GQT22 GGW22:GGX22 FXA22:FXB22 FNE22:FNF22 FDI22:FDJ22 ETM22:ETN22 EJQ22:EJR22 DZU22:DZV22 DPY22:DPZ22 DGC22:DGD22 CWG22:CWH22 CMK22:CML22 CCO22:CCP22 BSS22:BST22 BIW22:BIX22 AZA22:AZB22 APE22:APF22 AFI22:AFJ22 VM22:VN22 LQ22:LR22 WXZ22:WYA22 WOD22:WOE22 WEH22:WEI22 VUL22:VUM22 VKP22:VKQ22 VAT22:VAU22 UQX22:UQY22 UHB22:UHC22 TXF22:TXG22 TNJ22:TNK22 TDN22:TDO22 STR22:STS22 SJV22:SJW22 RZZ22:SAA22 RQD22:RQE22 RGH22:RGI22 QWL22:QWM22 QMP22:QMQ22 QCT22:QCU22 PSX22:PSY22 PJB22:PJC22 OZF22:OZG22 OPJ22:OPK22 OFN22:OFO22 NVR22:NVS22 NLV22:NLW22 NBZ22:NCA22 MSD22:MSE22 MIH22:MII22 LYL22:LYM22 LOP22:LOQ22 LET22:LEU22 KUX22:KUY22 KLB22:KLC22 KBF22:KBG22 JRJ22:JRK22 JHN22:JHO22 IXR22:IXS22 INV22:INW22 IDZ22:IEA22 HUD22:HUE22 HKH22:HKI22 HAL22:HAM22 GQP22:GQQ22 GGT22:GGU22 FWX22:FWY22 FNB22:FNC22 FDF22:FDG22 ETJ22:ETK22 EJN22:EJO22 DZR22:DZS22 DPV22:DPW22 DFZ22:DGA22 CWD22:CWE22 CMH22:CMI22 CCL22:CCM22 BSP22:BSQ22 BIT22:BIU22 AYX22:AYY22 APB22:APC22 AFF22:AFG22 VJ22:VK22 LN22:LO22 WXW22:WXX22 WOA22:WOB22 WEE22:WEF22 VUI22:VUJ22 VKM22:VKN22 VAQ22:VAR22 UQU22:UQV22 UGY22:UGZ22 TXC22:TXD22 TNG22:TNH22 TDK22:TDL22 STO22:STP22 SJS22:SJT22 RZW22:RZX22 RQA22:RQB22 RGE22:RGF22 QWI22:QWJ22 QMM22:QMN22 QCQ22:QCR22 PSU22:PSV22 PIY22:PIZ22 OZC22:OZD22 OPG22:OPH22 OFK22:OFL22 NVO22:NVP22 NLS22:NLT22 NBW22:NBX22 MSA22:MSB22 MIE22:MIF22 LYI22:LYJ22 LOM22:LON22 LEQ22:LER22 KUU22:KUV22 KKY22:KKZ22 KBC22:KBD22 JRG22:JRH22 JHK22:JHL22 IXO22:IXP22 INS22:INT22 IDW22:IDX22 HUA22:HUB22 HKE22:HKF22 HAI22:HAJ22 GQM22:GQN22 GGQ22:GGR22 FWU22:FWV22 FMY22:FMZ22 FDC22:FDD22 ETG22:ETH22 EJK22:EJL22 DZO22:DZP22 DPS22:DPT22 DFW22:DFX22 CWA22:CWB22 CME22:CMF22 CCI22:CCJ22 BSM22:BSN22 BIQ22:BIR22 AYU22:AYV22 AOY22:AOZ22 AFC22:AFD22 E983063:L983063 E917527:L917527 E851991:L851991 E786455:L786455 E720919:L720919 E655383:L655383 E589847:L589847 E524311:L524311 E458775:L458775 E393239:L393239 E327703:L327703 E262167:L262167 E196631:L196631 E131095:L131095 E65559:L65559 N983063:U983063 N917527:U917527 N851991:U851991 N786455:U786455 N720919:U720919 N655383:U655383 N589847:U589847 N524311:U524311 N458775:U458775 N393239:U393239 N327703:U327703 N262167:U262167 N196631:U196631 N131095:U131095 N65559:U65559 W983063:AD983063 W917527:AD917527 W851991:AD851991 W786455:AD786455 W720919:AD720919 W655383:AD655383 W589847:AD589847 W524311:AD524311 W458775:AD458775 W393239:AD393239 W327703:AD327703 W262167:AD262167 W196631:AD196631 W131095:AD131095 W65559:AD65559 AF196631:AM196631 AF262167:AM262167 AF327703:AM327703 AF393239:AM393239 AF458775:AM458775 AF524311:AM524311 AF589847:AM589847 AF655383:AM655383 AF720919:AM720919 AF786455:AM786455 AF851991:AM851991 AF917527:AM917527 AF983063:AM983063 AF65559:AM65559 AF131095:AM131095 AO786455:AV786455 AO524311:AV524311 AO589847:AV589847 AO655383:AV655383 AO720919:AV720919 AO458775:AV458775 AO851991:AV851991 AO917527:AV917527 AO983063:AV983063 AO393239:AV393239 AO196631:AV196631 AO262167:AV262167 AO131095:AV131095 AO65559:AV65559 AO327703:AV327703 BG983063:BK983063 BG917527:BK917527 BG851991:BK851991 BG786455:BK786455 BG720919:BK720919 BG655383:BK655383 BG589847:BK589847 BG524311:BK524311 BG458775:BK458775 BG393239:BK393239 BG327703:BK327703 BG262167:BK262167 BG196631:BK196631 BG131095:BK131095 BG65559:BK65559">
      <formula1>E3</formula1>
    </dataValidation>
    <dataValidation type="whole" operator="lessThanOrEqual" allowBlank="1" showInputMessage="1" showErrorMessage="1" sqref="LK65558:LL65558 VG65558:VH65558 AFC65558:AFD65558 AOY65558:AOZ65558 AYU65558:AYV65558 BIQ65558:BIR65558 BSM65558:BSN65558 CCI65558:CCJ65558 CME65558:CMF65558 CWA65558:CWB65558 DFW65558:DFX65558 DPS65558:DPT65558 DZO65558:DZP65558 EJK65558:EJL65558 ETG65558:ETH65558 FDC65558:FDD65558 FMY65558:FMZ65558 FWU65558:FWV65558 GGQ65558:GGR65558 GQM65558:GQN65558 HAI65558:HAJ65558 HKE65558:HKF65558 HUA65558:HUB65558 IDW65558:IDX65558 INS65558:INT65558 IXO65558:IXP65558 JHK65558:JHL65558 JRG65558:JRH65558 KBC65558:KBD65558 KKY65558:KKZ65558 KUU65558:KUV65558 LEQ65558:LER65558 LOM65558:LON65558 LYI65558:LYJ65558 MIE65558:MIF65558 MSA65558:MSB65558 NBW65558:NBX65558 NLS65558:NLT65558 NVO65558:NVP65558 OFK65558:OFL65558 OPG65558:OPH65558 OZC65558:OZD65558 PIY65558:PIZ65558 PSU65558:PSV65558 QCQ65558:QCR65558 QMM65558:QMN65558 QWI65558:QWJ65558 RGE65558:RGF65558 RQA65558:RQB65558 RZW65558:RZX65558 SJS65558:SJT65558 STO65558:STP65558 TDK65558:TDL65558 TNG65558:TNH65558 TXC65558:TXD65558 UGY65558:UGZ65558 UQU65558:UQV65558 VAQ65558:VAR65558 VKM65558:VKN65558 VUI65558:VUJ65558 WEE65558:WEF65558 WOA65558:WOB65558 WXW65558:WXX65558 LK131094:LL131094 VG131094:VH131094 AFC131094:AFD131094 AOY131094:AOZ131094 AYU131094:AYV131094 BIQ131094:BIR131094 BSM131094:BSN131094 CCI131094:CCJ131094 CME131094:CMF131094 CWA131094:CWB131094 DFW131094:DFX131094 DPS131094:DPT131094 DZO131094:DZP131094 EJK131094:EJL131094 ETG131094:ETH131094 FDC131094:FDD131094 FMY131094:FMZ131094 FWU131094:FWV131094 GGQ131094:GGR131094 GQM131094:GQN131094 HAI131094:HAJ131094 HKE131094:HKF131094 HUA131094:HUB131094 IDW131094:IDX131094 INS131094:INT131094 IXO131094:IXP131094 JHK131094:JHL131094 JRG131094:JRH131094 KBC131094:KBD131094 KKY131094:KKZ131094 KUU131094:KUV131094 LEQ131094:LER131094 LOM131094:LON131094 LYI131094:LYJ131094 MIE131094:MIF131094 MSA131094:MSB131094 NBW131094:NBX131094 NLS131094:NLT131094 NVO131094:NVP131094 OFK131094:OFL131094 OPG131094:OPH131094 OZC131094:OZD131094 PIY131094:PIZ131094 PSU131094:PSV131094 QCQ131094:QCR131094 QMM131094:QMN131094 QWI131094:QWJ131094 RGE131094:RGF131094 RQA131094:RQB131094 RZW131094:RZX131094 SJS131094:SJT131094 STO131094:STP131094 TDK131094:TDL131094 TNG131094:TNH131094 TXC131094:TXD131094 UGY131094:UGZ131094 UQU131094:UQV131094 VAQ131094:VAR131094 VKM131094:VKN131094 VUI131094:VUJ131094 WEE131094:WEF131094 WOA131094:WOB131094 WXW131094:WXX131094 LK196630:LL196630 VG196630:VH196630 AFC196630:AFD196630 AOY196630:AOZ196630 AYU196630:AYV196630 BIQ196630:BIR196630 BSM196630:BSN196630 CCI196630:CCJ196630 CME196630:CMF196630 CWA196630:CWB196630 DFW196630:DFX196630 DPS196630:DPT196630 DZO196630:DZP196630 EJK196630:EJL196630 ETG196630:ETH196630 FDC196630:FDD196630 FMY196630:FMZ196630 FWU196630:FWV196630 GGQ196630:GGR196630 GQM196630:GQN196630 HAI196630:HAJ196630 HKE196630:HKF196630 HUA196630:HUB196630 IDW196630:IDX196630 INS196630:INT196630 IXO196630:IXP196630 JHK196630:JHL196630 JRG196630:JRH196630 KBC196630:KBD196630 KKY196630:KKZ196630 KUU196630:KUV196630 LEQ196630:LER196630 LOM196630:LON196630 LYI196630:LYJ196630 MIE196630:MIF196630 MSA196630:MSB196630 NBW196630:NBX196630 NLS196630:NLT196630 NVO196630:NVP196630 OFK196630:OFL196630 OPG196630:OPH196630 OZC196630:OZD196630 PIY196630:PIZ196630 PSU196630:PSV196630 QCQ196630:QCR196630 QMM196630:QMN196630 QWI196630:QWJ196630 RGE196630:RGF196630 RQA196630:RQB196630 RZW196630:RZX196630 SJS196630:SJT196630 STO196630:STP196630 TDK196630:TDL196630 TNG196630:TNH196630 TXC196630:TXD196630 UGY196630:UGZ196630 UQU196630:UQV196630 VAQ196630:VAR196630 VKM196630:VKN196630 VUI196630:VUJ196630 WEE196630:WEF196630 WOA196630:WOB196630 WXW196630:WXX196630 LK262166:LL262166 VG262166:VH262166 AFC262166:AFD262166 AOY262166:AOZ262166 AYU262166:AYV262166 BIQ262166:BIR262166 BSM262166:BSN262166 CCI262166:CCJ262166 CME262166:CMF262166 CWA262166:CWB262166 DFW262166:DFX262166 DPS262166:DPT262166 DZO262166:DZP262166 EJK262166:EJL262166 ETG262166:ETH262166 FDC262166:FDD262166 FMY262166:FMZ262166 FWU262166:FWV262166 GGQ262166:GGR262166 GQM262166:GQN262166 HAI262166:HAJ262166 HKE262166:HKF262166 HUA262166:HUB262166 IDW262166:IDX262166 INS262166:INT262166 IXO262166:IXP262166 JHK262166:JHL262166 JRG262166:JRH262166 KBC262166:KBD262166 KKY262166:KKZ262166 KUU262166:KUV262166 LEQ262166:LER262166 LOM262166:LON262166 LYI262166:LYJ262166 MIE262166:MIF262166 MSA262166:MSB262166 NBW262166:NBX262166 NLS262166:NLT262166 NVO262166:NVP262166 OFK262166:OFL262166 OPG262166:OPH262166 OZC262166:OZD262166 PIY262166:PIZ262166 PSU262166:PSV262166 QCQ262166:QCR262166 QMM262166:QMN262166 QWI262166:QWJ262166 RGE262166:RGF262166 RQA262166:RQB262166 RZW262166:RZX262166 SJS262166:SJT262166 STO262166:STP262166 TDK262166:TDL262166 TNG262166:TNH262166 TXC262166:TXD262166 UGY262166:UGZ262166 UQU262166:UQV262166 VAQ262166:VAR262166 VKM262166:VKN262166 VUI262166:VUJ262166 WEE262166:WEF262166 WOA262166:WOB262166 WXW262166:WXX262166 LK327702:LL327702 VG327702:VH327702 AFC327702:AFD327702 AOY327702:AOZ327702 AYU327702:AYV327702 BIQ327702:BIR327702 BSM327702:BSN327702 CCI327702:CCJ327702 CME327702:CMF327702 CWA327702:CWB327702 DFW327702:DFX327702 DPS327702:DPT327702 DZO327702:DZP327702 EJK327702:EJL327702 ETG327702:ETH327702 FDC327702:FDD327702 FMY327702:FMZ327702 FWU327702:FWV327702 GGQ327702:GGR327702 GQM327702:GQN327702 HAI327702:HAJ327702 HKE327702:HKF327702 HUA327702:HUB327702 IDW327702:IDX327702 INS327702:INT327702 IXO327702:IXP327702 JHK327702:JHL327702 JRG327702:JRH327702 KBC327702:KBD327702 KKY327702:KKZ327702 KUU327702:KUV327702 LEQ327702:LER327702 LOM327702:LON327702 LYI327702:LYJ327702 MIE327702:MIF327702 MSA327702:MSB327702 NBW327702:NBX327702 NLS327702:NLT327702 NVO327702:NVP327702 OFK327702:OFL327702 OPG327702:OPH327702 OZC327702:OZD327702 PIY327702:PIZ327702 PSU327702:PSV327702 QCQ327702:QCR327702 QMM327702:QMN327702 QWI327702:QWJ327702 RGE327702:RGF327702 RQA327702:RQB327702 RZW327702:RZX327702 SJS327702:SJT327702 STO327702:STP327702 TDK327702:TDL327702 TNG327702:TNH327702 TXC327702:TXD327702 UGY327702:UGZ327702 UQU327702:UQV327702 VAQ327702:VAR327702 VKM327702:VKN327702 VUI327702:VUJ327702 WEE327702:WEF327702 WOA327702:WOB327702 WXW327702:WXX327702 LK393238:LL393238 VG393238:VH393238 AFC393238:AFD393238 AOY393238:AOZ393238 AYU393238:AYV393238 BIQ393238:BIR393238 BSM393238:BSN393238 CCI393238:CCJ393238 CME393238:CMF393238 CWA393238:CWB393238 DFW393238:DFX393238 DPS393238:DPT393238 DZO393238:DZP393238 EJK393238:EJL393238 ETG393238:ETH393238 FDC393238:FDD393238 FMY393238:FMZ393238 FWU393238:FWV393238 GGQ393238:GGR393238 GQM393238:GQN393238 HAI393238:HAJ393238 HKE393238:HKF393238 HUA393238:HUB393238 IDW393238:IDX393238 INS393238:INT393238 IXO393238:IXP393238 JHK393238:JHL393238 JRG393238:JRH393238 KBC393238:KBD393238 KKY393238:KKZ393238 KUU393238:KUV393238 LEQ393238:LER393238 LOM393238:LON393238 LYI393238:LYJ393238 MIE393238:MIF393238 MSA393238:MSB393238 NBW393238:NBX393238 NLS393238:NLT393238 NVO393238:NVP393238 OFK393238:OFL393238 OPG393238:OPH393238 OZC393238:OZD393238 PIY393238:PIZ393238 PSU393238:PSV393238 QCQ393238:QCR393238 QMM393238:QMN393238 QWI393238:QWJ393238 RGE393238:RGF393238 RQA393238:RQB393238 RZW393238:RZX393238 SJS393238:SJT393238 STO393238:STP393238 TDK393238:TDL393238 TNG393238:TNH393238 TXC393238:TXD393238 UGY393238:UGZ393238 UQU393238:UQV393238 VAQ393238:VAR393238 VKM393238:VKN393238 VUI393238:VUJ393238 WEE393238:WEF393238 WOA393238:WOB393238 WXW393238:WXX393238 LK458774:LL458774 VG458774:VH458774 AFC458774:AFD458774 AOY458774:AOZ458774 AYU458774:AYV458774 BIQ458774:BIR458774 BSM458774:BSN458774 CCI458774:CCJ458774 CME458774:CMF458774 CWA458774:CWB458774 DFW458774:DFX458774 DPS458774:DPT458774 DZO458774:DZP458774 EJK458774:EJL458774 ETG458774:ETH458774 FDC458774:FDD458774 FMY458774:FMZ458774 FWU458774:FWV458774 GGQ458774:GGR458774 GQM458774:GQN458774 HAI458774:HAJ458774 HKE458774:HKF458774 HUA458774:HUB458774 IDW458774:IDX458774 INS458774:INT458774 IXO458774:IXP458774 JHK458774:JHL458774 JRG458774:JRH458774 KBC458774:KBD458774 KKY458774:KKZ458774 KUU458774:KUV458774 LEQ458774:LER458774 LOM458774:LON458774 LYI458774:LYJ458774 MIE458774:MIF458774 MSA458774:MSB458774 NBW458774:NBX458774 NLS458774:NLT458774 NVO458774:NVP458774 OFK458774:OFL458774 OPG458774:OPH458774 OZC458774:OZD458774 PIY458774:PIZ458774 PSU458774:PSV458774 QCQ458774:QCR458774 QMM458774:QMN458774 QWI458774:QWJ458774 RGE458774:RGF458774 RQA458774:RQB458774 RZW458774:RZX458774 SJS458774:SJT458774 STO458774:STP458774 TDK458774:TDL458774 TNG458774:TNH458774 TXC458774:TXD458774 UGY458774:UGZ458774 UQU458774:UQV458774 VAQ458774:VAR458774 VKM458774:VKN458774 VUI458774:VUJ458774 WEE458774:WEF458774 WOA458774:WOB458774 WXW458774:WXX458774 LK524310:LL524310 VG524310:VH524310 AFC524310:AFD524310 AOY524310:AOZ524310 AYU524310:AYV524310 BIQ524310:BIR524310 BSM524310:BSN524310 CCI524310:CCJ524310 CME524310:CMF524310 CWA524310:CWB524310 DFW524310:DFX524310 DPS524310:DPT524310 DZO524310:DZP524310 EJK524310:EJL524310 ETG524310:ETH524310 FDC524310:FDD524310 FMY524310:FMZ524310 FWU524310:FWV524310 GGQ524310:GGR524310 GQM524310:GQN524310 HAI524310:HAJ524310 HKE524310:HKF524310 HUA524310:HUB524310 IDW524310:IDX524310 INS524310:INT524310 IXO524310:IXP524310 JHK524310:JHL524310 JRG524310:JRH524310 KBC524310:KBD524310 KKY524310:KKZ524310 KUU524310:KUV524310 LEQ524310:LER524310 LOM524310:LON524310 LYI524310:LYJ524310 MIE524310:MIF524310 MSA524310:MSB524310 NBW524310:NBX524310 NLS524310:NLT524310 NVO524310:NVP524310 OFK524310:OFL524310 OPG524310:OPH524310 OZC524310:OZD524310 PIY524310:PIZ524310 PSU524310:PSV524310 QCQ524310:QCR524310 QMM524310:QMN524310 QWI524310:QWJ524310 RGE524310:RGF524310 RQA524310:RQB524310 RZW524310:RZX524310 SJS524310:SJT524310 STO524310:STP524310 TDK524310:TDL524310 TNG524310:TNH524310 TXC524310:TXD524310 UGY524310:UGZ524310 UQU524310:UQV524310 VAQ524310:VAR524310 VKM524310:VKN524310 VUI524310:VUJ524310 WEE524310:WEF524310 WOA524310:WOB524310 WXW524310:WXX524310 LK589846:LL589846 VG589846:VH589846 AFC589846:AFD589846 AOY589846:AOZ589846 AYU589846:AYV589846 BIQ589846:BIR589846 BSM589846:BSN589846 CCI589846:CCJ589846 CME589846:CMF589846 CWA589846:CWB589846 DFW589846:DFX589846 DPS589846:DPT589846 DZO589846:DZP589846 EJK589846:EJL589846 ETG589846:ETH589846 FDC589846:FDD589846 FMY589846:FMZ589846 FWU589846:FWV589846 GGQ589846:GGR589846 GQM589846:GQN589846 HAI589846:HAJ589846 HKE589846:HKF589846 HUA589846:HUB589846 IDW589846:IDX589846 INS589846:INT589846 IXO589846:IXP589846 JHK589846:JHL589846 JRG589846:JRH589846 KBC589846:KBD589846 KKY589846:KKZ589846 KUU589846:KUV589846 LEQ589846:LER589846 LOM589846:LON589846 LYI589846:LYJ589846 MIE589846:MIF589846 MSA589846:MSB589846 NBW589846:NBX589846 NLS589846:NLT589846 NVO589846:NVP589846 OFK589846:OFL589846 OPG589846:OPH589846 OZC589846:OZD589846 PIY589846:PIZ589846 PSU589846:PSV589846 QCQ589846:QCR589846 QMM589846:QMN589846 QWI589846:QWJ589846 RGE589846:RGF589846 RQA589846:RQB589846 RZW589846:RZX589846 SJS589846:SJT589846 STO589846:STP589846 TDK589846:TDL589846 TNG589846:TNH589846 TXC589846:TXD589846 UGY589846:UGZ589846 UQU589846:UQV589846 VAQ589846:VAR589846 VKM589846:VKN589846 VUI589846:VUJ589846 WEE589846:WEF589846 WOA589846:WOB589846 WXW589846:WXX589846 LK655382:LL655382 VG655382:VH655382 AFC655382:AFD655382 AOY655382:AOZ655382 AYU655382:AYV655382 BIQ655382:BIR655382 BSM655382:BSN655382 CCI655382:CCJ655382 CME655382:CMF655382 CWA655382:CWB655382 DFW655382:DFX655382 DPS655382:DPT655382 DZO655382:DZP655382 EJK655382:EJL655382 ETG655382:ETH655382 FDC655382:FDD655382 FMY655382:FMZ655382 FWU655382:FWV655382 GGQ655382:GGR655382 GQM655382:GQN655382 HAI655382:HAJ655382 HKE655382:HKF655382 HUA655382:HUB655382 IDW655382:IDX655382 INS655382:INT655382 IXO655382:IXP655382 JHK655382:JHL655382 JRG655382:JRH655382 KBC655382:KBD655382 KKY655382:KKZ655382 KUU655382:KUV655382 LEQ655382:LER655382 LOM655382:LON655382 LYI655382:LYJ655382 MIE655382:MIF655382 MSA655382:MSB655382 NBW655382:NBX655382 NLS655382:NLT655382 NVO655382:NVP655382 OFK655382:OFL655382 OPG655382:OPH655382 OZC655382:OZD655382 PIY655382:PIZ655382 PSU655382:PSV655382 QCQ655382:QCR655382 QMM655382:QMN655382 QWI655382:QWJ655382 RGE655382:RGF655382 RQA655382:RQB655382 RZW655382:RZX655382 SJS655382:SJT655382 STO655382:STP655382 TDK655382:TDL655382 TNG655382:TNH655382 TXC655382:TXD655382 UGY655382:UGZ655382 UQU655382:UQV655382 VAQ655382:VAR655382 VKM655382:VKN655382 VUI655382:VUJ655382 WEE655382:WEF655382 WOA655382:WOB655382 WXW655382:WXX655382 LK720918:LL720918 VG720918:VH720918 AFC720918:AFD720918 AOY720918:AOZ720918 AYU720918:AYV720918 BIQ720918:BIR720918 BSM720918:BSN720918 CCI720918:CCJ720918 CME720918:CMF720918 CWA720918:CWB720918 DFW720918:DFX720918 DPS720918:DPT720918 DZO720918:DZP720918 EJK720918:EJL720918 ETG720918:ETH720918 FDC720918:FDD720918 FMY720918:FMZ720918 FWU720918:FWV720918 GGQ720918:GGR720918 GQM720918:GQN720918 HAI720918:HAJ720918 HKE720918:HKF720918 HUA720918:HUB720918 IDW720918:IDX720918 INS720918:INT720918 IXO720918:IXP720918 JHK720918:JHL720918 JRG720918:JRH720918 KBC720918:KBD720918 KKY720918:KKZ720918 KUU720918:KUV720918 LEQ720918:LER720918 LOM720918:LON720918 LYI720918:LYJ720918 MIE720918:MIF720918 MSA720918:MSB720918 NBW720918:NBX720918 NLS720918:NLT720918 NVO720918:NVP720918 OFK720918:OFL720918 OPG720918:OPH720918 OZC720918:OZD720918 PIY720918:PIZ720918 PSU720918:PSV720918 QCQ720918:QCR720918 QMM720918:QMN720918 QWI720918:QWJ720918 RGE720918:RGF720918 RQA720918:RQB720918 RZW720918:RZX720918 SJS720918:SJT720918 STO720918:STP720918 TDK720918:TDL720918 TNG720918:TNH720918 TXC720918:TXD720918 UGY720918:UGZ720918 UQU720918:UQV720918 VAQ720918:VAR720918 VKM720918:VKN720918 VUI720918:VUJ720918 WEE720918:WEF720918 WOA720918:WOB720918 WXW720918:WXX720918 LK786454:LL786454 VG786454:VH786454 AFC786454:AFD786454 AOY786454:AOZ786454 AYU786454:AYV786454 BIQ786454:BIR786454 BSM786454:BSN786454 CCI786454:CCJ786454 CME786454:CMF786454 CWA786454:CWB786454 DFW786454:DFX786454 DPS786454:DPT786454 DZO786454:DZP786454 EJK786454:EJL786454 ETG786454:ETH786454 FDC786454:FDD786454 FMY786454:FMZ786454 FWU786454:FWV786454 GGQ786454:GGR786454 GQM786454:GQN786454 HAI786454:HAJ786454 HKE786454:HKF786454 HUA786454:HUB786454 IDW786454:IDX786454 INS786454:INT786454 IXO786454:IXP786454 JHK786454:JHL786454 JRG786454:JRH786454 KBC786454:KBD786454 KKY786454:KKZ786454 KUU786454:KUV786454 LEQ786454:LER786454 LOM786454:LON786454 LYI786454:LYJ786454 MIE786454:MIF786454 MSA786454:MSB786454 NBW786454:NBX786454 NLS786454:NLT786454 NVO786454:NVP786454 OFK786454:OFL786454 OPG786454:OPH786454 OZC786454:OZD786454 PIY786454:PIZ786454 PSU786454:PSV786454 QCQ786454:QCR786454 QMM786454:QMN786454 QWI786454:QWJ786454 RGE786454:RGF786454 RQA786454:RQB786454 RZW786454:RZX786454 SJS786454:SJT786454 STO786454:STP786454 TDK786454:TDL786454 TNG786454:TNH786454 TXC786454:TXD786454 UGY786454:UGZ786454 UQU786454:UQV786454 VAQ786454:VAR786454 VKM786454:VKN786454 VUI786454:VUJ786454 WEE786454:WEF786454 WOA786454:WOB786454 WXW786454:WXX786454 LK851990:LL851990 VG851990:VH851990 AFC851990:AFD851990 AOY851990:AOZ851990 AYU851990:AYV851990 BIQ851990:BIR851990 BSM851990:BSN851990 CCI851990:CCJ851990 CME851990:CMF851990 CWA851990:CWB851990 DFW851990:DFX851990 DPS851990:DPT851990 DZO851990:DZP851990 EJK851990:EJL851990 ETG851990:ETH851990 FDC851990:FDD851990 FMY851990:FMZ851990 FWU851990:FWV851990 GGQ851990:GGR851990 GQM851990:GQN851990 HAI851990:HAJ851990 HKE851990:HKF851990 HUA851990:HUB851990 IDW851990:IDX851990 INS851990:INT851990 IXO851990:IXP851990 JHK851990:JHL851990 JRG851990:JRH851990 KBC851990:KBD851990 KKY851990:KKZ851990 KUU851990:KUV851990 LEQ851990:LER851990 LOM851990:LON851990 LYI851990:LYJ851990 MIE851990:MIF851990 MSA851990:MSB851990 NBW851990:NBX851990 NLS851990:NLT851990 NVO851990:NVP851990 OFK851990:OFL851990 OPG851990:OPH851990 OZC851990:OZD851990 PIY851990:PIZ851990 PSU851990:PSV851990 QCQ851990:QCR851990 QMM851990:QMN851990 QWI851990:QWJ851990 RGE851990:RGF851990 RQA851990:RQB851990 RZW851990:RZX851990 SJS851990:SJT851990 STO851990:STP851990 TDK851990:TDL851990 TNG851990:TNH851990 TXC851990:TXD851990 UGY851990:UGZ851990 UQU851990:UQV851990 VAQ851990:VAR851990 VKM851990:VKN851990 VUI851990:VUJ851990 WEE851990:WEF851990 WOA851990:WOB851990 WXW851990:WXX851990 LK917526:LL917526 VG917526:VH917526 AFC917526:AFD917526 AOY917526:AOZ917526 AYU917526:AYV917526 BIQ917526:BIR917526 BSM917526:BSN917526 CCI917526:CCJ917526 CME917526:CMF917526 CWA917526:CWB917526 DFW917526:DFX917526 DPS917526:DPT917526 DZO917526:DZP917526 EJK917526:EJL917526 ETG917526:ETH917526 FDC917526:FDD917526 FMY917526:FMZ917526 FWU917526:FWV917526 GGQ917526:GGR917526 GQM917526:GQN917526 HAI917526:HAJ917526 HKE917526:HKF917526 HUA917526:HUB917526 IDW917526:IDX917526 INS917526:INT917526 IXO917526:IXP917526 JHK917526:JHL917526 JRG917526:JRH917526 KBC917526:KBD917526 KKY917526:KKZ917526 KUU917526:KUV917526 LEQ917526:LER917526 LOM917526:LON917526 LYI917526:LYJ917526 MIE917526:MIF917526 MSA917526:MSB917526 NBW917526:NBX917526 NLS917526:NLT917526 NVO917526:NVP917526 OFK917526:OFL917526 OPG917526:OPH917526 OZC917526:OZD917526 PIY917526:PIZ917526 PSU917526:PSV917526 QCQ917526:QCR917526 QMM917526:QMN917526 QWI917526:QWJ917526 RGE917526:RGF917526 RQA917526:RQB917526 RZW917526:RZX917526 SJS917526:SJT917526 STO917526:STP917526 TDK917526:TDL917526 TNG917526:TNH917526 TXC917526:TXD917526 UGY917526:UGZ917526 UQU917526:UQV917526 VAQ917526:VAR917526 VKM917526:VKN917526 VUI917526:VUJ917526 WEE917526:WEF917526 WOA917526:WOB917526 WXW917526:WXX917526 LK983062:LL983062 VG983062:VH983062 AFC983062:AFD983062 AOY983062:AOZ983062 AYU983062:AYV983062 BIQ983062:BIR983062 BSM983062:BSN983062 CCI983062:CCJ983062 CME983062:CMF983062 CWA983062:CWB983062 DFW983062:DFX983062 DPS983062:DPT983062 DZO983062:DZP983062 EJK983062:EJL983062 ETG983062:ETH983062 FDC983062:FDD983062 FMY983062:FMZ983062 FWU983062:FWV983062 GGQ983062:GGR983062 GQM983062:GQN983062 HAI983062:HAJ983062 HKE983062:HKF983062 HUA983062:HUB983062 IDW983062:IDX983062 INS983062:INT983062 IXO983062:IXP983062 JHK983062:JHL983062 JRG983062:JRH983062 KBC983062:KBD983062 KKY983062:KKZ983062 KUU983062:KUV983062 LEQ983062:LER983062 LOM983062:LON983062 LYI983062:LYJ983062 MIE983062:MIF983062 MSA983062:MSB983062 NBW983062:NBX983062 NLS983062:NLT983062 NVO983062:NVP983062 OFK983062:OFL983062 OPG983062:OPH983062 OZC983062:OZD983062 PIY983062:PIZ983062 PSU983062:PSV983062 QCQ983062:QCR983062 QMM983062:QMN983062 QWI983062:QWJ983062 RGE983062:RGF983062 RQA983062:RQB983062 RZW983062:RZX983062 SJS983062:SJT983062 STO983062:STP983062 TDK983062:TDL983062 TNG983062:TNH983062 TXC983062:TXD983062 UGY983062:UGZ983062 UQU983062:UQV983062 VAQ983062:VAR983062 VKM983062:VKN983062 VUI983062:VUJ983062 WEE983062:WEF983062 WOA983062:WOB983062 WXW983062:WXX983062 LN65558:LO65558 VJ65558:VK65558 AFF65558:AFG65558 APB65558:APC65558 AYX65558:AYY65558 BIT65558:BIU65558 BSP65558:BSQ65558 CCL65558:CCM65558 CMH65558:CMI65558 CWD65558:CWE65558 DFZ65558:DGA65558 DPV65558:DPW65558 DZR65558:DZS65558 EJN65558:EJO65558 ETJ65558:ETK65558 FDF65558:FDG65558 FNB65558:FNC65558 FWX65558:FWY65558 GGT65558:GGU65558 GQP65558:GQQ65558 HAL65558:HAM65558 HKH65558:HKI65558 HUD65558:HUE65558 IDZ65558:IEA65558 INV65558:INW65558 IXR65558:IXS65558 JHN65558:JHO65558 JRJ65558:JRK65558 KBF65558:KBG65558 KLB65558:KLC65558 KUX65558:KUY65558 LET65558:LEU65558 LOP65558:LOQ65558 LYL65558:LYM65558 MIH65558:MII65558 MSD65558:MSE65558 NBZ65558:NCA65558 NLV65558:NLW65558 NVR65558:NVS65558 OFN65558:OFO65558 OPJ65558:OPK65558 OZF65558:OZG65558 PJB65558:PJC65558 PSX65558:PSY65558 QCT65558:QCU65558 QMP65558:QMQ65558 QWL65558:QWM65558 RGH65558:RGI65558 RQD65558:RQE65558 RZZ65558:SAA65558 SJV65558:SJW65558 STR65558:STS65558 TDN65558:TDO65558 TNJ65558:TNK65558 TXF65558:TXG65558 UHB65558:UHC65558 UQX65558:UQY65558 VAT65558:VAU65558 VKP65558:VKQ65558 VUL65558:VUM65558 WEH65558:WEI65558 WOD65558:WOE65558 WXZ65558:WYA65558 LN131094:LO131094 VJ131094:VK131094 AFF131094:AFG131094 APB131094:APC131094 AYX131094:AYY131094 BIT131094:BIU131094 BSP131094:BSQ131094 CCL131094:CCM131094 CMH131094:CMI131094 CWD131094:CWE131094 DFZ131094:DGA131094 DPV131094:DPW131094 DZR131094:DZS131094 EJN131094:EJO131094 ETJ131094:ETK131094 FDF131094:FDG131094 FNB131094:FNC131094 FWX131094:FWY131094 GGT131094:GGU131094 GQP131094:GQQ131094 HAL131094:HAM131094 HKH131094:HKI131094 HUD131094:HUE131094 IDZ131094:IEA131094 INV131094:INW131094 IXR131094:IXS131094 JHN131094:JHO131094 JRJ131094:JRK131094 KBF131094:KBG131094 KLB131094:KLC131094 KUX131094:KUY131094 LET131094:LEU131094 LOP131094:LOQ131094 LYL131094:LYM131094 MIH131094:MII131094 MSD131094:MSE131094 NBZ131094:NCA131094 NLV131094:NLW131094 NVR131094:NVS131094 OFN131094:OFO131094 OPJ131094:OPK131094 OZF131094:OZG131094 PJB131094:PJC131094 PSX131094:PSY131094 QCT131094:QCU131094 QMP131094:QMQ131094 QWL131094:QWM131094 RGH131094:RGI131094 RQD131094:RQE131094 RZZ131094:SAA131094 SJV131094:SJW131094 STR131094:STS131094 TDN131094:TDO131094 TNJ131094:TNK131094 TXF131094:TXG131094 UHB131094:UHC131094 UQX131094:UQY131094 VAT131094:VAU131094 VKP131094:VKQ131094 VUL131094:VUM131094 WEH131094:WEI131094 WOD131094:WOE131094 WXZ131094:WYA131094 LN196630:LO196630 VJ196630:VK196630 AFF196630:AFG196630 APB196630:APC196630 AYX196630:AYY196630 BIT196630:BIU196630 BSP196630:BSQ196630 CCL196630:CCM196630 CMH196630:CMI196630 CWD196630:CWE196630 DFZ196630:DGA196630 DPV196630:DPW196630 DZR196630:DZS196630 EJN196630:EJO196630 ETJ196630:ETK196630 FDF196630:FDG196630 FNB196630:FNC196630 FWX196630:FWY196630 GGT196630:GGU196630 GQP196630:GQQ196630 HAL196630:HAM196630 HKH196630:HKI196630 HUD196630:HUE196630 IDZ196630:IEA196630 INV196630:INW196630 IXR196630:IXS196630 JHN196630:JHO196630 JRJ196630:JRK196630 KBF196630:KBG196630 KLB196630:KLC196630 KUX196630:KUY196630 LET196630:LEU196630 LOP196630:LOQ196630 LYL196630:LYM196630 MIH196630:MII196630 MSD196630:MSE196630 NBZ196630:NCA196630 NLV196630:NLW196630 NVR196630:NVS196630 OFN196630:OFO196630 OPJ196630:OPK196630 OZF196630:OZG196630 PJB196630:PJC196630 PSX196630:PSY196630 QCT196630:QCU196630 QMP196630:QMQ196630 QWL196630:QWM196630 RGH196630:RGI196630 RQD196630:RQE196630 RZZ196630:SAA196630 SJV196630:SJW196630 STR196630:STS196630 TDN196630:TDO196630 TNJ196630:TNK196630 TXF196630:TXG196630 UHB196630:UHC196630 UQX196630:UQY196630 VAT196630:VAU196630 VKP196630:VKQ196630 VUL196630:VUM196630 WEH196630:WEI196630 WOD196630:WOE196630 WXZ196630:WYA196630 LN262166:LO262166 VJ262166:VK262166 AFF262166:AFG262166 APB262166:APC262166 AYX262166:AYY262166 BIT262166:BIU262166 BSP262166:BSQ262166 CCL262166:CCM262166 CMH262166:CMI262166 CWD262166:CWE262166 DFZ262166:DGA262166 DPV262166:DPW262166 DZR262166:DZS262166 EJN262166:EJO262166 ETJ262166:ETK262166 FDF262166:FDG262166 FNB262166:FNC262166 FWX262166:FWY262166 GGT262166:GGU262166 GQP262166:GQQ262166 HAL262166:HAM262166 HKH262166:HKI262166 HUD262166:HUE262166 IDZ262166:IEA262166 INV262166:INW262166 IXR262166:IXS262166 JHN262166:JHO262166 JRJ262166:JRK262166 KBF262166:KBG262166 KLB262166:KLC262166 KUX262166:KUY262166 LET262166:LEU262166 LOP262166:LOQ262166 LYL262166:LYM262166 MIH262166:MII262166 MSD262166:MSE262166 NBZ262166:NCA262166 NLV262166:NLW262166 NVR262166:NVS262166 OFN262166:OFO262166 OPJ262166:OPK262166 OZF262166:OZG262166 PJB262166:PJC262166 PSX262166:PSY262166 QCT262166:QCU262166 QMP262166:QMQ262166 QWL262166:QWM262166 RGH262166:RGI262166 RQD262166:RQE262166 RZZ262166:SAA262166 SJV262166:SJW262166 STR262166:STS262166 TDN262166:TDO262166 TNJ262166:TNK262166 TXF262166:TXG262166 UHB262166:UHC262166 UQX262166:UQY262166 VAT262166:VAU262166 VKP262166:VKQ262166 VUL262166:VUM262166 WEH262166:WEI262166 WOD262166:WOE262166 WXZ262166:WYA262166 LN327702:LO327702 VJ327702:VK327702 AFF327702:AFG327702 APB327702:APC327702 AYX327702:AYY327702 BIT327702:BIU327702 BSP327702:BSQ327702 CCL327702:CCM327702 CMH327702:CMI327702 CWD327702:CWE327702 DFZ327702:DGA327702 DPV327702:DPW327702 DZR327702:DZS327702 EJN327702:EJO327702 ETJ327702:ETK327702 FDF327702:FDG327702 FNB327702:FNC327702 FWX327702:FWY327702 GGT327702:GGU327702 GQP327702:GQQ327702 HAL327702:HAM327702 HKH327702:HKI327702 HUD327702:HUE327702 IDZ327702:IEA327702 INV327702:INW327702 IXR327702:IXS327702 JHN327702:JHO327702 JRJ327702:JRK327702 KBF327702:KBG327702 KLB327702:KLC327702 KUX327702:KUY327702 LET327702:LEU327702 LOP327702:LOQ327702 LYL327702:LYM327702 MIH327702:MII327702 MSD327702:MSE327702 NBZ327702:NCA327702 NLV327702:NLW327702 NVR327702:NVS327702 OFN327702:OFO327702 OPJ327702:OPK327702 OZF327702:OZG327702 PJB327702:PJC327702 PSX327702:PSY327702 QCT327702:QCU327702 QMP327702:QMQ327702 QWL327702:QWM327702 RGH327702:RGI327702 RQD327702:RQE327702 RZZ327702:SAA327702 SJV327702:SJW327702 STR327702:STS327702 TDN327702:TDO327702 TNJ327702:TNK327702 TXF327702:TXG327702 UHB327702:UHC327702 UQX327702:UQY327702 VAT327702:VAU327702 VKP327702:VKQ327702 VUL327702:VUM327702 WEH327702:WEI327702 WOD327702:WOE327702 WXZ327702:WYA327702 LN393238:LO393238 VJ393238:VK393238 AFF393238:AFG393238 APB393238:APC393238 AYX393238:AYY393238 BIT393238:BIU393238 BSP393238:BSQ393238 CCL393238:CCM393238 CMH393238:CMI393238 CWD393238:CWE393238 DFZ393238:DGA393238 DPV393238:DPW393238 DZR393238:DZS393238 EJN393238:EJO393238 ETJ393238:ETK393238 FDF393238:FDG393238 FNB393238:FNC393238 FWX393238:FWY393238 GGT393238:GGU393238 GQP393238:GQQ393238 HAL393238:HAM393238 HKH393238:HKI393238 HUD393238:HUE393238 IDZ393238:IEA393238 INV393238:INW393238 IXR393238:IXS393238 JHN393238:JHO393238 JRJ393238:JRK393238 KBF393238:KBG393238 KLB393238:KLC393238 KUX393238:KUY393238 LET393238:LEU393238 LOP393238:LOQ393238 LYL393238:LYM393238 MIH393238:MII393238 MSD393238:MSE393238 NBZ393238:NCA393238 NLV393238:NLW393238 NVR393238:NVS393238 OFN393238:OFO393238 OPJ393238:OPK393238 OZF393238:OZG393238 PJB393238:PJC393238 PSX393238:PSY393238 QCT393238:QCU393238 QMP393238:QMQ393238 QWL393238:QWM393238 RGH393238:RGI393238 RQD393238:RQE393238 RZZ393238:SAA393238 SJV393238:SJW393238 STR393238:STS393238 TDN393238:TDO393238 TNJ393238:TNK393238 TXF393238:TXG393238 UHB393238:UHC393238 UQX393238:UQY393238 VAT393238:VAU393238 VKP393238:VKQ393238 VUL393238:VUM393238 WEH393238:WEI393238 WOD393238:WOE393238 WXZ393238:WYA393238 LN458774:LO458774 VJ458774:VK458774 AFF458774:AFG458774 APB458774:APC458774 AYX458774:AYY458774 BIT458774:BIU458774 BSP458774:BSQ458774 CCL458774:CCM458774 CMH458774:CMI458774 CWD458774:CWE458774 DFZ458774:DGA458774 DPV458774:DPW458774 DZR458774:DZS458774 EJN458774:EJO458774 ETJ458774:ETK458774 FDF458774:FDG458774 FNB458774:FNC458774 FWX458774:FWY458774 GGT458774:GGU458774 GQP458774:GQQ458774 HAL458774:HAM458774 HKH458774:HKI458774 HUD458774:HUE458774 IDZ458774:IEA458774 INV458774:INW458774 IXR458774:IXS458774 JHN458774:JHO458774 JRJ458774:JRK458774 KBF458774:KBG458774 KLB458774:KLC458774 KUX458774:KUY458774 LET458774:LEU458774 LOP458774:LOQ458774 LYL458774:LYM458774 MIH458774:MII458774 MSD458774:MSE458774 NBZ458774:NCA458774 NLV458774:NLW458774 NVR458774:NVS458774 OFN458774:OFO458774 OPJ458774:OPK458774 OZF458774:OZG458774 PJB458774:PJC458774 PSX458774:PSY458774 QCT458774:QCU458774 QMP458774:QMQ458774 QWL458774:QWM458774 RGH458774:RGI458774 RQD458774:RQE458774 RZZ458774:SAA458774 SJV458774:SJW458774 STR458774:STS458774 TDN458774:TDO458774 TNJ458774:TNK458774 TXF458774:TXG458774 UHB458774:UHC458774 UQX458774:UQY458774 VAT458774:VAU458774 VKP458774:VKQ458774 VUL458774:VUM458774 WEH458774:WEI458774 WOD458774:WOE458774 WXZ458774:WYA458774 LN524310:LO524310 VJ524310:VK524310 AFF524310:AFG524310 APB524310:APC524310 AYX524310:AYY524310 BIT524310:BIU524310 BSP524310:BSQ524310 CCL524310:CCM524310 CMH524310:CMI524310 CWD524310:CWE524310 DFZ524310:DGA524310 DPV524310:DPW524310 DZR524310:DZS524310 EJN524310:EJO524310 ETJ524310:ETK524310 FDF524310:FDG524310 FNB524310:FNC524310 FWX524310:FWY524310 GGT524310:GGU524310 GQP524310:GQQ524310 HAL524310:HAM524310 HKH524310:HKI524310 HUD524310:HUE524310 IDZ524310:IEA524310 INV524310:INW524310 IXR524310:IXS524310 JHN524310:JHO524310 JRJ524310:JRK524310 KBF524310:KBG524310 KLB524310:KLC524310 KUX524310:KUY524310 LET524310:LEU524310 LOP524310:LOQ524310 LYL524310:LYM524310 MIH524310:MII524310 MSD524310:MSE524310 NBZ524310:NCA524310 NLV524310:NLW524310 NVR524310:NVS524310 OFN524310:OFO524310 OPJ524310:OPK524310 OZF524310:OZG524310 PJB524310:PJC524310 PSX524310:PSY524310 QCT524310:QCU524310 QMP524310:QMQ524310 QWL524310:QWM524310 RGH524310:RGI524310 RQD524310:RQE524310 RZZ524310:SAA524310 SJV524310:SJW524310 STR524310:STS524310 TDN524310:TDO524310 TNJ524310:TNK524310 TXF524310:TXG524310 UHB524310:UHC524310 UQX524310:UQY524310 VAT524310:VAU524310 VKP524310:VKQ524310 VUL524310:VUM524310 WEH524310:WEI524310 WOD524310:WOE524310 WXZ524310:WYA524310 LN589846:LO589846 VJ589846:VK589846 AFF589846:AFG589846 APB589846:APC589846 AYX589846:AYY589846 BIT589846:BIU589846 BSP589846:BSQ589846 CCL589846:CCM589846 CMH589846:CMI589846 CWD589846:CWE589846 DFZ589846:DGA589846 DPV589846:DPW589846 DZR589846:DZS589846 EJN589846:EJO589846 ETJ589846:ETK589846 FDF589846:FDG589846 FNB589846:FNC589846 FWX589846:FWY589846 GGT589846:GGU589846 GQP589846:GQQ589846 HAL589846:HAM589846 HKH589846:HKI589846 HUD589846:HUE589846 IDZ589846:IEA589846 INV589846:INW589846 IXR589846:IXS589846 JHN589846:JHO589846 JRJ589846:JRK589846 KBF589846:KBG589846 KLB589846:KLC589846 KUX589846:KUY589846 LET589846:LEU589846 LOP589846:LOQ589846 LYL589846:LYM589846 MIH589846:MII589846 MSD589846:MSE589846 NBZ589846:NCA589846 NLV589846:NLW589846 NVR589846:NVS589846 OFN589846:OFO589846 OPJ589846:OPK589846 OZF589846:OZG589846 PJB589846:PJC589846 PSX589846:PSY589846 QCT589846:QCU589846 QMP589846:QMQ589846 QWL589846:QWM589846 RGH589846:RGI589846 RQD589846:RQE589846 RZZ589846:SAA589846 SJV589846:SJW589846 STR589846:STS589846 TDN589846:TDO589846 TNJ589846:TNK589846 TXF589846:TXG589846 UHB589846:UHC589846 UQX589846:UQY589846 VAT589846:VAU589846 VKP589846:VKQ589846 VUL589846:VUM589846 WEH589846:WEI589846 WOD589846:WOE589846 WXZ589846:WYA589846 LN655382:LO655382 VJ655382:VK655382 AFF655382:AFG655382 APB655382:APC655382 AYX655382:AYY655382 BIT655382:BIU655382 BSP655382:BSQ655382 CCL655382:CCM655382 CMH655382:CMI655382 CWD655382:CWE655382 DFZ655382:DGA655382 DPV655382:DPW655382 DZR655382:DZS655382 EJN655382:EJO655382 ETJ655382:ETK655382 FDF655382:FDG655382 FNB655382:FNC655382 FWX655382:FWY655382 GGT655382:GGU655382 GQP655382:GQQ655382 HAL655382:HAM655382 HKH655382:HKI655382 HUD655382:HUE655382 IDZ655382:IEA655382 INV655382:INW655382 IXR655382:IXS655382 JHN655382:JHO655382 JRJ655382:JRK655382 KBF655382:KBG655382 KLB655382:KLC655382 KUX655382:KUY655382 LET655382:LEU655382 LOP655382:LOQ655382 LYL655382:LYM655382 MIH655382:MII655382 MSD655382:MSE655382 NBZ655382:NCA655382 NLV655382:NLW655382 NVR655382:NVS655382 OFN655382:OFO655382 OPJ655382:OPK655382 OZF655382:OZG655382 PJB655382:PJC655382 PSX655382:PSY655382 QCT655382:QCU655382 QMP655382:QMQ655382 QWL655382:QWM655382 RGH655382:RGI655382 RQD655382:RQE655382 RZZ655382:SAA655382 SJV655382:SJW655382 STR655382:STS655382 TDN655382:TDO655382 TNJ655382:TNK655382 TXF655382:TXG655382 UHB655382:UHC655382 UQX655382:UQY655382 VAT655382:VAU655382 VKP655382:VKQ655382 VUL655382:VUM655382 WEH655382:WEI655382 WOD655382:WOE655382 WXZ655382:WYA655382 LN720918:LO720918 VJ720918:VK720918 AFF720918:AFG720918 APB720918:APC720918 AYX720918:AYY720918 BIT720918:BIU720918 BSP720918:BSQ720918 CCL720918:CCM720918 CMH720918:CMI720918 CWD720918:CWE720918 DFZ720918:DGA720918 DPV720918:DPW720918 DZR720918:DZS720918 EJN720918:EJO720918 ETJ720918:ETK720918 FDF720918:FDG720918 FNB720918:FNC720918 FWX720918:FWY720918 GGT720918:GGU720918 GQP720918:GQQ720918 HAL720918:HAM720918 HKH720918:HKI720918 HUD720918:HUE720918 IDZ720918:IEA720918 INV720918:INW720918 IXR720918:IXS720918 JHN720918:JHO720918 JRJ720918:JRK720918 KBF720918:KBG720918 KLB720918:KLC720918 KUX720918:KUY720918 LET720918:LEU720918 LOP720918:LOQ720918 LYL720918:LYM720918 MIH720918:MII720918 MSD720918:MSE720918 NBZ720918:NCA720918 NLV720918:NLW720918 NVR720918:NVS720918 OFN720918:OFO720918 OPJ720918:OPK720918 OZF720918:OZG720918 PJB720918:PJC720918 PSX720918:PSY720918 QCT720918:QCU720918 QMP720918:QMQ720918 QWL720918:QWM720918 RGH720918:RGI720918 RQD720918:RQE720918 RZZ720918:SAA720918 SJV720918:SJW720918 STR720918:STS720918 TDN720918:TDO720918 TNJ720918:TNK720918 TXF720918:TXG720918 UHB720918:UHC720918 UQX720918:UQY720918 VAT720918:VAU720918 VKP720918:VKQ720918 VUL720918:VUM720918 WEH720918:WEI720918 WOD720918:WOE720918 WXZ720918:WYA720918 LN786454:LO786454 VJ786454:VK786454 AFF786454:AFG786454 APB786454:APC786454 AYX786454:AYY786454 BIT786454:BIU786454 BSP786454:BSQ786454 CCL786454:CCM786454 CMH786454:CMI786454 CWD786454:CWE786454 DFZ786454:DGA786454 DPV786454:DPW786454 DZR786454:DZS786454 EJN786454:EJO786454 ETJ786454:ETK786454 FDF786454:FDG786454 FNB786454:FNC786454 FWX786454:FWY786454 GGT786454:GGU786454 GQP786454:GQQ786454 HAL786454:HAM786454 HKH786454:HKI786454 HUD786454:HUE786454 IDZ786454:IEA786454 INV786454:INW786454 IXR786454:IXS786454 JHN786454:JHO786454 JRJ786454:JRK786454 KBF786454:KBG786454 KLB786454:KLC786454 KUX786454:KUY786454 LET786454:LEU786454 LOP786454:LOQ786454 LYL786454:LYM786454 MIH786454:MII786454 MSD786454:MSE786454 NBZ786454:NCA786454 NLV786454:NLW786454 NVR786454:NVS786454 OFN786454:OFO786454 OPJ786454:OPK786454 OZF786454:OZG786454 PJB786454:PJC786454 PSX786454:PSY786454 QCT786454:QCU786454 QMP786454:QMQ786454 QWL786454:QWM786454 RGH786454:RGI786454 RQD786454:RQE786454 RZZ786454:SAA786454 SJV786454:SJW786454 STR786454:STS786454 TDN786454:TDO786454 TNJ786454:TNK786454 TXF786454:TXG786454 UHB786454:UHC786454 UQX786454:UQY786454 VAT786454:VAU786454 VKP786454:VKQ786454 VUL786454:VUM786454 WEH786454:WEI786454 WOD786454:WOE786454 WXZ786454:WYA786454 LN851990:LO851990 VJ851990:VK851990 AFF851990:AFG851990 APB851990:APC851990 AYX851990:AYY851990 BIT851990:BIU851990 BSP851990:BSQ851990 CCL851990:CCM851990 CMH851990:CMI851990 CWD851990:CWE851990 DFZ851990:DGA851990 DPV851990:DPW851990 DZR851990:DZS851990 EJN851990:EJO851990 ETJ851990:ETK851990 FDF851990:FDG851990 FNB851990:FNC851990 FWX851990:FWY851990 GGT851990:GGU851990 GQP851990:GQQ851990 HAL851990:HAM851990 HKH851990:HKI851990 HUD851990:HUE851990 IDZ851990:IEA851990 INV851990:INW851990 IXR851990:IXS851990 JHN851990:JHO851990 JRJ851990:JRK851990 KBF851990:KBG851990 KLB851990:KLC851990 KUX851990:KUY851990 LET851990:LEU851990 LOP851990:LOQ851990 LYL851990:LYM851990 MIH851990:MII851990 MSD851990:MSE851990 NBZ851990:NCA851990 NLV851990:NLW851990 NVR851990:NVS851990 OFN851990:OFO851990 OPJ851990:OPK851990 OZF851990:OZG851990 PJB851990:PJC851990 PSX851990:PSY851990 QCT851990:QCU851990 QMP851990:QMQ851990 QWL851990:QWM851990 RGH851990:RGI851990 RQD851990:RQE851990 RZZ851990:SAA851990 SJV851990:SJW851990 STR851990:STS851990 TDN851990:TDO851990 TNJ851990:TNK851990 TXF851990:TXG851990 UHB851990:UHC851990 UQX851990:UQY851990 VAT851990:VAU851990 VKP851990:VKQ851990 VUL851990:VUM851990 WEH851990:WEI851990 WOD851990:WOE851990 WXZ851990:WYA851990 LN917526:LO917526 VJ917526:VK917526 AFF917526:AFG917526 APB917526:APC917526 AYX917526:AYY917526 BIT917526:BIU917526 BSP917526:BSQ917526 CCL917526:CCM917526 CMH917526:CMI917526 CWD917526:CWE917526 DFZ917526:DGA917526 DPV917526:DPW917526 DZR917526:DZS917526 EJN917526:EJO917526 ETJ917526:ETK917526 FDF917526:FDG917526 FNB917526:FNC917526 FWX917526:FWY917526 GGT917526:GGU917526 GQP917526:GQQ917526 HAL917526:HAM917526 HKH917526:HKI917526 HUD917526:HUE917526 IDZ917526:IEA917526 INV917526:INW917526 IXR917526:IXS917526 JHN917526:JHO917526 JRJ917526:JRK917526 KBF917526:KBG917526 KLB917526:KLC917526 KUX917526:KUY917526 LET917526:LEU917526 LOP917526:LOQ917526 LYL917526:LYM917526 MIH917526:MII917526 MSD917526:MSE917526 NBZ917526:NCA917526 NLV917526:NLW917526 NVR917526:NVS917526 OFN917526:OFO917526 OPJ917526:OPK917526 OZF917526:OZG917526 PJB917526:PJC917526 PSX917526:PSY917526 QCT917526:QCU917526 QMP917526:QMQ917526 QWL917526:QWM917526 RGH917526:RGI917526 RQD917526:RQE917526 RZZ917526:SAA917526 SJV917526:SJW917526 STR917526:STS917526 TDN917526:TDO917526 TNJ917526:TNK917526 TXF917526:TXG917526 UHB917526:UHC917526 UQX917526:UQY917526 VAT917526:VAU917526 VKP917526:VKQ917526 VUL917526:VUM917526 WEH917526:WEI917526 WOD917526:WOE917526 WXZ917526:WYA917526 LN983062:LO983062 VJ983062:VK983062 AFF983062:AFG983062 APB983062:APC983062 AYX983062:AYY983062 BIT983062:BIU983062 BSP983062:BSQ983062 CCL983062:CCM983062 CMH983062:CMI983062 CWD983062:CWE983062 DFZ983062:DGA983062 DPV983062:DPW983062 DZR983062:DZS983062 EJN983062:EJO983062 ETJ983062:ETK983062 FDF983062:FDG983062 FNB983062:FNC983062 FWX983062:FWY983062 GGT983062:GGU983062 GQP983062:GQQ983062 HAL983062:HAM983062 HKH983062:HKI983062 HUD983062:HUE983062 IDZ983062:IEA983062 INV983062:INW983062 IXR983062:IXS983062 JHN983062:JHO983062 JRJ983062:JRK983062 KBF983062:KBG983062 KLB983062:KLC983062 KUX983062:KUY983062 LET983062:LEU983062 LOP983062:LOQ983062 LYL983062:LYM983062 MIH983062:MII983062 MSD983062:MSE983062 NBZ983062:NCA983062 NLV983062:NLW983062 NVR983062:NVS983062 OFN983062:OFO983062 OPJ983062:OPK983062 OZF983062:OZG983062 PJB983062:PJC983062 PSX983062:PSY983062 QCT983062:QCU983062 QMP983062:QMQ983062 QWL983062:QWM983062 RGH983062:RGI983062 RQD983062:RQE983062 RZZ983062:SAA983062 SJV983062:SJW983062 STR983062:STS983062 TDN983062:TDO983062 TNJ983062:TNK983062 TXF983062:TXG983062 UHB983062:UHC983062 UQX983062:UQY983062 VAT983062:VAU983062 VKP983062:VKQ983062 VUL983062:VUM983062 WEH983062:WEI983062 WOD983062:WOE983062 WXZ983062:WYA983062 LQ65558:LR65558 VM65558:VN65558 AFI65558:AFJ65558 APE65558:APF65558 AZA65558:AZB65558 BIW65558:BIX65558 BSS65558:BST65558 CCO65558:CCP65558 CMK65558:CML65558 CWG65558:CWH65558 DGC65558:DGD65558 DPY65558:DPZ65558 DZU65558:DZV65558 EJQ65558:EJR65558 ETM65558:ETN65558 FDI65558:FDJ65558 FNE65558:FNF65558 FXA65558:FXB65558 GGW65558:GGX65558 GQS65558:GQT65558 HAO65558:HAP65558 HKK65558:HKL65558 HUG65558:HUH65558 IEC65558:IED65558 INY65558:INZ65558 IXU65558:IXV65558 JHQ65558:JHR65558 JRM65558:JRN65558 KBI65558:KBJ65558 KLE65558:KLF65558 KVA65558:KVB65558 LEW65558:LEX65558 LOS65558:LOT65558 LYO65558:LYP65558 MIK65558:MIL65558 MSG65558:MSH65558 NCC65558:NCD65558 NLY65558:NLZ65558 NVU65558:NVV65558 OFQ65558:OFR65558 OPM65558:OPN65558 OZI65558:OZJ65558 PJE65558:PJF65558 PTA65558:PTB65558 QCW65558:QCX65558 QMS65558:QMT65558 QWO65558:QWP65558 RGK65558:RGL65558 RQG65558:RQH65558 SAC65558:SAD65558 SJY65558:SJZ65558 STU65558:STV65558 TDQ65558:TDR65558 TNM65558:TNN65558 TXI65558:TXJ65558 UHE65558:UHF65558 URA65558:URB65558 VAW65558:VAX65558 VKS65558:VKT65558 VUO65558:VUP65558 WEK65558:WEL65558 WOG65558:WOH65558 WYC65558:WYD65558 LQ131094:LR131094 VM131094:VN131094 AFI131094:AFJ131094 APE131094:APF131094 AZA131094:AZB131094 BIW131094:BIX131094 BSS131094:BST131094 CCO131094:CCP131094 CMK131094:CML131094 CWG131094:CWH131094 DGC131094:DGD131094 DPY131094:DPZ131094 DZU131094:DZV131094 EJQ131094:EJR131094 ETM131094:ETN131094 FDI131094:FDJ131094 FNE131094:FNF131094 FXA131094:FXB131094 GGW131094:GGX131094 GQS131094:GQT131094 HAO131094:HAP131094 HKK131094:HKL131094 HUG131094:HUH131094 IEC131094:IED131094 INY131094:INZ131094 IXU131094:IXV131094 JHQ131094:JHR131094 JRM131094:JRN131094 KBI131094:KBJ131094 KLE131094:KLF131094 KVA131094:KVB131094 LEW131094:LEX131094 LOS131094:LOT131094 LYO131094:LYP131094 MIK131094:MIL131094 MSG131094:MSH131094 NCC131094:NCD131094 NLY131094:NLZ131094 NVU131094:NVV131094 OFQ131094:OFR131094 OPM131094:OPN131094 OZI131094:OZJ131094 PJE131094:PJF131094 PTA131094:PTB131094 QCW131094:QCX131094 QMS131094:QMT131094 QWO131094:QWP131094 RGK131094:RGL131094 RQG131094:RQH131094 SAC131094:SAD131094 SJY131094:SJZ131094 STU131094:STV131094 TDQ131094:TDR131094 TNM131094:TNN131094 TXI131094:TXJ131094 UHE131094:UHF131094 URA131094:URB131094 VAW131094:VAX131094 VKS131094:VKT131094 VUO131094:VUP131094 WEK131094:WEL131094 WOG131094:WOH131094 WYC131094:WYD131094 LQ196630:LR196630 VM196630:VN196630 AFI196630:AFJ196630 APE196630:APF196630 AZA196630:AZB196630 BIW196630:BIX196630 BSS196630:BST196630 CCO196630:CCP196630 CMK196630:CML196630 CWG196630:CWH196630 DGC196630:DGD196630 DPY196630:DPZ196630 DZU196630:DZV196630 EJQ196630:EJR196630 ETM196630:ETN196630 FDI196630:FDJ196630 FNE196630:FNF196630 FXA196630:FXB196630 GGW196630:GGX196630 GQS196630:GQT196630 HAO196630:HAP196630 HKK196630:HKL196630 HUG196630:HUH196630 IEC196630:IED196630 INY196630:INZ196630 IXU196630:IXV196630 JHQ196630:JHR196630 JRM196630:JRN196630 KBI196630:KBJ196630 KLE196630:KLF196630 KVA196630:KVB196630 LEW196630:LEX196630 LOS196630:LOT196630 LYO196630:LYP196630 MIK196630:MIL196630 MSG196630:MSH196630 NCC196630:NCD196630 NLY196630:NLZ196630 NVU196630:NVV196630 OFQ196630:OFR196630 OPM196630:OPN196630 OZI196630:OZJ196630 PJE196630:PJF196630 PTA196630:PTB196630 QCW196630:QCX196630 QMS196630:QMT196630 QWO196630:QWP196630 RGK196630:RGL196630 RQG196630:RQH196630 SAC196630:SAD196630 SJY196630:SJZ196630 STU196630:STV196630 TDQ196630:TDR196630 TNM196630:TNN196630 TXI196630:TXJ196630 UHE196630:UHF196630 URA196630:URB196630 VAW196630:VAX196630 VKS196630:VKT196630 VUO196630:VUP196630 WEK196630:WEL196630 WOG196630:WOH196630 WYC196630:WYD196630 LQ262166:LR262166 VM262166:VN262166 AFI262166:AFJ262166 APE262166:APF262166 AZA262166:AZB262166 BIW262166:BIX262166 BSS262166:BST262166 CCO262166:CCP262166 CMK262166:CML262166 CWG262166:CWH262166 DGC262166:DGD262166 DPY262166:DPZ262166 DZU262166:DZV262166 EJQ262166:EJR262166 ETM262166:ETN262166 FDI262166:FDJ262166 FNE262166:FNF262166 FXA262166:FXB262166 GGW262166:GGX262166 GQS262166:GQT262166 HAO262166:HAP262166 HKK262166:HKL262166 HUG262166:HUH262166 IEC262166:IED262166 INY262166:INZ262166 IXU262166:IXV262166 JHQ262166:JHR262166 JRM262166:JRN262166 KBI262166:KBJ262166 KLE262166:KLF262166 KVA262166:KVB262166 LEW262166:LEX262166 LOS262166:LOT262166 LYO262166:LYP262166 MIK262166:MIL262166 MSG262166:MSH262166 NCC262166:NCD262166 NLY262166:NLZ262166 NVU262166:NVV262166 OFQ262166:OFR262166 OPM262166:OPN262166 OZI262166:OZJ262166 PJE262166:PJF262166 PTA262166:PTB262166 QCW262166:QCX262166 QMS262166:QMT262166 QWO262166:QWP262166 RGK262166:RGL262166 RQG262166:RQH262166 SAC262166:SAD262166 SJY262166:SJZ262166 STU262166:STV262166 TDQ262166:TDR262166 TNM262166:TNN262166 TXI262166:TXJ262166 UHE262166:UHF262166 URA262166:URB262166 VAW262166:VAX262166 VKS262166:VKT262166 VUO262166:VUP262166 WEK262166:WEL262166 WOG262166:WOH262166 WYC262166:WYD262166 LQ327702:LR327702 VM327702:VN327702 AFI327702:AFJ327702 APE327702:APF327702 AZA327702:AZB327702 BIW327702:BIX327702 BSS327702:BST327702 CCO327702:CCP327702 CMK327702:CML327702 CWG327702:CWH327702 DGC327702:DGD327702 DPY327702:DPZ327702 DZU327702:DZV327702 EJQ327702:EJR327702 ETM327702:ETN327702 FDI327702:FDJ327702 FNE327702:FNF327702 FXA327702:FXB327702 GGW327702:GGX327702 GQS327702:GQT327702 HAO327702:HAP327702 HKK327702:HKL327702 HUG327702:HUH327702 IEC327702:IED327702 INY327702:INZ327702 IXU327702:IXV327702 JHQ327702:JHR327702 JRM327702:JRN327702 KBI327702:KBJ327702 KLE327702:KLF327702 KVA327702:KVB327702 LEW327702:LEX327702 LOS327702:LOT327702 LYO327702:LYP327702 MIK327702:MIL327702 MSG327702:MSH327702 NCC327702:NCD327702 NLY327702:NLZ327702 NVU327702:NVV327702 OFQ327702:OFR327702 OPM327702:OPN327702 OZI327702:OZJ327702 PJE327702:PJF327702 PTA327702:PTB327702 QCW327702:QCX327702 QMS327702:QMT327702 QWO327702:QWP327702 RGK327702:RGL327702 RQG327702:RQH327702 SAC327702:SAD327702 SJY327702:SJZ327702 STU327702:STV327702 TDQ327702:TDR327702 TNM327702:TNN327702 TXI327702:TXJ327702 UHE327702:UHF327702 URA327702:URB327702 VAW327702:VAX327702 VKS327702:VKT327702 VUO327702:VUP327702 WEK327702:WEL327702 WOG327702:WOH327702 WYC327702:WYD327702 LQ393238:LR393238 VM393238:VN393238 AFI393238:AFJ393238 APE393238:APF393238 AZA393238:AZB393238 BIW393238:BIX393238 BSS393238:BST393238 CCO393238:CCP393238 CMK393238:CML393238 CWG393238:CWH393238 DGC393238:DGD393238 DPY393238:DPZ393238 DZU393238:DZV393238 EJQ393238:EJR393238 ETM393238:ETN393238 FDI393238:FDJ393238 FNE393238:FNF393238 FXA393238:FXB393238 GGW393238:GGX393238 GQS393238:GQT393238 HAO393238:HAP393238 HKK393238:HKL393238 HUG393238:HUH393238 IEC393238:IED393238 INY393238:INZ393238 IXU393238:IXV393238 JHQ393238:JHR393238 JRM393238:JRN393238 KBI393238:KBJ393238 KLE393238:KLF393238 KVA393238:KVB393238 LEW393238:LEX393238 LOS393238:LOT393238 LYO393238:LYP393238 MIK393238:MIL393238 MSG393238:MSH393238 NCC393238:NCD393238 NLY393238:NLZ393238 NVU393238:NVV393238 OFQ393238:OFR393238 OPM393238:OPN393238 OZI393238:OZJ393238 PJE393238:PJF393238 PTA393238:PTB393238 QCW393238:QCX393238 QMS393238:QMT393238 QWO393238:QWP393238 RGK393238:RGL393238 RQG393238:RQH393238 SAC393238:SAD393238 SJY393238:SJZ393238 STU393238:STV393238 TDQ393238:TDR393238 TNM393238:TNN393238 TXI393238:TXJ393238 UHE393238:UHF393238 URA393238:URB393238 VAW393238:VAX393238 VKS393238:VKT393238 VUO393238:VUP393238 WEK393238:WEL393238 WOG393238:WOH393238 WYC393238:WYD393238 LQ458774:LR458774 VM458774:VN458774 AFI458774:AFJ458774 APE458774:APF458774 AZA458774:AZB458774 BIW458774:BIX458774 BSS458774:BST458774 CCO458774:CCP458774 CMK458774:CML458774 CWG458774:CWH458774 DGC458774:DGD458774 DPY458774:DPZ458774 DZU458774:DZV458774 EJQ458774:EJR458774 ETM458774:ETN458774 FDI458774:FDJ458774 FNE458774:FNF458774 FXA458774:FXB458774 GGW458774:GGX458774 GQS458774:GQT458774 HAO458774:HAP458774 HKK458774:HKL458774 HUG458774:HUH458774 IEC458774:IED458774 INY458774:INZ458774 IXU458774:IXV458774 JHQ458774:JHR458774 JRM458774:JRN458774 KBI458774:KBJ458774 KLE458774:KLF458774 KVA458774:KVB458774 LEW458774:LEX458774 LOS458774:LOT458774 LYO458774:LYP458774 MIK458774:MIL458774 MSG458774:MSH458774 NCC458774:NCD458774 NLY458774:NLZ458774 NVU458774:NVV458774 OFQ458774:OFR458774 OPM458774:OPN458774 OZI458774:OZJ458774 PJE458774:PJF458774 PTA458774:PTB458774 QCW458774:QCX458774 QMS458774:QMT458774 QWO458774:QWP458774 RGK458774:RGL458774 RQG458774:RQH458774 SAC458774:SAD458774 SJY458774:SJZ458774 STU458774:STV458774 TDQ458774:TDR458774 TNM458774:TNN458774 TXI458774:TXJ458774 UHE458774:UHF458774 URA458774:URB458774 VAW458774:VAX458774 VKS458774:VKT458774 VUO458774:VUP458774 WEK458774:WEL458774 WOG458774:WOH458774 WYC458774:WYD458774 LQ524310:LR524310 VM524310:VN524310 AFI524310:AFJ524310 APE524310:APF524310 AZA524310:AZB524310 BIW524310:BIX524310 BSS524310:BST524310 CCO524310:CCP524310 CMK524310:CML524310 CWG524310:CWH524310 DGC524310:DGD524310 DPY524310:DPZ524310 DZU524310:DZV524310 EJQ524310:EJR524310 ETM524310:ETN524310 FDI524310:FDJ524310 FNE524310:FNF524310 FXA524310:FXB524310 GGW524310:GGX524310 GQS524310:GQT524310 HAO524310:HAP524310 HKK524310:HKL524310 HUG524310:HUH524310 IEC524310:IED524310 INY524310:INZ524310 IXU524310:IXV524310 JHQ524310:JHR524310 JRM524310:JRN524310 KBI524310:KBJ524310 KLE524310:KLF524310 KVA524310:KVB524310 LEW524310:LEX524310 LOS524310:LOT524310 LYO524310:LYP524310 MIK524310:MIL524310 MSG524310:MSH524310 NCC524310:NCD524310 NLY524310:NLZ524310 NVU524310:NVV524310 OFQ524310:OFR524310 OPM524310:OPN524310 OZI524310:OZJ524310 PJE524310:PJF524310 PTA524310:PTB524310 QCW524310:QCX524310 QMS524310:QMT524310 QWO524310:QWP524310 RGK524310:RGL524310 RQG524310:RQH524310 SAC524310:SAD524310 SJY524310:SJZ524310 STU524310:STV524310 TDQ524310:TDR524310 TNM524310:TNN524310 TXI524310:TXJ524310 UHE524310:UHF524310 URA524310:URB524310 VAW524310:VAX524310 VKS524310:VKT524310 VUO524310:VUP524310 WEK524310:WEL524310 WOG524310:WOH524310 WYC524310:WYD524310 LQ589846:LR589846 VM589846:VN589846 AFI589846:AFJ589846 APE589846:APF589846 AZA589846:AZB589846 BIW589846:BIX589846 BSS589846:BST589846 CCO589846:CCP589846 CMK589846:CML589846 CWG589846:CWH589846 DGC589846:DGD589846 DPY589846:DPZ589846 DZU589846:DZV589846 EJQ589846:EJR589846 ETM589846:ETN589846 FDI589846:FDJ589846 FNE589846:FNF589846 FXA589846:FXB589846 GGW589846:GGX589846 GQS589846:GQT589846 HAO589846:HAP589846 HKK589846:HKL589846 HUG589846:HUH589846 IEC589846:IED589846 INY589846:INZ589846 IXU589846:IXV589846 JHQ589846:JHR589846 JRM589846:JRN589846 KBI589846:KBJ589846 KLE589846:KLF589846 KVA589846:KVB589846 LEW589846:LEX589846 LOS589846:LOT589846 LYO589846:LYP589846 MIK589846:MIL589846 MSG589846:MSH589846 NCC589846:NCD589846 NLY589846:NLZ589846 NVU589846:NVV589846 OFQ589846:OFR589846 OPM589846:OPN589846 OZI589846:OZJ589846 PJE589846:PJF589846 PTA589846:PTB589846 QCW589846:QCX589846 QMS589846:QMT589846 QWO589846:QWP589846 RGK589846:RGL589846 RQG589846:RQH589846 SAC589846:SAD589846 SJY589846:SJZ589846 STU589846:STV589846 TDQ589846:TDR589846 TNM589846:TNN589846 TXI589846:TXJ589846 UHE589846:UHF589846 URA589846:URB589846 VAW589846:VAX589846 VKS589846:VKT589846 VUO589846:VUP589846 WEK589846:WEL589846 WOG589846:WOH589846 WYC589846:WYD589846 LQ655382:LR655382 VM655382:VN655382 AFI655382:AFJ655382 APE655382:APF655382 AZA655382:AZB655382 BIW655382:BIX655382 BSS655382:BST655382 CCO655382:CCP655382 CMK655382:CML655382 CWG655382:CWH655382 DGC655382:DGD655382 DPY655382:DPZ655382 DZU655382:DZV655382 EJQ655382:EJR655382 ETM655382:ETN655382 FDI655382:FDJ655382 FNE655382:FNF655382 FXA655382:FXB655382 GGW655382:GGX655382 GQS655382:GQT655382 HAO655382:HAP655382 HKK655382:HKL655382 HUG655382:HUH655382 IEC655382:IED655382 INY655382:INZ655382 IXU655382:IXV655382 JHQ655382:JHR655382 JRM655382:JRN655382 KBI655382:KBJ655382 KLE655382:KLF655382 KVA655382:KVB655382 LEW655382:LEX655382 LOS655382:LOT655382 LYO655382:LYP655382 MIK655382:MIL655382 MSG655382:MSH655382 NCC655382:NCD655382 NLY655382:NLZ655382 NVU655382:NVV655382 OFQ655382:OFR655382 OPM655382:OPN655382 OZI655382:OZJ655382 PJE655382:PJF655382 PTA655382:PTB655382 QCW655382:QCX655382 QMS655382:QMT655382 QWO655382:QWP655382 RGK655382:RGL655382 RQG655382:RQH655382 SAC655382:SAD655382 SJY655382:SJZ655382 STU655382:STV655382 TDQ655382:TDR655382 TNM655382:TNN655382 TXI655382:TXJ655382 UHE655382:UHF655382 URA655382:URB655382 VAW655382:VAX655382 VKS655382:VKT655382 VUO655382:VUP655382 WEK655382:WEL655382 WOG655382:WOH655382 WYC655382:WYD655382 LQ720918:LR720918 VM720918:VN720918 AFI720918:AFJ720918 APE720918:APF720918 AZA720918:AZB720918 BIW720918:BIX720918 BSS720918:BST720918 CCO720918:CCP720918 CMK720918:CML720918 CWG720918:CWH720918 DGC720918:DGD720918 DPY720918:DPZ720918 DZU720918:DZV720918 EJQ720918:EJR720918 ETM720918:ETN720918 FDI720918:FDJ720918 FNE720918:FNF720918 FXA720918:FXB720918 GGW720918:GGX720918 GQS720918:GQT720918 HAO720918:HAP720918 HKK720918:HKL720918 HUG720918:HUH720918 IEC720918:IED720918 INY720918:INZ720918 IXU720918:IXV720918 JHQ720918:JHR720918 JRM720918:JRN720918 KBI720918:KBJ720918 KLE720918:KLF720918 KVA720918:KVB720918 LEW720918:LEX720918 LOS720918:LOT720918 LYO720918:LYP720918 MIK720918:MIL720918 MSG720918:MSH720918 NCC720918:NCD720918 NLY720918:NLZ720918 NVU720918:NVV720918 OFQ720918:OFR720918 OPM720918:OPN720918 OZI720918:OZJ720918 PJE720918:PJF720918 PTA720918:PTB720918 QCW720918:QCX720918 QMS720918:QMT720918 QWO720918:QWP720918 RGK720918:RGL720918 RQG720918:RQH720918 SAC720918:SAD720918 SJY720918:SJZ720918 STU720918:STV720918 TDQ720918:TDR720918 TNM720918:TNN720918 TXI720918:TXJ720918 UHE720918:UHF720918 URA720918:URB720918 VAW720918:VAX720918 VKS720918:VKT720918 VUO720918:VUP720918 WEK720918:WEL720918 WOG720918:WOH720918 WYC720918:WYD720918 LQ786454:LR786454 VM786454:VN786454 AFI786454:AFJ786454 APE786454:APF786454 AZA786454:AZB786454 BIW786454:BIX786454 BSS786454:BST786454 CCO786454:CCP786454 CMK786454:CML786454 CWG786454:CWH786454 DGC786454:DGD786454 DPY786454:DPZ786454 DZU786454:DZV786454 EJQ786454:EJR786454 ETM786454:ETN786454 FDI786454:FDJ786454 FNE786454:FNF786454 FXA786454:FXB786454 GGW786454:GGX786454 GQS786454:GQT786454 HAO786454:HAP786454 HKK786454:HKL786454 HUG786454:HUH786454 IEC786454:IED786454 INY786454:INZ786454 IXU786454:IXV786454 JHQ786454:JHR786454 JRM786454:JRN786454 KBI786454:KBJ786454 KLE786454:KLF786454 KVA786454:KVB786454 LEW786454:LEX786454 LOS786454:LOT786454 LYO786454:LYP786454 MIK786454:MIL786454 MSG786454:MSH786454 NCC786454:NCD786454 NLY786454:NLZ786454 NVU786454:NVV786454 OFQ786454:OFR786454 OPM786454:OPN786454 OZI786454:OZJ786454 PJE786454:PJF786454 PTA786454:PTB786454 QCW786454:QCX786454 QMS786454:QMT786454 QWO786454:QWP786454 RGK786454:RGL786454 RQG786454:RQH786454 SAC786454:SAD786454 SJY786454:SJZ786454 STU786454:STV786454 TDQ786454:TDR786454 TNM786454:TNN786454 TXI786454:TXJ786454 UHE786454:UHF786454 URA786454:URB786454 VAW786454:VAX786454 VKS786454:VKT786454 VUO786454:VUP786454 WEK786454:WEL786454 WOG786454:WOH786454 WYC786454:WYD786454 LQ851990:LR851990 VM851990:VN851990 AFI851990:AFJ851990 APE851990:APF851990 AZA851990:AZB851990 BIW851990:BIX851990 BSS851990:BST851990 CCO851990:CCP851990 CMK851990:CML851990 CWG851990:CWH851990 DGC851990:DGD851990 DPY851990:DPZ851990 DZU851990:DZV851990 EJQ851990:EJR851990 ETM851990:ETN851990 FDI851990:FDJ851990 FNE851990:FNF851990 FXA851990:FXB851990 GGW851990:GGX851990 GQS851990:GQT851990 HAO851990:HAP851990 HKK851990:HKL851990 HUG851990:HUH851990 IEC851990:IED851990 INY851990:INZ851990 IXU851990:IXV851990 JHQ851990:JHR851990 JRM851990:JRN851990 KBI851990:KBJ851990 KLE851990:KLF851990 KVA851990:KVB851990 LEW851990:LEX851990 LOS851990:LOT851990 LYO851990:LYP851990 MIK851990:MIL851990 MSG851990:MSH851990 NCC851990:NCD851990 NLY851990:NLZ851990 NVU851990:NVV851990 OFQ851990:OFR851990 OPM851990:OPN851990 OZI851990:OZJ851990 PJE851990:PJF851990 PTA851990:PTB851990 QCW851990:QCX851990 QMS851990:QMT851990 QWO851990:QWP851990 RGK851990:RGL851990 RQG851990:RQH851990 SAC851990:SAD851990 SJY851990:SJZ851990 STU851990:STV851990 TDQ851990:TDR851990 TNM851990:TNN851990 TXI851990:TXJ851990 UHE851990:UHF851990 URA851990:URB851990 VAW851990:VAX851990 VKS851990:VKT851990 VUO851990:VUP851990 WEK851990:WEL851990 WOG851990:WOH851990 WYC851990:WYD851990 LQ917526:LR917526 VM917526:VN917526 AFI917526:AFJ917526 APE917526:APF917526 AZA917526:AZB917526 BIW917526:BIX917526 BSS917526:BST917526 CCO917526:CCP917526 CMK917526:CML917526 CWG917526:CWH917526 DGC917526:DGD917526 DPY917526:DPZ917526 DZU917526:DZV917526 EJQ917526:EJR917526 ETM917526:ETN917526 FDI917526:FDJ917526 FNE917526:FNF917526 FXA917526:FXB917526 GGW917526:GGX917526 GQS917526:GQT917526 HAO917526:HAP917526 HKK917526:HKL917526 HUG917526:HUH917526 IEC917526:IED917526 INY917526:INZ917526 IXU917526:IXV917526 JHQ917526:JHR917526 JRM917526:JRN917526 KBI917526:KBJ917526 KLE917526:KLF917526 KVA917526:KVB917526 LEW917526:LEX917526 LOS917526:LOT917526 LYO917526:LYP917526 MIK917526:MIL917526 MSG917526:MSH917526 NCC917526:NCD917526 NLY917526:NLZ917526 NVU917526:NVV917526 OFQ917526:OFR917526 OPM917526:OPN917526 OZI917526:OZJ917526 PJE917526:PJF917526 PTA917526:PTB917526 QCW917526:QCX917526 QMS917526:QMT917526 QWO917526:QWP917526 RGK917526:RGL917526 RQG917526:RQH917526 SAC917526:SAD917526 SJY917526:SJZ917526 STU917526:STV917526 TDQ917526:TDR917526 TNM917526:TNN917526 TXI917526:TXJ917526 UHE917526:UHF917526 URA917526:URB917526 VAW917526:VAX917526 VKS917526:VKT917526 VUO917526:VUP917526 WEK917526:WEL917526 WOG917526:WOH917526 WYC917526:WYD917526 LQ983062:LR983062 VM983062:VN983062 AFI983062:AFJ983062 APE983062:APF983062 AZA983062:AZB983062 BIW983062:BIX983062 BSS983062:BST983062 CCO983062:CCP983062 CMK983062:CML983062 CWG983062:CWH983062 DGC983062:DGD983062 DPY983062:DPZ983062 DZU983062:DZV983062 EJQ983062:EJR983062 ETM983062:ETN983062 FDI983062:FDJ983062 FNE983062:FNF983062 FXA983062:FXB983062 GGW983062:GGX983062 GQS983062:GQT983062 HAO983062:HAP983062 HKK983062:HKL983062 HUG983062:HUH983062 IEC983062:IED983062 INY983062:INZ983062 IXU983062:IXV983062 JHQ983062:JHR983062 JRM983062:JRN983062 KBI983062:KBJ983062 KLE983062:KLF983062 KVA983062:KVB983062 LEW983062:LEX983062 LOS983062:LOT983062 LYO983062:LYP983062 MIK983062:MIL983062 MSG983062:MSH983062 NCC983062:NCD983062 NLY983062:NLZ983062 NVU983062:NVV983062 OFQ983062:OFR983062 OPM983062:OPN983062 OZI983062:OZJ983062 PJE983062:PJF983062 PTA983062:PTB983062 QCW983062:QCX983062 QMS983062:QMT983062 QWO983062:QWP983062 RGK983062:RGL983062 RQG983062:RQH983062 SAC983062:SAD983062 SJY983062:SJZ983062 STU983062:STV983062 TDQ983062:TDR983062 TNM983062:TNN983062 TXI983062:TXJ983062 UHE983062:UHF983062 URA983062:URB983062 VAW983062:VAX983062 VKS983062:VKT983062 VUO983062:VUP983062 WEK983062:WEL983062 WOG983062:WOH983062 WYC983062:WYD983062 LT65558:LU65558 VP65558:VQ65558 AFL65558:AFM65558 APH65558:API65558 AZD65558:AZE65558 BIZ65558:BJA65558 BSV65558:BSW65558 CCR65558:CCS65558 CMN65558:CMO65558 CWJ65558:CWK65558 DGF65558:DGG65558 DQB65558:DQC65558 DZX65558:DZY65558 EJT65558:EJU65558 ETP65558:ETQ65558 FDL65558:FDM65558 FNH65558:FNI65558 FXD65558:FXE65558 GGZ65558:GHA65558 GQV65558:GQW65558 HAR65558:HAS65558 HKN65558:HKO65558 HUJ65558:HUK65558 IEF65558:IEG65558 IOB65558:IOC65558 IXX65558:IXY65558 JHT65558:JHU65558 JRP65558:JRQ65558 KBL65558:KBM65558 KLH65558:KLI65558 KVD65558:KVE65558 LEZ65558:LFA65558 LOV65558:LOW65558 LYR65558:LYS65558 MIN65558:MIO65558 MSJ65558:MSK65558 NCF65558:NCG65558 NMB65558:NMC65558 NVX65558:NVY65558 OFT65558:OFU65558 OPP65558:OPQ65558 OZL65558:OZM65558 PJH65558:PJI65558 PTD65558:PTE65558 QCZ65558:QDA65558 QMV65558:QMW65558 QWR65558:QWS65558 RGN65558:RGO65558 RQJ65558:RQK65558 SAF65558:SAG65558 SKB65558:SKC65558 STX65558:STY65558 TDT65558:TDU65558 TNP65558:TNQ65558 TXL65558:TXM65558 UHH65558:UHI65558 URD65558:URE65558 VAZ65558:VBA65558 VKV65558:VKW65558 VUR65558:VUS65558 WEN65558:WEO65558 WOJ65558:WOK65558 WYF65558:WYG65558 LT131094:LU131094 VP131094:VQ131094 AFL131094:AFM131094 APH131094:API131094 AZD131094:AZE131094 BIZ131094:BJA131094 BSV131094:BSW131094 CCR131094:CCS131094 CMN131094:CMO131094 CWJ131094:CWK131094 DGF131094:DGG131094 DQB131094:DQC131094 DZX131094:DZY131094 EJT131094:EJU131094 ETP131094:ETQ131094 FDL131094:FDM131094 FNH131094:FNI131094 FXD131094:FXE131094 GGZ131094:GHA131094 GQV131094:GQW131094 HAR131094:HAS131094 HKN131094:HKO131094 HUJ131094:HUK131094 IEF131094:IEG131094 IOB131094:IOC131094 IXX131094:IXY131094 JHT131094:JHU131094 JRP131094:JRQ131094 KBL131094:KBM131094 KLH131094:KLI131094 KVD131094:KVE131094 LEZ131094:LFA131094 LOV131094:LOW131094 LYR131094:LYS131094 MIN131094:MIO131094 MSJ131094:MSK131094 NCF131094:NCG131094 NMB131094:NMC131094 NVX131094:NVY131094 OFT131094:OFU131094 OPP131094:OPQ131094 OZL131094:OZM131094 PJH131094:PJI131094 PTD131094:PTE131094 QCZ131094:QDA131094 QMV131094:QMW131094 QWR131094:QWS131094 RGN131094:RGO131094 RQJ131094:RQK131094 SAF131094:SAG131094 SKB131094:SKC131094 STX131094:STY131094 TDT131094:TDU131094 TNP131094:TNQ131094 TXL131094:TXM131094 UHH131094:UHI131094 URD131094:URE131094 VAZ131094:VBA131094 VKV131094:VKW131094 VUR131094:VUS131094 WEN131094:WEO131094 WOJ131094:WOK131094 WYF131094:WYG131094 LT196630:LU196630 VP196630:VQ196630 AFL196630:AFM196630 APH196630:API196630 AZD196630:AZE196630 BIZ196630:BJA196630 BSV196630:BSW196630 CCR196630:CCS196630 CMN196630:CMO196630 CWJ196630:CWK196630 DGF196630:DGG196630 DQB196630:DQC196630 DZX196630:DZY196630 EJT196630:EJU196630 ETP196630:ETQ196630 FDL196630:FDM196630 FNH196630:FNI196630 FXD196630:FXE196630 GGZ196630:GHA196630 GQV196630:GQW196630 HAR196630:HAS196630 HKN196630:HKO196630 HUJ196630:HUK196630 IEF196630:IEG196630 IOB196630:IOC196630 IXX196630:IXY196630 JHT196630:JHU196630 JRP196630:JRQ196630 KBL196630:KBM196630 KLH196630:KLI196630 KVD196630:KVE196630 LEZ196630:LFA196630 LOV196630:LOW196630 LYR196630:LYS196630 MIN196630:MIO196630 MSJ196630:MSK196630 NCF196630:NCG196630 NMB196630:NMC196630 NVX196630:NVY196630 OFT196630:OFU196630 OPP196630:OPQ196630 OZL196630:OZM196630 PJH196630:PJI196630 PTD196630:PTE196630 QCZ196630:QDA196630 QMV196630:QMW196630 QWR196630:QWS196630 RGN196630:RGO196630 RQJ196630:RQK196630 SAF196630:SAG196630 SKB196630:SKC196630 STX196630:STY196630 TDT196630:TDU196630 TNP196630:TNQ196630 TXL196630:TXM196630 UHH196630:UHI196630 URD196630:URE196630 VAZ196630:VBA196630 VKV196630:VKW196630 VUR196630:VUS196630 WEN196630:WEO196630 WOJ196630:WOK196630 WYF196630:WYG196630 LT262166:LU262166 VP262166:VQ262166 AFL262166:AFM262166 APH262166:API262166 AZD262166:AZE262166 BIZ262166:BJA262166 BSV262166:BSW262166 CCR262166:CCS262166 CMN262166:CMO262166 CWJ262166:CWK262166 DGF262166:DGG262166 DQB262166:DQC262166 DZX262166:DZY262166 EJT262166:EJU262166 ETP262166:ETQ262166 FDL262166:FDM262166 FNH262166:FNI262166 FXD262166:FXE262166 GGZ262166:GHA262166 GQV262166:GQW262166 HAR262166:HAS262166 HKN262166:HKO262166 HUJ262166:HUK262166 IEF262166:IEG262166 IOB262166:IOC262166 IXX262166:IXY262166 JHT262166:JHU262166 JRP262166:JRQ262166 KBL262166:KBM262166 KLH262166:KLI262166 KVD262166:KVE262166 LEZ262166:LFA262166 LOV262166:LOW262166 LYR262166:LYS262166 MIN262166:MIO262166 MSJ262166:MSK262166 NCF262166:NCG262166 NMB262166:NMC262166 NVX262166:NVY262166 OFT262166:OFU262166 OPP262166:OPQ262166 OZL262166:OZM262166 PJH262166:PJI262166 PTD262166:PTE262166 QCZ262166:QDA262166 QMV262166:QMW262166 QWR262166:QWS262166 RGN262166:RGO262166 RQJ262166:RQK262166 SAF262166:SAG262166 SKB262166:SKC262166 STX262166:STY262166 TDT262166:TDU262166 TNP262166:TNQ262166 TXL262166:TXM262166 UHH262166:UHI262166 URD262166:URE262166 VAZ262166:VBA262166 VKV262166:VKW262166 VUR262166:VUS262166 WEN262166:WEO262166 WOJ262166:WOK262166 WYF262166:WYG262166 LT327702:LU327702 VP327702:VQ327702 AFL327702:AFM327702 APH327702:API327702 AZD327702:AZE327702 BIZ327702:BJA327702 BSV327702:BSW327702 CCR327702:CCS327702 CMN327702:CMO327702 CWJ327702:CWK327702 DGF327702:DGG327702 DQB327702:DQC327702 DZX327702:DZY327702 EJT327702:EJU327702 ETP327702:ETQ327702 FDL327702:FDM327702 FNH327702:FNI327702 FXD327702:FXE327702 GGZ327702:GHA327702 GQV327702:GQW327702 HAR327702:HAS327702 HKN327702:HKO327702 HUJ327702:HUK327702 IEF327702:IEG327702 IOB327702:IOC327702 IXX327702:IXY327702 JHT327702:JHU327702 JRP327702:JRQ327702 KBL327702:KBM327702 KLH327702:KLI327702 KVD327702:KVE327702 LEZ327702:LFA327702 LOV327702:LOW327702 LYR327702:LYS327702 MIN327702:MIO327702 MSJ327702:MSK327702 NCF327702:NCG327702 NMB327702:NMC327702 NVX327702:NVY327702 OFT327702:OFU327702 OPP327702:OPQ327702 OZL327702:OZM327702 PJH327702:PJI327702 PTD327702:PTE327702 QCZ327702:QDA327702 QMV327702:QMW327702 QWR327702:QWS327702 RGN327702:RGO327702 RQJ327702:RQK327702 SAF327702:SAG327702 SKB327702:SKC327702 STX327702:STY327702 TDT327702:TDU327702 TNP327702:TNQ327702 TXL327702:TXM327702 UHH327702:UHI327702 URD327702:URE327702 VAZ327702:VBA327702 VKV327702:VKW327702 VUR327702:VUS327702 WEN327702:WEO327702 WOJ327702:WOK327702 WYF327702:WYG327702 LT393238:LU393238 VP393238:VQ393238 AFL393238:AFM393238 APH393238:API393238 AZD393238:AZE393238 BIZ393238:BJA393238 BSV393238:BSW393238 CCR393238:CCS393238 CMN393238:CMO393238 CWJ393238:CWK393238 DGF393238:DGG393238 DQB393238:DQC393238 DZX393238:DZY393238 EJT393238:EJU393238 ETP393238:ETQ393238 FDL393238:FDM393238 FNH393238:FNI393238 FXD393238:FXE393238 GGZ393238:GHA393238 GQV393238:GQW393238 HAR393238:HAS393238 HKN393238:HKO393238 HUJ393238:HUK393238 IEF393238:IEG393238 IOB393238:IOC393238 IXX393238:IXY393238 JHT393238:JHU393238 JRP393238:JRQ393238 KBL393238:KBM393238 KLH393238:KLI393238 KVD393238:KVE393238 LEZ393238:LFA393238 LOV393238:LOW393238 LYR393238:LYS393238 MIN393238:MIO393238 MSJ393238:MSK393238 NCF393238:NCG393238 NMB393238:NMC393238 NVX393238:NVY393238 OFT393238:OFU393238 OPP393238:OPQ393238 OZL393238:OZM393238 PJH393238:PJI393238 PTD393238:PTE393238 QCZ393238:QDA393238 QMV393238:QMW393238 QWR393238:QWS393238 RGN393238:RGO393238 RQJ393238:RQK393238 SAF393238:SAG393238 SKB393238:SKC393238 STX393238:STY393238 TDT393238:TDU393238 TNP393238:TNQ393238 TXL393238:TXM393238 UHH393238:UHI393238 URD393238:URE393238 VAZ393238:VBA393238 VKV393238:VKW393238 VUR393238:VUS393238 WEN393238:WEO393238 WOJ393238:WOK393238 WYF393238:WYG393238 LT458774:LU458774 VP458774:VQ458774 AFL458774:AFM458774 APH458774:API458774 AZD458774:AZE458774 BIZ458774:BJA458774 BSV458774:BSW458774 CCR458774:CCS458774 CMN458774:CMO458774 CWJ458774:CWK458774 DGF458774:DGG458774 DQB458774:DQC458774 DZX458774:DZY458774 EJT458774:EJU458774 ETP458774:ETQ458774 FDL458774:FDM458774 FNH458774:FNI458774 FXD458774:FXE458774 GGZ458774:GHA458774 GQV458774:GQW458774 HAR458774:HAS458774 HKN458774:HKO458774 HUJ458774:HUK458774 IEF458774:IEG458774 IOB458774:IOC458774 IXX458774:IXY458774 JHT458774:JHU458774 JRP458774:JRQ458774 KBL458774:KBM458774 KLH458774:KLI458774 KVD458774:KVE458774 LEZ458774:LFA458774 LOV458774:LOW458774 LYR458774:LYS458774 MIN458774:MIO458774 MSJ458774:MSK458774 NCF458774:NCG458774 NMB458774:NMC458774 NVX458774:NVY458774 OFT458774:OFU458774 OPP458774:OPQ458774 OZL458774:OZM458774 PJH458774:PJI458774 PTD458774:PTE458774 QCZ458774:QDA458774 QMV458774:QMW458774 QWR458774:QWS458774 RGN458774:RGO458774 RQJ458774:RQK458774 SAF458774:SAG458774 SKB458774:SKC458774 STX458774:STY458774 TDT458774:TDU458774 TNP458774:TNQ458774 TXL458774:TXM458774 UHH458774:UHI458774 URD458774:URE458774 VAZ458774:VBA458774 VKV458774:VKW458774 VUR458774:VUS458774 WEN458774:WEO458774 WOJ458774:WOK458774 WYF458774:WYG458774 LT524310:LU524310 VP524310:VQ524310 AFL524310:AFM524310 APH524310:API524310 AZD524310:AZE524310 BIZ524310:BJA524310 BSV524310:BSW524310 CCR524310:CCS524310 CMN524310:CMO524310 CWJ524310:CWK524310 DGF524310:DGG524310 DQB524310:DQC524310 DZX524310:DZY524310 EJT524310:EJU524310 ETP524310:ETQ524310 FDL524310:FDM524310 FNH524310:FNI524310 FXD524310:FXE524310 GGZ524310:GHA524310 GQV524310:GQW524310 HAR524310:HAS524310 HKN524310:HKO524310 HUJ524310:HUK524310 IEF524310:IEG524310 IOB524310:IOC524310 IXX524310:IXY524310 JHT524310:JHU524310 JRP524310:JRQ524310 KBL524310:KBM524310 KLH524310:KLI524310 KVD524310:KVE524310 LEZ524310:LFA524310 LOV524310:LOW524310 LYR524310:LYS524310 MIN524310:MIO524310 MSJ524310:MSK524310 NCF524310:NCG524310 NMB524310:NMC524310 NVX524310:NVY524310 OFT524310:OFU524310 OPP524310:OPQ524310 OZL524310:OZM524310 PJH524310:PJI524310 PTD524310:PTE524310 QCZ524310:QDA524310 QMV524310:QMW524310 QWR524310:QWS524310 RGN524310:RGO524310 RQJ524310:RQK524310 SAF524310:SAG524310 SKB524310:SKC524310 STX524310:STY524310 TDT524310:TDU524310 TNP524310:TNQ524310 TXL524310:TXM524310 UHH524310:UHI524310 URD524310:URE524310 VAZ524310:VBA524310 VKV524310:VKW524310 VUR524310:VUS524310 WEN524310:WEO524310 WOJ524310:WOK524310 WYF524310:WYG524310 LT589846:LU589846 VP589846:VQ589846 AFL589846:AFM589846 APH589846:API589846 AZD589846:AZE589846 BIZ589846:BJA589846 BSV589846:BSW589846 CCR589846:CCS589846 CMN589846:CMO589846 CWJ589846:CWK589846 DGF589846:DGG589846 DQB589846:DQC589846 DZX589846:DZY589846 EJT589846:EJU589846 ETP589846:ETQ589846 FDL589846:FDM589846 FNH589846:FNI589846 FXD589846:FXE589846 GGZ589846:GHA589846 GQV589846:GQW589846 HAR589846:HAS589846 HKN589846:HKO589846 HUJ589846:HUK589846 IEF589846:IEG589846 IOB589846:IOC589846 IXX589846:IXY589846 JHT589846:JHU589846 JRP589846:JRQ589846 KBL589846:KBM589846 KLH589846:KLI589846 KVD589846:KVE589846 LEZ589846:LFA589846 LOV589846:LOW589846 LYR589846:LYS589846 MIN589846:MIO589846 MSJ589846:MSK589846 NCF589846:NCG589846 NMB589846:NMC589846 NVX589846:NVY589846 OFT589846:OFU589846 OPP589846:OPQ589846 OZL589846:OZM589846 PJH589846:PJI589846 PTD589846:PTE589846 QCZ589846:QDA589846 QMV589846:QMW589846 QWR589846:QWS589846 RGN589846:RGO589846 RQJ589846:RQK589846 SAF589846:SAG589846 SKB589846:SKC589846 STX589846:STY589846 TDT589846:TDU589846 TNP589846:TNQ589846 TXL589846:TXM589846 UHH589846:UHI589846 URD589846:URE589846 VAZ589846:VBA589846 VKV589846:VKW589846 VUR589846:VUS589846 WEN589846:WEO589846 WOJ589846:WOK589846 WYF589846:WYG589846 LT655382:LU655382 VP655382:VQ655382 AFL655382:AFM655382 APH655382:API655382 AZD655382:AZE655382 BIZ655382:BJA655382 BSV655382:BSW655382 CCR655382:CCS655382 CMN655382:CMO655382 CWJ655382:CWK655382 DGF655382:DGG655382 DQB655382:DQC655382 DZX655382:DZY655382 EJT655382:EJU655382 ETP655382:ETQ655382 FDL655382:FDM655382 FNH655382:FNI655382 FXD655382:FXE655382 GGZ655382:GHA655382 GQV655382:GQW655382 HAR655382:HAS655382 HKN655382:HKO655382 HUJ655382:HUK655382 IEF655382:IEG655382 IOB655382:IOC655382 IXX655382:IXY655382 JHT655382:JHU655382 JRP655382:JRQ655382 KBL655382:KBM655382 KLH655382:KLI655382 KVD655382:KVE655382 LEZ655382:LFA655382 LOV655382:LOW655382 LYR655382:LYS655382 MIN655382:MIO655382 MSJ655382:MSK655382 NCF655382:NCG655382 NMB655382:NMC655382 NVX655382:NVY655382 OFT655382:OFU655382 OPP655382:OPQ655382 OZL655382:OZM655382 PJH655382:PJI655382 PTD655382:PTE655382 QCZ655382:QDA655382 QMV655382:QMW655382 QWR655382:QWS655382 RGN655382:RGO655382 RQJ655382:RQK655382 SAF655382:SAG655382 SKB655382:SKC655382 STX655382:STY655382 TDT655382:TDU655382 TNP655382:TNQ655382 TXL655382:TXM655382 UHH655382:UHI655382 URD655382:URE655382 VAZ655382:VBA655382 VKV655382:VKW655382 VUR655382:VUS655382 WEN655382:WEO655382 WOJ655382:WOK655382 WYF655382:WYG655382 LT720918:LU720918 VP720918:VQ720918 AFL720918:AFM720918 APH720918:API720918 AZD720918:AZE720918 BIZ720918:BJA720918 BSV720918:BSW720918 CCR720918:CCS720918 CMN720918:CMO720918 CWJ720918:CWK720918 DGF720918:DGG720918 DQB720918:DQC720918 DZX720918:DZY720918 EJT720918:EJU720918 ETP720918:ETQ720918 FDL720918:FDM720918 FNH720918:FNI720918 FXD720918:FXE720918 GGZ720918:GHA720918 GQV720918:GQW720918 HAR720918:HAS720918 HKN720918:HKO720918 HUJ720918:HUK720918 IEF720918:IEG720918 IOB720918:IOC720918 IXX720918:IXY720918 JHT720918:JHU720918 JRP720918:JRQ720918 KBL720918:KBM720918 KLH720918:KLI720918 KVD720918:KVE720918 LEZ720918:LFA720918 LOV720918:LOW720918 LYR720918:LYS720918 MIN720918:MIO720918 MSJ720918:MSK720918 NCF720918:NCG720918 NMB720918:NMC720918 NVX720918:NVY720918 OFT720918:OFU720918 OPP720918:OPQ720918 OZL720918:OZM720918 PJH720918:PJI720918 PTD720918:PTE720918 QCZ720918:QDA720918 QMV720918:QMW720918 QWR720918:QWS720918 RGN720918:RGO720918 RQJ720918:RQK720918 SAF720918:SAG720918 SKB720918:SKC720918 STX720918:STY720918 TDT720918:TDU720918 TNP720918:TNQ720918 TXL720918:TXM720918 UHH720918:UHI720918 URD720918:URE720918 VAZ720918:VBA720918 VKV720918:VKW720918 VUR720918:VUS720918 WEN720918:WEO720918 WOJ720918:WOK720918 WYF720918:WYG720918 LT786454:LU786454 VP786454:VQ786454 AFL786454:AFM786454 APH786454:API786454 AZD786454:AZE786454 BIZ786454:BJA786454 BSV786454:BSW786454 CCR786454:CCS786454 CMN786454:CMO786454 CWJ786454:CWK786454 DGF786454:DGG786454 DQB786454:DQC786454 DZX786454:DZY786454 EJT786454:EJU786454 ETP786454:ETQ786454 FDL786454:FDM786454 FNH786454:FNI786454 FXD786454:FXE786454 GGZ786454:GHA786454 GQV786454:GQW786454 HAR786454:HAS786454 HKN786454:HKO786454 HUJ786454:HUK786454 IEF786454:IEG786454 IOB786454:IOC786454 IXX786454:IXY786454 JHT786454:JHU786454 JRP786454:JRQ786454 KBL786454:KBM786454 KLH786454:KLI786454 KVD786454:KVE786454 LEZ786454:LFA786454 LOV786454:LOW786454 LYR786454:LYS786454 MIN786454:MIO786454 MSJ786454:MSK786454 NCF786454:NCG786454 NMB786454:NMC786454 NVX786454:NVY786454 OFT786454:OFU786454 OPP786454:OPQ786454 OZL786454:OZM786454 PJH786454:PJI786454 PTD786454:PTE786454 QCZ786454:QDA786454 QMV786454:QMW786454 QWR786454:QWS786454 RGN786454:RGO786454 RQJ786454:RQK786454 SAF786454:SAG786454 SKB786454:SKC786454 STX786454:STY786454 TDT786454:TDU786454 TNP786454:TNQ786454 TXL786454:TXM786454 UHH786454:UHI786454 URD786454:URE786454 VAZ786454:VBA786454 VKV786454:VKW786454 VUR786454:VUS786454 WEN786454:WEO786454 WOJ786454:WOK786454 WYF786454:WYG786454 LT851990:LU851990 VP851990:VQ851990 AFL851990:AFM851990 APH851990:API851990 AZD851990:AZE851990 BIZ851990:BJA851990 BSV851990:BSW851990 CCR851990:CCS851990 CMN851990:CMO851990 CWJ851990:CWK851990 DGF851990:DGG851990 DQB851990:DQC851990 DZX851990:DZY851990 EJT851990:EJU851990 ETP851990:ETQ851990 FDL851990:FDM851990 FNH851990:FNI851990 FXD851990:FXE851990 GGZ851990:GHA851990 GQV851990:GQW851990 HAR851990:HAS851990 HKN851990:HKO851990 HUJ851990:HUK851990 IEF851990:IEG851990 IOB851990:IOC851990 IXX851990:IXY851990 JHT851990:JHU851990 JRP851990:JRQ851990 KBL851990:KBM851990 KLH851990:KLI851990 KVD851990:KVE851990 LEZ851990:LFA851990 LOV851990:LOW851990 LYR851990:LYS851990 MIN851990:MIO851990 MSJ851990:MSK851990 NCF851990:NCG851990 NMB851990:NMC851990 NVX851990:NVY851990 OFT851990:OFU851990 OPP851990:OPQ851990 OZL851990:OZM851990 PJH851990:PJI851990 PTD851990:PTE851990 QCZ851990:QDA851990 QMV851990:QMW851990 QWR851990:QWS851990 RGN851990:RGO851990 RQJ851990:RQK851990 SAF851990:SAG851990 SKB851990:SKC851990 STX851990:STY851990 TDT851990:TDU851990 TNP851990:TNQ851990 TXL851990:TXM851990 UHH851990:UHI851990 URD851990:URE851990 VAZ851990:VBA851990 VKV851990:VKW851990 VUR851990:VUS851990 WEN851990:WEO851990 WOJ851990:WOK851990 WYF851990:WYG851990 LT917526:LU917526 VP917526:VQ917526 AFL917526:AFM917526 APH917526:API917526 AZD917526:AZE917526 BIZ917526:BJA917526 BSV917526:BSW917526 CCR917526:CCS917526 CMN917526:CMO917526 CWJ917526:CWK917526 DGF917526:DGG917526 DQB917526:DQC917526 DZX917526:DZY917526 EJT917526:EJU917526 ETP917526:ETQ917526 FDL917526:FDM917526 FNH917526:FNI917526 FXD917526:FXE917526 GGZ917526:GHA917526 GQV917526:GQW917526 HAR917526:HAS917526 HKN917526:HKO917526 HUJ917526:HUK917526 IEF917526:IEG917526 IOB917526:IOC917526 IXX917526:IXY917526 JHT917526:JHU917526 JRP917526:JRQ917526 KBL917526:KBM917526 KLH917526:KLI917526 KVD917526:KVE917526 LEZ917526:LFA917526 LOV917526:LOW917526 LYR917526:LYS917526 MIN917526:MIO917526 MSJ917526:MSK917526 NCF917526:NCG917526 NMB917526:NMC917526 NVX917526:NVY917526 OFT917526:OFU917526 OPP917526:OPQ917526 OZL917526:OZM917526 PJH917526:PJI917526 PTD917526:PTE917526 QCZ917526:QDA917526 QMV917526:QMW917526 QWR917526:QWS917526 RGN917526:RGO917526 RQJ917526:RQK917526 SAF917526:SAG917526 SKB917526:SKC917526 STX917526:STY917526 TDT917526:TDU917526 TNP917526:TNQ917526 TXL917526:TXM917526 UHH917526:UHI917526 URD917526:URE917526 VAZ917526:VBA917526 VKV917526:VKW917526 VUR917526:VUS917526 WEN917526:WEO917526 WOJ917526:WOK917526 WYF917526:WYG917526 LT983062:LU983062 VP983062:VQ983062 AFL983062:AFM983062 APH983062:API983062 AZD983062:AZE983062 BIZ983062:BJA983062 BSV983062:BSW983062 CCR983062:CCS983062 CMN983062:CMO983062 CWJ983062:CWK983062 DGF983062:DGG983062 DQB983062:DQC983062 DZX983062:DZY983062 EJT983062:EJU983062 ETP983062:ETQ983062 FDL983062:FDM983062 FNH983062:FNI983062 FXD983062:FXE983062 GGZ983062:GHA983062 GQV983062:GQW983062 HAR983062:HAS983062 HKN983062:HKO983062 HUJ983062:HUK983062 IEF983062:IEG983062 IOB983062:IOC983062 IXX983062:IXY983062 JHT983062:JHU983062 JRP983062:JRQ983062 KBL983062:KBM983062 KLH983062:KLI983062 KVD983062:KVE983062 LEZ983062:LFA983062 LOV983062:LOW983062 LYR983062:LYS983062 MIN983062:MIO983062 MSJ983062:MSK983062 NCF983062:NCG983062 NMB983062:NMC983062 NVX983062:NVY983062 OFT983062:OFU983062 OPP983062:OPQ983062 OZL983062:OZM983062 PJH983062:PJI983062 PTD983062:PTE983062 QCZ983062:QDA983062 QMV983062:QMW983062 QWR983062:QWS983062 RGN983062:RGO983062 RQJ983062:RQK983062 SAF983062:SAG983062 SKB983062:SKC983062 STX983062:STY983062 TDT983062:TDU983062 TNP983062:TNQ983062 TXL983062:TXM983062 UHH983062:UHI983062 URD983062:URE983062 VAZ983062:VBA983062 VKV983062:VKW983062 VUR983062:VUS983062 WEN983062:WEO983062 WOJ983062:WOK983062 WYF983062:WYG983062 LW65558:LX65558 VS65558:VT65558 AFO65558:AFP65558 APK65558:APL65558 AZG65558:AZH65558 BJC65558:BJD65558 BSY65558:BSZ65558 CCU65558:CCV65558 CMQ65558:CMR65558 CWM65558:CWN65558 DGI65558:DGJ65558 DQE65558:DQF65558 EAA65558:EAB65558 EJW65558:EJX65558 ETS65558:ETT65558 FDO65558:FDP65558 FNK65558:FNL65558 FXG65558:FXH65558 GHC65558:GHD65558 GQY65558:GQZ65558 HAU65558:HAV65558 HKQ65558:HKR65558 HUM65558:HUN65558 IEI65558:IEJ65558 IOE65558:IOF65558 IYA65558:IYB65558 JHW65558:JHX65558 JRS65558:JRT65558 KBO65558:KBP65558 KLK65558:KLL65558 KVG65558:KVH65558 LFC65558:LFD65558 LOY65558:LOZ65558 LYU65558:LYV65558 MIQ65558:MIR65558 MSM65558:MSN65558 NCI65558:NCJ65558 NME65558:NMF65558 NWA65558:NWB65558 OFW65558:OFX65558 OPS65558:OPT65558 OZO65558:OZP65558 PJK65558:PJL65558 PTG65558:PTH65558 QDC65558:QDD65558 QMY65558:QMZ65558 QWU65558:QWV65558 RGQ65558:RGR65558 RQM65558:RQN65558 SAI65558:SAJ65558 SKE65558:SKF65558 SUA65558:SUB65558 TDW65558:TDX65558 TNS65558:TNT65558 TXO65558:TXP65558 UHK65558:UHL65558 URG65558:URH65558 VBC65558:VBD65558 VKY65558:VKZ65558 VUU65558:VUV65558 WEQ65558:WER65558 WOM65558:WON65558 WYI65558:WYJ65558 LW131094:LX131094 VS131094:VT131094 AFO131094:AFP131094 APK131094:APL131094 AZG131094:AZH131094 BJC131094:BJD131094 BSY131094:BSZ131094 CCU131094:CCV131094 CMQ131094:CMR131094 CWM131094:CWN131094 DGI131094:DGJ131094 DQE131094:DQF131094 EAA131094:EAB131094 EJW131094:EJX131094 ETS131094:ETT131094 FDO131094:FDP131094 FNK131094:FNL131094 FXG131094:FXH131094 GHC131094:GHD131094 GQY131094:GQZ131094 HAU131094:HAV131094 HKQ131094:HKR131094 HUM131094:HUN131094 IEI131094:IEJ131094 IOE131094:IOF131094 IYA131094:IYB131094 JHW131094:JHX131094 JRS131094:JRT131094 KBO131094:KBP131094 KLK131094:KLL131094 KVG131094:KVH131094 LFC131094:LFD131094 LOY131094:LOZ131094 LYU131094:LYV131094 MIQ131094:MIR131094 MSM131094:MSN131094 NCI131094:NCJ131094 NME131094:NMF131094 NWA131094:NWB131094 OFW131094:OFX131094 OPS131094:OPT131094 OZO131094:OZP131094 PJK131094:PJL131094 PTG131094:PTH131094 QDC131094:QDD131094 QMY131094:QMZ131094 QWU131094:QWV131094 RGQ131094:RGR131094 RQM131094:RQN131094 SAI131094:SAJ131094 SKE131094:SKF131094 SUA131094:SUB131094 TDW131094:TDX131094 TNS131094:TNT131094 TXO131094:TXP131094 UHK131094:UHL131094 URG131094:URH131094 VBC131094:VBD131094 VKY131094:VKZ131094 VUU131094:VUV131094 WEQ131094:WER131094 WOM131094:WON131094 WYI131094:WYJ131094 LW196630:LX196630 VS196630:VT196630 AFO196630:AFP196630 APK196630:APL196630 AZG196630:AZH196630 BJC196630:BJD196630 BSY196630:BSZ196630 CCU196630:CCV196630 CMQ196630:CMR196630 CWM196630:CWN196630 DGI196630:DGJ196630 DQE196630:DQF196630 EAA196630:EAB196630 EJW196630:EJX196630 ETS196630:ETT196630 FDO196630:FDP196630 FNK196630:FNL196630 FXG196630:FXH196630 GHC196630:GHD196630 GQY196630:GQZ196630 HAU196630:HAV196630 HKQ196630:HKR196630 HUM196630:HUN196630 IEI196630:IEJ196630 IOE196630:IOF196630 IYA196630:IYB196630 JHW196630:JHX196630 JRS196630:JRT196630 KBO196630:KBP196630 KLK196630:KLL196630 KVG196630:KVH196630 LFC196630:LFD196630 LOY196630:LOZ196630 LYU196630:LYV196630 MIQ196630:MIR196630 MSM196630:MSN196630 NCI196630:NCJ196630 NME196630:NMF196630 NWA196630:NWB196630 OFW196630:OFX196630 OPS196630:OPT196630 OZO196630:OZP196630 PJK196630:PJL196630 PTG196630:PTH196630 QDC196630:QDD196630 QMY196630:QMZ196630 QWU196630:QWV196630 RGQ196630:RGR196630 RQM196630:RQN196630 SAI196630:SAJ196630 SKE196630:SKF196630 SUA196630:SUB196630 TDW196630:TDX196630 TNS196630:TNT196630 TXO196630:TXP196630 UHK196630:UHL196630 URG196630:URH196630 VBC196630:VBD196630 VKY196630:VKZ196630 VUU196630:VUV196630 WEQ196630:WER196630 WOM196630:WON196630 WYI196630:WYJ196630 LW262166:LX262166 VS262166:VT262166 AFO262166:AFP262166 APK262166:APL262166 AZG262166:AZH262166 BJC262166:BJD262166 BSY262166:BSZ262166 CCU262166:CCV262166 CMQ262166:CMR262166 CWM262166:CWN262166 DGI262166:DGJ262166 DQE262166:DQF262166 EAA262166:EAB262166 EJW262166:EJX262166 ETS262166:ETT262166 FDO262166:FDP262166 FNK262166:FNL262166 FXG262166:FXH262166 GHC262166:GHD262166 GQY262166:GQZ262166 HAU262166:HAV262166 HKQ262166:HKR262166 HUM262166:HUN262166 IEI262166:IEJ262166 IOE262166:IOF262166 IYA262166:IYB262166 JHW262166:JHX262166 JRS262166:JRT262166 KBO262166:KBP262166 KLK262166:KLL262166 KVG262166:KVH262166 LFC262166:LFD262166 LOY262166:LOZ262166 LYU262166:LYV262166 MIQ262166:MIR262166 MSM262166:MSN262166 NCI262166:NCJ262166 NME262166:NMF262166 NWA262166:NWB262166 OFW262166:OFX262166 OPS262166:OPT262166 OZO262166:OZP262166 PJK262166:PJL262166 PTG262166:PTH262166 QDC262166:QDD262166 QMY262166:QMZ262166 QWU262166:QWV262166 RGQ262166:RGR262166 RQM262166:RQN262166 SAI262166:SAJ262166 SKE262166:SKF262166 SUA262166:SUB262166 TDW262166:TDX262166 TNS262166:TNT262166 TXO262166:TXP262166 UHK262166:UHL262166 URG262166:URH262166 VBC262166:VBD262166 VKY262166:VKZ262166 VUU262166:VUV262166 WEQ262166:WER262166 WOM262166:WON262166 WYI262166:WYJ262166 LW327702:LX327702 VS327702:VT327702 AFO327702:AFP327702 APK327702:APL327702 AZG327702:AZH327702 BJC327702:BJD327702 BSY327702:BSZ327702 CCU327702:CCV327702 CMQ327702:CMR327702 CWM327702:CWN327702 DGI327702:DGJ327702 DQE327702:DQF327702 EAA327702:EAB327702 EJW327702:EJX327702 ETS327702:ETT327702 FDO327702:FDP327702 FNK327702:FNL327702 FXG327702:FXH327702 GHC327702:GHD327702 GQY327702:GQZ327702 HAU327702:HAV327702 HKQ327702:HKR327702 HUM327702:HUN327702 IEI327702:IEJ327702 IOE327702:IOF327702 IYA327702:IYB327702 JHW327702:JHX327702 JRS327702:JRT327702 KBO327702:KBP327702 KLK327702:KLL327702 KVG327702:KVH327702 LFC327702:LFD327702 LOY327702:LOZ327702 LYU327702:LYV327702 MIQ327702:MIR327702 MSM327702:MSN327702 NCI327702:NCJ327702 NME327702:NMF327702 NWA327702:NWB327702 OFW327702:OFX327702 OPS327702:OPT327702 OZO327702:OZP327702 PJK327702:PJL327702 PTG327702:PTH327702 QDC327702:QDD327702 QMY327702:QMZ327702 QWU327702:QWV327702 RGQ327702:RGR327702 RQM327702:RQN327702 SAI327702:SAJ327702 SKE327702:SKF327702 SUA327702:SUB327702 TDW327702:TDX327702 TNS327702:TNT327702 TXO327702:TXP327702 UHK327702:UHL327702 URG327702:URH327702 VBC327702:VBD327702 VKY327702:VKZ327702 VUU327702:VUV327702 WEQ327702:WER327702 WOM327702:WON327702 WYI327702:WYJ327702 LW393238:LX393238 VS393238:VT393238 AFO393238:AFP393238 APK393238:APL393238 AZG393238:AZH393238 BJC393238:BJD393238 BSY393238:BSZ393238 CCU393238:CCV393238 CMQ393238:CMR393238 CWM393238:CWN393238 DGI393238:DGJ393238 DQE393238:DQF393238 EAA393238:EAB393238 EJW393238:EJX393238 ETS393238:ETT393238 FDO393238:FDP393238 FNK393238:FNL393238 FXG393238:FXH393238 GHC393238:GHD393238 GQY393238:GQZ393238 HAU393238:HAV393238 HKQ393238:HKR393238 HUM393238:HUN393238 IEI393238:IEJ393238 IOE393238:IOF393238 IYA393238:IYB393238 JHW393238:JHX393238 JRS393238:JRT393238 KBO393238:KBP393238 KLK393238:KLL393238 KVG393238:KVH393238 LFC393238:LFD393238 LOY393238:LOZ393238 LYU393238:LYV393238 MIQ393238:MIR393238 MSM393238:MSN393238 NCI393238:NCJ393238 NME393238:NMF393238 NWA393238:NWB393238 OFW393238:OFX393238 OPS393238:OPT393238 OZO393238:OZP393238 PJK393238:PJL393238 PTG393238:PTH393238 QDC393238:QDD393238 QMY393238:QMZ393238 QWU393238:QWV393238 RGQ393238:RGR393238 RQM393238:RQN393238 SAI393238:SAJ393238 SKE393238:SKF393238 SUA393238:SUB393238 TDW393238:TDX393238 TNS393238:TNT393238 TXO393238:TXP393238 UHK393238:UHL393238 URG393238:URH393238 VBC393238:VBD393238 VKY393238:VKZ393238 VUU393238:VUV393238 WEQ393238:WER393238 WOM393238:WON393238 WYI393238:WYJ393238 LW458774:LX458774 VS458774:VT458774 AFO458774:AFP458774 APK458774:APL458774 AZG458774:AZH458774 BJC458774:BJD458774 BSY458774:BSZ458774 CCU458774:CCV458774 CMQ458774:CMR458774 CWM458774:CWN458774 DGI458774:DGJ458774 DQE458774:DQF458774 EAA458774:EAB458774 EJW458774:EJX458774 ETS458774:ETT458774 FDO458774:FDP458774 FNK458774:FNL458774 FXG458774:FXH458774 GHC458774:GHD458774 GQY458774:GQZ458774 HAU458774:HAV458774 HKQ458774:HKR458774 HUM458774:HUN458774 IEI458774:IEJ458774 IOE458774:IOF458774 IYA458774:IYB458774 JHW458774:JHX458774 JRS458774:JRT458774 KBO458774:KBP458774 KLK458774:KLL458774 KVG458774:KVH458774 LFC458774:LFD458774 LOY458774:LOZ458774 LYU458774:LYV458774 MIQ458774:MIR458774 MSM458774:MSN458774 NCI458774:NCJ458774 NME458774:NMF458774 NWA458774:NWB458774 OFW458774:OFX458774 OPS458774:OPT458774 OZO458774:OZP458774 PJK458774:PJL458774 PTG458774:PTH458774 QDC458774:QDD458774 QMY458774:QMZ458774 QWU458774:QWV458774 RGQ458774:RGR458774 RQM458774:RQN458774 SAI458774:SAJ458774 SKE458774:SKF458774 SUA458774:SUB458774 TDW458774:TDX458774 TNS458774:TNT458774 TXO458774:TXP458774 UHK458774:UHL458774 URG458774:URH458774 VBC458774:VBD458774 VKY458774:VKZ458774 VUU458774:VUV458774 WEQ458774:WER458774 WOM458774:WON458774 WYI458774:WYJ458774 LW524310:LX524310 VS524310:VT524310 AFO524310:AFP524310 APK524310:APL524310 AZG524310:AZH524310 BJC524310:BJD524310 BSY524310:BSZ524310 CCU524310:CCV524310 CMQ524310:CMR524310 CWM524310:CWN524310 DGI524310:DGJ524310 DQE524310:DQF524310 EAA524310:EAB524310 EJW524310:EJX524310 ETS524310:ETT524310 FDO524310:FDP524310 FNK524310:FNL524310 FXG524310:FXH524310 GHC524310:GHD524310 GQY524310:GQZ524310 HAU524310:HAV524310 HKQ524310:HKR524310 HUM524310:HUN524310 IEI524310:IEJ524310 IOE524310:IOF524310 IYA524310:IYB524310 JHW524310:JHX524310 JRS524310:JRT524310 KBO524310:KBP524310 KLK524310:KLL524310 KVG524310:KVH524310 LFC524310:LFD524310 LOY524310:LOZ524310 LYU524310:LYV524310 MIQ524310:MIR524310 MSM524310:MSN524310 NCI524310:NCJ524310 NME524310:NMF524310 NWA524310:NWB524310 OFW524310:OFX524310 OPS524310:OPT524310 OZO524310:OZP524310 PJK524310:PJL524310 PTG524310:PTH524310 QDC524310:QDD524310 QMY524310:QMZ524310 QWU524310:QWV524310 RGQ524310:RGR524310 RQM524310:RQN524310 SAI524310:SAJ524310 SKE524310:SKF524310 SUA524310:SUB524310 TDW524310:TDX524310 TNS524310:TNT524310 TXO524310:TXP524310 UHK524310:UHL524310 URG524310:URH524310 VBC524310:VBD524310 VKY524310:VKZ524310 VUU524310:VUV524310 WEQ524310:WER524310 WOM524310:WON524310 WYI524310:WYJ524310 LW589846:LX589846 VS589846:VT589846 AFO589846:AFP589846 APK589846:APL589846 AZG589846:AZH589846 BJC589846:BJD589846 BSY589846:BSZ589846 CCU589846:CCV589846 CMQ589846:CMR589846 CWM589846:CWN589846 DGI589846:DGJ589846 DQE589846:DQF589846 EAA589846:EAB589846 EJW589846:EJX589846 ETS589846:ETT589846 FDO589846:FDP589846 FNK589846:FNL589846 FXG589846:FXH589846 GHC589846:GHD589846 GQY589846:GQZ589846 HAU589846:HAV589846 HKQ589846:HKR589846 HUM589846:HUN589846 IEI589846:IEJ589846 IOE589846:IOF589846 IYA589846:IYB589846 JHW589846:JHX589846 JRS589846:JRT589846 KBO589846:KBP589846 KLK589846:KLL589846 KVG589846:KVH589846 LFC589846:LFD589846 LOY589846:LOZ589846 LYU589846:LYV589846 MIQ589846:MIR589846 MSM589846:MSN589846 NCI589846:NCJ589846 NME589846:NMF589846 NWA589846:NWB589846 OFW589846:OFX589846 OPS589846:OPT589846 OZO589846:OZP589846 PJK589846:PJL589846 PTG589846:PTH589846 QDC589846:QDD589846 QMY589846:QMZ589846 QWU589846:QWV589846 RGQ589846:RGR589846 RQM589846:RQN589846 SAI589846:SAJ589846 SKE589846:SKF589846 SUA589846:SUB589846 TDW589846:TDX589846 TNS589846:TNT589846 TXO589846:TXP589846 UHK589846:UHL589846 URG589846:URH589846 VBC589846:VBD589846 VKY589846:VKZ589846 VUU589846:VUV589846 WEQ589846:WER589846 WOM589846:WON589846 WYI589846:WYJ589846 LW655382:LX655382 VS655382:VT655382 AFO655382:AFP655382 APK655382:APL655382 AZG655382:AZH655382 BJC655382:BJD655382 BSY655382:BSZ655382 CCU655382:CCV655382 CMQ655382:CMR655382 CWM655382:CWN655382 DGI655382:DGJ655382 DQE655382:DQF655382 EAA655382:EAB655382 EJW655382:EJX655382 ETS655382:ETT655382 FDO655382:FDP655382 FNK655382:FNL655382 FXG655382:FXH655382 GHC655382:GHD655382 GQY655382:GQZ655382 HAU655382:HAV655382 HKQ655382:HKR655382 HUM655382:HUN655382 IEI655382:IEJ655382 IOE655382:IOF655382 IYA655382:IYB655382 JHW655382:JHX655382 JRS655382:JRT655382 KBO655382:KBP655382 KLK655382:KLL655382 KVG655382:KVH655382 LFC655382:LFD655382 LOY655382:LOZ655382 LYU655382:LYV655382 MIQ655382:MIR655382 MSM655382:MSN655382 NCI655382:NCJ655382 NME655382:NMF655382 NWA655382:NWB655382 OFW655382:OFX655382 OPS655382:OPT655382 OZO655382:OZP655382 PJK655382:PJL655382 PTG655382:PTH655382 QDC655382:QDD655382 QMY655382:QMZ655382 QWU655382:QWV655382 RGQ655382:RGR655382 RQM655382:RQN655382 SAI655382:SAJ655382 SKE655382:SKF655382 SUA655382:SUB655382 TDW655382:TDX655382 TNS655382:TNT655382 TXO655382:TXP655382 UHK655382:UHL655382 URG655382:URH655382 VBC655382:VBD655382 VKY655382:VKZ655382 VUU655382:VUV655382 WEQ655382:WER655382 WOM655382:WON655382 WYI655382:WYJ655382 LW720918:LX720918 VS720918:VT720918 AFO720918:AFP720918 APK720918:APL720918 AZG720918:AZH720918 BJC720918:BJD720918 BSY720918:BSZ720918 CCU720918:CCV720918 CMQ720918:CMR720918 CWM720918:CWN720918 DGI720918:DGJ720918 DQE720918:DQF720918 EAA720918:EAB720918 EJW720918:EJX720918 ETS720918:ETT720918 FDO720918:FDP720918 FNK720918:FNL720918 FXG720918:FXH720918 GHC720918:GHD720918 GQY720918:GQZ720918 HAU720918:HAV720918 HKQ720918:HKR720918 HUM720918:HUN720918 IEI720918:IEJ720918 IOE720918:IOF720918 IYA720918:IYB720918 JHW720918:JHX720918 JRS720918:JRT720918 KBO720918:KBP720918 KLK720918:KLL720918 KVG720918:KVH720918 LFC720918:LFD720918 LOY720918:LOZ720918 LYU720918:LYV720918 MIQ720918:MIR720918 MSM720918:MSN720918 NCI720918:NCJ720918 NME720918:NMF720918 NWA720918:NWB720918 OFW720918:OFX720918 OPS720918:OPT720918 OZO720918:OZP720918 PJK720918:PJL720918 PTG720918:PTH720918 QDC720918:QDD720918 QMY720918:QMZ720918 QWU720918:QWV720918 RGQ720918:RGR720918 RQM720918:RQN720918 SAI720918:SAJ720918 SKE720918:SKF720918 SUA720918:SUB720918 TDW720918:TDX720918 TNS720918:TNT720918 TXO720918:TXP720918 UHK720918:UHL720918 URG720918:URH720918 VBC720918:VBD720918 VKY720918:VKZ720918 VUU720918:VUV720918 WEQ720918:WER720918 WOM720918:WON720918 WYI720918:WYJ720918 LW786454:LX786454 VS786454:VT786454 AFO786454:AFP786454 APK786454:APL786454 AZG786454:AZH786454 BJC786454:BJD786454 BSY786454:BSZ786454 CCU786454:CCV786454 CMQ786454:CMR786454 CWM786454:CWN786454 DGI786454:DGJ786454 DQE786454:DQF786454 EAA786454:EAB786454 EJW786454:EJX786454 ETS786454:ETT786454 FDO786454:FDP786454 FNK786454:FNL786454 FXG786454:FXH786454 GHC786454:GHD786454 GQY786454:GQZ786454 HAU786454:HAV786454 HKQ786454:HKR786454 HUM786454:HUN786454 IEI786454:IEJ786454 IOE786454:IOF786454 IYA786454:IYB786454 JHW786454:JHX786454 JRS786454:JRT786454 KBO786454:KBP786454 KLK786454:KLL786454 KVG786454:KVH786454 LFC786454:LFD786454 LOY786454:LOZ786454 LYU786454:LYV786454 MIQ786454:MIR786454 MSM786454:MSN786454 NCI786454:NCJ786454 NME786454:NMF786454 NWA786454:NWB786454 OFW786454:OFX786454 OPS786454:OPT786454 OZO786454:OZP786454 PJK786454:PJL786454 PTG786454:PTH786454 QDC786454:QDD786454 QMY786454:QMZ786454 QWU786454:QWV786454 RGQ786454:RGR786454 RQM786454:RQN786454 SAI786454:SAJ786454 SKE786454:SKF786454 SUA786454:SUB786454 TDW786454:TDX786454 TNS786454:TNT786454 TXO786454:TXP786454 UHK786454:UHL786454 URG786454:URH786454 VBC786454:VBD786454 VKY786454:VKZ786454 VUU786454:VUV786454 WEQ786454:WER786454 WOM786454:WON786454 WYI786454:WYJ786454 LW851990:LX851990 VS851990:VT851990 AFO851990:AFP851990 APK851990:APL851990 AZG851990:AZH851990 BJC851990:BJD851990 BSY851990:BSZ851990 CCU851990:CCV851990 CMQ851990:CMR851990 CWM851990:CWN851990 DGI851990:DGJ851990 DQE851990:DQF851990 EAA851990:EAB851990 EJW851990:EJX851990 ETS851990:ETT851990 FDO851990:FDP851990 FNK851990:FNL851990 FXG851990:FXH851990 GHC851990:GHD851990 GQY851990:GQZ851990 HAU851990:HAV851990 HKQ851990:HKR851990 HUM851990:HUN851990 IEI851990:IEJ851990 IOE851990:IOF851990 IYA851990:IYB851990 JHW851990:JHX851990 JRS851990:JRT851990 KBO851990:KBP851990 KLK851990:KLL851990 KVG851990:KVH851990 LFC851990:LFD851990 LOY851990:LOZ851990 LYU851990:LYV851990 MIQ851990:MIR851990 MSM851990:MSN851990 NCI851990:NCJ851990 NME851990:NMF851990 NWA851990:NWB851990 OFW851990:OFX851990 OPS851990:OPT851990 OZO851990:OZP851990 PJK851990:PJL851990 PTG851990:PTH851990 QDC851990:QDD851990 QMY851990:QMZ851990 QWU851990:QWV851990 RGQ851990:RGR851990 RQM851990:RQN851990 SAI851990:SAJ851990 SKE851990:SKF851990 SUA851990:SUB851990 TDW851990:TDX851990 TNS851990:TNT851990 TXO851990:TXP851990 UHK851990:UHL851990 URG851990:URH851990 VBC851990:VBD851990 VKY851990:VKZ851990 VUU851990:VUV851990 WEQ851990:WER851990 WOM851990:WON851990 WYI851990:WYJ851990 LW917526:LX917526 VS917526:VT917526 AFO917526:AFP917526 APK917526:APL917526 AZG917526:AZH917526 BJC917526:BJD917526 BSY917526:BSZ917526 CCU917526:CCV917526 CMQ917526:CMR917526 CWM917526:CWN917526 DGI917526:DGJ917526 DQE917526:DQF917526 EAA917526:EAB917526 EJW917526:EJX917526 ETS917526:ETT917526 FDO917526:FDP917526 FNK917526:FNL917526 FXG917526:FXH917526 GHC917526:GHD917526 GQY917526:GQZ917526 HAU917526:HAV917526 HKQ917526:HKR917526 HUM917526:HUN917526 IEI917526:IEJ917526 IOE917526:IOF917526 IYA917526:IYB917526 JHW917526:JHX917526 JRS917526:JRT917526 KBO917526:KBP917526 KLK917526:KLL917526 KVG917526:KVH917526 LFC917526:LFD917526 LOY917526:LOZ917526 LYU917526:LYV917526 MIQ917526:MIR917526 MSM917526:MSN917526 NCI917526:NCJ917526 NME917526:NMF917526 NWA917526:NWB917526 OFW917526:OFX917526 OPS917526:OPT917526 OZO917526:OZP917526 PJK917526:PJL917526 PTG917526:PTH917526 QDC917526:QDD917526 QMY917526:QMZ917526 QWU917526:QWV917526 RGQ917526:RGR917526 RQM917526:RQN917526 SAI917526:SAJ917526 SKE917526:SKF917526 SUA917526:SUB917526 TDW917526:TDX917526 TNS917526:TNT917526 TXO917526:TXP917526 UHK917526:UHL917526 URG917526:URH917526 VBC917526:VBD917526 VKY917526:VKZ917526 VUU917526:VUV917526 WEQ917526:WER917526 WOM917526:WON917526 WYI917526:WYJ917526 LW983062:LX983062 VS983062:VT983062 AFO983062:AFP983062 APK983062:APL983062 AZG983062:AZH983062 BJC983062:BJD983062 BSY983062:BSZ983062 CCU983062:CCV983062 CMQ983062:CMR983062 CWM983062:CWN983062 DGI983062:DGJ983062 DQE983062:DQF983062 EAA983062:EAB983062 EJW983062:EJX983062 ETS983062:ETT983062 FDO983062:FDP983062 FNK983062:FNL983062 FXG983062:FXH983062 GHC983062:GHD983062 GQY983062:GQZ983062 HAU983062:HAV983062 HKQ983062:HKR983062 HUM983062:HUN983062 IEI983062:IEJ983062 IOE983062:IOF983062 IYA983062:IYB983062 JHW983062:JHX983062 JRS983062:JRT983062 KBO983062:KBP983062 KLK983062:KLL983062 KVG983062:KVH983062 LFC983062:LFD983062 LOY983062:LOZ983062 LYU983062:LYV983062 MIQ983062:MIR983062 MSM983062:MSN983062 NCI983062:NCJ983062 NME983062:NMF983062 NWA983062:NWB983062 OFW983062:OFX983062 OPS983062:OPT983062 OZO983062:OZP983062 PJK983062:PJL983062 PTG983062:PTH983062 QDC983062:QDD983062 QMY983062:QMZ983062 QWU983062:QWV983062 RGQ983062:RGR983062 RQM983062:RQN983062 SAI983062:SAJ983062 SKE983062:SKF983062 SUA983062:SUB983062 TDW983062:TDX983062 TNS983062:TNT983062 TXO983062:TXP983062 UHK983062:UHL983062 URG983062:URH983062 VBC983062:VBD983062 VKY983062:VKZ983062 VUU983062:VUV983062 WEQ983062:WER983062 WOM983062:WON983062 WYI983062:WYJ983062 MC65558:MD65558 VY65558:VZ65558 AFU65558:AFV65558 APQ65558:APR65558 AZM65558:AZN65558 BJI65558:BJJ65558 BTE65558:BTF65558 CDA65558:CDB65558 CMW65558:CMX65558 CWS65558:CWT65558 DGO65558:DGP65558 DQK65558:DQL65558 EAG65558:EAH65558 EKC65558:EKD65558 ETY65558:ETZ65558 FDU65558:FDV65558 FNQ65558:FNR65558 FXM65558:FXN65558 GHI65558:GHJ65558 GRE65558:GRF65558 HBA65558:HBB65558 HKW65558:HKX65558 HUS65558:HUT65558 IEO65558:IEP65558 IOK65558:IOL65558 IYG65558:IYH65558 JIC65558:JID65558 JRY65558:JRZ65558 KBU65558:KBV65558 KLQ65558:KLR65558 KVM65558:KVN65558 LFI65558:LFJ65558 LPE65558:LPF65558 LZA65558:LZB65558 MIW65558:MIX65558 MSS65558:MST65558 NCO65558:NCP65558 NMK65558:NML65558 NWG65558:NWH65558 OGC65558:OGD65558 OPY65558:OPZ65558 OZU65558:OZV65558 PJQ65558:PJR65558 PTM65558:PTN65558 QDI65558:QDJ65558 QNE65558:QNF65558 QXA65558:QXB65558 RGW65558:RGX65558 RQS65558:RQT65558 SAO65558:SAP65558 SKK65558:SKL65558 SUG65558:SUH65558 TEC65558:TED65558 TNY65558:TNZ65558 TXU65558:TXV65558 UHQ65558:UHR65558 URM65558:URN65558 VBI65558:VBJ65558 VLE65558:VLF65558 VVA65558:VVB65558 WEW65558:WEX65558 WOS65558:WOT65558 WYO65558:WYP65558 MC131094:MD131094 VY131094:VZ131094 AFU131094:AFV131094 APQ131094:APR131094 AZM131094:AZN131094 BJI131094:BJJ131094 BTE131094:BTF131094 CDA131094:CDB131094 CMW131094:CMX131094 CWS131094:CWT131094 DGO131094:DGP131094 DQK131094:DQL131094 EAG131094:EAH131094 EKC131094:EKD131094 ETY131094:ETZ131094 FDU131094:FDV131094 FNQ131094:FNR131094 FXM131094:FXN131094 GHI131094:GHJ131094 GRE131094:GRF131094 HBA131094:HBB131094 HKW131094:HKX131094 HUS131094:HUT131094 IEO131094:IEP131094 IOK131094:IOL131094 IYG131094:IYH131094 JIC131094:JID131094 JRY131094:JRZ131094 KBU131094:KBV131094 KLQ131094:KLR131094 KVM131094:KVN131094 LFI131094:LFJ131094 LPE131094:LPF131094 LZA131094:LZB131094 MIW131094:MIX131094 MSS131094:MST131094 NCO131094:NCP131094 NMK131094:NML131094 NWG131094:NWH131094 OGC131094:OGD131094 OPY131094:OPZ131094 OZU131094:OZV131094 PJQ131094:PJR131094 PTM131094:PTN131094 QDI131094:QDJ131094 QNE131094:QNF131094 QXA131094:QXB131094 RGW131094:RGX131094 RQS131094:RQT131094 SAO131094:SAP131094 SKK131094:SKL131094 SUG131094:SUH131094 TEC131094:TED131094 TNY131094:TNZ131094 TXU131094:TXV131094 UHQ131094:UHR131094 URM131094:URN131094 VBI131094:VBJ131094 VLE131094:VLF131094 VVA131094:VVB131094 WEW131094:WEX131094 WOS131094:WOT131094 WYO131094:WYP131094 MC196630:MD196630 VY196630:VZ196630 AFU196630:AFV196630 APQ196630:APR196630 AZM196630:AZN196630 BJI196630:BJJ196630 BTE196630:BTF196630 CDA196630:CDB196630 CMW196630:CMX196630 CWS196630:CWT196630 DGO196630:DGP196630 DQK196630:DQL196630 EAG196630:EAH196630 EKC196630:EKD196630 ETY196630:ETZ196630 FDU196630:FDV196630 FNQ196630:FNR196630 FXM196630:FXN196630 GHI196630:GHJ196630 GRE196630:GRF196630 HBA196630:HBB196630 HKW196630:HKX196630 HUS196630:HUT196630 IEO196630:IEP196630 IOK196630:IOL196630 IYG196630:IYH196630 JIC196630:JID196630 JRY196630:JRZ196630 KBU196630:KBV196630 KLQ196630:KLR196630 KVM196630:KVN196630 LFI196630:LFJ196630 LPE196630:LPF196630 LZA196630:LZB196630 MIW196630:MIX196630 MSS196630:MST196630 NCO196630:NCP196630 NMK196630:NML196630 NWG196630:NWH196630 OGC196630:OGD196630 OPY196630:OPZ196630 OZU196630:OZV196630 PJQ196630:PJR196630 PTM196630:PTN196630 QDI196630:QDJ196630 QNE196630:QNF196630 QXA196630:QXB196630 RGW196630:RGX196630 RQS196630:RQT196630 SAO196630:SAP196630 SKK196630:SKL196630 SUG196630:SUH196630 TEC196630:TED196630 TNY196630:TNZ196630 TXU196630:TXV196630 UHQ196630:UHR196630 URM196630:URN196630 VBI196630:VBJ196630 VLE196630:VLF196630 VVA196630:VVB196630 WEW196630:WEX196630 WOS196630:WOT196630 WYO196630:WYP196630 MC262166:MD262166 VY262166:VZ262166 AFU262166:AFV262166 APQ262166:APR262166 AZM262166:AZN262166 BJI262166:BJJ262166 BTE262166:BTF262166 CDA262166:CDB262166 CMW262166:CMX262166 CWS262166:CWT262166 DGO262166:DGP262166 DQK262166:DQL262166 EAG262166:EAH262166 EKC262166:EKD262166 ETY262166:ETZ262166 FDU262166:FDV262166 FNQ262166:FNR262166 FXM262166:FXN262166 GHI262166:GHJ262166 GRE262166:GRF262166 HBA262166:HBB262166 HKW262166:HKX262166 HUS262166:HUT262166 IEO262166:IEP262166 IOK262166:IOL262166 IYG262166:IYH262166 JIC262166:JID262166 JRY262166:JRZ262166 KBU262166:KBV262166 KLQ262166:KLR262166 KVM262166:KVN262166 LFI262166:LFJ262166 LPE262166:LPF262166 LZA262166:LZB262166 MIW262166:MIX262166 MSS262166:MST262166 NCO262166:NCP262166 NMK262166:NML262166 NWG262166:NWH262166 OGC262166:OGD262166 OPY262166:OPZ262166 OZU262166:OZV262166 PJQ262166:PJR262166 PTM262166:PTN262166 QDI262166:QDJ262166 QNE262166:QNF262166 QXA262166:QXB262166 RGW262166:RGX262166 RQS262166:RQT262166 SAO262166:SAP262166 SKK262166:SKL262166 SUG262166:SUH262166 TEC262166:TED262166 TNY262166:TNZ262166 TXU262166:TXV262166 UHQ262166:UHR262166 URM262166:URN262166 VBI262166:VBJ262166 VLE262166:VLF262166 VVA262166:VVB262166 WEW262166:WEX262166 WOS262166:WOT262166 WYO262166:WYP262166 MC327702:MD327702 VY327702:VZ327702 AFU327702:AFV327702 APQ327702:APR327702 AZM327702:AZN327702 BJI327702:BJJ327702 BTE327702:BTF327702 CDA327702:CDB327702 CMW327702:CMX327702 CWS327702:CWT327702 DGO327702:DGP327702 DQK327702:DQL327702 EAG327702:EAH327702 EKC327702:EKD327702 ETY327702:ETZ327702 FDU327702:FDV327702 FNQ327702:FNR327702 FXM327702:FXN327702 GHI327702:GHJ327702 GRE327702:GRF327702 HBA327702:HBB327702 HKW327702:HKX327702 HUS327702:HUT327702 IEO327702:IEP327702 IOK327702:IOL327702 IYG327702:IYH327702 JIC327702:JID327702 JRY327702:JRZ327702 KBU327702:KBV327702 KLQ327702:KLR327702 KVM327702:KVN327702 LFI327702:LFJ327702 LPE327702:LPF327702 LZA327702:LZB327702 MIW327702:MIX327702 MSS327702:MST327702 NCO327702:NCP327702 NMK327702:NML327702 NWG327702:NWH327702 OGC327702:OGD327702 OPY327702:OPZ327702 OZU327702:OZV327702 PJQ327702:PJR327702 PTM327702:PTN327702 QDI327702:QDJ327702 QNE327702:QNF327702 QXA327702:QXB327702 RGW327702:RGX327702 RQS327702:RQT327702 SAO327702:SAP327702 SKK327702:SKL327702 SUG327702:SUH327702 TEC327702:TED327702 TNY327702:TNZ327702 TXU327702:TXV327702 UHQ327702:UHR327702 URM327702:URN327702 VBI327702:VBJ327702 VLE327702:VLF327702 VVA327702:VVB327702 WEW327702:WEX327702 WOS327702:WOT327702 WYO327702:WYP327702 MC393238:MD393238 VY393238:VZ393238 AFU393238:AFV393238 APQ393238:APR393238 AZM393238:AZN393238 BJI393238:BJJ393238 BTE393238:BTF393238 CDA393238:CDB393238 CMW393238:CMX393238 CWS393238:CWT393238 DGO393238:DGP393238 DQK393238:DQL393238 EAG393238:EAH393238 EKC393238:EKD393238 ETY393238:ETZ393238 FDU393238:FDV393238 FNQ393238:FNR393238 FXM393238:FXN393238 GHI393238:GHJ393238 GRE393238:GRF393238 HBA393238:HBB393238 HKW393238:HKX393238 HUS393238:HUT393238 IEO393238:IEP393238 IOK393238:IOL393238 IYG393238:IYH393238 JIC393238:JID393238 JRY393238:JRZ393238 KBU393238:KBV393238 KLQ393238:KLR393238 KVM393238:KVN393238 LFI393238:LFJ393238 LPE393238:LPF393238 LZA393238:LZB393238 MIW393238:MIX393238 MSS393238:MST393238 NCO393238:NCP393238 NMK393238:NML393238 NWG393238:NWH393238 OGC393238:OGD393238 OPY393238:OPZ393238 OZU393238:OZV393238 PJQ393238:PJR393238 PTM393238:PTN393238 QDI393238:QDJ393238 QNE393238:QNF393238 QXA393238:QXB393238 RGW393238:RGX393238 RQS393238:RQT393238 SAO393238:SAP393238 SKK393238:SKL393238 SUG393238:SUH393238 TEC393238:TED393238 TNY393238:TNZ393238 TXU393238:TXV393238 UHQ393238:UHR393238 URM393238:URN393238 VBI393238:VBJ393238 VLE393238:VLF393238 VVA393238:VVB393238 WEW393238:WEX393238 WOS393238:WOT393238 WYO393238:WYP393238 MC458774:MD458774 VY458774:VZ458774 AFU458774:AFV458774 APQ458774:APR458774 AZM458774:AZN458774 BJI458774:BJJ458774 BTE458774:BTF458774 CDA458774:CDB458774 CMW458774:CMX458774 CWS458774:CWT458774 DGO458774:DGP458774 DQK458774:DQL458774 EAG458774:EAH458774 EKC458774:EKD458774 ETY458774:ETZ458774 FDU458774:FDV458774 FNQ458774:FNR458774 FXM458774:FXN458774 GHI458774:GHJ458774 GRE458774:GRF458774 HBA458774:HBB458774 HKW458774:HKX458774 HUS458774:HUT458774 IEO458774:IEP458774 IOK458774:IOL458774 IYG458774:IYH458774 JIC458774:JID458774 JRY458774:JRZ458774 KBU458774:KBV458774 KLQ458774:KLR458774 KVM458774:KVN458774 LFI458774:LFJ458774 LPE458774:LPF458774 LZA458774:LZB458774 MIW458774:MIX458774 MSS458774:MST458774 NCO458774:NCP458774 NMK458774:NML458774 NWG458774:NWH458774 OGC458774:OGD458774 OPY458774:OPZ458774 OZU458774:OZV458774 PJQ458774:PJR458774 PTM458774:PTN458774 QDI458774:QDJ458774 QNE458774:QNF458774 QXA458774:QXB458774 RGW458774:RGX458774 RQS458774:RQT458774 SAO458774:SAP458774 SKK458774:SKL458774 SUG458774:SUH458774 TEC458774:TED458774 TNY458774:TNZ458774 TXU458774:TXV458774 UHQ458774:UHR458774 URM458774:URN458774 VBI458774:VBJ458774 VLE458774:VLF458774 VVA458774:VVB458774 WEW458774:WEX458774 WOS458774:WOT458774 WYO458774:WYP458774 MC524310:MD524310 VY524310:VZ524310 AFU524310:AFV524310 APQ524310:APR524310 AZM524310:AZN524310 BJI524310:BJJ524310 BTE524310:BTF524310 CDA524310:CDB524310 CMW524310:CMX524310 CWS524310:CWT524310 DGO524310:DGP524310 DQK524310:DQL524310 EAG524310:EAH524310 EKC524310:EKD524310 ETY524310:ETZ524310 FDU524310:FDV524310 FNQ524310:FNR524310 FXM524310:FXN524310 GHI524310:GHJ524310 GRE524310:GRF524310 HBA524310:HBB524310 HKW524310:HKX524310 HUS524310:HUT524310 IEO524310:IEP524310 IOK524310:IOL524310 IYG524310:IYH524310 JIC524310:JID524310 JRY524310:JRZ524310 KBU524310:KBV524310 KLQ524310:KLR524310 KVM524310:KVN524310 LFI524310:LFJ524310 LPE524310:LPF524310 LZA524310:LZB524310 MIW524310:MIX524310 MSS524310:MST524310 NCO524310:NCP524310 NMK524310:NML524310 NWG524310:NWH524310 OGC524310:OGD524310 OPY524310:OPZ524310 OZU524310:OZV524310 PJQ524310:PJR524310 PTM524310:PTN524310 QDI524310:QDJ524310 QNE524310:QNF524310 QXA524310:QXB524310 RGW524310:RGX524310 RQS524310:RQT524310 SAO524310:SAP524310 SKK524310:SKL524310 SUG524310:SUH524310 TEC524310:TED524310 TNY524310:TNZ524310 TXU524310:TXV524310 UHQ524310:UHR524310 URM524310:URN524310 VBI524310:VBJ524310 VLE524310:VLF524310 VVA524310:VVB524310 WEW524310:WEX524310 WOS524310:WOT524310 WYO524310:WYP524310 MC589846:MD589846 VY589846:VZ589846 AFU589846:AFV589846 APQ589846:APR589846 AZM589846:AZN589846 BJI589846:BJJ589846 BTE589846:BTF589846 CDA589846:CDB589846 CMW589846:CMX589846 CWS589846:CWT589846 DGO589846:DGP589846 DQK589846:DQL589846 EAG589846:EAH589846 EKC589846:EKD589846 ETY589846:ETZ589846 FDU589846:FDV589846 FNQ589846:FNR589846 FXM589846:FXN589846 GHI589846:GHJ589846 GRE589846:GRF589846 HBA589846:HBB589846 HKW589846:HKX589846 HUS589846:HUT589846 IEO589846:IEP589846 IOK589846:IOL589846 IYG589846:IYH589846 JIC589846:JID589846 JRY589846:JRZ589846 KBU589846:KBV589846 KLQ589846:KLR589846 KVM589846:KVN589846 LFI589846:LFJ589846 LPE589846:LPF589846 LZA589846:LZB589846 MIW589846:MIX589846 MSS589846:MST589846 NCO589846:NCP589846 NMK589846:NML589846 NWG589846:NWH589846 OGC589846:OGD589846 OPY589846:OPZ589846 OZU589846:OZV589846 PJQ589846:PJR589846 PTM589846:PTN589846 QDI589846:QDJ589846 QNE589846:QNF589846 QXA589846:QXB589846 RGW589846:RGX589846 RQS589846:RQT589846 SAO589846:SAP589846 SKK589846:SKL589846 SUG589846:SUH589846 TEC589846:TED589846 TNY589846:TNZ589846 TXU589846:TXV589846 UHQ589846:UHR589846 URM589846:URN589846 VBI589846:VBJ589846 VLE589846:VLF589846 VVA589846:VVB589846 WEW589846:WEX589846 WOS589846:WOT589846 WYO589846:WYP589846 MC655382:MD655382 VY655382:VZ655382 AFU655382:AFV655382 APQ655382:APR655382 AZM655382:AZN655382 BJI655382:BJJ655382 BTE655382:BTF655382 CDA655382:CDB655382 CMW655382:CMX655382 CWS655382:CWT655382 DGO655382:DGP655382 DQK655382:DQL655382 EAG655382:EAH655382 EKC655382:EKD655382 ETY655382:ETZ655382 FDU655382:FDV655382 FNQ655382:FNR655382 FXM655382:FXN655382 GHI655382:GHJ655382 GRE655382:GRF655382 HBA655382:HBB655382 HKW655382:HKX655382 HUS655382:HUT655382 IEO655382:IEP655382 IOK655382:IOL655382 IYG655382:IYH655382 JIC655382:JID655382 JRY655382:JRZ655382 KBU655382:KBV655382 KLQ655382:KLR655382 KVM655382:KVN655382 LFI655382:LFJ655382 LPE655382:LPF655382 LZA655382:LZB655382 MIW655382:MIX655382 MSS655382:MST655382 NCO655382:NCP655382 NMK655382:NML655382 NWG655382:NWH655382 OGC655382:OGD655382 OPY655382:OPZ655382 OZU655382:OZV655382 PJQ655382:PJR655382 PTM655382:PTN655382 QDI655382:QDJ655382 QNE655382:QNF655382 QXA655382:QXB655382 RGW655382:RGX655382 RQS655382:RQT655382 SAO655382:SAP655382 SKK655382:SKL655382 SUG655382:SUH655382 TEC655382:TED655382 TNY655382:TNZ655382 TXU655382:TXV655382 UHQ655382:UHR655382 URM655382:URN655382 VBI655382:VBJ655382 VLE655382:VLF655382 VVA655382:VVB655382 WEW655382:WEX655382 WOS655382:WOT655382 WYO655382:WYP655382 MC720918:MD720918 VY720918:VZ720918 AFU720918:AFV720918 APQ720918:APR720918 AZM720918:AZN720918 BJI720918:BJJ720918 BTE720918:BTF720918 CDA720918:CDB720918 CMW720918:CMX720918 CWS720918:CWT720918 DGO720918:DGP720918 DQK720918:DQL720918 EAG720918:EAH720918 EKC720918:EKD720918 ETY720918:ETZ720918 FDU720918:FDV720918 FNQ720918:FNR720918 FXM720918:FXN720918 GHI720918:GHJ720918 GRE720918:GRF720918 HBA720918:HBB720918 HKW720918:HKX720918 HUS720918:HUT720918 IEO720918:IEP720918 IOK720918:IOL720918 IYG720918:IYH720918 JIC720918:JID720918 JRY720918:JRZ720918 KBU720918:KBV720918 KLQ720918:KLR720918 KVM720918:KVN720918 LFI720918:LFJ720918 LPE720918:LPF720918 LZA720918:LZB720918 MIW720918:MIX720918 MSS720918:MST720918 NCO720918:NCP720918 NMK720918:NML720918 NWG720918:NWH720918 OGC720918:OGD720918 OPY720918:OPZ720918 OZU720918:OZV720918 PJQ720918:PJR720918 PTM720918:PTN720918 QDI720918:QDJ720918 QNE720918:QNF720918 QXA720918:QXB720918 RGW720918:RGX720918 RQS720918:RQT720918 SAO720918:SAP720918 SKK720918:SKL720918 SUG720918:SUH720918 TEC720918:TED720918 TNY720918:TNZ720918 TXU720918:TXV720918 UHQ720918:UHR720918 URM720918:URN720918 VBI720918:VBJ720918 VLE720918:VLF720918 VVA720918:VVB720918 WEW720918:WEX720918 WOS720918:WOT720918 WYO720918:WYP720918 MC786454:MD786454 VY786454:VZ786454 AFU786454:AFV786454 APQ786454:APR786454 AZM786454:AZN786454 BJI786454:BJJ786454 BTE786454:BTF786454 CDA786454:CDB786454 CMW786454:CMX786454 CWS786454:CWT786454 DGO786454:DGP786454 DQK786454:DQL786454 EAG786454:EAH786454 EKC786454:EKD786454 ETY786454:ETZ786454 FDU786454:FDV786454 FNQ786454:FNR786454 FXM786454:FXN786454 GHI786454:GHJ786454 GRE786454:GRF786454 HBA786454:HBB786454 HKW786454:HKX786454 HUS786454:HUT786454 IEO786454:IEP786454 IOK786454:IOL786454 IYG786454:IYH786454 JIC786454:JID786454 JRY786454:JRZ786454 KBU786454:KBV786454 KLQ786454:KLR786454 KVM786454:KVN786454 LFI786454:LFJ786454 LPE786454:LPF786454 LZA786454:LZB786454 MIW786454:MIX786454 MSS786454:MST786454 NCO786454:NCP786454 NMK786454:NML786454 NWG786454:NWH786454 OGC786454:OGD786454 OPY786454:OPZ786454 OZU786454:OZV786454 PJQ786454:PJR786454 PTM786454:PTN786454 QDI786454:QDJ786454 QNE786454:QNF786454 QXA786454:QXB786454 RGW786454:RGX786454 RQS786454:RQT786454 SAO786454:SAP786454 SKK786454:SKL786454 SUG786454:SUH786454 TEC786454:TED786454 TNY786454:TNZ786454 TXU786454:TXV786454 UHQ786454:UHR786454 URM786454:URN786454 VBI786454:VBJ786454 VLE786454:VLF786454 VVA786454:VVB786454 WEW786454:WEX786454 WOS786454:WOT786454 WYO786454:WYP786454 MC851990:MD851990 VY851990:VZ851990 AFU851990:AFV851990 APQ851990:APR851990 AZM851990:AZN851990 BJI851990:BJJ851990 BTE851990:BTF851990 CDA851990:CDB851990 CMW851990:CMX851990 CWS851990:CWT851990 DGO851990:DGP851990 DQK851990:DQL851990 EAG851990:EAH851990 EKC851990:EKD851990 ETY851990:ETZ851990 FDU851990:FDV851990 FNQ851990:FNR851990 FXM851990:FXN851990 GHI851990:GHJ851990 GRE851990:GRF851990 HBA851990:HBB851990 HKW851990:HKX851990 HUS851990:HUT851990 IEO851990:IEP851990 IOK851990:IOL851990 IYG851990:IYH851990 JIC851990:JID851990 JRY851990:JRZ851990 KBU851990:KBV851990 KLQ851990:KLR851990 KVM851990:KVN851990 LFI851990:LFJ851990 LPE851990:LPF851990 LZA851990:LZB851990 MIW851990:MIX851990 MSS851990:MST851990 NCO851990:NCP851990 NMK851990:NML851990 NWG851990:NWH851990 OGC851990:OGD851990 OPY851990:OPZ851990 OZU851990:OZV851990 PJQ851990:PJR851990 PTM851990:PTN851990 QDI851990:QDJ851990 QNE851990:QNF851990 QXA851990:QXB851990 RGW851990:RGX851990 RQS851990:RQT851990 SAO851990:SAP851990 SKK851990:SKL851990 SUG851990:SUH851990 TEC851990:TED851990 TNY851990:TNZ851990 TXU851990:TXV851990 UHQ851990:UHR851990 URM851990:URN851990 VBI851990:VBJ851990 VLE851990:VLF851990 VVA851990:VVB851990 WEW851990:WEX851990 WOS851990:WOT851990 WYO851990:WYP851990 MC917526:MD917526 VY917526:VZ917526 AFU917526:AFV917526 APQ917526:APR917526 AZM917526:AZN917526 BJI917526:BJJ917526 BTE917526:BTF917526 CDA917526:CDB917526 CMW917526:CMX917526 CWS917526:CWT917526 DGO917526:DGP917526 DQK917526:DQL917526 EAG917526:EAH917526 EKC917526:EKD917526 ETY917526:ETZ917526 FDU917526:FDV917526 FNQ917526:FNR917526 FXM917526:FXN917526 GHI917526:GHJ917526 GRE917526:GRF917526 HBA917526:HBB917526 HKW917526:HKX917526 HUS917526:HUT917526 IEO917526:IEP917526 IOK917526:IOL917526 IYG917526:IYH917526 JIC917526:JID917526 JRY917526:JRZ917526 KBU917526:KBV917526 KLQ917526:KLR917526 KVM917526:KVN917526 LFI917526:LFJ917526 LPE917526:LPF917526 LZA917526:LZB917526 MIW917526:MIX917526 MSS917526:MST917526 NCO917526:NCP917526 NMK917526:NML917526 NWG917526:NWH917526 OGC917526:OGD917526 OPY917526:OPZ917526 OZU917526:OZV917526 PJQ917526:PJR917526 PTM917526:PTN917526 QDI917526:QDJ917526 QNE917526:QNF917526 QXA917526:QXB917526 RGW917526:RGX917526 RQS917526:RQT917526 SAO917526:SAP917526 SKK917526:SKL917526 SUG917526:SUH917526 TEC917526:TED917526 TNY917526:TNZ917526 TXU917526:TXV917526 UHQ917526:UHR917526 URM917526:URN917526 VBI917526:VBJ917526 VLE917526:VLF917526 VVA917526:VVB917526 WEW917526:WEX917526 WOS917526:WOT917526 WYO917526:WYP917526 MC983062:MD983062 VY983062:VZ983062 AFU983062:AFV983062 APQ983062:APR983062 AZM983062:AZN983062 BJI983062:BJJ983062 BTE983062:BTF983062 CDA983062:CDB983062 CMW983062:CMX983062 CWS983062:CWT983062 DGO983062:DGP983062 DQK983062:DQL983062 EAG983062:EAH983062 EKC983062:EKD983062 ETY983062:ETZ983062 FDU983062:FDV983062 FNQ983062:FNR983062 FXM983062:FXN983062 GHI983062:GHJ983062 GRE983062:GRF983062 HBA983062:HBB983062 HKW983062:HKX983062 HUS983062:HUT983062 IEO983062:IEP983062 IOK983062:IOL983062 IYG983062:IYH983062 JIC983062:JID983062 JRY983062:JRZ983062 KBU983062:KBV983062 KLQ983062:KLR983062 KVM983062:KVN983062 LFI983062:LFJ983062 LPE983062:LPF983062 LZA983062:LZB983062 MIW983062:MIX983062 MSS983062:MST983062 NCO983062:NCP983062 NMK983062:NML983062 NWG983062:NWH983062 OGC983062:OGD983062 OPY983062:OPZ983062 OZU983062:OZV983062 PJQ983062:PJR983062 PTM983062:PTN983062 QDI983062:QDJ983062 QNE983062:QNF983062 QXA983062:QXB983062 RGW983062:RGX983062 RQS983062:RQT983062 SAO983062:SAP983062 SKK983062:SKL983062 SUG983062:SUH983062 TEC983062:TED983062 TNY983062:TNZ983062 TXU983062:TXV983062 UHQ983062:UHR983062 URM983062:URN983062 VBI983062:VBJ983062 VLE983062:VLF983062 VVA983062:VVB983062 WEW983062:WEX983062 WOS983062:WOT983062 WYO983062:WYP983062 MF65558:MG65558 WB65558:WC65558 AFX65558:AFY65558 APT65558:APU65558 AZP65558:AZQ65558 BJL65558:BJM65558 BTH65558:BTI65558 CDD65558:CDE65558 CMZ65558:CNA65558 CWV65558:CWW65558 DGR65558:DGS65558 DQN65558:DQO65558 EAJ65558:EAK65558 EKF65558:EKG65558 EUB65558:EUC65558 FDX65558:FDY65558 FNT65558:FNU65558 FXP65558:FXQ65558 GHL65558:GHM65558 GRH65558:GRI65558 HBD65558:HBE65558 HKZ65558:HLA65558 HUV65558:HUW65558 IER65558:IES65558 ION65558:IOO65558 IYJ65558:IYK65558 JIF65558:JIG65558 JSB65558:JSC65558 KBX65558:KBY65558 KLT65558:KLU65558 KVP65558:KVQ65558 LFL65558:LFM65558 LPH65558:LPI65558 LZD65558:LZE65558 MIZ65558:MJA65558 MSV65558:MSW65558 NCR65558:NCS65558 NMN65558:NMO65558 NWJ65558:NWK65558 OGF65558:OGG65558 OQB65558:OQC65558 OZX65558:OZY65558 PJT65558:PJU65558 PTP65558:PTQ65558 QDL65558:QDM65558 QNH65558:QNI65558 QXD65558:QXE65558 RGZ65558:RHA65558 RQV65558:RQW65558 SAR65558:SAS65558 SKN65558:SKO65558 SUJ65558:SUK65558 TEF65558:TEG65558 TOB65558:TOC65558 TXX65558:TXY65558 UHT65558:UHU65558 URP65558:URQ65558 VBL65558:VBM65558 VLH65558:VLI65558 VVD65558:VVE65558 WEZ65558:WFA65558 WOV65558:WOW65558 WYR65558:WYS65558 MF131094:MG131094 WB131094:WC131094 AFX131094:AFY131094 APT131094:APU131094 AZP131094:AZQ131094 BJL131094:BJM131094 BTH131094:BTI131094 CDD131094:CDE131094 CMZ131094:CNA131094 CWV131094:CWW131094 DGR131094:DGS131094 DQN131094:DQO131094 EAJ131094:EAK131094 EKF131094:EKG131094 EUB131094:EUC131094 FDX131094:FDY131094 FNT131094:FNU131094 FXP131094:FXQ131094 GHL131094:GHM131094 GRH131094:GRI131094 HBD131094:HBE131094 HKZ131094:HLA131094 HUV131094:HUW131094 IER131094:IES131094 ION131094:IOO131094 IYJ131094:IYK131094 JIF131094:JIG131094 JSB131094:JSC131094 KBX131094:KBY131094 KLT131094:KLU131094 KVP131094:KVQ131094 LFL131094:LFM131094 LPH131094:LPI131094 LZD131094:LZE131094 MIZ131094:MJA131094 MSV131094:MSW131094 NCR131094:NCS131094 NMN131094:NMO131094 NWJ131094:NWK131094 OGF131094:OGG131094 OQB131094:OQC131094 OZX131094:OZY131094 PJT131094:PJU131094 PTP131094:PTQ131094 QDL131094:QDM131094 QNH131094:QNI131094 QXD131094:QXE131094 RGZ131094:RHA131094 RQV131094:RQW131094 SAR131094:SAS131094 SKN131094:SKO131094 SUJ131094:SUK131094 TEF131094:TEG131094 TOB131094:TOC131094 TXX131094:TXY131094 UHT131094:UHU131094 URP131094:URQ131094 VBL131094:VBM131094 VLH131094:VLI131094 VVD131094:VVE131094 WEZ131094:WFA131094 WOV131094:WOW131094 WYR131094:WYS131094 MF196630:MG196630 WB196630:WC196630 AFX196630:AFY196630 APT196630:APU196630 AZP196630:AZQ196630 BJL196630:BJM196630 BTH196630:BTI196630 CDD196630:CDE196630 CMZ196630:CNA196630 CWV196630:CWW196630 DGR196630:DGS196630 DQN196630:DQO196630 EAJ196630:EAK196630 EKF196630:EKG196630 EUB196630:EUC196630 FDX196630:FDY196630 FNT196630:FNU196630 FXP196630:FXQ196630 GHL196630:GHM196630 GRH196630:GRI196630 HBD196630:HBE196630 HKZ196630:HLA196630 HUV196630:HUW196630 IER196630:IES196630 ION196630:IOO196630 IYJ196630:IYK196630 JIF196630:JIG196630 JSB196630:JSC196630 KBX196630:KBY196630 KLT196630:KLU196630 KVP196630:KVQ196630 LFL196630:LFM196630 LPH196630:LPI196630 LZD196630:LZE196630 MIZ196630:MJA196630 MSV196630:MSW196630 NCR196630:NCS196630 NMN196630:NMO196630 NWJ196630:NWK196630 OGF196630:OGG196630 OQB196630:OQC196630 OZX196630:OZY196630 PJT196630:PJU196630 PTP196630:PTQ196630 QDL196630:QDM196630 QNH196630:QNI196630 QXD196630:QXE196630 RGZ196630:RHA196630 RQV196630:RQW196630 SAR196630:SAS196630 SKN196630:SKO196630 SUJ196630:SUK196630 TEF196630:TEG196630 TOB196630:TOC196630 TXX196630:TXY196630 UHT196630:UHU196630 URP196630:URQ196630 VBL196630:VBM196630 VLH196630:VLI196630 VVD196630:VVE196630 WEZ196630:WFA196630 WOV196630:WOW196630 WYR196630:WYS196630 MF262166:MG262166 WB262166:WC262166 AFX262166:AFY262166 APT262166:APU262166 AZP262166:AZQ262166 BJL262166:BJM262166 BTH262166:BTI262166 CDD262166:CDE262166 CMZ262166:CNA262166 CWV262166:CWW262166 DGR262166:DGS262166 DQN262166:DQO262166 EAJ262166:EAK262166 EKF262166:EKG262166 EUB262166:EUC262166 FDX262166:FDY262166 FNT262166:FNU262166 FXP262166:FXQ262166 GHL262166:GHM262166 GRH262166:GRI262166 HBD262166:HBE262166 HKZ262166:HLA262166 HUV262166:HUW262166 IER262166:IES262166 ION262166:IOO262166 IYJ262166:IYK262166 JIF262166:JIG262166 JSB262166:JSC262166 KBX262166:KBY262166 KLT262166:KLU262166 KVP262166:KVQ262166 LFL262166:LFM262166 LPH262166:LPI262166 LZD262166:LZE262166 MIZ262166:MJA262166 MSV262166:MSW262166 NCR262166:NCS262166 NMN262166:NMO262166 NWJ262166:NWK262166 OGF262166:OGG262166 OQB262166:OQC262166 OZX262166:OZY262166 PJT262166:PJU262166 PTP262166:PTQ262166 QDL262166:QDM262166 QNH262166:QNI262166 QXD262166:QXE262166 RGZ262166:RHA262166 RQV262166:RQW262166 SAR262166:SAS262166 SKN262166:SKO262166 SUJ262166:SUK262166 TEF262166:TEG262166 TOB262166:TOC262166 TXX262166:TXY262166 UHT262166:UHU262166 URP262166:URQ262166 VBL262166:VBM262166 VLH262166:VLI262166 VVD262166:VVE262166 WEZ262166:WFA262166 WOV262166:WOW262166 WYR262166:WYS262166 MF327702:MG327702 WB327702:WC327702 AFX327702:AFY327702 APT327702:APU327702 AZP327702:AZQ327702 BJL327702:BJM327702 BTH327702:BTI327702 CDD327702:CDE327702 CMZ327702:CNA327702 CWV327702:CWW327702 DGR327702:DGS327702 DQN327702:DQO327702 EAJ327702:EAK327702 EKF327702:EKG327702 EUB327702:EUC327702 FDX327702:FDY327702 FNT327702:FNU327702 FXP327702:FXQ327702 GHL327702:GHM327702 GRH327702:GRI327702 HBD327702:HBE327702 HKZ327702:HLA327702 HUV327702:HUW327702 IER327702:IES327702 ION327702:IOO327702 IYJ327702:IYK327702 JIF327702:JIG327702 JSB327702:JSC327702 KBX327702:KBY327702 KLT327702:KLU327702 KVP327702:KVQ327702 LFL327702:LFM327702 LPH327702:LPI327702 LZD327702:LZE327702 MIZ327702:MJA327702 MSV327702:MSW327702 NCR327702:NCS327702 NMN327702:NMO327702 NWJ327702:NWK327702 OGF327702:OGG327702 OQB327702:OQC327702 OZX327702:OZY327702 PJT327702:PJU327702 PTP327702:PTQ327702 QDL327702:QDM327702 QNH327702:QNI327702 QXD327702:QXE327702 RGZ327702:RHA327702 RQV327702:RQW327702 SAR327702:SAS327702 SKN327702:SKO327702 SUJ327702:SUK327702 TEF327702:TEG327702 TOB327702:TOC327702 TXX327702:TXY327702 UHT327702:UHU327702 URP327702:URQ327702 VBL327702:VBM327702 VLH327702:VLI327702 VVD327702:VVE327702 WEZ327702:WFA327702 WOV327702:WOW327702 WYR327702:WYS327702 MF393238:MG393238 WB393238:WC393238 AFX393238:AFY393238 APT393238:APU393238 AZP393238:AZQ393238 BJL393238:BJM393238 BTH393238:BTI393238 CDD393238:CDE393238 CMZ393238:CNA393238 CWV393238:CWW393238 DGR393238:DGS393238 DQN393238:DQO393238 EAJ393238:EAK393238 EKF393238:EKG393238 EUB393238:EUC393238 FDX393238:FDY393238 FNT393238:FNU393238 FXP393238:FXQ393238 GHL393238:GHM393238 GRH393238:GRI393238 HBD393238:HBE393238 HKZ393238:HLA393238 HUV393238:HUW393238 IER393238:IES393238 ION393238:IOO393238 IYJ393238:IYK393238 JIF393238:JIG393238 JSB393238:JSC393238 KBX393238:KBY393238 KLT393238:KLU393238 KVP393238:KVQ393238 LFL393238:LFM393238 LPH393238:LPI393238 LZD393238:LZE393238 MIZ393238:MJA393238 MSV393238:MSW393238 NCR393238:NCS393238 NMN393238:NMO393238 NWJ393238:NWK393238 OGF393238:OGG393238 OQB393238:OQC393238 OZX393238:OZY393238 PJT393238:PJU393238 PTP393238:PTQ393238 QDL393238:QDM393238 QNH393238:QNI393238 QXD393238:QXE393238 RGZ393238:RHA393238 RQV393238:RQW393238 SAR393238:SAS393238 SKN393238:SKO393238 SUJ393238:SUK393238 TEF393238:TEG393238 TOB393238:TOC393238 TXX393238:TXY393238 UHT393238:UHU393238 URP393238:URQ393238 VBL393238:VBM393238 VLH393238:VLI393238 VVD393238:VVE393238 WEZ393238:WFA393238 WOV393238:WOW393238 WYR393238:WYS393238 MF458774:MG458774 WB458774:WC458774 AFX458774:AFY458774 APT458774:APU458774 AZP458774:AZQ458774 BJL458774:BJM458774 BTH458774:BTI458774 CDD458774:CDE458774 CMZ458774:CNA458774 CWV458774:CWW458774 DGR458774:DGS458774 DQN458774:DQO458774 EAJ458774:EAK458774 EKF458774:EKG458774 EUB458774:EUC458774 FDX458774:FDY458774 FNT458774:FNU458774 FXP458774:FXQ458774 GHL458774:GHM458774 GRH458774:GRI458774 HBD458774:HBE458774 HKZ458774:HLA458774 HUV458774:HUW458774 IER458774:IES458774 ION458774:IOO458774 IYJ458774:IYK458774 JIF458774:JIG458774 JSB458774:JSC458774 KBX458774:KBY458774 KLT458774:KLU458774 KVP458774:KVQ458774 LFL458774:LFM458774 LPH458774:LPI458774 LZD458774:LZE458774 MIZ458774:MJA458774 MSV458774:MSW458774 NCR458774:NCS458774 NMN458774:NMO458774 NWJ458774:NWK458774 OGF458774:OGG458774 OQB458774:OQC458774 OZX458774:OZY458774 PJT458774:PJU458774 PTP458774:PTQ458774 QDL458774:QDM458774 QNH458774:QNI458774 QXD458774:QXE458774 RGZ458774:RHA458774 RQV458774:RQW458774 SAR458774:SAS458774 SKN458774:SKO458774 SUJ458774:SUK458774 TEF458774:TEG458774 TOB458774:TOC458774 TXX458774:TXY458774 UHT458774:UHU458774 URP458774:URQ458774 VBL458774:VBM458774 VLH458774:VLI458774 VVD458774:VVE458774 WEZ458774:WFA458774 WOV458774:WOW458774 WYR458774:WYS458774 MF524310:MG524310 WB524310:WC524310 AFX524310:AFY524310 APT524310:APU524310 AZP524310:AZQ524310 BJL524310:BJM524310 BTH524310:BTI524310 CDD524310:CDE524310 CMZ524310:CNA524310 CWV524310:CWW524310 DGR524310:DGS524310 DQN524310:DQO524310 EAJ524310:EAK524310 EKF524310:EKG524310 EUB524310:EUC524310 FDX524310:FDY524310 FNT524310:FNU524310 FXP524310:FXQ524310 GHL524310:GHM524310 GRH524310:GRI524310 HBD524310:HBE524310 HKZ524310:HLA524310 HUV524310:HUW524310 IER524310:IES524310 ION524310:IOO524310 IYJ524310:IYK524310 JIF524310:JIG524310 JSB524310:JSC524310 KBX524310:KBY524310 KLT524310:KLU524310 KVP524310:KVQ524310 LFL524310:LFM524310 LPH524310:LPI524310 LZD524310:LZE524310 MIZ524310:MJA524310 MSV524310:MSW524310 NCR524310:NCS524310 NMN524310:NMO524310 NWJ524310:NWK524310 OGF524310:OGG524310 OQB524310:OQC524310 OZX524310:OZY524310 PJT524310:PJU524310 PTP524310:PTQ524310 QDL524310:QDM524310 QNH524310:QNI524310 QXD524310:QXE524310 RGZ524310:RHA524310 RQV524310:RQW524310 SAR524310:SAS524310 SKN524310:SKO524310 SUJ524310:SUK524310 TEF524310:TEG524310 TOB524310:TOC524310 TXX524310:TXY524310 UHT524310:UHU524310 URP524310:URQ524310 VBL524310:VBM524310 VLH524310:VLI524310 VVD524310:VVE524310 WEZ524310:WFA524310 WOV524310:WOW524310 WYR524310:WYS524310 MF589846:MG589846 WB589846:WC589846 AFX589846:AFY589846 APT589846:APU589846 AZP589846:AZQ589846 BJL589846:BJM589846 BTH589846:BTI589846 CDD589846:CDE589846 CMZ589846:CNA589846 CWV589846:CWW589846 DGR589846:DGS589846 DQN589846:DQO589846 EAJ589846:EAK589846 EKF589846:EKG589846 EUB589846:EUC589846 FDX589846:FDY589846 FNT589846:FNU589846 FXP589846:FXQ589846 GHL589846:GHM589846 GRH589846:GRI589846 HBD589846:HBE589846 HKZ589846:HLA589846 HUV589846:HUW589846 IER589846:IES589846 ION589846:IOO589846 IYJ589846:IYK589846 JIF589846:JIG589846 JSB589846:JSC589846 KBX589846:KBY589846 KLT589846:KLU589846 KVP589846:KVQ589846 LFL589846:LFM589846 LPH589846:LPI589846 LZD589846:LZE589846 MIZ589846:MJA589846 MSV589846:MSW589846 NCR589846:NCS589846 NMN589846:NMO589846 NWJ589846:NWK589846 OGF589846:OGG589846 OQB589846:OQC589846 OZX589846:OZY589846 PJT589846:PJU589846 PTP589846:PTQ589846 QDL589846:QDM589846 QNH589846:QNI589846 QXD589846:QXE589846 RGZ589846:RHA589846 RQV589846:RQW589846 SAR589846:SAS589846 SKN589846:SKO589846 SUJ589846:SUK589846 TEF589846:TEG589846 TOB589846:TOC589846 TXX589846:TXY589846 UHT589846:UHU589846 URP589846:URQ589846 VBL589846:VBM589846 VLH589846:VLI589846 VVD589846:VVE589846 WEZ589846:WFA589846 WOV589846:WOW589846 WYR589846:WYS589846 MF655382:MG655382 WB655382:WC655382 AFX655382:AFY655382 APT655382:APU655382 AZP655382:AZQ655382 BJL655382:BJM655382 BTH655382:BTI655382 CDD655382:CDE655382 CMZ655382:CNA655382 CWV655382:CWW655382 DGR655382:DGS655382 DQN655382:DQO655382 EAJ655382:EAK655382 EKF655382:EKG655382 EUB655382:EUC655382 FDX655382:FDY655382 FNT655382:FNU655382 FXP655382:FXQ655382 GHL655382:GHM655382 GRH655382:GRI655382 HBD655382:HBE655382 HKZ655382:HLA655382 HUV655382:HUW655382 IER655382:IES655382 ION655382:IOO655382 IYJ655382:IYK655382 JIF655382:JIG655382 JSB655382:JSC655382 KBX655382:KBY655382 KLT655382:KLU655382 KVP655382:KVQ655382 LFL655382:LFM655382 LPH655382:LPI655382 LZD655382:LZE655382 MIZ655382:MJA655382 MSV655382:MSW655382 NCR655382:NCS655382 NMN655382:NMO655382 NWJ655382:NWK655382 OGF655382:OGG655382 OQB655382:OQC655382 OZX655382:OZY655382 PJT655382:PJU655382 PTP655382:PTQ655382 QDL655382:QDM655382 QNH655382:QNI655382 QXD655382:QXE655382 RGZ655382:RHA655382 RQV655382:RQW655382 SAR655382:SAS655382 SKN655382:SKO655382 SUJ655382:SUK655382 TEF655382:TEG655382 TOB655382:TOC655382 TXX655382:TXY655382 UHT655382:UHU655382 URP655382:URQ655382 VBL655382:VBM655382 VLH655382:VLI655382 VVD655382:VVE655382 WEZ655382:WFA655382 WOV655382:WOW655382 WYR655382:WYS655382 MF720918:MG720918 WB720918:WC720918 AFX720918:AFY720918 APT720918:APU720918 AZP720918:AZQ720918 BJL720918:BJM720918 BTH720918:BTI720918 CDD720918:CDE720918 CMZ720918:CNA720918 CWV720918:CWW720918 DGR720918:DGS720918 DQN720918:DQO720918 EAJ720918:EAK720918 EKF720918:EKG720918 EUB720918:EUC720918 FDX720918:FDY720918 FNT720918:FNU720918 FXP720918:FXQ720918 GHL720918:GHM720918 GRH720918:GRI720918 HBD720918:HBE720918 HKZ720918:HLA720918 HUV720918:HUW720918 IER720918:IES720918 ION720918:IOO720918 IYJ720918:IYK720918 JIF720918:JIG720918 JSB720918:JSC720918 KBX720918:KBY720918 KLT720918:KLU720918 KVP720918:KVQ720918 LFL720918:LFM720918 LPH720918:LPI720918 LZD720918:LZE720918 MIZ720918:MJA720918 MSV720918:MSW720918 NCR720918:NCS720918 NMN720918:NMO720918 NWJ720918:NWK720918 OGF720918:OGG720918 OQB720918:OQC720918 OZX720918:OZY720918 PJT720918:PJU720918 PTP720918:PTQ720918 QDL720918:QDM720918 QNH720918:QNI720918 QXD720918:QXE720918 RGZ720918:RHA720918 RQV720918:RQW720918 SAR720918:SAS720918 SKN720918:SKO720918 SUJ720918:SUK720918 TEF720918:TEG720918 TOB720918:TOC720918 TXX720918:TXY720918 UHT720918:UHU720918 URP720918:URQ720918 VBL720918:VBM720918 VLH720918:VLI720918 VVD720918:VVE720918 WEZ720918:WFA720918 WOV720918:WOW720918 WYR720918:WYS720918 MF786454:MG786454 WB786454:WC786454 AFX786454:AFY786454 APT786454:APU786454 AZP786454:AZQ786454 BJL786454:BJM786454 BTH786454:BTI786454 CDD786454:CDE786454 CMZ786454:CNA786454 CWV786454:CWW786454 DGR786454:DGS786454 DQN786454:DQO786454 EAJ786454:EAK786454 EKF786454:EKG786454 EUB786454:EUC786454 FDX786454:FDY786454 FNT786454:FNU786454 FXP786454:FXQ786454 GHL786454:GHM786454 GRH786454:GRI786454 HBD786454:HBE786454 HKZ786454:HLA786454 HUV786454:HUW786454 IER786454:IES786454 ION786454:IOO786454 IYJ786454:IYK786454 JIF786454:JIG786454 JSB786454:JSC786454 KBX786454:KBY786454 KLT786454:KLU786454 KVP786454:KVQ786454 LFL786454:LFM786454 LPH786454:LPI786454 LZD786454:LZE786454 MIZ786454:MJA786454 MSV786454:MSW786454 NCR786454:NCS786454 NMN786454:NMO786454 NWJ786454:NWK786454 OGF786454:OGG786454 OQB786454:OQC786454 OZX786454:OZY786454 PJT786454:PJU786454 PTP786454:PTQ786454 QDL786454:QDM786454 QNH786454:QNI786454 QXD786454:QXE786454 RGZ786454:RHA786454 RQV786454:RQW786454 SAR786454:SAS786454 SKN786454:SKO786454 SUJ786454:SUK786454 TEF786454:TEG786454 TOB786454:TOC786454 TXX786454:TXY786454 UHT786454:UHU786454 URP786454:URQ786454 VBL786454:VBM786454 VLH786454:VLI786454 VVD786454:VVE786454 WEZ786454:WFA786454 WOV786454:WOW786454 WYR786454:WYS786454 MF851990:MG851990 WB851990:WC851990 AFX851990:AFY851990 APT851990:APU851990 AZP851990:AZQ851990 BJL851990:BJM851990 BTH851990:BTI851990 CDD851990:CDE851990 CMZ851990:CNA851990 CWV851990:CWW851990 DGR851990:DGS851990 DQN851990:DQO851990 EAJ851990:EAK851990 EKF851990:EKG851990 EUB851990:EUC851990 FDX851990:FDY851990 FNT851990:FNU851990 FXP851990:FXQ851990 GHL851990:GHM851990 GRH851990:GRI851990 HBD851990:HBE851990 HKZ851990:HLA851990 HUV851990:HUW851990 IER851990:IES851990 ION851990:IOO851990 IYJ851990:IYK851990 JIF851990:JIG851990 JSB851990:JSC851990 KBX851990:KBY851990 KLT851990:KLU851990 KVP851990:KVQ851990 LFL851990:LFM851990 LPH851990:LPI851990 LZD851990:LZE851990 MIZ851990:MJA851990 MSV851990:MSW851990 NCR851990:NCS851990 NMN851990:NMO851990 NWJ851990:NWK851990 OGF851990:OGG851990 OQB851990:OQC851990 OZX851990:OZY851990 PJT851990:PJU851990 PTP851990:PTQ851990 QDL851990:QDM851990 QNH851990:QNI851990 QXD851990:QXE851990 RGZ851990:RHA851990 RQV851990:RQW851990 SAR851990:SAS851990 SKN851990:SKO851990 SUJ851990:SUK851990 TEF851990:TEG851990 TOB851990:TOC851990 TXX851990:TXY851990 UHT851990:UHU851990 URP851990:URQ851990 VBL851990:VBM851990 VLH851990:VLI851990 VVD851990:VVE851990 WEZ851990:WFA851990 WOV851990:WOW851990 WYR851990:WYS851990 MF917526:MG917526 WB917526:WC917526 AFX917526:AFY917526 APT917526:APU917526 AZP917526:AZQ917526 BJL917526:BJM917526 BTH917526:BTI917526 CDD917526:CDE917526 CMZ917526:CNA917526 CWV917526:CWW917526 DGR917526:DGS917526 DQN917526:DQO917526 EAJ917526:EAK917526 EKF917526:EKG917526 EUB917526:EUC917526 FDX917526:FDY917526 FNT917526:FNU917526 FXP917526:FXQ917526 GHL917526:GHM917526 GRH917526:GRI917526 HBD917526:HBE917526 HKZ917526:HLA917526 HUV917526:HUW917526 IER917526:IES917526 ION917526:IOO917526 IYJ917526:IYK917526 JIF917526:JIG917526 JSB917526:JSC917526 KBX917526:KBY917526 KLT917526:KLU917526 KVP917526:KVQ917526 LFL917526:LFM917526 LPH917526:LPI917526 LZD917526:LZE917526 MIZ917526:MJA917526 MSV917526:MSW917526 NCR917526:NCS917526 NMN917526:NMO917526 NWJ917526:NWK917526 OGF917526:OGG917526 OQB917526:OQC917526 OZX917526:OZY917526 PJT917526:PJU917526 PTP917526:PTQ917526 QDL917526:QDM917526 QNH917526:QNI917526 QXD917526:QXE917526 RGZ917526:RHA917526 RQV917526:RQW917526 SAR917526:SAS917526 SKN917526:SKO917526 SUJ917526:SUK917526 TEF917526:TEG917526 TOB917526:TOC917526 TXX917526:TXY917526 UHT917526:UHU917526 URP917526:URQ917526 VBL917526:VBM917526 VLH917526:VLI917526 VVD917526:VVE917526 WEZ917526:WFA917526 WOV917526:WOW917526 WYR917526:WYS917526 MF983062:MG983062 WB983062:WC983062 AFX983062:AFY983062 APT983062:APU983062 AZP983062:AZQ983062 BJL983062:BJM983062 BTH983062:BTI983062 CDD983062:CDE983062 CMZ983062:CNA983062 CWV983062:CWW983062 DGR983062:DGS983062 DQN983062:DQO983062 EAJ983062:EAK983062 EKF983062:EKG983062 EUB983062:EUC983062 FDX983062:FDY983062 FNT983062:FNU983062 FXP983062:FXQ983062 GHL983062:GHM983062 GRH983062:GRI983062 HBD983062:HBE983062 HKZ983062:HLA983062 HUV983062:HUW983062 IER983062:IES983062 ION983062:IOO983062 IYJ983062:IYK983062 JIF983062:JIG983062 JSB983062:JSC983062 KBX983062:KBY983062 KLT983062:KLU983062 KVP983062:KVQ983062 LFL983062:LFM983062 LPH983062:LPI983062 LZD983062:LZE983062 MIZ983062:MJA983062 MSV983062:MSW983062 NCR983062:NCS983062 NMN983062:NMO983062 NWJ983062:NWK983062 OGF983062:OGG983062 OQB983062:OQC983062 OZX983062:OZY983062 PJT983062:PJU983062 PTP983062:PTQ983062 QDL983062:QDM983062 QNH983062:QNI983062 QXD983062:QXE983062 RGZ983062:RHA983062 RQV983062:RQW983062 SAR983062:SAS983062 SKN983062:SKO983062 SUJ983062:SUK983062 TEF983062:TEG983062 TOB983062:TOC983062 TXX983062:TXY983062 UHT983062:UHU983062 URP983062:URQ983062 VBL983062:VBM983062 VLH983062:VLI983062 VVD983062:VVE983062 WEZ983062:WFA983062 WOV983062:WOW983062 WYR983062:WYS983062 MI65558:MJ65558 WE65558:WF65558 AGA65558:AGB65558 APW65558:APX65558 AZS65558:AZT65558 BJO65558:BJP65558 BTK65558:BTL65558 CDG65558:CDH65558 CNC65558:CND65558 CWY65558:CWZ65558 DGU65558:DGV65558 DQQ65558:DQR65558 EAM65558:EAN65558 EKI65558:EKJ65558 EUE65558:EUF65558 FEA65558:FEB65558 FNW65558:FNX65558 FXS65558:FXT65558 GHO65558:GHP65558 GRK65558:GRL65558 HBG65558:HBH65558 HLC65558:HLD65558 HUY65558:HUZ65558 IEU65558:IEV65558 IOQ65558:IOR65558 IYM65558:IYN65558 JII65558:JIJ65558 JSE65558:JSF65558 KCA65558:KCB65558 KLW65558:KLX65558 KVS65558:KVT65558 LFO65558:LFP65558 LPK65558:LPL65558 LZG65558:LZH65558 MJC65558:MJD65558 MSY65558:MSZ65558 NCU65558:NCV65558 NMQ65558:NMR65558 NWM65558:NWN65558 OGI65558:OGJ65558 OQE65558:OQF65558 PAA65558:PAB65558 PJW65558:PJX65558 PTS65558:PTT65558 QDO65558:QDP65558 QNK65558:QNL65558 QXG65558:QXH65558 RHC65558:RHD65558 RQY65558:RQZ65558 SAU65558:SAV65558 SKQ65558:SKR65558 SUM65558:SUN65558 TEI65558:TEJ65558 TOE65558:TOF65558 TYA65558:TYB65558 UHW65558:UHX65558 URS65558:URT65558 VBO65558:VBP65558 VLK65558:VLL65558 VVG65558:VVH65558 WFC65558:WFD65558 WOY65558:WOZ65558 WYU65558:WYV65558 MI131094:MJ131094 WE131094:WF131094 AGA131094:AGB131094 APW131094:APX131094 AZS131094:AZT131094 BJO131094:BJP131094 BTK131094:BTL131094 CDG131094:CDH131094 CNC131094:CND131094 CWY131094:CWZ131094 DGU131094:DGV131094 DQQ131094:DQR131094 EAM131094:EAN131094 EKI131094:EKJ131094 EUE131094:EUF131094 FEA131094:FEB131094 FNW131094:FNX131094 FXS131094:FXT131094 GHO131094:GHP131094 GRK131094:GRL131094 HBG131094:HBH131094 HLC131094:HLD131094 HUY131094:HUZ131094 IEU131094:IEV131094 IOQ131094:IOR131094 IYM131094:IYN131094 JII131094:JIJ131094 JSE131094:JSF131094 KCA131094:KCB131094 KLW131094:KLX131094 KVS131094:KVT131094 LFO131094:LFP131094 LPK131094:LPL131094 LZG131094:LZH131094 MJC131094:MJD131094 MSY131094:MSZ131094 NCU131094:NCV131094 NMQ131094:NMR131094 NWM131094:NWN131094 OGI131094:OGJ131094 OQE131094:OQF131094 PAA131094:PAB131094 PJW131094:PJX131094 PTS131094:PTT131094 QDO131094:QDP131094 QNK131094:QNL131094 QXG131094:QXH131094 RHC131094:RHD131094 RQY131094:RQZ131094 SAU131094:SAV131094 SKQ131094:SKR131094 SUM131094:SUN131094 TEI131094:TEJ131094 TOE131094:TOF131094 TYA131094:TYB131094 UHW131094:UHX131094 URS131094:URT131094 VBO131094:VBP131094 VLK131094:VLL131094 VVG131094:VVH131094 WFC131094:WFD131094 WOY131094:WOZ131094 WYU131094:WYV131094 MI196630:MJ196630 WE196630:WF196630 AGA196630:AGB196630 APW196630:APX196630 AZS196630:AZT196630 BJO196630:BJP196630 BTK196630:BTL196630 CDG196630:CDH196630 CNC196630:CND196630 CWY196630:CWZ196630 DGU196630:DGV196630 DQQ196630:DQR196630 EAM196630:EAN196630 EKI196630:EKJ196630 EUE196630:EUF196630 FEA196630:FEB196630 FNW196630:FNX196630 FXS196630:FXT196630 GHO196630:GHP196630 GRK196630:GRL196630 HBG196630:HBH196630 HLC196630:HLD196630 HUY196630:HUZ196630 IEU196630:IEV196630 IOQ196630:IOR196630 IYM196630:IYN196630 JII196630:JIJ196630 JSE196630:JSF196630 KCA196630:KCB196630 KLW196630:KLX196630 KVS196630:KVT196630 LFO196630:LFP196630 LPK196630:LPL196630 LZG196630:LZH196630 MJC196630:MJD196630 MSY196630:MSZ196630 NCU196630:NCV196630 NMQ196630:NMR196630 NWM196630:NWN196630 OGI196630:OGJ196630 OQE196630:OQF196630 PAA196630:PAB196630 PJW196630:PJX196630 PTS196630:PTT196630 QDO196630:QDP196630 QNK196630:QNL196630 QXG196630:QXH196630 RHC196630:RHD196630 RQY196630:RQZ196630 SAU196630:SAV196630 SKQ196630:SKR196630 SUM196630:SUN196630 TEI196630:TEJ196630 TOE196630:TOF196630 TYA196630:TYB196630 UHW196630:UHX196630 URS196630:URT196630 VBO196630:VBP196630 VLK196630:VLL196630 VVG196630:VVH196630 WFC196630:WFD196630 WOY196630:WOZ196630 WYU196630:WYV196630 MI262166:MJ262166 WE262166:WF262166 AGA262166:AGB262166 APW262166:APX262166 AZS262166:AZT262166 BJO262166:BJP262166 BTK262166:BTL262166 CDG262166:CDH262166 CNC262166:CND262166 CWY262166:CWZ262166 DGU262166:DGV262166 DQQ262166:DQR262166 EAM262166:EAN262166 EKI262166:EKJ262166 EUE262166:EUF262166 FEA262166:FEB262166 FNW262166:FNX262166 FXS262166:FXT262166 GHO262166:GHP262166 GRK262166:GRL262166 HBG262166:HBH262166 HLC262166:HLD262166 HUY262166:HUZ262166 IEU262166:IEV262166 IOQ262166:IOR262166 IYM262166:IYN262166 JII262166:JIJ262166 JSE262166:JSF262166 KCA262166:KCB262166 KLW262166:KLX262166 KVS262166:KVT262166 LFO262166:LFP262166 LPK262166:LPL262166 LZG262166:LZH262166 MJC262166:MJD262166 MSY262166:MSZ262166 NCU262166:NCV262166 NMQ262166:NMR262166 NWM262166:NWN262166 OGI262166:OGJ262166 OQE262166:OQF262166 PAA262166:PAB262166 PJW262166:PJX262166 PTS262166:PTT262166 QDO262166:QDP262166 QNK262166:QNL262166 QXG262166:QXH262166 RHC262166:RHD262166 RQY262166:RQZ262166 SAU262166:SAV262166 SKQ262166:SKR262166 SUM262166:SUN262166 TEI262166:TEJ262166 TOE262166:TOF262166 TYA262166:TYB262166 UHW262166:UHX262166 URS262166:URT262166 VBO262166:VBP262166 VLK262166:VLL262166 VVG262166:VVH262166 WFC262166:WFD262166 WOY262166:WOZ262166 WYU262166:WYV262166 MI327702:MJ327702 WE327702:WF327702 AGA327702:AGB327702 APW327702:APX327702 AZS327702:AZT327702 BJO327702:BJP327702 BTK327702:BTL327702 CDG327702:CDH327702 CNC327702:CND327702 CWY327702:CWZ327702 DGU327702:DGV327702 DQQ327702:DQR327702 EAM327702:EAN327702 EKI327702:EKJ327702 EUE327702:EUF327702 FEA327702:FEB327702 FNW327702:FNX327702 FXS327702:FXT327702 GHO327702:GHP327702 GRK327702:GRL327702 HBG327702:HBH327702 HLC327702:HLD327702 HUY327702:HUZ327702 IEU327702:IEV327702 IOQ327702:IOR327702 IYM327702:IYN327702 JII327702:JIJ327702 JSE327702:JSF327702 KCA327702:KCB327702 KLW327702:KLX327702 KVS327702:KVT327702 LFO327702:LFP327702 LPK327702:LPL327702 LZG327702:LZH327702 MJC327702:MJD327702 MSY327702:MSZ327702 NCU327702:NCV327702 NMQ327702:NMR327702 NWM327702:NWN327702 OGI327702:OGJ327702 OQE327702:OQF327702 PAA327702:PAB327702 PJW327702:PJX327702 PTS327702:PTT327702 QDO327702:QDP327702 QNK327702:QNL327702 QXG327702:QXH327702 RHC327702:RHD327702 RQY327702:RQZ327702 SAU327702:SAV327702 SKQ327702:SKR327702 SUM327702:SUN327702 TEI327702:TEJ327702 TOE327702:TOF327702 TYA327702:TYB327702 UHW327702:UHX327702 URS327702:URT327702 VBO327702:VBP327702 VLK327702:VLL327702 VVG327702:VVH327702 WFC327702:WFD327702 WOY327702:WOZ327702 WYU327702:WYV327702 MI393238:MJ393238 WE393238:WF393238 AGA393238:AGB393238 APW393238:APX393238 AZS393238:AZT393238 BJO393238:BJP393238 BTK393238:BTL393238 CDG393238:CDH393238 CNC393238:CND393238 CWY393238:CWZ393238 DGU393238:DGV393238 DQQ393238:DQR393238 EAM393238:EAN393238 EKI393238:EKJ393238 EUE393238:EUF393238 FEA393238:FEB393238 FNW393238:FNX393238 FXS393238:FXT393238 GHO393238:GHP393238 GRK393238:GRL393238 HBG393238:HBH393238 HLC393238:HLD393238 HUY393238:HUZ393238 IEU393238:IEV393238 IOQ393238:IOR393238 IYM393238:IYN393238 JII393238:JIJ393238 JSE393238:JSF393238 KCA393238:KCB393238 KLW393238:KLX393238 KVS393238:KVT393238 LFO393238:LFP393238 LPK393238:LPL393238 LZG393238:LZH393238 MJC393238:MJD393238 MSY393238:MSZ393238 NCU393238:NCV393238 NMQ393238:NMR393238 NWM393238:NWN393238 OGI393238:OGJ393238 OQE393238:OQF393238 PAA393238:PAB393238 PJW393238:PJX393238 PTS393238:PTT393238 QDO393238:QDP393238 QNK393238:QNL393238 QXG393238:QXH393238 RHC393238:RHD393238 RQY393238:RQZ393238 SAU393238:SAV393238 SKQ393238:SKR393238 SUM393238:SUN393238 TEI393238:TEJ393238 TOE393238:TOF393238 TYA393238:TYB393238 UHW393238:UHX393238 URS393238:URT393238 VBO393238:VBP393238 VLK393238:VLL393238 VVG393238:VVH393238 WFC393238:WFD393238 WOY393238:WOZ393238 WYU393238:WYV393238 MI458774:MJ458774 WE458774:WF458774 AGA458774:AGB458774 APW458774:APX458774 AZS458774:AZT458774 BJO458774:BJP458774 BTK458774:BTL458774 CDG458774:CDH458774 CNC458774:CND458774 CWY458774:CWZ458774 DGU458774:DGV458774 DQQ458774:DQR458774 EAM458774:EAN458774 EKI458774:EKJ458774 EUE458774:EUF458774 FEA458774:FEB458774 FNW458774:FNX458774 FXS458774:FXT458774 GHO458774:GHP458774 GRK458774:GRL458774 HBG458774:HBH458774 HLC458774:HLD458774 HUY458774:HUZ458774 IEU458774:IEV458774 IOQ458774:IOR458774 IYM458774:IYN458774 JII458774:JIJ458774 JSE458774:JSF458774 KCA458774:KCB458774 KLW458774:KLX458774 KVS458774:KVT458774 LFO458774:LFP458774 LPK458774:LPL458774 LZG458774:LZH458774 MJC458774:MJD458774 MSY458774:MSZ458774 NCU458774:NCV458774 NMQ458774:NMR458774 NWM458774:NWN458774 OGI458774:OGJ458774 OQE458774:OQF458774 PAA458774:PAB458774 PJW458774:PJX458774 PTS458774:PTT458774 QDO458774:QDP458774 QNK458774:QNL458774 QXG458774:QXH458774 RHC458774:RHD458774 RQY458774:RQZ458774 SAU458774:SAV458774 SKQ458774:SKR458774 SUM458774:SUN458774 TEI458774:TEJ458774 TOE458774:TOF458774 TYA458774:TYB458774 UHW458774:UHX458774 URS458774:URT458774 VBO458774:VBP458774 VLK458774:VLL458774 VVG458774:VVH458774 WFC458774:WFD458774 WOY458774:WOZ458774 WYU458774:WYV458774 MI524310:MJ524310 WE524310:WF524310 AGA524310:AGB524310 APW524310:APX524310 AZS524310:AZT524310 BJO524310:BJP524310 BTK524310:BTL524310 CDG524310:CDH524310 CNC524310:CND524310 CWY524310:CWZ524310 DGU524310:DGV524310 DQQ524310:DQR524310 EAM524310:EAN524310 EKI524310:EKJ524310 EUE524310:EUF524310 FEA524310:FEB524310 FNW524310:FNX524310 FXS524310:FXT524310 GHO524310:GHP524310 GRK524310:GRL524310 HBG524310:HBH524310 HLC524310:HLD524310 HUY524310:HUZ524310 IEU524310:IEV524310 IOQ524310:IOR524310 IYM524310:IYN524310 JII524310:JIJ524310 JSE524310:JSF524310 KCA524310:KCB524310 KLW524310:KLX524310 KVS524310:KVT524310 LFO524310:LFP524310 LPK524310:LPL524310 LZG524310:LZH524310 MJC524310:MJD524310 MSY524310:MSZ524310 NCU524310:NCV524310 NMQ524310:NMR524310 NWM524310:NWN524310 OGI524310:OGJ524310 OQE524310:OQF524310 PAA524310:PAB524310 PJW524310:PJX524310 PTS524310:PTT524310 QDO524310:QDP524310 QNK524310:QNL524310 QXG524310:QXH524310 RHC524310:RHD524310 RQY524310:RQZ524310 SAU524310:SAV524310 SKQ524310:SKR524310 SUM524310:SUN524310 TEI524310:TEJ524310 TOE524310:TOF524310 TYA524310:TYB524310 UHW524310:UHX524310 URS524310:URT524310 VBO524310:VBP524310 VLK524310:VLL524310 VVG524310:VVH524310 WFC524310:WFD524310 WOY524310:WOZ524310 WYU524310:WYV524310 MI589846:MJ589846 WE589846:WF589846 AGA589846:AGB589846 APW589846:APX589846 AZS589846:AZT589846 BJO589846:BJP589846 BTK589846:BTL589846 CDG589846:CDH589846 CNC589846:CND589846 CWY589846:CWZ589846 DGU589846:DGV589846 DQQ589846:DQR589846 EAM589846:EAN589846 EKI589846:EKJ589846 EUE589846:EUF589846 FEA589846:FEB589846 FNW589846:FNX589846 FXS589846:FXT589846 GHO589846:GHP589846 GRK589846:GRL589846 HBG589846:HBH589846 HLC589846:HLD589846 HUY589846:HUZ589846 IEU589846:IEV589846 IOQ589846:IOR589846 IYM589846:IYN589846 JII589846:JIJ589846 JSE589846:JSF589846 KCA589846:KCB589846 KLW589846:KLX589846 KVS589846:KVT589846 LFO589846:LFP589846 LPK589846:LPL589846 LZG589846:LZH589846 MJC589846:MJD589846 MSY589846:MSZ589846 NCU589846:NCV589846 NMQ589846:NMR589846 NWM589846:NWN589846 OGI589846:OGJ589846 OQE589846:OQF589846 PAA589846:PAB589846 PJW589846:PJX589846 PTS589846:PTT589846 QDO589846:QDP589846 QNK589846:QNL589846 QXG589846:QXH589846 RHC589846:RHD589846 RQY589846:RQZ589846 SAU589846:SAV589846 SKQ589846:SKR589846 SUM589846:SUN589846 TEI589846:TEJ589846 TOE589846:TOF589846 TYA589846:TYB589846 UHW589846:UHX589846 URS589846:URT589846 VBO589846:VBP589846 VLK589846:VLL589846 VVG589846:VVH589846 WFC589846:WFD589846 WOY589846:WOZ589846 WYU589846:WYV589846 MI655382:MJ655382 WE655382:WF655382 AGA655382:AGB655382 APW655382:APX655382 AZS655382:AZT655382 BJO655382:BJP655382 BTK655382:BTL655382 CDG655382:CDH655382 CNC655382:CND655382 CWY655382:CWZ655382 DGU655382:DGV655382 DQQ655382:DQR655382 EAM655382:EAN655382 EKI655382:EKJ655382 EUE655382:EUF655382 FEA655382:FEB655382 FNW655382:FNX655382 FXS655382:FXT655382 GHO655382:GHP655382 GRK655382:GRL655382 HBG655382:HBH655382 HLC655382:HLD655382 HUY655382:HUZ655382 IEU655382:IEV655382 IOQ655382:IOR655382 IYM655382:IYN655382 JII655382:JIJ655382 JSE655382:JSF655382 KCA655382:KCB655382 KLW655382:KLX655382 KVS655382:KVT655382 LFO655382:LFP655382 LPK655382:LPL655382 LZG655382:LZH655382 MJC655382:MJD655382 MSY655382:MSZ655382 NCU655382:NCV655382 NMQ655382:NMR655382 NWM655382:NWN655382 OGI655382:OGJ655382 OQE655382:OQF655382 PAA655382:PAB655382 PJW655382:PJX655382 PTS655382:PTT655382 QDO655382:QDP655382 QNK655382:QNL655382 QXG655382:QXH655382 RHC655382:RHD655382 RQY655382:RQZ655382 SAU655382:SAV655382 SKQ655382:SKR655382 SUM655382:SUN655382 TEI655382:TEJ655382 TOE655382:TOF655382 TYA655382:TYB655382 UHW655382:UHX655382 URS655382:URT655382 VBO655382:VBP655382 VLK655382:VLL655382 VVG655382:VVH655382 WFC655382:WFD655382 WOY655382:WOZ655382 WYU655382:WYV655382 MI720918:MJ720918 WE720918:WF720918 AGA720918:AGB720918 APW720918:APX720918 AZS720918:AZT720918 BJO720918:BJP720918 BTK720918:BTL720918 CDG720918:CDH720918 CNC720918:CND720918 CWY720918:CWZ720918 DGU720918:DGV720918 DQQ720918:DQR720918 EAM720918:EAN720918 EKI720918:EKJ720918 EUE720918:EUF720918 FEA720918:FEB720918 FNW720918:FNX720918 FXS720918:FXT720918 GHO720918:GHP720918 GRK720918:GRL720918 HBG720918:HBH720918 HLC720918:HLD720918 HUY720918:HUZ720918 IEU720918:IEV720918 IOQ720918:IOR720918 IYM720918:IYN720918 JII720918:JIJ720918 JSE720918:JSF720918 KCA720918:KCB720918 KLW720918:KLX720918 KVS720918:KVT720918 LFO720918:LFP720918 LPK720918:LPL720918 LZG720918:LZH720918 MJC720918:MJD720918 MSY720918:MSZ720918 NCU720918:NCV720918 NMQ720918:NMR720918 NWM720918:NWN720918 OGI720918:OGJ720918 OQE720918:OQF720918 PAA720918:PAB720918 PJW720918:PJX720918 PTS720918:PTT720918 QDO720918:QDP720918 QNK720918:QNL720918 QXG720918:QXH720918 RHC720918:RHD720918 RQY720918:RQZ720918 SAU720918:SAV720918 SKQ720918:SKR720918 SUM720918:SUN720918 TEI720918:TEJ720918 TOE720918:TOF720918 TYA720918:TYB720918 UHW720918:UHX720918 URS720918:URT720918 VBO720918:VBP720918 VLK720918:VLL720918 VVG720918:VVH720918 WFC720918:WFD720918 WOY720918:WOZ720918 WYU720918:WYV720918 MI786454:MJ786454 WE786454:WF786454 AGA786454:AGB786454 APW786454:APX786454 AZS786454:AZT786454 BJO786454:BJP786454 BTK786454:BTL786454 CDG786454:CDH786454 CNC786454:CND786454 CWY786454:CWZ786454 DGU786454:DGV786454 DQQ786454:DQR786454 EAM786454:EAN786454 EKI786454:EKJ786454 EUE786454:EUF786454 FEA786454:FEB786454 FNW786454:FNX786454 FXS786454:FXT786454 GHO786454:GHP786454 GRK786454:GRL786454 HBG786454:HBH786454 HLC786454:HLD786454 HUY786454:HUZ786454 IEU786454:IEV786454 IOQ786454:IOR786454 IYM786454:IYN786454 JII786454:JIJ786454 JSE786454:JSF786454 KCA786454:KCB786454 KLW786454:KLX786454 KVS786454:KVT786454 LFO786454:LFP786454 LPK786454:LPL786454 LZG786454:LZH786454 MJC786454:MJD786454 MSY786454:MSZ786454 NCU786454:NCV786454 NMQ786454:NMR786454 NWM786454:NWN786454 OGI786454:OGJ786454 OQE786454:OQF786454 PAA786454:PAB786454 PJW786454:PJX786454 PTS786454:PTT786454 QDO786454:QDP786454 QNK786454:QNL786454 QXG786454:QXH786454 RHC786454:RHD786454 RQY786454:RQZ786454 SAU786454:SAV786454 SKQ786454:SKR786454 SUM786454:SUN786454 TEI786454:TEJ786454 TOE786454:TOF786454 TYA786454:TYB786454 UHW786454:UHX786454 URS786454:URT786454 VBO786454:VBP786454 VLK786454:VLL786454 VVG786454:VVH786454 WFC786454:WFD786454 WOY786454:WOZ786454 WYU786454:WYV786454 MI851990:MJ851990 WE851990:WF851990 AGA851990:AGB851990 APW851990:APX851990 AZS851990:AZT851990 BJO851990:BJP851990 BTK851990:BTL851990 CDG851990:CDH851990 CNC851990:CND851990 CWY851990:CWZ851990 DGU851990:DGV851990 DQQ851990:DQR851990 EAM851990:EAN851990 EKI851990:EKJ851990 EUE851990:EUF851990 FEA851990:FEB851990 FNW851990:FNX851990 FXS851990:FXT851990 GHO851990:GHP851990 GRK851990:GRL851990 HBG851990:HBH851990 HLC851990:HLD851990 HUY851990:HUZ851990 IEU851990:IEV851990 IOQ851990:IOR851990 IYM851990:IYN851990 JII851990:JIJ851990 JSE851990:JSF851990 KCA851990:KCB851990 KLW851990:KLX851990 KVS851990:KVT851990 LFO851990:LFP851990 LPK851990:LPL851990 LZG851990:LZH851990 MJC851990:MJD851990 MSY851990:MSZ851990 NCU851990:NCV851990 NMQ851990:NMR851990 NWM851990:NWN851990 OGI851990:OGJ851990 OQE851990:OQF851990 PAA851990:PAB851990 PJW851990:PJX851990 PTS851990:PTT851990 QDO851990:QDP851990 QNK851990:QNL851990 QXG851990:QXH851990 RHC851990:RHD851990 RQY851990:RQZ851990 SAU851990:SAV851990 SKQ851990:SKR851990 SUM851990:SUN851990 TEI851990:TEJ851990 TOE851990:TOF851990 TYA851990:TYB851990 UHW851990:UHX851990 URS851990:URT851990 VBO851990:VBP851990 VLK851990:VLL851990 VVG851990:VVH851990 WFC851990:WFD851990 WOY851990:WOZ851990 WYU851990:WYV851990 MI917526:MJ917526 WE917526:WF917526 AGA917526:AGB917526 APW917526:APX917526 AZS917526:AZT917526 BJO917526:BJP917526 BTK917526:BTL917526 CDG917526:CDH917526 CNC917526:CND917526 CWY917526:CWZ917526 DGU917526:DGV917526 DQQ917526:DQR917526 EAM917526:EAN917526 EKI917526:EKJ917526 EUE917526:EUF917526 FEA917526:FEB917526 FNW917526:FNX917526 FXS917526:FXT917526 GHO917526:GHP917526 GRK917526:GRL917526 HBG917526:HBH917526 HLC917526:HLD917526 HUY917526:HUZ917526 IEU917526:IEV917526 IOQ917526:IOR917526 IYM917526:IYN917526 JII917526:JIJ917526 JSE917526:JSF917526 KCA917526:KCB917526 KLW917526:KLX917526 KVS917526:KVT917526 LFO917526:LFP917526 LPK917526:LPL917526 LZG917526:LZH917526 MJC917526:MJD917526 MSY917526:MSZ917526 NCU917526:NCV917526 NMQ917526:NMR917526 NWM917526:NWN917526 OGI917526:OGJ917526 OQE917526:OQF917526 PAA917526:PAB917526 PJW917526:PJX917526 PTS917526:PTT917526 QDO917526:QDP917526 QNK917526:QNL917526 QXG917526:QXH917526 RHC917526:RHD917526 RQY917526:RQZ917526 SAU917526:SAV917526 SKQ917526:SKR917526 SUM917526:SUN917526 TEI917526:TEJ917526 TOE917526:TOF917526 TYA917526:TYB917526 UHW917526:UHX917526 URS917526:URT917526 VBO917526:VBP917526 VLK917526:VLL917526 VVG917526:VVH917526 WFC917526:WFD917526 WOY917526:WOZ917526 WYU917526:WYV917526 MI983062:MJ983062 WE983062:WF983062 AGA983062:AGB983062 APW983062:APX983062 AZS983062:AZT983062 BJO983062:BJP983062 BTK983062:BTL983062 CDG983062:CDH983062 CNC983062:CND983062 CWY983062:CWZ983062 DGU983062:DGV983062 DQQ983062:DQR983062 EAM983062:EAN983062 EKI983062:EKJ983062 EUE983062:EUF983062 FEA983062:FEB983062 FNW983062:FNX983062 FXS983062:FXT983062 GHO983062:GHP983062 GRK983062:GRL983062 HBG983062:HBH983062 HLC983062:HLD983062 HUY983062:HUZ983062 IEU983062:IEV983062 IOQ983062:IOR983062 IYM983062:IYN983062 JII983062:JIJ983062 JSE983062:JSF983062 KCA983062:KCB983062 KLW983062:KLX983062 KVS983062:KVT983062 LFO983062:LFP983062 LPK983062:LPL983062 LZG983062:LZH983062 MJC983062:MJD983062 MSY983062:MSZ983062 NCU983062:NCV983062 NMQ983062:NMR983062 NWM983062:NWN983062 OGI983062:OGJ983062 OQE983062:OQF983062 PAA983062:PAB983062 PJW983062:PJX983062 PTS983062:PTT983062 QDO983062:QDP983062 QNK983062:QNL983062 QXG983062:QXH983062 RHC983062:RHD983062 RQY983062:RQZ983062 SAU983062:SAV983062 SKQ983062:SKR983062 SUM983062:SUN983062 TEI983062:TEJ983062 TOE983062:TOF983062 TYA983062:TYB983062 UHW983062:UHX983062 URS983062:URT983062 VBO983062:VBP983062 VLK983062:VLL983062 VVG983062:VVH983062 WFC983062:WFD983062 WOY983062:WOZ983062 WYU983062:WYV983062 LK21:LL21 VG21:VH21 WYU21:WYV21 WOY21:WOZ21 WFC21:WFD21 VVG21:VVH21 VLK21:VLL21 VBO21:VBP21 URS21:URT21 UHW21:UHX21 TYA21:TYB21 TOE21:TOF21 TEI21:TEJ21 SUM21:SUN21 SKQ21:SKR21 SAU21:SAV21 RQY21:RQZ21 RHC21:RHD21 QXG21:QXH21 QNK21:QNL21 QDO21:QDP21 PTS21:PTT21 PJW21:PJX21 PAA21:PAB21 OQE21:OQF21 OGI21:OGJ21 NWM21:NWN21 NMQ21:NMR21 NCU21:NCV21 MSY21:MSZ21 MJC21:MJD21 LZG21:LZH21 LPK21:LPL21 LFO21:LFP21 KVS21:KVT21 KLW21:KLX21 KCA21:KCB21 JSE21:JSF21 JII21:JIJ21 IYM21:IYN21 IOQ21:IOR21 IEU21:IEV21 HUY21:HUZ21 HLC21:HLD21 HBG21:HBH21 GRK21:GRL21 GHO21:GHP21 FXS21:FXT21 FNW21:FNX21 FEA21:FEB21 EUE21:EUF21 EKI21:EKJ21 EAM21:EAN21 DQQ21:DQR21 DGU21:DGV21 CWY21:CWZ21 CNC21:CND21 CDG21:CDH21 BTK21:BTL21 BJO21:BJP21 AZS21:AZT21 APW21:APX21 AGA21:AGB21 WE21:WF21 MI21:MJ21 WYR21:WYS21 WOV21:WOW21 WEZ21:WFA21 VVD21:VVE21 VLH21:VLI21 VBL21:VBM21 URP21:URQ21 UHT21:UHU21 TXX21:TXY21 TOB21:TOC21 TEF21:TEG21 SUJ21:SUK21 SKN21:SKO21 SAR21:SAS21 RQV21:RQW21 RGZ21:RHA21 QXD21:QXE21 QNH21:QNI21 QDL21:QDM21 PTP21:PTQ21 PJT21:PJU21 OZX21:OZY21 OQB21:OQC21 OGF21:OGG21 NWJ21:NWK21 NMN21:NMO21 NCR21:NCS21 MSV21:MSW21 MIZ21:MJA21 LZD21:LZE21 LPH21:LPI21 LFL21:LFM21 KVP21:KVQ21 KLT21:KLU21 KBX21:KBY21 JSB21:JSC21 JIF21:JIG21 IYJ21:IYK21 ION21:IOO21 IER21:IES21 HUV21:HUW21 HKZ21:HLA21 HBD21:HBE21 GRH21:GRI21 GHL21:GHM21 FXP21:FXQ21 FNT21:FNU21 FDX21:FDY21 EUB21:EUC21 EKF21:EKG21 EAJ21:EAK21 DQN21:DQO21 DGR21:DGS21 CWV21:CWW21 CMZ21:CNA21 CDD21:CDE21 BTH21:BTI21 BJL21:BJM21 AZP21:AZQ21 APT21:APU21 AFX21:AFY21 WB21:WC21 MF21:MG21 WYO21:WYP21 WOS21:WOT21 WEW21:WEX21 VVA21:VVB21 VLE21:VLF21 VBI21:VBJ21 URM21:URN21 UHQ21:UHR21 TXU21:TXV21 TNY21:TNZ21 TEC21:TED21 SUG21:SUH21 SKK21:SKL21 SAO21:SAP21 RQS21:RQT21 RGW21:RGX21 QXA21:QXB21 QNE21:QNF21 QDI21:QDJ21 PTM21:PTN21 PJQ21:PJR21 OZU21:OZV21 OPY21:OPZ21 OGC21:OGD21 NWG21:NWH21 NMK21:NML21 NCO21:NCP21 MSS21:MST21 MIW21:MIX21 LZA21:LZB21 LPE21:LPF21 LFI21:LFJ21 KVM21:KVN21 KLQ21:KLR21 KBU21:KBV21 JRY21:JRZ21 JIC21:JID21 IYG21:IYH21 IOK21:IOL21 IEO21:IEP21 HUS21:HUT21 HKW21:HKX21 HBA21:HBB21 GRE21:GRF21 GHI21:GHJ21 FXM21:FXN21 FNQ21:FNR21 FDU21:FDV21 ETY21:ETZ21 EKC21:EKD21 EAG21:EAH21 DQK21:DQL21 DGO21:DGP21 CWS21:CWT21 CMW21:CMX21 CDA21:CDB21 BTE21:BTF21 BJI21:BJJ21 AZM21:AZN21 APQ21:APR21 AFU21:AFV21 VY21:VZ21 MC21:MD21 WYI21:WYJ21 WOM21:WON21 WEQ21:WER21 VUU21:VUV21 VKY21:VKZ21 VBC21:VBD21 URG21:URH21 UHK21:UHL21 TXO21:TXP21 TNS21:TNT21 TDW21:TDX21 SUA21:SUB21 SKE21:SKF21 SAI21:SAJ21 RQM21:RQN21 RGQ21:RGR21 QWU21:QWV21 QMY21:QMZ21 QDC21:QDD21 PTG21:PTH21 PJK21:PJL21 OZO21:OZP21 OPS21:OPT21 OFW21:OFX21 NWA21:NWB21 NME21:NMF21 NCI21:NCJ21 MSM21:MSN21 MIQ21:MIR21 LYU21:LYV21 LOY21:LOZ21 LFC21:LFD21 KVG21:KVH21 KLK21:KLL21 KBO21:KBP21 JRS21:JRT21 JHW21:JHX21 IYA21:IYB21 IOE21:IOF21 IEI21:IEJ21 HUM21:HUN21 HKQ21:HKR21 HAU21:HAV21 GQY21:GQZ21 GHC21:GHD21 FXG21:FXH21 FNK21:FNL21 FDO21:FDP21 ETS21:ETT21 EJW21:EJX21 EAA21:EAB21 DQE21:DQF21 DGI21:DGJ21 CWM21:CWN21 CMQ21:CMR21 CCU21:CCV21 BSY21:BSZ21 BJC21:BJD21 AZG21:AZH21 APK21:APL21 AFO21:AFP21 VS21:VT21 LW21:LX21 WYF21:WYG21 WOJ21:WOK21 WEN21:WEO21 VUR21:VUS21 VKV21:VKW21 VAZ21:VBA21 URD21:URE21 UHH21:UHI21 TXL21:TXM21 TNP21:TNQ21 TDT21:TDU21 STX21:STY21 SKB21:SKC21 SAF21:SAG21 RQJ21:RQK21 RGN21:RGO21 QWR21:QWS21 QMV21:QMW21 QCZ21:QDA21 PTD21:PTE21 PJH21:PJI21 OZL21:OZM21 OPP21:OPQ21 OFT21:OFU21 NVX21:NVY21 NMB21:NMC21 NCF21:NCG21 MSJ21:MSK21 MIN21:MIO21 LYR21:LYS21 LOV21:LOW21 LEZ21:LFA21 KVD21:KVE21 KLH21:KLI21 KBL21:KBM21 JRP21:JRQ21 JHT21:JHU21 IXX21:IXY21 IOB21:IOC21 IEF21:IEG21 HUJ21:HUK21 HKN21:HKO21 HAR21:HAS21 GQV21:GQW21 GGZ21:GHA21 FXD21:FXE21 FNH21:FNI21 FDL21:FDM21 ETP21:ETQ21 EJT21:EJU21 DZX21:DZY21 DQB21:DQC21 DGF21:DGG21 CWJ21:CWK21 CMN21:CMO21 CCR21:CCS21 BSV21:BSW21 BIZ21:BJA21 AZD21:AZE21 APH21:API21 AFL21:AFM21 VP21:VQ21 LT21:LU21 WYC21:WYD21 WOG21:WOH21 WEK21:WEL21 VUO21:VUP21 VKS21:VKT21 VAW21:VAX21 URA21:URB21 UHE21:UHF21 TXI21:TXJ21 TNM21:TNN21 TDQ21:TDR21 STU21:STV21 SJY21:SJZ21 SAC21:SAD21 RQG21:RQH21 RGK21:RGL21 QWO21:QWP21 QMS21:QMT21 QCW21:QCX21 PTA21:PTB21 PJE21:PJF21 OZI21:OZJ21 OPM21:OPN21 OFQ21:OFR21 NVU21:NVV21 NLY21:NLZ21 NCC21:NCD21 MSG21:MSH21 MIK21:MIL21 LYO21:LYP21 LOS21:LOT21 LEW21:LEX21 KVA21:KVB21 KLE21:KLF21 KBI21:KBJ21 JRM21:JRN21 JHQ21:JHR21 IXU21:IXV21 INY21:INZ21 IEC21:IED21 HUG21:HUH21 HKK21:HKL21 HAO21:HAP21 GQS21:GQT21 GGW21:GGX21 FXA21:FXB21 FNE21:FNF21 FDI21:FDJ21 ETM21:ETN21 EJQ21:EJR21 DZU21:DZV21 DPY21:DPZ21 DGC21:DGD21 CWG21:CWH21 CMK21:CML21 CCO21:CCP21 BSS21:BST21 BIW21:BIX21 AZA21:AZB21 APE21:APF21 AFI21:AFJ21 VM21:VN21 LQ21:LR21 WXZ21:WYA21 WOD21:WOE21 WEH21:WEI21 VUL21:VUM21 VKP21:VKQ21 VAT21:VAU21 UQX21:UQY21 UHB21:UHC21 TXF21:TXG21 TNJ21:TNK21 TDN21:TDO21 STR21:STS21 SJV21:SJW21 RZZ21:SAA21 RQD21:RQE21 RGH21:RGI21 QWL21:QWM21 QMP21:QMQ21 QCT21:QCU21 PSX21:PSY21 PJB21:PJC21 OZF21:OZG21 OPJ21:OPK21 OFN21:OFO21 NVR21:NVS21 NLV21:NLW21 NBZ21:NCA21 MSD21:MSE21 MIH21:MII21 LYL21:LYM21 LOP21:LOQ21 LET21:LEU21 KUX21:KUY21 KLB21:KLC21 KBF21:KBG21 JRJ21:JRK21 JHN21:JHO21 IXR21:IXS21 INV21:INW21 IDZ21:IEA21 HUD21:HUE21 HKH21:HKI21 HAL21:HAM21 GQP21:GQQ21 GGT21:GGU21 FWX21:FWY21 FNB21:FNC21 FDF21:FDG21 ETJ21:ETK21 EJN21:EJO21 DZR21:DZS21 DPV21:DPW21 DFZ21:DGA21 CWD21:CWE21 CMH21:CMI21 CCL21:CCM21 BSP21:BSQ21 BIT21:BIU21 AYX21:AYY21 APB21:APC21 AFF21:AFG21 VJ21:VK21 LN21:LO21 WXW21:WXX21 WOA21:WOB21 WEE21:WEF21 VUI21:VUJ21 VKM21:VKN21 VAQ21:VAR21 UQU21:UQV21 UGY21:UGZ21 TXC21:TXD21 TNG21:TNH21 TDK21:TDL21 STO21:STP21 SJS21:SJT21 RZW21:RZX21 RQA21:RQB21 RGE21:RGF21 QWI21:QWJ21 QMM21:QMN21 QCQ21:QCR21 PSU21:PSV21 PIY21:PIZ21 OZC21:OZD21 OPG21:OPH21 OFK21:OFL21 NVO21:NVP21 NLS21:NLT21 NBW21:NBX21 MSA21:MSB21 MIE21:MIF21 LYI21:LYJ21 LOM21:LON21 LEQ21:LER21 KUU21:KUV21 KKY21:KKZ21 KBC21:KBD21 JRG21:JRH21 JHK21:JHL21 IXO21:IXP21 INS21:INT21 IDW21:IDX21 HUA21:HUB21 HKE21:HKF21 HAI21:HAJ21 GQM21:GQN21 GGQ21:GGR21 FWU21:FWV21 FMY21:FMZ21 FDC21:FDD21 ETG21:ETH21 EJK21:EJL21 DZO21:DZP21 DPS21:DPT21 DFW21:DFX21 CWA21:CWB21 CME21:CMF21 CCI21:CCJ21 BSM21:BSN21 BIQ21:BIR21 AYU21:AYV21 AOY21:AOZ21 AFC21:AFD21 E983062:L983062 E917526:L917526 E851990:L851990 E786454:L786454 E720918:L720918 E655382:L655382 E589846:L589846 E524310:L524310 E458774:L458774 E393238:L393238 E327702:L327702 E262166:L262166 E196630:L196630 E131094:L131094 E65558:L65558 N983062:U983062 N917526:U917526 N851990:U851990 N786454:U786454 N720918:U720918 N655382:U655382 N589846:U589846 N524310:U524310 N458774:U458774 N393238:U393238 N327702:U327702 N262166:U262166 N196630:U196630 N131094:U131094 N65558:U65558 W983062:AD983062 W917526:AD917526 W851990:AD851990 W786454:AD786454 W720918:AD720918 W655382:AD655382 W589846:AD589846 W524310:AD524310 W458774:AD458774 W393238:AD393238 W327702:AD327702 W262166:AD262166 W196630:AD196630 W131094:AD131094 W65558:AD65558 AF196630:AM196630 AF262166:AM262166 AF327702:AM327702 AF393238:AM393238 AF458774:AM458774 AF524310:AM524310 AF589846:AM589846 AF655382:AM655382 AF720918:AM720918 AF786454:AM786454 AF851990:AM851990 AF917526:AM917526 AF983062:AM983062 AF65558:AM65558 AF131094:AM131094 AO786454:AV786454 AO524310:AV524310 AO589846:AV589846 AO655382:AV655382 AO720918:AV720918 AO458774:AV458774 AO851990:AV851990 AO917526:AV917526 AO983062:AV983062 AO393238:AV393238 AO196630:AV196630 AO262166:AV262166 AO131094:AV131094 AO65558:AV65558 AO327702:AV327702 BG983062:BK983062 BG917526:BK917526 BG851990:BK851990 BG786454:BK786454 BG720918:BK720918 BG655382:BK655382 BG589846:BK589846 BG524310:BK524310 BG458774:BK458774 BG393238:BK393238 BG327702:BK327702 BG262166:BK262166 BG196630:BK196630 BG131094:BK131094 BG65558:BK65558">
      <formula1>E3</formula1>
    </dataValidation>
    <dataValidation type="whole" operator="lessThanOrEqual" allowBlank="1" showInputMessage="1" showErrorMessage="1" sqref="LK65557:LL65557 VG65557:VH65557 AFC65557:AFD65557 AOY65557:AOZ65557 AYU65557:AYV65557 BIQ65557:BIR65557 BSM65557:BSN65557 CCI65557:CCJ65557 CME65557:CMF65557 CWA65557:CWB65557 DFW65557:DFX65557 DPS65557:DPT65557 DZO65557:DZP65557 EJK65557:EJL65557 ETG65557:ETH65557 FDC65557:FDD65557 FMY65557:FMZ65557 FWU65557:FWV65557 GGQ65557:GGR65557 GQM65557:GQN65557 HAI65557:HAJ65557 HKE65557:HKF65557 HUA65557:HUB65557 IDW65557:IDX65557 INS65557:INT65557 IXO65557:IXP65557 JHK65557:JHL65557 JRG65557:JRH65557 KBC65557:KBD65557 KKY65557:KKZ65557 KUU65557:KUV65557 LEQ65557:LER65557 LOM65557:LON65557 LYI65557:LYJ65557 MIE65557:MIF65557 MSA65557:MSB65557 NBW65557:NBX65557 NLS65557:NLT65557 NVO65557:NVP65557 OFK65557:OFL65557 OPG65557:OPH65557 OZC65557:OZD65557 PIY65557:PIZ65557 PSU65557:PSV65557 QCQ65557:QCR65557 QMM65557:QMN65557 QWI65557:QWJ65557 RGE65557:RGF65557 RQA65557:RQB65557 RZW65557:RZX65557 SJS65557:SJT65557 STO65557:STP65557 TDK65557:TDL65557 TNG65557:TNH65557 TXC65557:TXD65557 UGY65557:UGZ65557 UQU65557:UQV65557 VAQ65557:VAR65557 VKM65557:VKN65557 VUI65557:VUJ65557 WEE65557:WEF65557 WOA65557:WOB65557 WXW65557:WXX65557 LK131093:LL131093 VG131093:VH131093 AFC131093:AFD131093 AOY131093:AOZ131093 AYU131093:AYV131093 BIQ131093:BIR131093 BSM131093:BSN131093 CCI131093:CCJ131093 CME131093:CMF131093 CWA131093:CWB131093 DFW131093:DFX131093 DPS131093:DPT131093 DZO131093:DZP131093 EJK131093:EJL131093 ETG131093:ETH131093 FDC131093:FDD131093 FMY131093:FMZ131093 FWU131093:FWV131093 GGQ131093:GGR131093 GQM131093:GQN131093 HAI131093:HAJ131093 HKE131093:HKF131093 HUA131093:HUB131093 IDW131093:IDX131093 INS131093:INT131093 IXO131093:IXP131093 JHK131093:JHL131093 JRG131093:JRH131093 KBC131093:KBD131093 KKY131093:KKZ131093 KUU131093:KUV131093 LEQ131093:LER131093 LOM131093:LON131093 LYI131093:LYJ131093 MIE131093:MIF131093 MSA131093:MSB131093 NBW131093:NBX131093 NLS131093:NLT131093 NVO131093:NVP131093 OFK131093:OFL131093 OPG131093:OPH131093 OZC131093:OZD131093 PIY131093:PIZ131093 PSU131093:PSV131093 QCQ131093:QCR131093 QMM131093:QMN131093 QWI131093:QWJ131093 RGE131093:RGF131093 RQA131093:RQB131093 RZW131093:RZX131093 SJS131093:SJT131093 STO131093:STP131093 TDK131093:TDL131093 TNG131093:TNH131093 TXC131093:TXD131093 UGY131093:UGZ131093 UQU131093:UQV131093 VAQ131093:VAR131093 VKM131093:VKN131093 VUI131093:VUJ131093 WEE131093:WEF131093 WOA131093:WOB131093 WXW131093:WXX131093 LK196629:LL196629 VG196629:VH196629 AFC196629:AFD196629 AOY196629:AOZ196629 AYU196629:AYV196629 BIQ196629:BIR196629 BSM196629:BSN196629 CCI196629:CCJ196629 CME196629:CMF196629 CWA196629:CWB196629 DFW196629:DFX196629 DPS196629:DPT196629 DZO196629:DZP196629 EJK196629:EJL196629 ETG196629:ETH196629 FDC196629:FDD196629 FMY196629:FMZ196629 FWU196629:FWV196629 GGQ196629:GGR196629 GQM196629:GQN196629 HAI196629:HAJ196629 HKE196629:HKF196629 HUA196629:HUB196629 IDW196629:IDX196629 INS196629:INT196629 IXO196629:IXP196629 JHK196629:JHL196629 JRG196629:JRH196629 KBC196629:KBD196629 KKY196629:KKZ196629 KUU196629:KUV196629 LEQ196629:LER196629 LOM196629:LON196629 LYI196629:LYJ196629 MIE196629:MIF196629 MSA196629:MSB196629 NBW196629:NBX196629 NLS196629:NLT196629 NVO196629:NVP196629 OFK196629:OFL196629 OPG196629:OPH196629 OZC196629:OZD196629 PIY196629:PIZ196629 PSU196629:PSV196629 QCQ196629:QCR196629 QMM196629:QMN196629 QWI196629:QWJ196629 RGE196629:RGF196629 RQA196629:RQB196629 RZW196629:RZX196629 SJS196629:SJT196629 STO196629:STP196629 TDK196629:TDL196629 TNG196629:TNH196629 TXC196629:TXD196629 UGY196629:UGZ196629 UQU196629:UQV196629 VAQ196629:VAR196629 VKM196629:VKN196629 VUI196629:VUJ196629 WEE196629:WEF196629 WOA196629:WOB196629 WXW196629:WXX196629 LK262165:LL262165 VG262165:VH262165 AFC262165:AFD262165 AOY262165:AOZ262165 AYU262165:AYV262165 BIQ262165:BIR262165 BSM262165:BSN262165 CCI262165:CCJ262165 CME262165:CMF262165 CWA262165:CWB262165 DFW262165:DFX262165 DPS262165:DPT262165 DZO262165:DZP262165 EJK262165:EJL262165 ETG262165:ETH262165 FDC262165:FDD262165 FMY262165:FMZ262165 FWU262165:FWV262165 GGQ262165:GGR262165 GQM262165:GQN262165 HAI262165:HAJ262165 HKE262165:HKF262165 HUA262165:HUB262165 IDW262165:IDX262165 INS262165:INT262165 IXO262165:IXP262165 JHK262165:JHL262165 JRG262165:JRH262165 KBC262165:KBD262165 KKY262165:KKZ262165 KUU262165:KUV262165 LEQ262165:LER262165 LOM262165:LON262165 LYI262165:LYJ262165 MIE262165:MIF262165 MSA262165:MSB262165 NBW262165:NBX262165 NLS262165:NLT262165 NVO262165:NVP262165 OFK262165:OFL262165 OPG262165:OPH262165 OZC262165:OZD262165 PIY262165:PIZ262165 PSU262165:PSV262165 QCQ262165:QCR262165 QMM262165:QMN262165 QWI262165:QWJ262165 RGE262165:RGF262165 RQA262165:RQB262165 RZW262165:RZX262165 SJS262165:SJT262165 STO262165:STP262165 TDK262165:TDL262165 TNG262165:TNH262165 TXC262165:TXD262165 UGY262165:UGZ262165 UQU262165:UQV262165 VAQ262165:VAR262165 VKM262165:VKN262165 VUI262165:VUJ262165 WEE262165:WEF262165 WOA262165:WOB262165 WXW262165:WXX262165 LK327701:LL327701 VG327701:VH327701 AFC327701:AFD327701 AOY327701:AOZ327701 AYU327701:AYV327701 BIQ327701:BIR327701 BSM327701:BSN327701 CCI327701:CCJ327701 CME327701:CMF327701 CWA327701:CWB327701 DFW327701:DFX327701 DPS327701:DPT327701 DZO327701:DZP327701 EJK327701:EJL327701 ETG327701:ETH327701 FDC327701:FDD327701 FMY327701:FMZ327701 FWU327701:FWV327701 GGQ327701:GGR327701 GQM327701:GQN327701 HAI327701:HAJ327701 HKE327701:HKF327701 HUA327701:HUB327701 IDW327701:IDX327701 INS327701:INT327701 IXO327701:IXP327701 JHK327701:JHL327701 JRG327701:JRH327701 KBC327701:KBD327701 KKY327701:KKZ327701 KUU327701:KUV327701 LEQ327701:LER327701 LOM327701:LON327701 LYI327701:LYJ327701 MIE327701:MIF327701 MSA327701:MSB327701 NBW327701:NBX327701 NLS327701:NLT327701 NVO327701:NVP327701 OFK327701:OFL327701 OPG327701:OPH327701 OZC327701:OZD327701 PIY327701:PIZ327701 PSU327701:PSV327701 QCQ327701:QCR327701 QMM327701:QMN327701 QWI327701:QWJ327701 RGE327701:RGF327701 RQA327701:RQB327701 RZW327701:RZX327701 SJS327701:SJT327701 STO327701:STP327701 TDK327701:TDL327701 TNG327701:TNH327701 TXC327701:TXD327701 UGY327701:UGZ327701 UQU327701:UQV327701 VAQ327701:VAR327701 VKM327701:VKN327701 VUI327701:VUJ327701 WEE327701:WEF327701 WOA327701:WOB327701 WXW327701:WXX327701 LK393237:LL393237 VG393237:VH393237 AFC393237:AFD393237 AOY393237:AOZ393237 AYU393237:AYV393237 BIQ393237:BIR393237 BSM393237:BSN393237 CCI393237:CCJ393237 CME393237:CMF393237 CWA393237:CWB393237 DFW393237:DFX393237 DPS393237:DPT393237 DZO393237:DZP393237 EJK393237:EJL393237 ETG393237:ETH393237 FDC393237:FDD393237 FMY393237:FMZ393237 FWU393237:FWV393237 GGQ393237:GGR393237 GQM393237:GQN393237 HAI393237:HAJ393237 HKE393237:HKF393237 HUA393237:HUB393237 IDW393237:IDX393237 INS393237:INT393237 IXO393237:IXP393237 JHK393237:JHL393237 JRG393237:JRH393237 KBC393237:KBD393237 KKY393237:KKZ393237 KUU393237:KUV393237 LEQ393237:LER393237 LOM393237:LON393237 LYI393237:LYJ393237 MIE393237:MIF393237 MSA393237:MSB393237 NBW393237:NBX393237 NLS393237:NLT393237 NVO393237:NVP393237 OFK393237:OFL393237 OPG393237:OPH393237 OZC393237:OZD393237 PIY393237:PIZ393237 PSU393237:PSV393237 QCQ393237:QCR393237 QMM393237:QMN393237 QWI393237:QWJ393237 RGE393237:RGF393237 RQA393237:RQB393237 RZW393237:RZX393237 SJS393237:SJT393237 STO393237:STP393237 TDK393237:TDL393237 TNG393237:TNH393237 TXC393237:TXD393237 UGY393237:UGZ393237 UQU393237:UQV393237 VAQ393237:VAR393237 VKM393237:VKN393237 VUI393237:VUJ393237 WEE393237:WEF393237 WOA393237:WOB393237 WXW393237:WXX393237 LK458773:LL458773 VG458773:VH458773 AFC458773:AFD458773 AOY458773:AOZ458773 AYU458773:AYV458773 BIQ458773:BIR458773 BSM458773:BSN458773 CCI458773:CCJ458773 CME458773:CMF458773 CWA458773:CWB458773 DFW458773:DFX458773 DPS458773:DPT458773 DZO458773:DZP458773 EJK458773:EJL458773 ETG458773:ETH458773 FDC458773:FDD458773 FMY458773:FMZ458773 FWU458773:FWV458773 GGQ458773:GGR458773 GQM458773:GQN458773 HAI458773:HAJ458773 HKE458773:HKF458773 HUA458773:HUB458773 IDW458773:IDX458773 INS458773:INT458773 IXO458773:IXP458773 JHK458773:JHL458773 JRG458773:JRH458773 KBC458773:KBD458773 KKY458773:KKZ458773 KUU458773:KUV458773 LEQ458773:LER458773 LOM458773:LON458773 LYI458773:LYJ458773 MIE458773:MIF458773 MSA458773:MSB458773 NBW458773:NBX458773 NLS458773:NLT458773 NVO458773:NVP458773 OFK458773:OFL458773 OPG458773:OPH458773 OZC458773:OZD458773 PIY458773:PIZ458773 PSU458773:PSV458773 QCQ458773:QCR458773 QMM458773:QMN458773 QWI458773:QWJ458773 RGE458773:RGF458773 RQA458773:RQB458773 RZW458773:RZX458773 SJS458773:SJT458773 STO458773:STP458773 TDK458773:TDL458773 TNG458773:TNH458773 TXC458773:TXD458773 UGY458773:UGZ458773 UQU458773:UQV458773 VAQ458773:VAR458773 VKM458773:VKN458773 VUI458773:VUJ458773 WEE458773:WEF458773 WOA458773:WOB458773 WXW458773:WXX458773 LK524309:LL524309 VG524309:VH524309 AFC524309:AFD524309 AOY524309:AOZ524309 AYU524309:AYV524309 BIQ524309:BIR524309 BSM524309:BSN524309 CCI524309:CCJ524309 CME524309:CMF524309 CWA524309:CWB524309 DFW524309:DFX524309 DPS524309:DPT524309 DZO524309:DZP524309 EJK524309:EJL524309 ETG524309:ETH524309 FDC524309:FDD524309 FMY524309:FMZ524309 FWU524309:FWV524309 GGQ524309:GGR524309 GQM524309:GQN524309 HAI524309:HAJ524309 HKE524309:HKF524309 HUA524309:HUB524309 IDW524309:IDX524309 INS524309:INT524309 IXO524309:IXP524309 JHK524309:JHL524309 JRG524309:JRH524309 KBC524309:KBD524309 KKY524309:KKZ524309 KUU524309:KUV524309 LEQ524309:LER524309 LOM524309:LON524309 LYI524309:LYJ524309 MIE524309:MIF524309 MSA524309:MSB524309 NBW524309:NBX524309 NLS524309:NLT524309 NVO524309:NVP524309 OFK524309:OFL524309 OPG524309:OPH524309 OZC524309:OZD524309 PIY524309:PIZ524309 PSU524309:PSV524309 QCQ524309:QCR524309 QMM524309:QMN524309 QWI524309:QWJ524309 RGE524309:RGF524309 RQA524309:RQB524309 RZW524309:RZX524309 SJS524309:SJT524309 STO524309:STP524309 TDK524309:TDL524309 TNG524309:TNH524309 TXC524309:TXD524309 UGY524309:UGZ524309 UQU524309:UQV524309 VAQ524309:VAR524309 VKM524309:VKN524309 VUI524309:VUJ524309 WEE524309:WEF524309 WOA524309:WOB524309 WXW524309:WXX524309 LK589845:LL589845 VG589845:VH589845 AFC589845:AFD589845 AOY589845:AOZ589845 AYU589845:AYV589845 BIQ589845:BIR589845 BSM589845:BSN589845 CCI589845:CCJ589845 CME589845:CMF589845 CWA589845:CWB589845 DFW589845:DFX589845 DPS589845:DPT589845 DZO589845:DZP589845 EJK589845:EJL589845 ETG589845:ETH589845 FDC589845:FDD589845 FMY589845:FMZ589845 FWU589845:FWV589845 GGQ589845:GGR589845 GQM589845:GQN589845 HAI589845:HAJ589845 HKE589845:HKF589845 HUA589845:HUB589845 IDW589845:IDX589845 INS589845:INT589845 IXO589845:IXP589845 JHK589845:JHL589845 JRG589845:JRH589845 KBC589845:KBD589845 KKY589845:KKZ589845 KUU589845:KUV589845 LEQ589845:LER589845 LOM589845:LON589845 LYI589845:LYJ589845 MIE589845:MIF589845 MSA589845:MSB589845 NBW589845:NBX589845 NLS589845:NLT589845 NVO589845:NVP589845 OFK589845:OFL589845 OPG589845:OPH589845 OZC589845:OZD589845 PIY589845:PIZ589845 PSU589845:PSV589845 QCQ589845:QCR589845 QMM589845:QMN589845 QWI589845:QWJ589845 RGE589845:RGF589845 RQA589845:RQB589845 RZW589845:RZX589845 SJS589845:SJT589845 STO589845:STP589845 TDK589845:TDL589845 TNG589845:TNH589845 TXC589845:TXD589845 UGY589845:UGZ589845 UQU589845:UQV589845 VAQ589845:VAR589845 VKM589845:VKN589845 VUI589845:VUJ589845 WEE589845:WEF589845 WOA589845:WOB589845 WXW589845:WXX589845 LK655381:LL655381 VG655381:VH655381 AFC655381:AFD655381 AOY655381:AOZ655381 AYU655381:AYV655381 BIQ655381:BIR655381 BSM655381:BSN655381 CCI655381:CCJ655381 CME655381:CMF655381 CWA655381:CWB655381 DFW655381:DFX655381 DPS655381:DPT655381 DZO655381:DZP655381 EJK655381:EJL655381 ETG655381:ETH655381 FDC655381:FDD655381 FMY655381:FMZ655381 FWU655381:FWV655381 GGQ655381:GGR655381 GQM655381:GQN655381 HAI655381:HAJ655381 HKE655381:HKF655381 HUA655381:HUB655381 IDW655381:IDX655381 INS655381:INT655381 IXO655381:IXP655381 JHK655381:JHL655381 JRG655381:JRH655381 KBC655381:KBD655381 KKY655381:KKZ655381 KUU655381:KUV655381 LEQ655381:LER655381 LOM655381:LON655381 LYI655381:LYJ655381 MIE655381:MIF655381 MSA655381:MSB655381 NBW655381:NBX655381 NLS655381:NLT655381 NVO655381:NVP655381 OFK655381:OFL655381 OPG655381:OPH655381 OZC655381:OZD655381 PIY655381:PIZ655381 PSU655381:PSV655381 QCQ655381:QCR655381 QMM655381:QMN655381 QWI655381:QWJ655381 RGE655381:RGF655381 RQA655381:RQB655381 RZW655381:RZX655381 SJS655381:SJT655381 STO655381:STP655381 TDK655381:TDL655381 TNG655381:TNH655381 TXC655381:TXD655381 UGY655381:UGZ655381 UQU655381:UQV655381 VAQ655381:VAR655381 VKM655381:VKN655381 VUI655381:VUJ655381 WEE655381:WEF655381 WOA655381:WOB655381 WXW655381:WXX655381 LK720917:LL720917 VG720917:VH720917 AFC720917:AFD720917 AOY720917:AOZ720917 AYU720917:AYV720917 BIQ720917:BIR720917 BSM720917:BSN720917 CCI720917:CCJ720917 CME720917:CMF720917 CWA720917:CWB720917 DFW720917:DFX720917 DPS720917:DPT720917 DZO720917:DZP720917 EJK720917:EJL720917 ETG720917:ETH720917 FDC720917:FDD720917 FMY720917:FMZ720917 FWU720917:FWV720917 GGQ720917:GGR720917 GQM720917:GQN720917 HAI720917:HAJ720917 HKE720917:HKF720917 HUA720917:HUB720917 IDW720917:IDX720917 INS720917:INT720917 IXO720917:IXP720917 JHK720917:JHL720917 JRG720917:JRH720917 KBC720917:KBD720917 KKY720917:KKZ720917 KUU720917:KUV720917 LEQ720917:LER720917 LOM720917:LON720917 LYI720917:LYJ720917 MIE720917:MIF720917 MSA720917:MSB720917 NBW720917:NBX720917 NLS720917:NLT720917 NVO720917:NVP720917 OFK720917:OFL720917 OPG720917:OPH720917 OZC720917:OZD720917 PIY720917:PIZ720917 PSU720917:PSV720917 QCQ720917:QCR720917 QMM720917:QMN720917 QWI720917:QWJ720917 RGE720917:RGF720917 RQA720917:RQB720917 RZW720917:RZX720917 SJS720917:SJT720917 STO720917:STP720917 TDK720917:TDL720917 TNG720917:TNH720917 TXC720917:TXD720917 UGY720917:UGZ720917 UQU720917:UQV720917 VAQ720917:VAR720917 VKM720917:VKN720917 VUI720917:VUJ720917 WEE720917:WEF720917 WOA720917:WOB720917 WXW720917:WXX720917 LK786453:LL786453 VG786453:VH786453 AFC786453:AFD786453 AOY786453:AOZ786453 AYU786453:AYV786453 BIQ786453:BIR786453 BSM786453:BSN786453 CCI786453:CCJ786453 CME786453:CMF786453 CWA786453:CWB786453 DFW786453:DFX786453 DPS786453:DPT786453 DZO786453:DZP786453 EJK786453:EJL786453 ETG786453:ETH786453 FDC786453:FDD786453 FMY786453:FMZ786453 FWU786453:FWV786453 GGQ786453:GGR786453 GQM786453:GQN786453 HAI786453:HAJ786453 HKE786453:HKF786453 HUA786453:HUB786453 IDW786453:IDX786453 INS786453:INT786453 IXO786453:IXP786453 JHK786453:JHL786453 JRG786453:JRH786453 KBC786453:KBD786453 KKY786453:KKZ786453 KUU786453:KUV786453 LEQ786453:LER786453 LOM786453:LON786453 LYI786453:LYJ786453 MIE786453:MIF786453 MSA786453:MSB786453 NBW786453:NBX786453 NLS786453:NLT786453 NVO786453:NVP786453 OFK786453:OFL786453 OPG786453:OPH786453 OZC786453:OZD786453 PIY786453:PIZ786453 PSU786453:PSV786453 QCQ786453:QCR786453 QMM786453:QMN786453 QWI786453:QWJ786453 RGE786453:RGF786453 RQA786453:RQB786453 RZW786453:RZX786453 SJS786453:SJT786453 STO786453:STP786453 TDK786453:TDL786453 TNG786453:TNH786453 TXC786453:TXD786453 UGY786453:UGZ786453 UQU786453:UQV786453 VAQ786453:VAR786453 VKM786453:VKN786453 VUI786453:VUJ786453 WEE786453:WEF786453 WOA786453:WOB786453 WXW786453:WXX786453 LK851989:LL851989 VG851989:VH851989 AFC851989:AFD851989 AOY851989:AOZ851989 AYU851989:AYV851989 BIQ851989:BIR851989 BSM851989:BSN851989 CCI851989:CCJ851989 CME851989:CMF851989 CWA851989:CWB851989 DFW851989:DFX851989 DPS851989:DPT851989 DZO851989:DZP851989 EJK851989:EJL851989 ETG851989:ETH851989 FDC851989:FDD851989 FMY851989:FMZ851989 FWU851989:FWV851989 GGQ851989:GGR851989 GQM851989:GQN851989 HAI851989:HAJ851989 HKE851989:HKF851989 HUA851989:HUB851989 IDW851989:IDX851989 INS851989:INT851989 IXO851989:IXP851989 JHK851989:JHL851989 JRG851989:JRH851989 KBC851989:KBD851989 KKY851989:KKZ851989 KUU851989:KUV851989 LEQ851989:LER851989 LOM851989:LON851989 LYI851989:LYJ851989 MIE851989:MIF851989 MSA851989:MSB851989 NBW851989:NBX851989 NLS851989:NLT851989 NVO851989:NVP851989 OFK851989:OFL851989 OPG851989:OPH851989 OZC851989:OZD851989 PIY851989:PIZ851989 PSU851989:PSV851989 QCQ851989:QCR851989 QMM851989:QMN851989 QWI851989:QWJ851989 RGE851989:RGF851989 RQA851989:RQB851989 RZW851989:RZX851989 SJS851989:SJT851989 STO851989:STP851989 TDK851989:TDL851989 TNG851989:TNH851989 TXC851989:TXD851989 UGY851989:UGZ851989 UQU851989:UQV851989 VAQ851989:VAR851989 VKM851989:VKN851989 VUI851989:VUJ851989 WEE851989:WEF851989 WOA851989:WOB851989 WXW851989:WXX851989 LK917525:LL917525 VG917525:VH917525 AFC917525:AFD917525 AOY917525:AOZ917525 AYU917525:AYV917525 BIQ917525:BIR917525 BSM917525:BSN917525 CCI917525:CCJ917525 CME917525:CMF917525 CWA917525:CWB917525 DFW917525:DFX917525 DPS917525:DPT917525 DZO917525:DZP917525 EJK917525:EJL917525 ETG917525:ETH917525 FDC917525:FDD917525 FMY917525:FMZ917525 FWU917525:FWV917525 GGQ917525:GGR917525 GQM917525:GQN917525 HAI917525:HAJ917525 HKE917525:HKF917525 HUA917525:HUB917525 IDW917525:IDX917525 INS917525:INT917525 IXO917525:IXP917525 JHK917525:JHL917525 JRG917525:JRH917525 KBC917525:KBD917525 KKY917525:KKZ917525 KUU917525:KUV917525 LEQ917525:LER917525 LOM917525:LON917525 LYI917525:LYJ917525 MIE917525:MIF917525 MSA917525:MSB917525 NBW917525:NBX917525 NLS917525:NLT917525 NVO917525:NVP917525 OFK917525:OFL917525 OPG917525:OPH917525 OZC917525:OZD917525 PIY917525:PIZ917525 PSU917525:PSV917525 QCQ917525:QCR917525 QMM917525:QMN917525 QWI917525:QWJ917525 RGE917525:RGF917525 RQA917525:RQB917525 RZW917525:RZX917525 SJS917525:SJT917525 STO917525:STP917525 TDK917525:TDL917525 TNG917525:TNH917525 TXC917525:TXD917525 UGY917525:UGZ917525 UQU917525:UQV917525 VAQ917525:VAR917525 VKM917525:VKN917525 VUI917525:VUJ917525 WEE917525:WEF917525 WOA917525:WOB917525 WXW917525:WXX917525 LK983061:LL983061 VG983061:VH983061 AFC983061:AFD983061 AOY983061:AOZ983061 AYU983061:AYV983061 BIQ983061:BIR983061 BSM983061:BSN983061 CCI983061:CCJ983061 CME983061:CMF983061 CWA983061:CWB983061 DFW983061:DFX983061 DPS983061:DPT983061 DZO983061:DZP983061 EJK983061:EJL983061 ETG983061:ETH983061 FDC983061:FDD983061 FMY983061:FMZ983061 FWU983061:FWV983061 GGQ983061:GGR983061 GQM983061:GQN983061 HAI983061:HAJ983061 HKE983061:HKF983061 HUA983061:HUB983061 IDW983061:IDX983061 INS983061:INT983061 IXO983061:IXP983061 JHK983061:JHL983061 JRG983061:JRH983061 KBC983061:KBD983061 KKY983061:KKZ983061 KUU983061:KUV983061 LEQ983061:LER983061 LOM983061:LON983061 LYI983061:LYJ983061 MIE983061:MIF983061 MSA983061:MSB983061 NBW983061:NBX983061 NLS983061:NLT983061 NVO983061:NVP983061 OFK983061:OFL983061 OPG983061:OPH983061 OZC983061:OZD983061 PIY983061:PIZ983061 PSU983061:PSV983061 QCQ983061:QCR983061 QMM983061:QMN983061 QWI983061:QWJ983061 RGE983061:RGF983061 RQA983061:RQB983061 RZW983061:RZX983061 SJS983061:SJT983061 STO983061:STP983061 TDK983061:TDL983061 TNG983061:TNH983061 TXC983061:TXD983061 UGY983061:UGZ983061 UQU983061:UQV983061 VAQ983061:VAR983061 VKM983061:VKN983061 VUI983061:VUJ983061 WEE983061:WEF983061 WOA983061:WOB983061 WXW983061:WXX983061 LN65557:LO65557 VJ65557:VK65557 AFF65557:AFG65557 APB65557:APC65557 AYX65557:AYY65557 BIT65557:BIU65557 BSP65557:BSQ65557 CCL65557:CCM65557 CMH65557:CMI65557 CWD65557:CWE65557 DFZ65557:DGA65557 DPV65557:DPW65557 DZR65557:DZS65557 EJN65557:EJO65557 ETJ65557:ETK65557 FDF65557:FDG65557 FNB65557:FNC65557 FWX65557:FWY65557 GGT65557:GGU65557 GQP65557:GQQ65557 HAL65557:HAM65557 HKH65557:HKI65557 HUD65557:HUE65557 IDZ65557:IEA65557 INV65557:INW65557 IXR65557:IXS65557 JHN65557:JHO65557 JRJ65557:JRK65557 KBF65557:KBG65557 KLB65557:KLC65557 KUX65557:KUY65557 LET65557:LEU65557 LOP65557:LOQ65557 LYL65557:LYM65557 MIH65557:MII65557 MSD65557:MSE65557 NBZ65557:NCA65557 NLV65557:NLW65557 NVR65557:NVS65557 OFN65557:OFO65557 OPJ65557:OPK65557 OZF65557:OZG65557 PJB65557:PJC65557 PSX65557:PSY65557 QCT65557:QCU65557 QMP65557:QMQ65557 QWL65557:QWM65557 RGH65557:RGI65557 RQD65557:RQE65557 RZZ65557:SAA65557 SJV65557:SJW65557 STR65557:STS65557 TDN65557:TDO65557 TNJ65557:TNK65557 TXF65557:TXG65557 UHB65557:UHC65557 UQX65557:UQY65557 VAT65557:VAU65557 VKP65557:VKQ65557 VUL65557:VUM65557 WEH65557:WEI65557 WOD65557:WOE65557 WXZ65557:WYA65557 LN131093:LO131093 VJ131093:VK131093 AFF131093:AFG131093 APB131093:APC131093 AYX131093:AYY131093 BIT131093:BIU131093 BSP131093:BSQ131093 CCL131093:CCM131093 CMH131093:CMI131093 CWD131093:CWE131093 DFZ131093:DGA131093 DPV131093:DPW131093 DZR131093:DZS131093 EJN131093:EJO131093 ETJ131093:ETK131093 FDF131093:FDG131093 FNB131093:FNC131093 FWX131093:FWY131093 GGT131093:GGU131093 GQP131093:GQQ131093 HAL131093:HAM131093 HKH131093:HKI131093 HUD131093:HUE131093 IDZ131093:IEA131093 INV131093:INW131093 IXR131093:IXS131093 JHN131093:JHO131093 JRJ131093:JRK131093 KBF131093:KBG131093 KLB131093:KLC131093 KUX131093:KUY131093 LET131093:LEU131093 LOP131093:LOQ131093 LYL131093:LYM131093 MIH131093:MII131093 MSD131093:MSE131093 NBZ131093:NCA131093 NLV131093:NLW131093 NVR131093:NVS131093 OFN131093:OFO131093 OPJ131093:OPK131093 OZF131093:OZG131093 PJB131093:PJC131093 PSX131093:PSY131093 QCT131093:QCU131093 QMP131093:QMQ131093 QWL131093:QWM131093 RGH131093:RGI131093 RQD131093:RQE131093 RZZ131093:SAA131093 SJV131093:SJW131093 STR131093:STS131093 TDN131093:TDO131093 TNJ131093:TNK131093 TXF131093:TXG131093 UHB131093:UHC131093 UQX131093:UQY131093 VAT131093:VAU131093 VKP131093:VKQ131093 VUL131093:VUM131093 WEH131093:WEI131093 WOD131093:WOE131093 WXZ131093:WYA131093 LN196629:LO196629 VJ196629:VK196629 AFF196629:AFG196629 APB196629:APC196629 AYX196629:AYY196629 BIT196629:BIU196629 BSP196629:BSQ196629 CCL196629:CCM196629 CMH196629:CMI196629 CWD196629:CWE196629 DFZ196629:DGA196629 DPV196629:DPW196629 DZR196629:DZS196629 EJN196629:EJO196629 ETJ196629:ETK196629 FDF196629:FDG196629 FNB196629:FNC196629 FWX196629:FWY196629 GGT196629:GGU196629 GQP196629:GQQ196629 HAL196629:HAM196629 HKH196629:HKI196629 HUD196629:HUE196629 IDZ196629:IEA196629 INV196629:INW196629 IXR196629:IXS196629 JHN196629:JHO196629 JRJ196629:JRK196629 KBF196629:KBG196629 KLB196629:KLC196629 KUX196629:KUY196629 LET196629:LEU196629 LOP196629:LOQ196629 LYL196629:LYM196629 MIH196629:MII196629 MSD196629:MSE196629 NBZ196629:NCA196629 NLV196629:NLW196629 NVR196629:NVS196629 OFN196629:OFO196629 OPJ196629:OPK196629 OZF196629:OZG196629 PJB196629:PJC196629 PSX196629:PSY196629 QCT196629:QCU196629 QMP196629:QMQ196629 QWL196629:QWM196629 RGH196629:RGI196629 RQD196629:RQE196629 RZZ196629:SAA196629 SJV196629:SJW196629 STR196629:STS196629 TDN196629:TDO196629 TNJ196629:TNK196629 TXF196629:TXG196629 UHB196629:UHC196629 UQX196629:UQY196629 VAT196629:VAU196629 VKP196629:VKQ196629 VUL196629:VUM196629 WEH196629:WEI196629 WOD196629:WOE196629 WXZ196629:WYA196629 LN262165:LO262165 VJ262165:VK262165 AFF262165:AFG262165 APB262165:APC262165 AYX262165:AYY262165 BIT262165:BIU262165 BSP262165:BSQ262165 CCL262165:CCM262165 CMH262165:CMI262165 CWD262165:CWE262165 DFZ262165:DGA262165 DPV262165:DPW262165 DZR262165:DZS262165 EJN262165:EJO262165 ETJ262165:ETK262165 FDF262165:FDG262165 FNB262165:FNC262165 FWX262165:FWY262165 GGT262165:GGU262165 GQP262165:GQQ262165 HAL262165:HAM262165 HKH262165:HKI262165 HUD262165:HUE262165 IDZ262165:IEA262165 INV262165:INW262165 IXR262165:IXS262165 JHN262165:JHO262165 JRJ262165:JRK262165 KBF262165:KBG262165 KLB262165:KLC262165 KUX262165:KUY262165 LET262165:LEU262165 LOP262165:LOQ262165 LYL262165:LYM262165 MIH262165:MII262165 MSD262165:MSE262165 NBZ262165:NCA262165 NLV262165:NLW262165 NVR262165:NVS262165 OFN262165:OFO262165 OPJ262165:OPK262165 OZF262165:OZG262165 PJB262165:PJC262165 PSX262165:PSY262165 QCT262165:QCU262165 QMP262165:QMQ262165 QWL262165:QWM262165 RGH262165:RGI262165 RQD262165:RQE262165 RZZ262165:SAA262165 SJV262165:SJW262165 STR262165:STS262165 TDN262165:TDO262165 TNJ262165:TNK262165 TXF262165:TXG262165 UHB262165:UHC262165 UQX262165:UQY262165 VAT262165:VAU262165 VKP262165:VKQ262165 VUL262165:VUM262165 WEH262165:WEI262165 WOD262165:WOE262165 WXZ262165:WYA262165 LN327701:LO327701 VJ327701:VK327701 AFF327701:AFG327701 APB327701:APC327701 AYX327701:AYY327701 BIT327701:BIU327701 BSP327701:BSQ327701 CCL327701:CCM327701 CMH327701:CMI327701 CWD327701:CWE327701 DFZ327701:DGA327701 DPV327701:DPW327701 DZR327701:DZS327701 EJN327701:EJO327701 ETJ327701:ETK327701 FDF327701:FDG327701 FNB327701:FNC327701 FWX327701:FWY327701 GGT327701:GGU327701 GQP327701:GQQ327701 HAL327701:HAM327701 HKH327701:HKI327701 HUD327701:HUE327701 IDZ327701:IEA327701 INV327701:INW327701 IXR327701:IXS327701 JHN327701:JHO327701 JRJ327701:JRK327701 KBF327701:KBG327701 KLB327701:KLC327701 KUX327701:KUY327701 LET327701:LEU327701 LOP327701:LOQ327701 LYL327701:LYM327701 MIH327701:MII327701 MSD327701:MSE327701 NBZ327701:NCA327701 NLV327701:NLW327701 NVR327701:NVS327701 OFN327701:OFO327701 OPJ327701:OPK327701 OZF327701:OZG327701 PJB327701:PJC327701 PSX327701:PSY327701 QCT327701:QCU327701 QMP327701:QMQ327701 QWL327701:QWM327701 RGH327701:RGI327701 RQD327701:RQE327701 RZZ327701:SAA327701 SJV327701:SJW327701 STR327701:STS327701 TDN327701:TDO327701 TNJ327701:TNK327701 TXF327701:TXG327701 UHB327701:UHC327701 UQX327701:UQY327701 VAT327701:VAU327701 VKP327701:VKQ327701 VUL327701:VUM327701 WEH327701:WEI327701 WOD327701:WOE327701 WXZ327701:WYA327701 LN393237:LO393237 VJ393237:VK393237 AFF393237:AFG393237 APB393237:APC393237 AYX393237:AYY393237 BIT393237:BIU393237 BSP393237:BSQ393237 CCL393237:CCM393237 CMH393237:CMI393237 CWD393237:CWE393237 DFZ393237:DGA393237 DPV393237:DPW393237 DZR393237:DZS393237 EJN393237:EJO393237 ETJ393237:ETK393237 FDF393237:FDG393237 FNB393237:FNC393237 FWX393237:FWY393237 GGT393237:GGU393237 GQP393237:GQQ393237 HAL393237:HAM393237 HKH393237:HKI393237 HUD393237:HUE393237 IDZ393237:IEA393237 INV393237:INW393237 IXR393237:IXS393237 JHN393237:JHO393237 JRJ393237:JRK393237 KBF393237:KBG393237 KLB393237:KLC393237 KUX393237:KUY393237 LET393237:LEU393237 LOP393237:LOQ393237 LYL393237:LYM393237 MIH393237:MII393237 MSD393237:MSE393237 NBZ393237:NCA393237 NLV393237:NLW393237 NVR393237:NVS393237 OFN393237:OFO393237 OPJ393237:OPK393237 OZF393237:OZG393237 PJB393237:PJC393237 PSX393237:PSY393237 QCT393237:QCU393237 QMP393237:QMQ393237 QWL393237:QWM393237 RGH393237:RGI393237 RQD393237:RQE393237 RZZ393237:SAA393237 SJV393237:SJW393237 STR393237:STS393237 TDN393237:TDO393237 TNJ393237:TNK393237 TXF393237:TXG393237 UHB393237:UHC393237 UQX393237:UQY393237 VAT393237:VAU393237 VKP393237:VKQ393237 VUL393237:VUM393237 WEH393237:WEI393237 WOD393237:WOE393237 WXZ393237:WYA393237 LN458773:LO458773 VJ458773:VK458773 AFF458773:AFG458773 APB458773:APC458773 AYX458773:AYY458773 BIT458773:BIU458773 BSP458773:BSQ458773 CCL458773:CCM458773 CMH458773:CMI458773 CWD458773:CWE458773 DFZ458773:DGA458773 DPV458773:DPW458773 DZR458773:DZS458773 EJN458773:EJO458773 ETJ458773:ETK458773 FDF458773:FDG458773 FNB458773:FNC458773 FWX458773:FWY458773 GGT458773:GGU458773 GQP458773:GQQ458773 HAL458773:HAM458773 HKH458773:HKI458773 HUD458773:HUE458773 IDZ458773:IEA458773 INV458773:INW458773 IXR458773:IXS458773 JHN458773:JHO458773 JRJ458773:JRK458773 KBF458773:KBG458773 KLB458773:KLC458773 KUX458773:KUY458773 LET458773:LEU458773 LOP458773:LOQ458773 LYL458773:LYM458773 MIH458773:MII458773 MSD458773:MSE458773 NBZ458773:NCA458773 NLV458773:NLW458773 NVR458773:NVS458773 OFN458773:OFO458773 OPJ458773:OPK458773 OZF458773:OZG458773 PJB458773:PJC458773 PSX458773:PSY458773 QCT458773:QCU458773 QMP458773:QMQ458773 QWL458773:QWM458773 RGH458773:RGI458773 RQD458773:RQE458773 RZZ458773:SAA458773 SJV458773:SJW458773 STR458773:STS458773 TDN458773:TDO458773 TNJ458773:TNK458773 TXF458773:TXG458773 UHB458773:UHC458773 UQX458773:UQY458773 VAT458773:VAU458773 VKP458773:VKQ458773 VUL458773:VUM458773 WEH458773:WEI458773 WOD458773:WOE458773 WXZ458773:WYA458773 LN524309:LO524309 VJ524309:VK524309 AFF524309:AFG524309 APB524309:APC524309 AYX524309:AYY524309 BIT524309:BIU524309 BSP524309:BSQ524309 CCL524309:CCM524309 CMH524309:CMI524309 CWD524309:CWE524309 DFZ524309:DGA524309 DPV524309:DPW524309 DZR524309:DZS524309 EJN524309:EJO524309 ETJ524309:ETK524309 FDF524309:FDG524309 FNB524309:FNC524309 FWX524309:FWY524309 GGT524309:GGU524309 GQP524309:GQQ524309 HAL524309:HAM524309 HKH524309:HKI524309 HUD524309:HUE524309 IDZ524309:IEA524309 INV524309:INW524309 IXR524309:IXS524309 JHN524309:JHO524309 JRJ524309:JRK524309 KBF524309:KBG524309 KLB524309:KLC524309 KUX524309:KUY524309 LET524309:LEU524309 LOP524309:LOQ524309 LYL524309:LYM524309 MIH524309:MII524309 MSD524309:MSE524309 NBZ524309:NCA524309 NLV524309:NLW524309 NVR524309:NVS524309 OFN524309:OFO524309 OPJ524309:OPK524309 OZF524309:OZG524309 PJB524309:PJC524309 PSX524309:PSY524309 QCT524309:QCU524309 QMP524309:QMQ524309 QWL524309:QWM524309 RGH524309:RGI524309 RQD524309:RQE524309 RZZ524309:SAA524309 SJV524309:SJW524309 STR524309:STS524309 TDN524309:TDO524309 TNJ524309:TNK524309 TXF524309:TXG524309 UHB524309:UHC524309 UQX524309:UQY524309 VAT524309:VAU524309 VKP524309:VKQ524309 VUL524309:VUM524309 WEH524309:WEI524309 WOD524309:WOE524309 WXZ524309:WYA524309 LN589845:LO589845 VJ589845:VK589845 AFF589845:AFG589845 APB589845:APC589845 AYX589845:AYY589845 BIT589845:BIU589845 BSP589845:BSQ589845 CCL589845:CCM589845 CMH589845:CMI589845 CWD589845:CWE589845 DFZ589845:DGA589845 DPV589845:DPW589845 DZR589845:DZS589845 EJN589845:EJO589845 ETJ589845:ETK589845 FDF589845:FDG589845 FNB589845:FNC589845 FWX589845:FWY589845 GGT589845:GGU589845 GQP589845:GQQ589845 HAL589845:HAM589845 HKH589845:HKI589845 HUD589845:HUE589845 IDZ589845:IEA589845 INV589845:INW589845 IXR589845:IXS589845 JHN589845:JHO589845 JRJ589845:JRK589845 KBF589845:KBG589845 KLB589845:KLC589845 KUX589845:KUY589845 LET589845:LEU589845 LOP589845:LOQ589845 LYL589845:LYM589845 MIH589845:MII589845 MSD589845:MSE589845 NBZ589845:NCA589845 NLV589845:NLW589845 NVR589845:NVS589845 OFN589845:OFO589845 OPJ589845:OPK589845 OZF589845:OZG589845 PJB589845:PJC589845 PSX589845:PSY589845 QCT589845:QCU589845 QMP589845:QMQ589845 QWL589845:QWM589845 RGH589845:RGI589845 RQD589845:RQE589845 RZZ589845:SAA589845 SJV589845:SJW589845 STR589845:STS589845 TDN589845:TDO589845 TNJ589845:TNK589845 TXF589845:TXG589845 UHB589845:UHC589845 UQX589845:UQY589845 VAT589845:VAU589845 VKP589845:VKQ589845 VUL589845:VUM589845 WEH589845:WEI589845 WOD589845:WOE589845 WXZ589845:WYA589845 LN655381:LO655381 VJ655381:VK655381 AFF655381:AFG655381 APB655381:APC655381 AYX655381:AYY655381 BIT655381:BIU655381 BSP655381:BSQ655381 CCL655381:CCM655381 CMH655381:CMI655381 CWD655381:CWE655381 DFZ655381:DGA655381 DPV655381:DPW655381 DZR655381:DZS655381 EJN655381:EJO655381 ETJ655381:ETK655381 FDF655381:FDG655381 FNB655381:FNC655381 FWX655381:FWY655381 GGT655381:GGU655381 GQP655381:GQQ655381 HAL655381:HAM655381 HKH655381:HKI655381 HUD655381:HUE655381 IDZ655381:IEA655381 INV655381:INW655381 IXR655381:IXS655381 JHN655381:JHO655381 JRJ655381:JRK655381 KBF655381:KBG655381 KLB655381:KLC655381 KUX655381:KUY655381 LET655381:LEU655381 LOP655381:LOQ655381 LYL655381:LYM655381 MIH655381:MII655381 MSD655381:MSE655381 NBZ655381:NCA655381 NLV655381:NLW655381 NVR655381:NVS655381 OFN655381:OFO655381 OPJ655381:OPK655381 OZF655381:OZG655381 PJB655381:PJC655381 PSX655381:PSY655381 QCT655381:QCU655381 QMP655381:QMQ655381 QWL655381:QWM655381 RGH655381:RGI655381 RQD655381:RQE655381 RZZ655381:SAA655381 SJV655381:SJW655381 STR655381:STS655381 TDN655381:TDO655381 TNJ655381:TNK655381 TXF655381:TXG655381 UHB655381:UHC655381 UQX655381:UQY655381 VAT655381:VAU655381 VKP655381:VKQ655381 VUL655381:VUM655381 WEH655381:WEI655381 WOD655381:WOE655381 WXZ655381:WYA655381 LN720917:LO720917 VJ720917:VK720917 AFF720917:AFG720917 APB720917:APC720917 AYX720917:AYY720917 BIT720917:BIU720917 BSP720917:BSQ720917 CCL720917:CCM720917 CMH720917:CMI720917 CWD720917:CWE720917 DFZ720917:DGA720917 DPV720917:DPW720917 DZR720917:DZS720917 EJN720917:EJO720917 ETJ720917:ETK720917 FDF720917:FDG720917 FNB720917:FNC720917 FWX720917:FWY720917 GGT720917:GGU720917 GQP720917:GQQ720917 HAL720917:HAM720917 HKH720917:HKI720917 HUD720917:HUE720917 IDZ720917:IEA720917 INV720917:INW720917 IXR720917:IXS720917 JHN720917:JHO720917 JRJ720917:JRK720917 KBF720917:KBG720917 KLB720917:KLC720917 KUX720917:KUY720917 LET720917:LEU720917 LOP720917:LOQ720917 LYL720917:LYM720917 MIH720917:MII720917 MSD720917:MSE720917 NBZ720917:NCA720917 NLV720917:NLW720917 NVR720917:NVS720917 OFN720917:OFO720917 OPJ720917:OPK720917 OZF720917:OZG720917 PJB720917:PJC720917 PSX720917:PSY720917 QCT720917:QCU720917 QMP720917:QMQ720917 QWL720917:QWM720917 RGH720917:RGI720917 RQD720917:RQE720917 RZZ720917:SAA720917 SJV720917:SJW720917 STR720917:STS720917 TDN720917:TDO720917 TNJ720917:TNK720917 TXF720917:TXG720917 UHB720917:UHC720917 UQX720917:UQY720917 VAT720917:VAU720917 VKP720917:VKQ720917 VUL720917:VUM720917 WEH720917:WEI720917 WOD720917:WOE720917 WXZ720917:WYA720917 LN786453:LO786453 VJ786453:VK786453 AFF786453:AFG786453 APB786453:APC786453 AYX786453:AYY786453 BIT786453:BIU786453 BSP786453:BSQ786453 CCL786453:CCM786453 CMH786453:CMI786453 CWD786453:CWE786453 DFZ786453:DGA786453 DPV786453:DPW786453 DZR786453:DZS786453 EJN786453:EJO786453 ETJ786453:ETK786453 FDF786453:FDG786453 FNB786453:FNC786453 FWX786453:FWY786453 GGT786453:GGU786453 GQP786453:GQQ786453 HAL786453:HAM786453 HKH786453:HKI786453 HUD786453:HUE786453 IDZ786453:IEA786453 INV786453:INW786453 IXR786453:IXS786453 JHN786453:JHO786453 JRJ786453:JRK786453 KBF786453:KBG786453 KLB786453:KLC786453 KUX786453:KUY786453 LET786453:LEU786453 LOP786453:LOQ786453 LYL786453:LYM786453 MIH786453:MII786453 MSD786453:MSE786453 NBZ786453:NCA786453 NLV786453:NLW786453 NVR786453:NVS786453 OFN786453:OFO786453 OPJ786453:OPK786453 OZF786453:OZG786453 PJB786453:PJC786453 PSX786453:PSY786453 QCT786453:QCU786453 QMP786453:QMQ786453 QWL786453:QWM786453 RGH786453:RGI786453 RQD786453:RQE786453 RZZ786453:SAA786453 SJV786453:SJW786453 STR786453:STS786453 TDN786453:TDO786453 TNJ786453:TNK786453 TXF786453:TXG786453 UHB786453:UHC786453 UQX786453:UQY786453 VAT786453:VAU786453 VKP786453:VKQ786453 VUL786453:VUM786453 WEH786453:WEI786453 WOD786453:WOE786453 WXZ786453:WYA786453 LN851989:LO851989 VJ851989:VK851989 AFF851989:AFG851989 APB851989:APC851989 AYX851989:AYY851989 BIT851989:BIU851989 BSP851989:BSQ851989 CCL851989:CCM851989 CMH851989:CMI851989 CWD851989:CWE851989 DFZ851989:DGA851989 DPV851989:DPW851989 DZR851989:DZS851989 EJN851989:EJO851989 ETJ851989:ETK851989 FDF851989:FDG851989 FNB851989:FNC851989 FWX851989:FWY851989 GGT851989:GGU851989 GQP851989:GQQ851989 HAL851989:HAM851989 HKH851989:HKI851989 HUD851989:HUE851989 IDZ851989:IEA851989 INV851989:INW851989 IXR851989:IXS851989 JHN851989:JHO851989 JRJ851989:JRK851989 KBF851989:KBG851989 KLB851989:KLC851989 KUX851989:KUY851989 LET851989:LEU851989 LOP851989:LOQ851989 LYL851989:LYM851989 MIH851989:MII851989 MSD851989:MSE851989 NBZ851989:NCA851989 NLV851989:NLW851989 NVR851989:NVS851989 OFN851989:OFO851989 OPJ851989:OPK851989 OZF851989:OZG851989 PJB851989:PJC851989 PSX851989:PSY851989 QCT851989:QCU851989 QMP851989:QMQ851989 QWL851989:QWM851989 RGH851989:RGI851989 RQD851989:RQE851989 RZZ851989:SAA851989 SJV851989:SJW851989 STR851989:STS851989 TDN851989:TDO851989 TNJ851989:TNK851989 TXF851989:TXG851989 UHB851989:UHC851989 UQX851989:UQY851989 VAT851989:VAU851989 VKP851989:VKQ851989 VUL851989:VUM851989 WEH851989:WEI851989 WOD851989:WOE851989 WXZ851989:WYA851989 LN917525:LO917525 VJ917525:VK917525 AFF917525:AFG917525 APB917525:APC917525 AYX917525:AYY917525 BIT917525:BIU917525 BSP917525:BSQ917525 CCL917525:CCM917525 CMH917525:CMI917525 CWD917525:CWE917525 DFZ917525:DGA917525 DPV917525:DPW917525 DZR917525:DZS917525 EJN917525:EJO917525 ETJ917525:ETK917525 FDF917525:FDG917525 FNB917525:FNC917525 FWX917525:FWY917525 GGT917525:GGU917525 GQP917525:GQQ917525 HAL917525:HAM917525 HKH917525:HKI917525 HUD917525:HUE917525 IDZ917525:IEA917525 INV917525:INW917525 IXR917525:IXS917525 JHN917525:JHO917525 JRJ917525:JRK917525 KBF917525:KBG917525 KLB917525:KLC917525 KUX917525:KUY917525 LET917525:LEU917525 LOP917525:LOQ917525 LYL917525:LYM917525 MIH917525:MII917525 MSD917525:MSE917525 NBZ917525:NCA917525 NLV917525:NLW917525 NVR917525:NVS917525 OFN917525:OFO917525 OPJ917525:OPK917525 OZF917525:OZG917525 PJB917525:PJC917525 PSX917525:PSY917525 QCT917525:QCU917525 QMP917525:QMQ917525 QWL917525:QWM917525 RGH917525:RGI917525 RQD917525:RQE917525 RZZ917525:SAA917525 SJV917525:SJW917525 STR917525:STS917525 TDN917525:TDO917525 TNJ917525:TNK917525 TXF917525:TXG917525 UHB917525:UHC917525 UQX917525:UQY917525 VAT917525:VAU917525 VKP917525:VKQ917525 VUL917525:VUM917525 WEH917525:WEI917525 WOD917525:WOE917525 WXZ917525:WYA917525 LN983061:LO983061 VJ983061:VK983061 AFF983061:AFG983061 APB983061:APC983061 AYX983061:AYY983061 BIT983061:BIU983061 BSP983061:BSQ983061 CCL983061:CCM983061 CMH983061:CMI983061 CWD983061:CWE983061 DFZ983061:DGA983061 DPV983061:DPW983061 DZR983061:DZS983061 EJN983061:EJO983061 ETJ983061:ETK983061 FDF983061:FDG983061 FNB983061:FNC983061 FWX983061:FWY983061 GGT983061:GGU983061 GQP983061:GQQ983061 HAL983061:HAM983061 HKH983061:HKI983061 HUD983061:HUE983061 IDZ983061:IEA983061 INV983061:INW983061 IXR983061:IXS983061 JHN983061:JHO983061 JRJ983061:JRK983061 KBF983061:KBG983061 KLB983061:KLC983061 KUX983061:KUY983061 LET983061:LEU983061 LOP983061:LOQ983061 LYL983061:LYM983061 MIH983061:MII983061 MSD983061:MSE983061 NBZ983061:NCA983061 NLV983061:NLW983061 NVR983061:NVS983061 OFN983061:OFO983061 OPJ983061:OPK983061 OZF983061:OZG983061 PJB983061:PJC983061 PSX983061:PSY983061 QCT983061:QCU983061 QMP983061:QMQ983061 QWL983061:QWM983061 RGH983061:RGI983061 RQD983061:RQE983061 RZZ983061:SAA983061 SJV983061:SJW983061 STR983061:STS983061 TDN983061:TDO983061 TNJ983061:TNK983061 TXF983061:TXG983061 UHB983061:UHC983061 UQX983061:UQY983061 VAT983061:VAU983061 VKP983061:VKQ983061 VUL983061:VUM983061 WEH983061:WEI983061 WOD983061:WOE983061 WXZ983061:WYA983061 LQ65557:LR65557 VM65557:VN65557 AFI65557:AFJ65557 APE65557:APF65557 AZA65557:AZB65557 BIW65557:BIX65557 BSS65557:BST65557 CCO65557:CCP65557 CMK65557:CML65557 CWG65557:CWH65557 DGC65557:DGD65557 DPY65557:DPZ65557 DZU65557:DZV65557 EJQ65557:EJR65557 ETM65557:ETN65557 FDI65557:FDJ65557 FNE65557:FNF65557 FXA65557:FXB65557 GGW65557:GGX65557 GQS65557:GQT65557 HAO65557:HAP65557 HKK65557:HKL65557 HUG65557:HUH65557 IEC65557:IED65557 INY65557:INZ65557 IXU65557:IXV65557 JHQ65557:JHR65557 JRM65557:JRN65557 KBI65557:KBJ65557 KLE65557:KLF65557 KVA65557:KVB65557 LEW65557:LEX65557 LOS65557:LOT65557 LYO65557:LYP65557 MIK65557:MIL65557 MSG65557:MSH65557 NCC65557:NCD65557 NLY65557:NLZ65557 NVU65557:NVV65557 OFQ65557:OFR65557 OPM65557:OPN65557 OZI65557:OZJ65557 PJE65557:PJF65557 PTA65557:PTB65557 QCW65557:QCX65557 QMS65557:QMT65557 QWO65557:QWP65557 RGK65557:RGL65557 RQG65557:RQH65557 SAC65557:SAD65557 SJY65557:SJZ65557 STU65557:STV65557 TDQ65557:TDR65557 TNM65557:TNN65557 TXI65557:TXJ65557 UHE65557:UHF65557 URA65557:URB65557 VAW65557:VAX65557 VKS65557:VKT65557 VUO65557:VUP65557 WEK65557:WEL65557 WOG65557:WOH65557 WYC65557:WYD65557 LQ131093:LR131093 VM131093:VN131093 AFI131093:AFJ131093 APE131093:APF131093 AZA131093:AZB131093 BIW131093:BIX131093 BSS131093:BST131093 CCO131093:CCP131093 CMK131093:CML131093 CWG131093:CWH131093 DGC131093:DGD131093 DPY131093:DPZ131093 DZU131093:DZV131093 EJQ131093:EJR131093 ETM131093:ETN131093 FDI131093:FDJ131093 FNE131093:FNF131093 FXA131093:FXB131093 GGW131093:GGX131093 GQS131093:GQT131093 HAO131093:HAP131093 HKK131093:HKL131093 HUG131093:HUH131093 IEC131093:IED131093 INY131093:INZ131093 IXU131093:IXV131093 JHQ131093:JHR131093 JRM131093:JRN131093 KBI131093:KBJ131093 KLE131093:KLF131093 KVA131093:KVB131093 LEW131093:LEX131093 LOS131093:LOT131093 LYO131093:LYP131093 MIK131093:MIL131093 MSG131093:MSH131093 NCC131093:NCD131093 NLY131093:NLZ131093 NVU131093:NVV131093 OFQ131093:OFR131093 OPM131093:OPN131093 OZI131093:OZJ131093 PJE131093:PJF131093 PTA131093:PTB131093 QCW131093:QCX131093 QMS131093:QMT131093 QWO131093:QWP131093 RGK131093:RGL131093 RQG131093:RQH131093 SAC131093:SAD131093 SJY131093:SJZ131093 STU131093:STV131093 TDQ131093:TDR131093 TNM131093:TNN131093 TXI131093:TXJ131093 UHE131093:UHF131093 URA131093:URB131093 VAW131093:VAX131093 VKS131093:VKT131093 VUO131093:VUP131093 WEK131093:WEL131093 WOG131093:WOH131093 WYC131093:WYD131093 LQ196629:LR196629 VM196629:VN196629 AFI196629:AFJ196629 APE196629:APF196629 AZA196629:AZB196629 BIW196629:BIX196629 BSS196629:BST196629 CCO196629:CCP196629 CMK196629:CML196629 CWG196629:CWH196629 DGC196629:DGD196629 DPY196629:DPZ196629 DZU196629:DZV196629 EJQ196629:EJR196629 ETM196629:ETN196629 FDI196629:FDJ196629 FNE196629:FNF196629 FXA196629:FXB196629 GGW196629:GGX196629 GQS196629:GQT196629 HAO196629:HAP196629 HKK196629:HKL196629 HUG196629:HUH196629 IEC196629:IED196629 INY196629:INZ196629 IXU196629:IXV196629 JHQ196629:JHR196629 JRM196629:JRN196629 KBI196629:KBJ196629 KLE196629:KLF196629 KVA196629:KVB196629 LEW196629:LEX196629 LOS196629:LOT196629 LYO196629:LYP196629 MIK196629:MIL196629 MSG196629:MSH196629 NCC196629:NCD196629 NLY196629:NLZ196629 NVU196629:NVV196629 OFQ196629:OFR196629 OPM196629:OPN196629 OZI196629:OZJ196629 PJE196629:PJF196629 PTA196629:PTB196629 QCW196629:QCX196629 QMS196629:QMT196629 QWO196629:QWP196629 RGK196629:RGL196629 RQG196629:RQH196629 SAC196629:SAD196629 SJY196629:SJZ196629 STU196629:STV196629 TDQ196629:TDR196629 TNM196629:TNN196629 TXI196629:TXJ196629 UHE196629:UHF196629 URA196629:URB196629 VAW196629:VAX196629 VKS196629:VKT196629 VUO196629:VUP196629 WEK196629:WEL196629 WOG196629:WOH196629 WYC196629:WYD196629 LQ262165:LR262165 VM262165:VN262165 AFI262165:AFJ262165 APE262165:APF262165 AZA262165:AZB262165 BIW262165:BIX262165 BSS262165:BST262165 CCO262165:CCP262165 CMK262165:CML262165 CWG262165:CWH262165 DGC262165:DGD262165 DPY262165:DPZ262165 DZU262165:DZV262165 EJQ262165:EJR262165 ETM262165:ETN262165 FDI262165:FDJ262165 FNE262165:FNF262165 FXA262165:FXB262165 GGW262165:GGX262165 GQS262165:GQT262165 HAO262165:HAP262165 HKK262165:HKL262165 HUG262165:HUH262165 IEC262165:IED262165 INY262165:INZ262165 IXU262165:IXV262165 JHQ262165:JHR262165 JRM262165:JRN262165 KBI262165:KBJ262165 KLE262165:KLF262165 KVA262165:KVB262165 LEW262165:LEX262165 LOS262165:LOT262165 LYO262165:LYP262165 MIK262165:MIL262165 MSG262165:MSH262165 NCC262165:NCD262165 NLY262165:NLZ262165 NVU262165:NVV262165 OFQ262165:OFR262165 OPM262165:OPN262165 OZI262165:OZJ262165 PJE262165:PJF262165 PTA262165:PTB262165 QCW262165:QCX262165 QMS262165:QMT262165 QWO262165:QWP262165 RGK262165:RGL262165 RQG262165:RQH262165 SAC262165:SAD262165 SJY262165:SJZ262165 STU262165:STV262165 TDQ262165:TDR262165 TNM262165:TNN262165 TXI262165:TXJ262165 UHE262165:UHF262165 URA262165:URB262165 VAW262165:VAX262165 VKS262165:VKT262165 VUO262165:VUP262165 WEK262165:WEL262165 WOG262165:WOH262165 WYC262165:WYD262165 LQ327701:LR327701 VM327701:VN327701 AFI327701:AFJ327701 APE327701:APF327701 AZA327701:AZB327701 BIW327701:BIX327701 BSS327701:BST327701 CCO327701:CCP327701 CMK327701:CML327701 CWG327701:CWH327701 DGC327701:DGD327701 DPY327701:DPZ327701 DZU327701:DZV327701 EJQ327701:EJR327701 ETM327701:ETN327701 FDI327701:FDJ327701 FNE327701:FNF327701 FXA327701:FXB327701 GGW327701:GGX327701 GQS327701:GQT327701 HAO327701:HAP327701 HKK327701:HKL327701 HUG327701:HUH327701 IEC327701:IED327701 INY327701:INZ327701 IXU327701:IXV327701 JHQ327701:JHR327701 JRM327701:JRN327701 KBI327701:KBJ327701 KLE327701:KLF327701 KVA327701:KVB327701 LEW327701:LEX327701 LOS327701:LOT327701 LYO327701:LYP327701 MIK327701:MIL327701 MSG327701:MSH327701 NCC327701:NCD327701 NLY327701:NLZ327701 NVU327701:NVV327701 OFQ327701:OFR327701 OPM327701:OPN327701 OZI327701:OZJ327701 PJE327701:PJF327701 PTA327701:PTB327701 QCW327701:QCX327701 QMS327701:QMT327701 QWO327701:QWP327701 RGK327701:RGL327701 RQG327701:RQH327701 SAC327701:SAD327701 SJY327701:SJZ327701 STU327701:STV327701 TDQ327701:TDR327701 TNM327701:TNN327701 TXI327701:TXJ327701 UHE327701:UHF327701 URA327701:URB327701 VAW327701:VAX327701 VKS327701:VKT327701 VUO327701:VUP327701 WEK327701:WEL327701 WOG327701:WOH327701 WYC327701:WYD327701 LQ393237:LR393237 VM393237:VN393237 AFI393237:AFJ393237 APE393237:APF393237 AZA393237:AZB393237 BIW393237:BIX393237 BSS393237:BST393237 CCO393237:CCP393237 CMK393237:CML393237 CWG393237:CWH393237 DGC393237:DGD393237 DPY393237:DPZ393237 DZU393237:DZV393237 EJQ393237:EJR393237 ETM393237:ETN393237 FDI393237:FDJ393237 FNE393237:FNF393237 FXA393237:FXB393237 GGW393237:GGX393237 GQS393237:GQT393237 HAO393237:HAP393237 HKK393237:HKL393237 HUG393237:HUH393237 IEC393237:IED393237 INY393237:INZ393237 IXU393237:IXV393237 JHQ393237:JHR393237 JRM393237:JRN393237 KBI393237:KBJ393237 KLE393237:KLF393237 KVA393237:KVB393237 LEW393237:LEX393237 LOS393237:LOT393237 LYO393237:LYP393237 MIK393237:MIL393237 MSG393237:MSH393237 NCC393237:NCD393237 NLY393237:NLZ393237 NVU393237:NVV393237 OFQ393237:OFR393237 OPM393237:OPN393237 OZI393237:OZJ393237 PJE393237:PJF393237 PTA393237:PTB393237 QCW393237:QCX393237 QMS393237:QMT393237 QWO393237:QWP393237 RGK393237:RGL393237 RQG393237:RQH393237 SAC393237:SAD393237 SJY393237:SJZ393237 STU393237:STV393237 TDQ393237:TDR393237 TNM393237:TNN393237 TXI393237:TXJ393237 UHE393237:UHF393237 URA393237:URB393237 VAW393237:VAX393237 VKS393237:VKT393237 VUO393237:VUP393237 WEK393237:WEL393237 WOG393237:WOH393237 WYC393237:WYD393237 LQ458773:LR458773 VM458773:VN458773 AFI458773:AFJ458773 APE458773:APF458773 AZA458773:AZB458773 BIW458773:BIX458773 BSS458773:BST458773 CCO458773:CCP458773 CMK458773:CML458773 CWG458773:CWH458773 DGC458773:DGD458773 DPY458773:DPZ458773 DZU458773:DZV458773 EJQ458773:EJR458773 ETM458773:ETN458773 FDI458773:FDJ458773 FNE458773:FNF458773 FXA458773:FXB458773 GGW458773:GGX458773 GQS458773:GQT458773 HAO458773:HAP458773 HKK458773:HKL458773 HUG458773:HUH458773 IEC458773:IED458773 INY458773:INZ458773 IXU458773:IXV458773 JHQ458773:JHR458773 JRM458773:JRN458773 KBI458773:KBJ458773 KLE458773:KLF458773 KVA458773:KVB458773 LEW458773:LEX458773 LOS458773:LOT458773 LYO458773:LYP458773 MIK458773:MIL458773 MSG458773:MSH458773 NCC458773:NCD458773 NLY458773:NLZ458773 NVU458773:NVV458773 OFQ458773:OFR458773 OPM458773:OPN458773 OZI458773:OZJ458773 PJE458773:PJF458773 PTA458773:PTB458773 QCW458773:QCX458773 QMS458773:QMT458773 QWO458773:QWP458773 RGK458773:RGL458773 RQG458773:RQH458773 SAC458773:SAD458773 SJY458773:SJZ458773 STU458773:STV458773 TDQ458773:TDR458773 TNM458773:TNN458773 TXI458773:TXJ458773 UHE458773:UHF458773 URA458773:URB458773 VAW458773:VAX458773 VKS458773:VKT458773 VUO458773:VUP458773 WEK458773:WEL458773 WOG458773:WOH458773 WYC458773:WYD458773 LQ524309:LR524309 VM524309:VN524309 AFI524309:AFJ524309 APE524309:APF524309 AZA524309:AZB524309 BIW524309:BIX524309 BSS524309:BST524309 CCO524309:CCP524309 CMK524309:CML524309 CWG524309:CWH524309 DGC524309:DGD524309 DPY524309:DPZ524309 DZU524309:DZV524309 EJQ524309:EJR524309 ETM524309:ETN524309 FDI524309:FDJ524309 FNE524309:FNF524309 FXA524309:FXB524309 GGW524309:GGX524309 GQS524309:GQT524309 HAO524309:HAP524309 HKK524309:HKL524309 HUG524309:HUH524309 IEC524309:IED524309 INY524309:INZ524309 IXU524309:IXV524309 JHQ524309:JHR524309 JRM524309:JRN524309 KBI524309:KBJ524309 KLE524309:KLF524309 KVA524309:KVB524309 LEW524309:LEX524309 LOS524309:LOT524309 LYO524309:LYP524309 MIK524309:MIL524309 MSG524309:MSH524309 NCC524309:NCD524309 NLY524309:NLZ524309 NVU524309:NVV524309 OFQ524309:OFR524309 OPM524309:OPN524309 OZI524309:OZJ524309 PJE524309:PJF524309 PTA524309:PTB524309 QCW524309:QCX524309 QMS524309:QMT524309 QWO524309:QWP524309 RGK524309:RGL524309 RQG524309:RQH524309 SAC524309:SAD524309 SJY524309:SJZ524309 STU524309:STV524309 TDQ524309:TDR524309 TNM524309:TNN524309 TXI524309:TXJ524309 UHE524309:UHF524309 URA524309:URB524309 VAW524309:VAX524309 VKS524309:VKT524309 VUO524309:VUP524309 WEK524309:WEL524309 WOG524309:WOH524309 WYC524309:WYD524309 LQ589845:LR589845 VM589845:VN589845 AFI589845:AFJ589845 APE589845:APF589845 AZA589845:AZB589845 BIW589845:BIX589845 BSS589845:BST589845 CCO589845:CCP589845 CMK589845:CML589845 CWG589845:CWH589845 DGC589845:DGD589845 DPY589845:DPZ589845 DZU589845:DZV589845 EJQ589845:EJR589845 ETM589845:ETN589845 FDI589845:FDJ589845 FNE589845:FNF589845 FXA589845:FXB589845 GGW589845:GGX589845 GQS589845:GQT589845 HAO589845:HAP589845 HKK589845:HKL589845 HUG589845:HUH589845 IEC589845:IED589845 INY589845:INZ589845 IXU589845:IXV589845 JHQ589845:JHR589845 JRM589845:JRN589845 KBI589845:KBJ589845 KLE589845:KLF589845 KVA589845:KVB589845 LEW589845:LEX589845 LOS589845:LOT589845 LYO589845:LYP589845 MIK589845:MIL589845 MSG589845:MSH589845 NCC589845:NCD589845 NLY589845:NLZ589845 NVU589845:NVV589845 OFQ589845:OFR589845 OPM589845:OPN589845 OZI589845:OZJ589845 PJE589845:PJF589845 PTA589845:PTB589845 QCW589845:QCX589845 QMS589845:QMT589845 QWO589845:QWP589845 RGK589845:RGL589845 RQG589845:RQH589845 SAC589845:SAD589845 SJY589845:SJZ589845 STU589845:STV589845 TDQ589845:TDR589845 TNM589845:TNN589845 TXI589845:TXJ589845 UHE589845:UHF589845 URA589845:URB589845 VAW589845:VAX589845 VKS589845:VKT589845 VUO589845:VUP589845 WEK589845:WEL589845 WOG589845:WOH589845 WYC589845:WYD589845 LQ655381:LR655381 VM655381:VN655381 AFI655381:AFJ655381 APE655381:APF655381 AZA655381:AZB655381 BIW655381:BIX655381 BSS655381:BST655381 CCO655381:CCP655381 CMK655381:CML655381 CWG655381:CWH655381 DGC655381:DGD655381 DPY655381:DPZ655381 DZU655381:DZV655381 EJQ655381:EJR655381 ETM655381:ETN655381 FDI655381:FDJ655381 FNE655381:FNF655381 FXA655381:FXB655381 GGW655381:GGX655381 GQS655381:GQT655381 HAO655381:HAP655381 HKK655381:HKL655381 HUG655381:HUH655381 IEC655381:IED655381 INY655381:INZ655381 IXU655381:IXV655381 JHQ655381:JHR655381 JRM655381:JRN655381 KBI655381:KBJ655381 KLE655381:KLF655381 KVA655381:KVB655381 LEW655381:LEX655381 LOS655381:LOT655381 LYO655381:LYP655381 MIK655381:MIL655381 MSG655381:MSH655381 NCC655381:NCD655381 NLY655381:NLZ655381 NVU655381:NVV655381 OFQ655381:OFR655381 OPM655381:OPN655381 OZI655381:OZJ655381 PJE655381:PJF655381 PTA655381:PTB655381 QCW655381:QCX655381 QMS655381:QMT655381 QWO655381:QWP655381 RGK655381:RGL655381 RQG655381:RQH655381 SAC655381:SAD655381 SJY655381:SJZ655381 STU655381:STV655381 TDQ655381:TDR655381 TNM655381:TNN655381 TXI655381:TXJ655381 UHE655381:UHF655381 URA655381:URB655381 VAW655381:VAX655381 VKS655381:VKT655381 VUO655381:VUP655381 WEK655381:WEL655381 WOG655381:WOH655381 WYC655381:WYD655381 LQ720917:LR720917 VM720917:VN720917 AFI720917:AFJ720917 APE720917:APF720917 AZA720917:AZB720917 BIW720917:BIX720917 BSS720917:BST720917 CCO720917:CCP720917 CMK720917:CML720917 CWG720917:CWH720917 DGC720917:DGD720917 DPY720917:DPZ720917 DZU720917:DZV720917 EJQ720917:EJR720917 ETM720917:ETN720917 FDI720917:FDJ720917 FNE720917:FNF720917 FXA720917:FXB720917 GGW720917:GGX720917 GQS720917:GQT720917 HAO720917:HAP720917 HKK720917:HKL720917 HUG720917:HUH720917 IEC720917:IED720917 INY720917:INZ720917 IXU720917:IXV720917 JHQ720917:JHR720917 JRM720917:JRN720917 KBI720917:KBJ720917 KLE720917:KLF720917 KVA720917:KVB720917 LEW720917:LEX720917 LOS720917:LOT720917 LYO720917:LYP720917 MIK720917:MIL720917 MSG720917:MSH720917 NCC720917:NCD720917 NLY720917:NLZ720917 NVU720917:NVV720917 OFQ720917:OFR720917 OPM720917:OPN720917 OZI720917:OZJ720917 PJE720917:PJF720917 PTA720917:PTB720917 QCW720917:QCX720917 QMS720917:QMT720917 QWO720917:QWP720917 RGK720917:RGL720917 RQG720917:RQH720917 SAC720917:SAD720917 SJY720917:SJZ720917 STU720917:STV720917 TDQ720917:TDR720917 TNM720917:TNN720917 TXI720917:TXJ720917 UHE720917:UHF720917 URA720917:URB720917 VAW720917:VAX720917 VKS720917:VKT720917 VUO720917:VUP720917 WEK720917:WEL720917 WOG720917:WOH720917 WYC720917:WYD720917 LQ786453:LR786453 VM786453:VN786453 AFI786453:AFJ786453 APE786453:APF786453 AZA786453:AZB786453 BIW786453:BIX786453 BSS786453:BST786453 CCO786453:CCP786453 CMK786453:CML786453 CWG786453:CWH786453 DGC786453:DGD786453 DPY786453:DPZ786453 DZU786453:DZV786453 EJQ786453:EJR786453 ETM786453:ETN786453 FDI786453:FDJ786453 FNE786453:FNF786453 FXA786453:FXB786453 GGW786453:GGX786453 GQS786453:GQT786453 HAO786453:HAP786453 HKK786453:HKL786453 HUG786453:HUH786453 IEC786453:IED786453 INY786453:INZ786453 IXU786453:IXV786453 JHQ786453:JHR786453 JRM786453:JRN786453 KBI786453:KBJ786453 KLE786453:KLF786453 KVA786453:KVB786453 LEW786453:LEX786453 LOS786453:LOT786453 LYO786453:LYP786453 MIK786453:MIL786453 MSG786453:MSH786453 NCC786453:NCD786453 NLY786453:NLZ786453 NVU786453:NVV786453 OFQ786453:OFR786453 OPM786453:OPN786453 OZI786453:OZJ786453 PJE786453:PJF786453 PTA786453:PTB786453 QCW786453:QCX786453 QMS786453:QMT786453 QWO786453:QWP786453 RGK786453:RGL786453 RQG786453:RQH786453 SAC786453:SAD786453 SJY786453:SJZ786453 STU786453:STV786453 TDQ786453:TDR786453 TNM786453:TNN786453 TXI786453:TXJ786453 UHE786453:UHF786453 URA786453:URB786453 VAW786453:VAX786453 VKS786453:VKT786453 VUO786453:VUP786453 WEK786453:WEL786453 WOG786453:WOH786453 WYC786453:WYD786453 LQ851989:LR851989 VM851989:VN851989 AFI851989:AFJ851989 APE851989:APF851989 AZA851989:AZB851989 BIW851989:BIX851989 BSS851989:BST851989 CCO851989:CCP851989 CMK851989:CML851989 CWG851989:CWH851989 DGC851989:DGD851989 DPY851989:DPZ851989 DZU851989:DZV851989 EJQ851989:EJR851989 ETM851989:ETN851989 FDI851989:FDJ851989 FNE851989:FNF851989 FXA851989:FXB851989 GGW851989:GGX851989 GQS851989:GQT851989 HAO851989:HAP851989 HKK851989:HKL851989 HUG851989:HUH851989 IEC851989:IED851989 INY851989:INZ851989 IXU851989:IXV851989 JHQ851989:JHR851989 JRM851989:JRN851989 KBI851989:KBJ851989 KLE851989:KLF851989 KVA851989:KVB851989 LEW851989:LEX851989 LOS851989:LOT851989 LYO851989:LYP851989 MIK851989:MIL851989 MSG851989:MSH851989 NCC851989:NCD851989 NLY851989:NLZ851989 NVU851989:NVV851989 OFQ851989:OFR851989 OPM851989:OPN851989 OZI851989:OZJ851989 PJE851989:PJF851989 PTA851989:PTB851989 QCW851989:QCX851989 QMS851989:QMT851989 QWO851989:QWP851989 RGK851989:RGL851989 RQG851989:RQH851989 SAC851989:SAD851989 SJY851989:SJZ851989 STU851989:STV851989 TDQ851989:TDR851989 TNM851989:TNN851989 TXI851989:TXJ851989 UHE851989:UHF851989 URA851989:URB851989 VAW851989:VAX851989 VKS851989:VKT851989 VUO851989:VUP851989 WEK851989:WEL851989 WOG851989:WOH851989 WYC851989:WYD851989 LQ917525:LR917525 VM917525:VN917525 AFI917525:AFJ917525 APE917525:APF917525 AZA917525:AZB917525 BIW917525:BIX917525 BSS917525:BST917525 CCO917525:CCP917525 CMK917525:CML917525 CWG917525:CWH917525 DGC917525:DGD917525 DPY917525:DPZ917525 DZU917525:DZV917525 EJQ917525:EJR917525 ETM917525:ETN917525 FDI917525:FDJ917525 FNE917525:FNF917525 FXA917525:FXB917525 GGW917525:GGX917525 GQS917525:GQT917525 HAO917525:HAP917525 HKK917525:HKL917525 HUG917525:HUH917525 IEC917525:IED917525 INY917525:INZ917525 IXU917525:IXV917525 JHQ917525:JHR917525 JRM917525:JRN917525 KBI917525:KBJ917525 KLE917525:KLF917525 KVA917525:KVB917525 LEW917525:LEX917525 LOS917525:LOT917525 LYO917525:LYP917525 MIK917525:MIL917525 MSG917525:MSH917525 NCC917525:NCD917525 NLY917525:NLZ917525 NVU917525:NVV917525 OFQ917525:OFR917525 OPM917525:OPN917525 OZI917525:OZJ917525 PJE917525:PJF917525 PTA917525:PTB917525 QCW917525:QCX917525 QMS917525:QMT917525 QWO917525:QWP917525 RGK917525:RGL917525 RQG917525:RQH917525 SAC917525:SAD917525 SJY917525:SJZ917525 STU917525:STV917525 TDQ917525:TDR917525 TNM917525:TNN917525 TXI917525:TXJ917525 UHE917525:UHF917525 URA917525:URB917525 VAW917525:VAX917525 VKS917525:VKT917525 VUO917525:VUP917525 WEK917525:WEL917525 WOG917525:WOH917525 WYC917525:WYD917525 LQ983061:LR983061 VM983061:VN983061 AFI983061:AFJ983061 APE983061:APF983061 AZA983061:AZB983061 BIW983061:BIX983061 BSS983061:BST983061 CCO983061:CCP983061 CMK983061:CML983061 CWG983061:CWH983061 DGC983061:DGD983061 DPY983061:DPZ983061 DZU983061:DZV983061 EJQ983061:EJR983061 ETM983061:ETN983061 FDI983061:FDJ983061 FNE983061:FNF983061 FXA983061:FXB983061 GGW983061:GGX983061 GQS983061:GQT983061 HAO983061:HAP983061 HKK983061:HKL983061 HUG983061:HUH983061 IEC983061:IED983061 INY983061:INZ983061 IXU983061:IXV983061 JHQ983061:JHR983061 JRM983061:JRN983061 KBI983061:KBJ983061 KLE983061:KLF983061 KVA983061:KVB983061 LEW983061:LEX983061 LOS983061:LOT983061 LYO983061:LYP983061 MIK983061:MIL983061 MSG983061:MSH983061 NCC983061:NCD983061 NLY983061:NLZ983061 NVU983061:NVV983061 OFQ983061:OFR983061 OPM983061:OPN983061 OZI983061:OZJ983061 PJE983061:PJF983061 PTA983061:PTB983061 QCW983061:QCX983061 QMS983061:QMT983061 QWO983061:QWP983061 RGK983061:RGL983061 RQG983061:RQH983061 SAC983061:SAD983061 SJY983061:SJZ983061 STU983061:STV983061 TDQ983061:TDR983061 TNM983061:TNN983061 TXI983061:TXJ983061 UHE983061:UHF983061 URA983061:URB983061 VAW983061:VAX983061 VKS983061:VKT983061 VUO983061:VUP983061 WEK983061:WEL983061 WOG983061:WOH983061 WYC983061:WYD983061 LT65557:LU65557 VP65557:VQ65557 AFL65557:AFM65557 APH65557:API65557 AZD65557:AZE65557 BIZ65557:BJA65557 BSV65557:BSW65557 CCR65557:CCS65557 CMN65557:CMO65557 CWJ65557:CWK65557 DGF65557:DGG65557 DQB65557:DQC65557 DZX65557:DZY65557 EJT65557:EJU65557 ETP65557:ETQ65557 FDL65557:FDM65557 FNH65557:FNI65557 FXD65557:FXE65557 GGZ65557:GHA65557 GQV65557:GQW65557 HAR65557:HAS65557 HKN65557:HKO65557 HUJ65557:HUK65557 IEF65557:IEG65557 IOB65557:IOC65557 IXX65557:IXY65557 JHT65557:JHU65557 JRP65557:JRQ65557 KBL65557:KBM65557 KLH65557:KLI65557 KVD65557:KVE65557 LEZ65557:LFA65557 LOV65557:LOW65557 LYR65557:LYS65557 MIN65557:MIO65557 MSJ65557:MSK65557 NCF65557:NCG65557 NMB65557:NMC65557 NVX65557:NVY65557 OFT65557:OFU65557 OPP65557:OPQ65557 OZL65557:OZM65557 PJH65557:PJI65557 PTD65557:PTE65557 QCZ65557:QDA65557 QMV65557:QMW65557 QWR65557:QWS65557 RGN65557:RGO65557 RQJ65557:RQK65557 SAF65557:SAG65557 SKB65557:SKC65557 STX65557:STY65557 TDT65557:TDU65557 TNP65557:TNQ65557 TXL65557:TXM65557 UHH65557:UHI65557 URD65557:URE65557 VAZ65557:VBA65557 VKV65557:VKW65557 VUR65557:VUS65557 WEN65557:WEO65557 WOJ65557:WOK65557 WYF65557:WYG65557 LT131093:LU131093 VP131093:VQ131093 AFL131093:AFM131093 APH131093:API131093 AZD131093:AZE131093 BIZ131093:BJA131093 BSV131093:BSW131093 CCR131093:CCS131093 CMN131093:CMO131093 CWJ131093:CWK131093 DGF131093:DGG131093 DQB131093:DQC131093 DZX131093:DZY131093 EJT131093:EJU131093 ETP131093:ETQ131093 FDL131093:FDM131093 FNH131093:FNI131093 FXD131093:FXE131093 GGZ131093:GHA131093 GQV131093:GQW131093 HAR131093:HAS131093 HKN131093:HKO131093 HUJ131093:HUK131093 IEF131093:IEG131093 IOB131093:IOC131093 IXX131093:IXY131093 JHT131093:JHU131093 JRP131093:JRQ131093 KBL131093:KBM131093 KLH131093:KLI131093 KVD131093:KVE131093 LEZ131093:LFA131093 LOV131093:LOW131093 LYR131093:LYS131093 MIN131093:MIO131093 MSJ131093:MSK131093 NCF131093:NCG131093 NMB131093:NMC131093 NVX131093:NVY131093 OFT131093:OFU131093 OPP131093:OPQ131093 OZL131093:OZM131093 PJH131093:PJI131093 PTD131093:PTE131093 QCZ131093:QDA131093 QMV131093:QMW131093 QWR131093:QWS131093 RGN131093:RGO131093 RQJ131093:RQK131093 SAF131093:SAG131093 SKB131093:SKC131093 STX131093:STY131093 TDT131093:TDU131093 TNP131093:TNQ131093 TXL131093:TXM131093 UHH131093:UHI131093 URD131093:URE131093 VAZ131093:VBA131093 VKV131093:VKW131093 VUR131093:VUS131093 WEN131093:WEO131093 WOJ131093:WOK131093 WYF131093:WYG131093 LT196629:LU196629 VP196629:VQ196629 AFL196629:AFM196629 APH196629:API196629 AZD196629:AZE196629 BIZ196629:BJA196629 BSV196629:BSW196629 CCR196629:CCS196629 CMN196629:CMO196629 CWJ196629:CWK196629 DGF196629:DGG196629 DQB196629:DQC196629 DZX196629:DZY196629 EJT196629:EJU196629 ETP196629:ETQ196629 FDL196629:FDM196629 FNH196629:FNI196629 FXD196629:FXE196629 GGZ196629:GHA196629 GQV196629:GQW196629 HAR196629:HAS196629 HKN196629:HKO196629 HUJ196629:HUK196629 IEF196629:IEG196629 IOB196629:IOC196629 IXX196629:IXY196629 JHT196629:JHU196629 JRP196629:JRQ196629 KBL196629:KBM196629 KLH196629:KLI196629 KVD196629:KVE196629 LEZ196629:LFA196629 LOV196629:LOW196629 LYR196629:LYS196629 MIN196629:MIO196629 MSJ196629:MSK196629 NCF196629:NCG196629 NMB196629:NMC196629 NVX196629:NVY196629 OFT196629:OFU196629 OPP196629:OPQ196629 OZL196629:OZM196629 PJH196629:PJI196629 PTD196629:PTE196629 QCZ196629:QDA196629 QMV196629:QMW196629 QWR196629:QWS196629 RGN196629:RGO196629 RQJ196629:RQK196629 SAF196629:SAG196629 SKB196629:SKC196629 STX196629:STY196629 TDT196629:TDU196629 TNP196629:TNQ196629 TXL196629:TXM196629 UHH196629:UHI196629 URD196629:URE196629 VAZ196629:VBA196629 VKV196629:VKW196629 VUR196629:VUS196629 WEN196629:WEO196629 WOJ196629:WOK196629 WYF196629:WYG196629 LT262165:LU262165 VP262165:VQ262165 AFL262165:AFM262165 APH262165:API262165 AZD262165:AZE262165 BIZ262165:BJA262165 BSV262165:BSW262165 CCR262165:CCS262165 CMN262165:CMO262165 CWJ262165:CWK262165 DGF262165:DGG262165 DQB262165:DQC262165 DZX262165:DZY262165 EJT262165:EJU262165 ETP262165:ETQ262165 FDL262165:FDM262165 FNH262165:FNI262165 FXD262165:FXE262165 GGZ262165:GHA262165 GQV262165:GQW262165 HAR262165:HAS262165 HKN262165:HKO262165 HUJ262165:HUK262165 IEF262165:IEG262165 IOB262165:IOC262165 IXX262165:IXY262165 JHT262165:JHU262165 JRP262165:JRQ262165 KBL262165:KBM262165 KLH262165:KLI262165 KVD262165:KVE262165 LEZ262165:LFA262165 LOV262165:LOW262165 LYR262165:LYS262165 MIN262165:MIO262165 MSJ262165:MSK262165 NCF262165:NCG262165 NMB262165:NMC262165 NVX262165:NVY262165 OFT262165:OFU262165 OPP262165:OPQ262165 OZL262165:OZM262165 PJH262165:PJI262165 PTD262165:PTE262165 QCZ262165:QDA262165 QMV262165:QMW262165 QWR262165:QWS262165 RGN262165:RGO262165 RQJ262165:RQK262165 SAF262165:SAG262165 SKB262165:SKC262165 STX262165:STY262165 TDT262165:TDU262165 TNP262165:TNQ262165 TXL262165:TXM262165 UHH262165:UHI262165 URD262165:URE262165 VAZ262165:VBA262165 VKV262165:VKW262165 VUR262165:VUS262165 WEN262165:WEO262165 WOJ262165:WOK262165 WYF262165:WYG262165 LT327701:LU327701 VP327701:VQ327701 AFL327701:AFM327701 APH327701:API327701 AZD327701:AZE327701 BIZ327701:BJA327701 BSV327701:BSW327701 CCR327701:CCS327701 CMN327701:CMO327701 CWJ327701:CWK327701 DGF327701:DGG327701 DQB327701:DQC327701 DZX327701:DZY327701 EJT327701:EJU327701 ETP327701:ETQ327701 FDL327701:FDM327701 FNH327701:FNI327701 FXD327701:FXE327701 GGZ327701:GHA327701 GQV327701:GQW327701 HAR327701:HAS327701 HKN327701:HKO327701 HUJ327701:HUK327701 IEF327701:IEG327701 IOB327701:IOC327701 IXX327701:IXY327701 JHT327701:JHU327701 JRP327701:JRQ327701 KBL327701:KBM327701 KLH327701:KLI327701 KVD327701:KVE327701 LEZ327701:LFA327701 LOV327701:LOW327701 LYR327701:LYS327701 MIN327701:MIO327701 MSJ327701:MSK327701 NCF327701:NCG327701 NMB327701:NMC327701 NVX327701:NVY327701 OFT327701:OFU327701 OPP327701:OPQ327701 OZL327701:OZM327701 PJH327701:PJI327701 PTD327701:PTE327701 QCZ327701:QDA327701 QMV327701:QMW327701 QWR327701:QWS327701 RGN327701:RGO327701 RQJ327701:RQK327701 SAF327701:SAG327701 SKB327701:SKC327701 STX327701:STY327701 TDT327701:TDU327701 TNP327701:TNQ327701 TXL327701:TXM327701 UHH327701:UHI327701 URD327701:URE327701 VAZ327701:VBA327701 VKV327701:VKW327701 VUR327701:VUS327701 WEN327701:WEO327701 WOJ327701:WOK327701 WYF327701:WYG327701 LT393237:LU393237 VP393237:VQ393237 AFL393237:AFM393237 APH393237:API393237 AZD393237:AZE393237 BIZ393237:BJA393237 BSV393237:BSW393237 CCR393237:CCS393237 CMN393237:CMO393237 CWJ393237:CWK393237 DGF393237:DGG393237 DQB393237:DQC393237 DZX393237:DZY393237 EJT393237:EJU393237 ETP393237:ETQ393237 FDL393237:FDM393237 FNH393237:FNI393237 FXD393237:FXE393237 GGZ393237:GHA393237 GQV393237:GQW393237 HAR393237:HAS393237 HKN393237:HKO393237 HUJ393237:HUK393237 IEF393237:IEG393237 IOB393237:IOC393237 IXX393237:IXY393237 JHT393237:JHU393237 JRP393237:JRQ393237 KBL393237:KBM393237 KLH393237:KLI393237 KVD393237:KVE393237 LEZ393237:LFA393237 LOV393237:LOW393237 LYR393237:LYS393237 MIN393237:MIO393237 MSJ393237:MSK393237 NCF393237:NCG393237 NMB393237:NMC393237 NVX393237:NVY393237 OFT393237:OFU393237 OPP393237:OPQ393237 OZL393237:OZM393237 PJH393237:PJI393237 PTD393237:PTE393237 QCZ393237:QDA393237 QMV393237:QMW393237 QWR393237:QWS393237 RGN393237:RGO393237 RQJ393237:RQK393237 SAF393237:SAG393237 SKB393237:SKC393237 STX393237:STY393237 TDT393237:TDU393237 TNP393237:TNQ393237 TXL393237:TXM393237 UHH393237:UHI393237 URD393237:URE393237 VAZ393237:VBA393237 VKV393237:VKW393237 VUR393237:VUS393237 WEN393237:WEO393237 WOJ393237:WOK393237 WYF393237:WYG393237 LT458773:LU458773 VP458773:VQ458773 AFL458773:AFM458773 APH458773:API458773 AZD458773:AZE458773 BIZ458773:BJA458773 BSV458773:BSW458773 CCR458773:CCS458773 CMN458773:CMO458773 CWJ458773:CWK458773 DGF458773:DGG458773 DQB458773:DQC458773 DZX458773:DZY458773 EJT458773:EJU458773 ETP458773:ETQ458773 FDL458773:FDM458773 FNH458773:FNI458773 FXD458773:FXE458773 GGZ458773:GHA458773 GQV458773:GQW458773 HAR458773:HAS458773 HKN458773:HKO458773 HUJ458773:HUK458773 IEF458773:IEG458773 IOB458773:IOC458773 IXX458773:IXY458773 JHT458773:JHU458773 JRP458773:JRQ458773 KBL458773:KBM458773 KLH458773:KLI458773 KVD458773:KVE458773 LEZ458773:LFA458773 LOV458773:LOW458773 LYR458773:LYS458773 MIN458773:MIO458773 MSJ458773:MSK458773 NCF458773:NCG458773 NMB458773:NMC458773 NVX458773:NVY458773 OFT458773:OFU458773 OPP458773:OPQ458773 OZL458773:OZM458773 PJH458773:PJI458773 PTD458773:PTE458773 QCZ458773:QDA458773 QMV458773:QMW458773 QWR458773:QWS458773 RGN458773:RGO458773 RQJ458773:RQK458773 SAF458773:SAG458773 SKB458773:SKC458773 STX458773:STY458773 TDT458773:TDU458773 TNP458773:TNQ458773 TXL458773:TXM458773 UHH458773:UHI458773 URD458773:URE458773 VAZ458773:VBA458773 VKV458773:VKW458773 VUR458773:VUS458773 WEN458773:WEO458773 WOJ458773:WOK458773 WYF458773:WYG458773 LT524309:LU524309 VP524309:VQ524309 AFL524309:AFM524309 APH524309:API524309 AZD524309:AZE524309 BIZ524309:BJA524309 BSV524309:BSW524309 CCR524309:CCS524309 CMN524309:CMO524309 CWJ524309:CWK524309 DGF524309:DGG524309 DQB524309:DQC524309 DZX524309:DZY524309 EJT524309:EJU524309 ETP524309:ETQ524309 FDL524309:FDM524309 FNH524309:FNI524309 FXD524309:FXE524309 GGZ524309:GHA524309 GQV524309:GQW524309 HAR524309:HAS524309 HKN524309:HKO524309 HUJ524309:HUK524309 IEF524309:IEG524309 IOB524309:IOC524309 IXX524309:IXY524309 JHT524309:JHU524309 JRP524309:JRQ524309 KBL524309:KBM524309 KLH524309:KLI524309 KVD524309:KVE524309 LEZ524309:LFA524309 LOV524309:LOW524309 LYR524309:LYS524309 MIN524309:MIO524309 MSJ524309:MSK524309 NCF524309:NCG524309 NMB524309:NMC524309 NVX524309:NVY524309 OFT524309:OFU524309 OPP524309:OPQ524309 OZL524309:OZM524309 PJH524309:PJI524309 PTD524309:PTE524309 QCZ524309:QDA524309 QMV524309:QMW524309 QWR524309:QWS524309 RGN524309:RGO524309 RQJ524309:RQK524309 SAF524309:SAG524309 SKB524309:SKC524309 STX524309:STY524309 TDT524309:TDU524309 TNP524309:TNQ524309 TXL524309:TXM524309 UHH524309:UHI524309 URD524309:URE524309 VAZ524309:VBA524309 VKV524309:VKW524309 VUR524309:VUS524309 WEN524309:WEO524309 WOJ524309:WOK524309 WYF524309:WYG524309 LT589845:LU589845 VP589845:VQ589845 AFL589845:AFM589845 APH589845:API589845 AZD589845:AZE589845 BIZ589845:BJA589845 BSV589845:BSW589845 CCR589845:CCS589845 CMN589845:CMO589845 CWJ589845:CWK589845 DGF589845:DGG589845 DQB589845:DQC589845 DZX589845:DZY589845 EJT589845:EJU589845 ETP589845:ETQ589845 FDL589845:FDM589845 FNH589845:FNI589845 FXD589845:FXE589845 GGZ589845:GHA589845 GQV589845:GQW589845 HAR589845:HAS589845 HKN589845:HKO589845 HUJ589845:HUK589845 IEF589845:IEG589845 IOB589845:IOC589845 IXX589845:IXY589845 JHT589845:JHU589845 JRP589845:JRQ589845 KBL589845:KBM589845 KLH589845:KLI589845 KVD589845:KVE589845 LEZ589845:LFA589845 LOV589845:LOW589845 LYR589845:LYS589845 MIN589845:MIO589845 MSJ589845:MSK589845 NCF589845:NCG589845 NMB589845:NMC589845 NVX589845:NVY589845 OFT589845:OFU589845 OPP589845:OPQ589845 OZL589845:OZM589845 PJH589845:PJI589845 PTD589845:PTE589845 QCZ589845:QDA589845 QMV589845:QMW589845 QWR589845:QWS589845 RGN589845:RGO589845 RQJ589845:RQK589845 SAF589845:SAG589845 SKB589845:SKC589845 STX589845:STY589845 TDT589845:TDU589845 TNP589845:TNQ589845 TXL589845:TXM589845 UHH589845:UHI589845 URD589845:URE589845 VAZ589845:VBA589845 VKV589845:VKW589845 VUR589845:VUS589845 WEN589845:WEO589845 WOJ589845:WOK589845 WYF589845:WYG589845 LT655381:LU655381 VP655381:VQ655381 AFL655381:AFM655381 APH655381:API655381 AZD655381:AZE655381 BIZ655381:BJA655381 BSV655381:BSW655381 CCR655381:CCS655381 CMN655381:CMO655381 CWJ655381:CWK655381 DGF655381:DGG655381 DQB655381:DQC655381 DZX655381:DZY655381 EJT655381:EJU655381 ETP655381:ETQ655381 FDL655381:FDM655381 FNH655381:FNI655381 FXD655381:FXE655381 GGZ655381:GHA655381 GQV655381:GQW655381 HAR655381:HAS655381 HKN655381:HKO655381 HUJ655381:HUK655381 IEF655381:IEG655381 IOB655381:IOC655381 IXX655381:IXY655381 JHT655381:JHU655381 JRP655381:JRQ655381 KBL655381:KBM655381 KLH655381:KLI655381 KVD655381:KVE655381 LEZ655381:LFA655381 LOV655381:LOW655381 LYR655381:LYS655381 MIN655381:MIO655381 MSJ655381:MSK655381 NCF655381:NCG655381 NMB655381:NMC655381 NVX655381:NVY655381 OFT655381:OFU655381 OPP655381:OPQ655381 OZL655381:OZM655381 PJH655381:PJI655381 PTD655381:PTE655381 QCZ655381:QDA655381 QMV655381:QMW655381 QWR655381:QWS655381 RGN655381:RGO655381 RQJ655381:RQK655381 SAF655381:SAG655381 SKB655381:SKC655381 STX655381:STY655381 TDT655381:TDU655381 TNP655381:TNQ655381 TXL655381:TXM655381 UHH655381:UHI655381 URD655381:URE655381 VAZ655381:VBA655381 VKV655381:VKW655381 VUR655381:VUS655381 WEN655381:WEO655381 WOJ655381:WOK655381 WYF655381:WYG655381 LT720917:LU720917 VP720917:VQ720917 AFL720917:AFM720917 APH720917:API720917 AZD720917:AZE720917 BIZ720917:BJA720917 BSV720917:BSW720917 CCR720917:CCS720917 CMN720917:CMO720917 CWJ720917:CWK720917 DGF720917:DGG720917 DQB720917:DQC720917 DZX720917:DZY720917 EJT720917:EJU720917 ETP720917:ETQ720917 FDL720917:FDM720917 FNH720917:FNI720917 FXD720917:FXE720917 GGZ720917:GHA720917 GQV720917:GQW720917 HAR720917:HAS720917 HKN720917:HKO720917 HUJ720917:HUK720917 IEF720917:IEG720917 IOB720917:IOC720917 IXX720917:IXY720917 JHT720917:JHU720917 JRP720917:JRQ720917 KBL720917:KBM720917 KLH720917:KLI720917 KVD720917:KVE720917 LEZ720917:LFA720917 LOV720917:LOW720917 LYR720917:LYS720917 MIN720917:MIO720917 MSJ720917:MSK720917 NCF720917:NCG720917 NMB720917:NMC720917 NVX720917:NVY720917 OFT720917:OFU720917 OPP720917:OPQ720917 OZL720917:OZM720917 PJH720917:PJI720917 PTD720917:PTE720917 QCZ720917:QDA720917 QMV720917:QMW720917 QWR720917:QWS720917 RGN720917:RGO720917 RQJ720917:RQK720917 SAF720917:SAG720917 SKB720917:SKC720917 STX720917:STY720917 TDT720917:TDU720917 TNP720917:TNQ720917 TXL720917:TXM720917 UHH720917:UHI720917 URD720917:URE720917 VAZ720917:VBA720917 VKV720917:VKW720917 VUR720917:VUS720917 WEN720917:WEO720917 WOJ720917:WOK720917 WYF720917:WYG720917 LT786453:LU786453 VP786453:VQ786453 AFL786453:AFM786453 APH786453:API786453 AZD786453:AZE786453 BIZ786453:BJA786453 BSV786453:BSW786453 CCR786453:CCS786453 CMN786453:CMO786453 CWJ786453:CWK786453 DGF786453:DGG786453 DQB786453:DQC786453 DZX786453:DZY786453 EJT786453:EJU786453 ETP786453:ETQ786453 FDL786453:FDM786453 FNH786453:FNI786453 FXD786453:FXE786453 GGZ786453:GHA786453 GQV786453:GQW786453 HAR786453:HAS786453 HKN786453:HKO786453 HUJ786453:HUK786453 IEF786453:IEG786453 IOB786453:IOC786453 IXX786453:IXY786453 JHT786453:JHU786453 JRP786453:JRQ786453 KBL786453:KBM786453 KLH786453:KLI786453 KVD786453:KVE786453 LEZ786453:LFA786453 LOV786453:LOW786453 LYR786453:LYS786453 MIN786453:MIO786453 MSJ786453:MSK786453 NCF786453:NCG786453 NMB786453:NMC786453 NVX786453:NVY786453 OFT786453:OFU786453 OPP786453:OPQ786453 OZL786453:OZM786453 PJH786453:PJI786453 PTD786453:PTE786453 QCZ786453:QDA786453 QMV786453:QMW786453 QWR786453:QWS786453 RGN786453:RGO786453 RQJ786453:RQK786453 SAF786453:SAG786453 SKB786453:SKC786453 STX786453:STY786453 TDT786453:TDU786453 TNP786453:TNQ786453 TXL786453:TXM786453 UHH786453:UHI786453 URD786453:URE786453 VAZ786453:VBA786453 VKV786453:VKW786453 VUR786453:VUS786453 WEN786453:WEO786453 WOJ786453:WOK786453 WYF786453:WYG786453 LT851989:LU851989 VP851989:VQ851989 AFL851989:AFM851989 APH851989:API851989 AZD851989:AZE851989 BIZ851989:BJA851989 BSV851989:BSW851989 CCR851989:CCS851989 CMN851989:CMO851989 CWJ851989:CWK851989 DGF851989:DGG851989 DQB851989:DQC851989 DZX851989:DZY851989 EJT851989:EJU851989 ETP851989:ETQ851989 FDL851989:FDM851989 FNH851989:FNI851989 FXD851989:FXE851989 GGZ851989:GHA851989 GQV851989:GQW851989 HAR851989:HAS851989 HKN851989:HKO851989 HUJ851989:HUK851989 IEF851989:IEG851989 IOB851989:IOC851989 IXX851989:IXY851989 JHT851989:JHU851989 JRP851989:JRQ851989 KBL851989:KBM851989 KLH851989:KLI851989 KVD851989:KVE851989 LEZ851989:LFA851989 LOV851989:LOW851989 LYR851989:LYS851989 MIN851989:MIO851989 MSJ851989:MSK851989 NCF851989:NCG851989 NMB851989:NMC851989 NVX851989:NVY851989 OFT851989:OFU851989 OPP851989:OPQ851989 OZL851989:OZM851989 PJH851989:PJI851989 PTD851989:PTE851989 QCZ851989:QDA851989 QMV851989:QMW851989 QWR851989:QWS851989 RGN851989:RGO851989 RQJ851989:RQK851989 SAF851989:SAG851989 SKB851989:SKC851989 STX851989:STY851989 TDT851989:TDU851989 TNP851989:TNQ851989 TXL851989:TXM851989 UHH851989:UHI851989 URD851989:URE851989 VAZ851989:VBA851989 VKV851989:VKW851989 VUR851989:VUS851989 WEN851989:WEO851989 WOJ851989:WOK851989 WYF851989:WYG851989 LT917525:LU917525 VP917525:VQ917525 AFL917525:AFM917525 APH917525:API917525 AZD917525:AZE917525 BIZ917525:BJA917525 BSV917525:BSW917525 CCR917525:CCS917525 CMN917525:CMO917525 CWJ917525:CWK917525 DGF917525:DGG917525 DQB917525:DQC917525 DZX917525:DZY917525 EJT917525:EJU917525 ETP917525:ETQ917525 FDL917525:FDM917525 FNH917525:FNI917525 FXD917525:FXE917525 GGZ917525:GHA917525 GQV917525:GQW917525 HAR917525:HAS917525 HKN917525:HKO917525 HUJ917525:HUK917525 IEF917525:IEG917525 IOB917525:IOC917525 IXX917525:IXY917525 JHT917525:JHU917525 JRP917525:JRQ917525 KBL917525:KBM917525 KLH917525:KLI917525 KVD917525:KVE917525 LEZ917525:LFA917525 LOV917525:LOW917525 LYR917525:LYS917525 MIN917525:MIO917525 MSJ917525:MSK917525 NCF917525:NCG917525 NMB917525:NMC917525 NVX917525:NVY917525 OFT917525:OFU917525 OPP917525:OPQ917525 OZL917525:OZM917525 PJH917525:PJI917525 PTD917525:PTE917525 QCZ917525:QDA917525 QMV917525:QMW917525 QWR917525:QWS917525 RGN917525:RGO917525 RQJ917525:RQK917525 SAF917525:SAG917525 SKB917525:SKC917525 STX917525:STY917525 TDT917525:TDU917525 TNP917525:TNQ917525 TXL917525:TXM917525 UHH917525:UHI917525 URD917525:URE917525 VAZ917525:VBA917525 VKV917525:VKW917525 VUR917525:VUS917525 WEN917525:WEO917525 WOJ917525:WOK917525 WYF917525:WYG917525 LT983061:LU983061 VP983061:VQ983061 AFL983061:AFM983061 APH983061:API983061 AZD983061:AZE983061 BIZ983061:BJA983061 BSV983061:BSW983061 CCR983061:CCS983061 CMN983061:CMO983061 CWJ983061:CWK983061 DGF983061:DGG983061 DQB983061:DQC983061 DZX983061:DZY983061 EJT983061:EJU983061 ETP983061:ETQ983061 FDL983061:FDM983061 FNH983061:FNI983061 FXD983061:FXE983061 GGZ983061:GHA983061 GQV983061:GQW983061 HAR983061:HAS983061 HKN983061:HKO983061 HUJ983061:HUK983061 IEF983061:IEG983061 IOB983061:IOC983061 IXX983061:IXY983061 JHT983061:JHU983061 JRP983061:JRQ983061 KBL983061:KBM983061 KLH983061:KLI983061 KVD983061:KVE983061 LEZ983061:LFA983061 LOV983061:LOW983061 LYR983061:LYS983061 MIN983061:MIO983061 MSJ983061:MSK983061 NCF983061:NCG983061 NMB983061:NMC983061 NVX983061:NVY983061 OFT983061:OFU983061 OPP983061:OPQ983061 OZL983061:OZM983061 PJH983061:PJI983061 PTD983061:PTE983061 QCZ983061:QDA983061 QMV983061:QMW983061 QWR983061:QWS983061 RGN983061:RGO983061 RQJ983061:RQK983061 SAF983061:SAG983061 SKB983061:SKC983061 STX983061:STY983061 TDT983061:TDU983061 TNP983061:TNQ983061 TXL983061:TXM983061 UHH983061:UHI983061 URD983061:URE983061 VAZ983061:VBA983061 VKV983061:VKW983061 VUR983061:VUS983061 WEN983061:WEO983061 WOJ983061:WOK983061 WYF983061:WYG983061 LW65557:LX65557 VS65557:VT65557 AFO65557:AFP65557 APK65557:APL65557 AZG65557:AZH65557 BJC65557:BJD65557 BSY65557:BSZ65557 CCU65557:CCV65557 CMQ65557:CMR65557 CWM65557:CWN65557 DGI65557:DGJ65557 DQE65557:DQF65557 EAA65557:EAB65557 EJW65557:EJX65557 ETS65557:ETT65557 FDO65557:FDP65557 FNK65557:FNL65557 FXG65557:FXH65557 GHC65557:GHD65557 GQY65557:GQZ65557 HAU65557:HAV65557 HKQ65557:HKR65557 HUM65557:HUN65557 IEI65557:IEJ65557 IOE65557:IOF65557 IYA65557:IYB65557 JHW65557:JHX65557 JRS65557:JRT65557 KBO65557:KBP65557 KLK65557:KLL65557 KVG65557:KVH65557 LFC65557:LFD65557 LOY65557:LOZ65557 LYU65557:LYV65557 MIQ65557:MIR65557 MSM65557:MSN65557 NCI65557:NCJ65557 NME65557:NMF65557 NWA65557:NWB65557 OFW65557:OFX65557 OPS65557:OPT65557 OZO65557:OZP65557 PJK65557:PJL65557 PTG65557:PTH65557 QDC65557:QDD65557 QMY65557:QMZ65557 QWU65557:QWV65557 RGQ65557:RGR65557 RQM65557:RQN65557 SAI65557:SAJ65557 SKE65557:SKF65557 SUA65557:SUB65557 TDW65557:TDX65557 TNS65557:TNT65557 TXO65557:TXP65557 UHK65557:UHL65557 URG65557:URH65557 VBC65557:VBD65557 VKY65557:VKZ65557 VUU65557:VUV65557 WEQ65557:WER65557 WOM65557:WON65557 WYI65557:WYJ65557 LW131093:LX131093 VS131093:VT131093 AFO131093:AFP131093 APK131093:APL131093 AZG131093:AZH131093 BJC131093:BJD131093 BSY131093:BSZ131093 CCU131093:CCV131093 CMQ131093:CMR131093 CWM131093:CWN131093 DGI131093:DGJ131093 DQE131093:DQF131093 EAA131093:EAB131093 EJW131093:EJX131093 ETS131093:ETT131093 FDO131093:FDP131093 FNK131093:FNL131093 FXG131093:FXH131093 GHC131093:GHD131093 GQY131093:GQZ131093 HAU131093:HAV131093 HKQ131093:HKR131093 HUM131093:HUN131093 IEI131093:IEJ131093 IOE131093:IOF131093 IYA131093:IYB131093 JHW131093:JHX131093 JRS131093:JRT131093 KBO131093:KBP131093 KLK131093:KLL131093 KVG131093:KVH131093 LFC131093:LFD131093 LOY131093:LOZ131093 LYU131093:LYV131093 MIQ131093:MIR131093 MSM131093:MSN131093 NCI131093:NCJ131093 NME131093:NMF131093 NWA131093:NWB131093 OFW131093:OFX131093 OPS131093:OPT131093 OZO131093:OZP131093 PJK131093:PJL131093 PTG131093:PTH131093 QDC131093:QDD131093 QMY131093:QMZ131093 QWU131093:QWV131093 RGQ131093:RGR131093 RQM131093:RQN131093 SAI131093:SAJ131093 SKE131093:SKF131093 SUA131093:SUB131093 TDW131093:TDX131093 TNS131093:TNT131093 TXO131093:TXP131093 UHK131093:UHL131093 URG131093:URH131093 VBC131093:VBD131093 VKY131093:VKZ131093 VUU131093:VUV131093 WEQ131093:WER131093 WOM131093:WON131093 WYI131093:WYJ131093 LW196629:LX196629 VS196629:VT196629 AFO196629:AFP196629 APK196629:APL196629 AZG196629:AZH196629 BJC196629:BJD196629 BSY196629:BSZ196629 CCU196629:CCV196629 CMQ196629:CMR196629 CWM196629:CWN196629 DGI196629:DGJ196629 DQE196629:DQF196629 EAA196629:EAB196629 EJW196629:EJX196629 ETS196629:ETT196629 FDO196629:FDP196629 FNK196629:FNL196629 FXG196629:FXH196629 GHC196629:GHD196629 GQY196629:GQZ196629 HAU196629:HAV196629 HKQ196629:HKR196629 HUM196629:HUN196629 IEI196629:IEJ196629 IOE196629:IOF196629 IYA196629:IYB196629 JHW196629:JHX196629 JRS196629:JRT196629 KBO196629:KBP196629 KLK196629:KLL196629 KVG196629:KVH196629 LFC196629:LFD196629 LOY196629:LOZ196629 LYU196629:LYV196629 MIQ196629:MIR196629 MSM196629:MSN196629 NCI196629:NCJ196629 NME196629:NMF196629 NWA196629:NWB196629 OFW196629:OFX196629 OPS196629:OPT196629 OZO196629:OZP196629 PJK196629:PJL196629 PTG196629:PTH196629 QDC196629:QDD196629 QMY196629:QMZ196629 QWU196629:QWV196629 RGQ196629:RGR196629 RQM196629:RQN196629 SAI196629:SAJ196629 SKE196629:SKF196629 SUA196629:SUB196629 TDW196629:TDX196629 TNS196629:TNT196629 TXO196629:TXP196629 UHK196629:UHL196629 URG196629:URH196629 VBC196629:VBD196629 VKY196629:VKZ196629 VUU196629:VUV196629 WEQ196629:WER196629 WOM196629:WON196629 WYI196629:WYJ196629 LW262165:LX262165 VS262165:VT262165 AFO262165:AFP262165 APK262165:APL262165 AZG262165:AZH262165 BJC262165:BJD262165 BSY262165:BSZ262165 CCU262165:CCV262165 CMQ262165:CMR262165 CWM262165:CWN262165 DGI262165:DGJ262165 DQE262165:DQF262165 EAA262165:EAB262165 EJW262165:EJX262165 ETS262165:ETT262165 FDO262165:FDP262165 FNK262165:FNL262165 FXG262165:FXH262165 GHC262165:GHD262165 GQY262165:GQZ262165 HAU262165:HAV262165 HKQ262165:HKR262165 HUM262165:HUN262165 IEI262165:IEJ262165 IOE262165:IOF262165 IYA262165:IYB262165 JHW262165:JHX262165 JRS262165:JRT262165 KBO262165:KBP262165 KLK262165:KLL262165 KVG262165:KVH262165 LFC262165:LFD262165 LOY262165:LOZ262165 LYU262165:LYV262165 MIQ262165:MIR262165 MSM262165:MSN262165 NCI262165:NCJ262165 NME262165:NMF262165 NWA262165:NWB262165 OFW262165:OFX262165 OPS262165:OPT262165 OZO262165:OZP262165 PJK262165:PJL262165 PTG262165:PTH262165 QDC262165:QDD262165 QMY262165:QMZ262165 QWU262165:QWV262165 RGQ262165:RGR262165 RQM262165:RQN262165 SAI262165:SAJ262165 SKE262165:SKF262165 SUA262165:SUB262165 TDW262165:TDX262165 TNS262165:TNT262165 TXO262165:TXP262165 UHK262165:UHL262165 URG262165:URH262165 VBC262165:VBD262165 VKY262165:VKZ262165 VUU262165:VUV262165 WEQ262165:WER262165 WOM262165:WON262165 WYI262165:WYJ262165 LW327701:LX327701 VS327701:VT327701 AFO327701:AFP327701 APK327701:APL327701 AZG327701:AZH327701 BJC327701:BJD327701 BSY327701:BSZ327701 CCU327701:CCV327701 CMQ327701:CMR327701 CWM327701:CWN327701 DGI327701:DGJ327701 DQE327701:DQF327701 EAA327701:EAB327701 EJW327701:EJX327701 ETS327701:ETT327701 FDO327701:FDP327701 FNK327701:FNL327701 FXG327701:FXH327701 GHC327701:GHD327701 GQY327701:GQZ327701 HAU327701:HAV327701 HKQ327701:HKR327701 HUM327701:HUN327701 IEI327701:IEJ327701 IOE327701:IOF327701 IYA327701:IYB327701 JHW327701:JHX327701 JRS327701:JRT327701 KBO327701:KBP327701 KLK327701:KLL327701 KVG327701:KVH327701 LFC327701:LFD327701 LOY327701:LOZ327701 LYU327701:LYV327701 MIQ327701:MIR327701 MSM327701:MSN327701 NCI327701:NCJ327701 NME327701:NMF327701 NWA327701:NWB327701 OFW327701:OFX327701 OPS327701:OPT327701 OZO327701:OZP327701 PJK327701:PJL327701 PTG327701:PTH327701 QDC327701:QDD327701 QMY327701:QMZ327701 QWU327701:QWV327701 RGQ327701:RGR327701 RQM327701:RQN327701 SAI327701:SAJ327701 SKE327701:SKF327701 SUA327701:SUB327701 TDW327701:TDX327701 TNS327701:TNT327701 TXO327701:TXP327701 UHK327701:UHL327701 URG327701:URH327701 VBC327701:VBD327701 VKY327701:VKZ327701 VUU327701:VUV327701 WEQ327701:WER327701 WOM327701:WON327701 WYI327701:WYJ327701 LW393237:LX393237 VS393237:VT393237 AFO393237:AFP393237 APK393237:APL393237 AZG393237:AZH393237 BJC393237:BJD393237 BSY393237:BSZ393237 CCU393237:CCV393237 CMQ393237:CMR393237 CWM393237:CWN393237 DGI393237:DGJ393237 DQE393237:DQF393237 EAA393237:EAB393237 EJW393237:EJX393237 ETS393237:ETT393237 FDO393237:FDP393237 FNK393237:FNL393237 FXG393237:FXH393237 GHC393237:GHD393237 GQY393237:GQZ393237 HAU393237:HAV393237 HKQ393237:HKR393237 HUM393237:HUN393237 IEI393237:IEJ393237 IOE393237:IOF393237 IYA393237:IYB393237 JHW393237:JHX393237 JRS393237:JRT393237 KBO393237:KBP393237 KLK393237:KLL393237 KVG393237:KVH393237 LFC393237:LFD393237 LOY393237:LOZ393237 LYU393237:LYV393237 MIQ393237:MIR393237 MSM393237:MSN393237 NCI393237:NCJ393237 NME393237:NMF393237 NWA393237:NWB393237 OFW393237:OFX393237 OPS393237:OPT393237 OZO393237:OZP393237 PJK393237:PJL393237 PTG393237:PTH393237 QDC393237:QDD393237 QMY393237:QMZ393237 QWU393237:QWV393237 RGQ393237:RGR393237 RQM393237:RQN393237 SAI393237:SAJ393237 SKE393237:SKF393237 SUA393237:SUB393237 TDW393237:TDX393237 TNS393237:TNT393237 TXO393237:TXP393237 UHK393237:UHL393237 URG393237:URH393237 VBC393237:VBD393237 VKY393237:VKZ393237 VUU393237:VUV393237 WEQ393237:WER393237 WOM393237:WON393237 WYI393237:WYJ393237 LW458773:LX458773 VS458773:VT458773 AFO458773:AFP458773 APK458773:APL458773 AZG458773:AZH458773 BJC458773:BJD458773 BSY458773:BSZ458773 CCU458773:CCV458773 CMQ458773:CMR458773 CWM458773:CWN458773 DGI458773:DGJ458773 DQE458773:DQF458773 EAA458773:EAB458773 EJW458773:EJX458773 ETS458773:ETT458773 FDO458773:FDP458773 FNK458773:FNL458773 FXG458773:FXH458773 GHC458773:GHD458773 GQY458773:GQZ458773 HAU458773:HAV458773 HKQ458773:HKR458773 HUM458773:HUN458773 IEI458773:IEJ458773 IOE458773:IOF458773 IYA458773:IYB458773 JHW458773:JHX458773 JRS458773:JRT458773 KBO458773:KBP458773 KLK458773:KLL458773 KVG458773:KVH458773 LFC458773:LFD458773 LOY458773:LOZ458773 LYU458773:LYV458773 MIQ458773:MIR458773 MSM458773:MSN458773 NCI458773:NCJ458773 NME458773:NMF458773 NWA458773:NWB458773 OFW458773:OFX458773 OPS458773:OPT458773 OZO458773:OZP458773 PJK458773:PJL458773 PTG458773:PTH458773 QDC458773:QDD458773 QMY458773:QMZ458773 QWU458773:QWV458773 RGQ458773:RGR458773 RQM458773:RQN458773 SAI458773:SAJ458773 SKE458773:SKF458773 SUA458773:SUB458773 TDW458773:TDX458773 TNS458773:TNT458773 TXO458773:TXP458773 UHK458773:UHL458773 URG458773:URH458773 VBC458773:VBD458773 VKY458773:VKZ458773 VUU458773:VUV458773 WEQ458773:WER458773 WOM458773:WON458773 WYI458773:WYJ458773 LW524309:LX524309 VS524309:VT524309 AFO524309:AFP524309 APK524309:APL524309 AZG524309:AZH524309 BJC524309:BJD524309 BSY524309:BSZ524309 CCU524309:CCV524309 CMQ524309:CMR524309 CWM524309:CWN524309 DGI524309:DGJ524309 DQE524309:DQF524309 EAA524309:EAB524309 EJW524309:EJX524309 ETS524309:ETT524309 FDO524309:FDP524309 FNK524309:FNL524309 FXG524309:FXH524309 GHC524309:GHD524309 GQY524309:GQZ524309 HAU524309:HAV524309 HKQ524309:HKR524309 HUM524309:HUN524309 IEI524309:IEJ524309 IOE524309:IOF524309 IYA524309:IYB524309 JHW524309:JHX524309 JRS524309:JRT524309 KBO524309:KBP524309 KLK524309:KLL524309 KVG524309:KVH524309 LFC524309:LFD524309 LOY524309:LOZ524309 LYU524309:LYV524309 MIQ524309:MIR524309 MSM524309:MSN524309 NCI524309:NCJ524309 NME524309:NMF524309 NWA524309:NWB524309 OFW524309:OFX524309 OPS524309:OPT524309 OZO524309:OZP524309 PJK524309:PJL524309 PTG524309:PTH524309 QDC524309:QDD524309 QMY524309:QMZ524309 QWU524309:QWV524309 RGQ524309:RGR524309 RQM524309:RQN524309 SAI524309:SAJ524309 SKE524309:SKF524309 SUA524309:SUB524309 TDW524309:TDX524309 TNS524309:TNT524309 TXO524309:TXP524309 UHK524309:UHL524309 URG524309:URH524309 VBC524309:VBD524309 VKY524309:VKZ524309 VUU524309:VUV524309 WEQ524309:WER524309 WOM524309:WON524309 WYI524309:WYJ524309 LW589845:LX589845 VS589845:VT589845 AFO589845:AFP589845 APK589845:APL589845 AZG589845:AZH589845 BJC589845:BJD589845 BSY589845:BSZ589845 CCU589845:CCV589845 CMQ589845:CMR589845 CWM589845:CWN589845 DGI589845:DGJ589845 DQE589845:DQF589845 EAA589845:EAB589845 EJW589845:EJX589845 ETS589845:ETT589845 FDO589845:FDP589845 FNK589845:FNL589845 FXG589845:FXH589845 GHC589845:GHD589845 GQY589845:GQZ589845 HAU589845:HAV589845 HKQ589845:HKR589845 HUM589845:HUN589845 IEI589845:IEJ589845 IOE589845:IOF589845 IYA589845:IYB589845 JHW589845:JHX589845 JRS589845:JRT589845 KBO589845:KBP589845 KLK589845:KLL589845 KVG589845:KVH589845 LFC589845:LFD589845 LOY589845:LOZ589845 LYU589845:LYV589845 MIQ589845:MIR589845 MSM589845:MSN589845 NCI589845:NCJ589845 NME589845:NMF589845 NWA589845:NWB589845 OFW589845:OFX589845 OPS589845:OPT589845 OZO589845:OZP589845 PJK589845:PJL589845 PTG589845:PTH589845 QDC589845:QDD589845 QMY589845:QMZ589845 QWU589845:QWV589845 RGQ589845:RGR589845 RQM589845:RQN589845 SAI589845:SAJ589845 SKE589845:SKF589845 SUA589845:SUB589845 TDW589845:TDX589845 TNS589845:TNT589845 TXO589845:TXP589845 UHK589845:UHL589845 URG589845:URH589845 VBC589845:VBD589845 VKY589845:VKZ589845 VUU589845:VUV589845 WEQ589845:WER589845 WOM589845:WON589845 WYI589845:WYJ589845 LW655381:LX655381 VS655381:VT655381 AFO655381:AFP655381 APK655381:APL655381 AZG655381:AZH655381 BJC655381:BJD655381 BSY655381:BSZ655381 CCU655381:CCV655381 CMQ655381:CMR655381 CWM655381:CWN655381 DGI655381:DGJ655381 DQE655381:DQF655381 EAA655381:EAB655381 EJW655381:EJX655381 ETS655381:ETT655381 FDO655381:FDP655381 FNK655381:FNL655381 FXG655381:FXH655381 GHC655381:GHD655381 GQY655381:GQZ655381 HAU655381:HAV655381 HKQ655381:HKR655381 HUM655381:HUN655381 IEI655381:IEJ655381 IOE655381:IOF655381 IYA655381:IYB655381 JHW655381:JHX655381 JRS655381:JRT655381 KBO655381:KBP655381 KLK655381:KLL655381 KVG655381:KVH655381 LFC655381:LFD655381 LOY655381:LOZ655381 LYU655381:LYV655381 MIQ655381:MIR655381 MSM655381:MSN655381 NCI655381:NCJ655381 NME655381:NMF655381 NWA655381:NWB655381 OFW655381:OFX655381 OPS655381:OPT655381 OZO655381:OZP655381 PJK655381:PJL655381 PTG655381:PTH655381 QDC655381:QDD655381 QMY655381:QMZ655381 QWU655381:QWV655381 RGQ655381:RGR655381 RQM655381:RQN655381 SAI655381:SAJ655381 SKE655381:SKF655381 SUA655381:SUB655381 TDW655381:TDX655381 TNS655381:TNT655381 TXO655381:TXP655381 UHK655381:UHL655381 URG655381:URH655381 VBC655381:VBD655381 VKY655381:VKZ655381 VUU655381:VUV655381 WEQ655381:WER655381 WOM655381:WON655381 WYI655381:WYJ655381 LW720917:LX720917 VS720917:VT720917 AFO720917:AFP720917 APK720917:APL720917 AZG720917:AZH720917 BJC720917:BJD720917 BSY720917:BSZ720917 CCU720917:CCV720917 CMQ720917:CMR720917 CWM720917:CWN720917 DGI720917:DGJ720917 DQE720917:DQF720917 EAA720917:EAB720917 EJW720917:EJX720917 ETS720917:ETT720917 FDO720917:FDP720917 FNK720917:FNL720917 FXG720917:FXH720917 GHC720917:GHD720917 GQY720917:GQZ720917 HAU720917:HAV720917 HKQ720917:HKR720917 HUM720917:HUN720917 IEI720917:IEJ720917 IOE720917:IOF720917 IYA720917:IYB720917 JHW720917:JHX720917 JRS720917:JRT720917 KBO720917:KBP720917 KLK720917:KLL720917 KVG720917:KVH720917 LFC720917:LFD720917 LOY720917:LOZ720917 LYU720917:LYV720917 MIQ720917:MIR720917 MSM720917:MSN720917 NCI720917:NCJ720917 NME720917:NMF720917 NWA720917:NWB720917 OFW720917:OFX720917 OPS720917:OPT720917 OZO720917:OZP720917 PJK720917:PJL720917 PTG720917:PTH720917 QDC720917:QDD720917 QMY720917:QMZ720917 QWU720917:QWV720917 RGQ720917:RGR720917 RQM720917:RQN720917 SAI720917:SAJ720917 SKE720917:SKF720917 SUA720917:SUB720917 TDW720917:TDX720917 TNS720917:TNT720917 TXO720917:TXP720917 UHK720917:UHL720917 URG720917:URH720917 VBC720917:VBD720917 VKY720917:VKZ720917 VUU720917:VUV720917 WEQ720917:WER720917 WOM720917:WON720917 WYI720917:WYJ720917 LW786453:LX786453 VS786453:VT786453 AFO786453:AFP786453 APK786453:APL786453 AZG786453:AZH786453 BJC786453:BJD786453 BSY786453:BSZ786453 CCU786453:CCV786453 CMQ786453:CMR786453 CWM786453:CWN786453 DGI786453:DGJ786453 DQE786453:DQF786453 EAA786453:EAB786453 EJW786453:EJX786453 ETS786453:ETT786453 FDO786453:FDP786453 FNK786453:FNL786453 FXG786453:FXH786453 GHC786453:GHD786453 GQY786453:GQZ786453 HAU786453:HAV786453 HKQ786453:HKR786453 HUM786453:HUN786453 IEI786453:IEJ786453 IOE786453:IOF786453 IYA786453:IYB786453 JHW786453:JHX786453 JRS786453:JRT786453 KBO786453:KBP786453 KLK786453:KLL786453 KVG786453:KVH786453 LFC786453:LFD786453 LOY786453:LOZ786453 LYU786453:LYV786453 MIQ786453:MIR786453 MSM786453:MSN786453 NCI786453:NCJ786453 NME786453:NMF786453 NWA786453:NWB786453 OFW786453:OFX786453 OPS786453:OPT786453 OZO786453:OZP786453 PJK786453:PJL786453 PTG786453:PTH786453 QDC786453:QDD786453 QMY786453:QMZ786453 QWU786453:QWV786453 RGQ786453:RGR786453 RQM786453:RQN786453 SAI786453:SAJ786453 SKE786453:SKF786453 SUA786453:SUB786453 TDW786453:TDX786453 TNS786453:TNT786453 TXO786453:TXP786453 UHK786453:UHL786453 URG786453:URH786453 VBC786453:VBD786453 VKY786453:VKZ786453 VUU786453:VUV786453 WEQ786453:WER786453 WOM786453:WON786453 WYI786453:WYJ786453 LW851989:LX851989 VS851989:VT851989 AFO851989:AFP851989 APK851989:APL851989 AZG851989:AZH851989 BJC851989:BJD851989 BSY851989:BSZ851989 CCU851989:CCV851989 CMQ851989:CMR851989 CWM851989:CWN851989 DGI851989:DGJ851989 DQE851989:DQF851989 EAA851989:EAB851989 EJW851989:EJX851989 ETS851989:ETT851989 FDO851989:FDP851989 FNK851989:FNL851989 FXG851989:FXH851989 GHC851989:GHD851989 GQY851989:GQZ851989 HAU851989:HAV851989 HKQ851989:HKR851989 HUM851989:HUN851989 IEI851989:IEJ851989 IOE851989:IOF851989 IYA851989:IYB851989 JHW851989:JHX851989 JRS851989:JRT851989 KBO851989:KBP851989 KLK851989:KLL851989 KVG851989:KVH851989 LFC851989:LFD851989 LOY851989:LOZ851989 LYU851989:LYV851989 MIQ851989:MIR851989 MSM851989:MSN851989 NCI851989:NCJ851989 NME851989:NMF851989 NWA851989:NWB851989 OFW851989:OFX851989 OPS851989:OPT851989 OZO851989:OZP851989 PJK851989:PJL851989 PTG851989:PTH851989 QDC851989:QDD851989 QMY851989:QMZ851989 QWU851989:QWV851989 RGQ851989:RGR851989 RQM851989:RQN851989 SAI851989:SAJ851989 SKE851989:SKF851989 SUA851989:SUB851989 TDW851989:TDX851989 TNS851989:TNT851989 TXO851989:TXP851989 UHK851989:UHL851989 URG851989:URH851989 VBC851989:VBD851989 VKY851989:VKZ851989 VUU851989:VUV851989 WEQ851989:WER851989 WOM851989:WON851989 WYI851989:WYJ851989 LW917525:LX917525 VS917525:VT917525 AFO917525:AFP917525 APK917525:APL917525 AZG917525:AZH917525 BJC917525:BJD917525 BSY917525:BSZ917525 CCU917525:CCV917525 CMQ917525:CMR917525 CWM917525:CWN917525 DGI917525:DGJ917525 DQE917525:DQF917525 EAA917525:EAB917525 EJW917525:EJX917525 ETS917525:ETT917525 FDO917525:FDP917525 FNK917525:FNL917525 FXG917525:FXH917525 GHC917525:GHD917525 GQY917525:GQZ917525 HAU917525:HAV917525 HKQ917525:HKR917525 HUM917525:HUN917525 IEI917525:IEJ917525 IOE917525:IOF917525 IYA917525:IYB917525 JHW917525:JHX917525 JRS917525:JRT917525 KBO917525:KBP917525 KLK917525:KLL917525 KVG917525:KVH917525 LFC917525:LFD917525 LOY917525:LOZ917525 LYU917525:LYV917525 MIQ917525:MIR917525 MSM917525:MSN917525 NCI917525:NCJ917525 NME917525:NMF917525 NWA917525:NWB917525 OFW917525:OFX917525 OPS917525:OPT917525 OZO917525:OZP917525 PJK917525:PJL917525 PTG917525:PTH917525 QDC917525:QDD917525 QMY917525:QMZ917525 QWU917525:QWV917525 RGQ917525:RGR917525 RQM917525:RQN917525 SAI917525:SAJ917525 SKE917525:SKF917525 SUA917525:SUB917525 TDW917525:TDX917525 TNS917525:TNT917525 TXO917525:TXP917525 UHK917525:UHL917525 URG917525:URH917525 VBC917525:VBD917525 VKY917525:VKZ917525 VUU917525:VUV917525 WEQ917525:WER917525 WOM917525:WON917525 WYI917525:WYJ917525 LW983061:LX983061 VS983061:VT983061 AFO983061:AFP983061 APK983061:APL983061 AZG983061:AZH983061 BJC983061:BJD983061 BSY983061:BSZ983061 CCU983061:CCV983061 CMQ983061:CMR983061 CWM983061:CWN983061 DGI983061:DGJ983061 DQE983061:DQF983061 EAA983061:EAB983061 EJW983061:EJX983061 ETS983061:ETT983061 FDO983061:FDP983061 FNK983061:FNL983061 FXG983061:FXH983061 GHC983061:GHD983061 GQY983061:GQZ983061 HAU983061:HAV983061 HKQ983061:HKR983061 HUM983061:HUN983061 IEI983061:IEJ983061 IOE983061:IOF983061 IYA983061:IYB983061 JHW983061:JHX983061 JRS983061:JRT983061 KBO983061:KBP983061 KLK983061:KLL983061 KVG983061:KVH983061 LFC983061:LFD983061 LOY983061:LOZ983061 LYU983061:LYV983061 MIQ983061:MIR983061 MSM983061:MSN983061 NCI983061:NCJ983061 NME983061:NMF983061 NWA983061:NWB983061 OFW983061:OFX983061 OPS983061:OPT983061 OZO983061:OZP983061 PJK983061:PJL983061 PTG983061:PTH983061 QDC983061:QDD983061 QMY983061:QMZ983061 QWU983061:QWV983061 RGQ983061:RGR983061 RQM983061:RQN983061 SAI983061:SAJ983061 SKE983061:SKF983061 SUA983061:SUB983061 TDW983061:TDX983061 TNS983061:TNT983061 TXO983061:TXP983061 UHK983061:UHL983061 URG983061:URH983061 VBC983061:VBD983061 VKY983061:VKZ983061 VUU983061:VUV983061 WEQ983061:WER983061 WOM983061:WON983061 WYI983061:WYJ983061 MC65557:MD65557 VY65557:VZ65557 AFU65557:AFV65557 APQ65557:APR65557 AZM65557:AZN65557 BJI65557:BJJ65557 BTE65557:BTF65557 CDA65557:CDB65557 CMW65557:CMX65557 CWS65557:CWT65557 DGO65557:DGP65557 DQK65557:DQL65557 EAG65557:EAH65557 EKC65557:EKD65557 ETY65557:ETZ65557 FDU65557:FDV65557 FNQ65557:FNR65557 FXM65557:FXN65557 GHI65557:GHJ65557 GRE65557:GRF65557 HBA65557:HBB65557 HKW65557:HKX65557 HUS65557:HUT65557 IEO65557:IEP65557 IOK65557:IOL65557 IYG65557:IYH65557 JIC65557:JID65557 JRY65557:JRZ65557 KBU65557:KBV65557 KLQ65557:KLR65557 KVM65557:KVN65557 LFI65557:LFJ65557 LPE65557:LPF65557 LZA65557:LZB65557 MIW65557:MIX65557 MSS65557:MST65557 NCO65557:NCP65557 NMK65557:NML65557 NWG65557:NWH65557 OGC65557:OGD65557 OPY65557:OPZ65557 OZU65557:OZV65557 PJQ65557:PJR65557 PTM65557:PTN65557 QDI65557:QDJ65557 QNE65557:QNF65557 QXA65557:QXB65557 RGW65557:RGX65557 RQS65557:RQT65557 SAO65557:SAP65557 SKK65557:SKL65557 SUG65557:SUH65557 TEC65557:TED65557 TNY65557:TNZ65557 TXU65557:TXV65557 UHQ65557:UHR65557 URM65557:URN65557 VBI65557:VBJ65557 VLE65557:VLF65557 VVA65557:VVB65557 WEW65557:WEX65557 WOS65557:WOT65557 WYO65557:WYP65557 MC131093:MD131093 VY131093:VZ131093 AFU131093:AFV131093 APQ131093:APR131093 AZM131093:AZN131093 BJI131093:BJJ131093 BTE131093:BTF131093 CDA131093:CDB131093 CMW131093:CMX131093 CWS131093:CWT131093 DGO131093:DGP131093 DQK131093:DQL131093 EAG131093:EAH131093 EKC131093:EKD131093 ETY131093:ETZ131093 FDU131093:FDV131093 FNQ131093:FNR131093 FXM131093:FXN131093 GHI131093:GHJ131093 GRE131093:GRF131093 HBA131093:HBB131093 HKW131093:HKX131093 HUS131093:HUT131093 IEO131093:IEP131093 IOK131093:IOL131093 IYG131093:IYH131093 JIC131093:JID131093 JRY131093:JRZ131093 KBU131093:KBV131093 KLQ131093:KLR131093 KVM131093:KVN131093 LFI131093:LFJ131093 LPE131093:LPF131093 LZA131093:LZB131093 MIW131093:MIX131093 MSS131093:MST131093 NCO131093:NCP131093 NMK131093:NML131093 NWG131093:NWH131093 OGC131093:OGD131093 OPY131093:OPZ131093 OZU131093:OZV131093 PJQ131093:PJR131093 PTM131093:PTN131093 QDI131093:QDJ131093 QNE131093:QNF131093 QXA131093:QXB131093 RGW131093:RGX131093 RQS131093:RQT131093 SAO131093:SAP131093 SKK131093:SKL131093 SUG131093:SUH131093 TEC131093:TED131093 TNY131093:TNZ131093 TXU131093:TXV131093 UHQ131093:UHR131093 URM131093:URN131093 VBI131093:VBJ131093 VLE131093:VLF131093 VVA131093:VVB131093 WEW131093:WEX131093 WOS131093:WOT131093 WYO131093:WYP131093 MC196629:MD196629 VY196629:VZ196629 AFU196629:AFV196629 APQ196629:APR196629 AZM196629:AZN196629 BJI196629:BJJ196629 BTE196629:BTF196629 CDA196629:CDB196629 CMW196629:CMX196629 CWS196629:CWT196629 DGO196629:DGP196629 DQK196629:DQL196629 EAG196629:EAH196629 EKC196629:EKD196629 ETY196629:ETZ196629 FDU196629:FDV196629 FNQ196629:FNR196629 FXM196629:FXN196629 GHI196629:GHJ196629 GRE196629:GRF196629 HBA196629:HBB196629 HKW196629:HKX196629 HUS196629:HUT196629 IEO196629:IEP196629 IOK196629:IOL196629 IYG196629:IYH196629 JIC196629:JID196629 JRY196629:JRZ196629 KBU196629:KBV196629 KLQ196629:KLR196629 KVM196629:KVN196629 LFI196629:LFJ196629 LPE196629:LPF196629 LZA196629:LZB196629 MIW196629:MIX196629 MSS196629:MST196629 NCO196629:NCP196629 NMK196629:NML196629 NWG196629:NWH196629 OGC196629:OGD196629 OPY196629:OPZ196629 OZU196629:OZV196629 PJQ196629:PJR196629 PTM196629:PTN196629 QDI196629:QDJ196629 QNE196629:QNF196629 QXA196629:QXB196629 RGW196629:RGX196629 RQS196629:RQT196629 SAO196629:SAP196629 SKK196629:SKL196629 SUG196629:SUH196629 TEC196629:TED196629 TNY196629:TNZ196629 TXU196629:TXV196629 UHQ196629:UHR196629 URM196629:URN196629 VBI196629:VBJ196629 VLE196629:VLF196629 VVA196629:VVB196629 WEW196629:WEX196629 WOS196629:WOT196629 WYO196629:WYP196629 MC262165:MD262165 VY262165:VZ262165 AFU262165:AFV262165 APQ262165:APR262165 AZM262165:AZN262165 BJI262165:BJJ262165 BTE262165:BTF262165 CDA262165:CDB262165 CMW262165:CMX262165 CWS262165:CWT262165 DGO262165:DGP262165 DQK262165:DQL262165 EAG262165:EAH262165 EKC262165:EKD262165 ETY262165:ETZ262165 FDU262165:FDV262165 FNQ262165:FNR262165 FXM262165:FXN262165 GHI262165:GHJ262165 GRE262165:GRF262165 HBA262165:HBB262165 HKW262165:HKX262165 HUS262165:HUT262165 IEO262165:IEP262165 IOK262165:IOL262165 IYG262165:IYH262165 JIC262165:JID262165 JRY262165:JRZ262165 KBU262165:KBV262165 KLQ262165:KLR262165 KVM262165:KVN262165 LFI262165:LFJ262165 LPE262165:LPF262165 LZA262165:LZB262165 MIW262165:MIX262165 MSS262165:MST262165 NCO262165:NCP262165 NMK262165:NML262165 NWG262165:NWH262165 OGC262165:OGD262165 OPY262165:OPZ262165 OZU262165:OZV262165 PJQ262165:PJR262165 PTM262165:PTN262165 QDI262165:QDJ262165 QNE262165:QNF262165 QXA262165:QXB262165 RGW262165:RGX262165 RQS262165:RQT262165 SAO262165:SAP262165 SKK262165:SKL262165 SUG262165:SUH262165 TEC262165:TED262165 TNY262165:TNZ262165 TXU262165:TXV262165 UHQ262165:UHR262165 URM262165:URN262165 VBI262165:VBJ262165 VLE262165:VLF262165 VVA262165:VVB262165 WEW262165:WEX262165 WOS262165:WOT262165 WYO262165:WYP262165 MC327701:MD327701 VY327701:VZ327701 AFU327701:AFV327701 APQ327701:APR327701 AZM327701:AZN327701 BJI327701:BJJ327701 BTE327701:BTF327701 CDA327701:CDB327701 CMW327701:CMX327701 CWS327701:CWT327701 DGO327701:DGP327701 DQK327701:DQL327701 EAG327701:EAH327701 EKC327701:EKD327701 ETY327701:ETZ327701 FDU327701:FDV327701 FNQ327701:FNR327701 FXM327701:FXN327701 GHI327701:GHJ327701 GRE327701:GRF327701 HBA327701:HBB327701 HKW327701:HKX327701 HUS327701:HUT327701 IEO327701:IEP327701 IOK327701:IOL327701 IYG327701:IYH327701 JIC327701:JID327701 JRY327701:JRZ327701 KBU327701:KBV327701 KLQ327701:KLR327701 KVM327701:KVN327701 LFI327701:LFJ327701 LPE327701:LPF327701 LZA327701:LZB327701 MIW327701:MIX327701 MSS327701:MST327701 NCO327701:NCP327701 NMK327701:NML327701 NWG327701:NWH327701 OGC327701:OGD327701 OPY327701:OPZ327701 OZU327701:OZV327701 PJQ327701:PJR327701 PTM327701:PTN327701 QDI327701:QDJ327701 QNE327701:QNF327701 QXA327701:QXB327701 RGW327701:RGX327701 RQS327701:RQT327701 SAO327701:SAP327701 SKK327701:SKL327701 SUG327701:SUH327701 TEC327701:TED327701 TNY327701:TNZ327701 TXU327701:TXV327701 UHQ327701:UHR327701 URM327701:URN327701 VBI327701:VBJ327701 VLE327701:VLF327701 VVA327701:VVB327701 WEW327701:WEX327701 WOS327701:WOT327701 WYO327701:WYP327701 MC393237:MD393237 VY393237:VZ393237 AFU393237:AFV393237 APQ393237:APR393237 AZM393237:AZN393237 BJI393237:BJJ393237 BTE393237:BTF393237 CDA393237:CDB393237 CMW393237:CMX393237 CWS393237:CWT393237 DGO393237:DGP393237 DQK393237:DQL393237 EAG393237:EAH393237 EKC393237:EKD393237 ETY393237:ETZ393237 FDU393237:FDV393237 FNQ393237:FNR393237 FXM393237:FXN393237 GHI393237:GHJ393237 GRE393237:GRF393237 HBA393237:HBB393237 HKW393237:HKX393237 HUS393237:HUT393237 IEO393237:IEP393237 IOK393237:IOL393237 IYG393237:IYH393237 JIC393237:JID393237 JRY393237:JRZ393237 KBU393237:KBV393237 KLQ393237:KLR393237 KVM393237:KVN393237 LFI393237:LFJ393237 LPE393237:LPF393237 LZA393237:LZB393237 MIW393237:MIX393237 MSS393237:MST393237 NCO393237:NCP393237 NMK393237:NML393237 NWG393237:NWH393237 OGC393237:OGD393237 OPY393237:OPZ393237 OZU393237:OZV393237 PJQ393237:PJR393237 PTM393237:PTN393237 QDI393237:QDJ393237 QNE393237:QNF393237 QXA393237:QXB393237 RGW393237:RGX393237 RQS393237:RQT393237 SAO393237:SAP393237 SKK393237:SKL393237 SUG393237:SUH393237 TEC393237:TED393237 TNY393237:TNZ393237 TXU393237:TXV393237 UHQ393237:UHR393237 URM393237:URN393237 VBI393237:VBJ393237 VLE393237:VLF393237 VVA393237:VVB393237 WEW393237:WEX393237 WOS393237:WOT393237 WYO393237:WYP393237 MC458773:MD458773 VY458773:VZ458773 AFU458773:AFV458773 APQ458773:APR458773 AZM458773:AZN458773 BJI458773:BJJ458773 BTE458773:BTF458773 CDA458773:CDB458773 CMW458773:CMX458773 CWS458773:CWT458773 DGO458773:DGP458773 DQK458773:DQL458773 EAG458773:EAH458773 EKC458773:EKD458773 ETY458773:ETZ458773 FDU458773:FDV458773 FNQ458773:FNR458773 FXM458773:FXN458773 GHI458773:GHJ458773 GRE458773:GRF458773 HBA458773:HBB458773 HKW458773:HKX458773 HUS458773:HUT458773 IEO458773:IEP458773 IOK458773:IOL458773 IYG458773:IYH458773 JIC458773:JID458773 JRY458773:JRZ458773 KBU458773:KBV458773 KLQ458773:KLR458773 KVM458773:KVN458773 LFI458773:LFJ458773 LPE458773:LPF458773 LZA458773:LZB458773 MIW458773:MIX458773 MSS458773:MST458773 NCO458773:NCP458773 NMK458773:NML458773 NWG458773:NWH458773 OGC458773:OGD458773 OPY458773:OPZ458773 OZU458773:OZV458773 PJQ458773:PJR458773 PTM458773:PTN458773 QDI458773:QDJ458773 QNE458773:QNF458773 QXA458773:QXB458773 RGW458773:RGX458773 RQS458773:RQT458773 SAO458773:SAP458773 SKK458773:SKL458773 SUG458773:SUH458773 TEC458773:TED458773 TNY458773:TNZ458773 TXU458773:TXV458773 UHQ458773:UHR458773 URM458773:URN458773 VBI458773:VBJ458773 VLE458773:VLF458773 VVA458773:VVB458773 WEW458773:WEX458773 WOS458773:WOT458773 WYO458773:WYP458773 MC524309:MD524309 VY524309:VZ524309 AFU524309:AFV524309 APQ524309:APR524309 AZM524309:AZN524309 BJI524309:BJJ524309 BTE524309:BTF524309 CDA524309:CDB524309 CMW524309:CMX524309 CWS524309:CWT524309 DGO524309:DGP524309 DQK524309:DQL524309 EAG524309:EAH524309 EKC524309:EKD524309 ETY524309:ETZ524309 FDU524309:FDV524309 FNQ524309:FNR524309 FXM524309:FXN524309 GHI524309:GHJ524309 GRE524309:GRF524309 HBA524309:HBB524309 HKW524309:HKX524309 HUS524309:HUT524309 IEO524309:IEP524309 IOK524309:IOL524309 IYG524309:IYH524309 JIC524309:JID524309 JRY524309:JRZ524309 KBU524309:KBV524309 KLQ524309:KLR524309 KVM524309:KVN524309 LFI524309:LFJ524309 LPE524309:LPF524309 LZA524309:LZB524309 MIW524309:MIX524309 MSS524309:MST524309 NCO524309:NCP524309 NMK524309:NML524309 NWG524309:NWH524309 OGC524309:OGD524309 OPY524309:OPZ524309 OZU524309:OZV524309 PJQ524309:PJR524309 PTM524309:PTN524309 QDI524309:QDJ524309 QNE524309:QNF524309 QXA524309:QXB524309 RGW524309:RGX524309 RQS524309:RQT524309 SAO524309:SAP524309 SKK524309:SKL524309 SUG524309:SUH524309 TEC524309:TED524309 TNY524309:TNZ524309 TXU524309:TXV524309 UHQ524309:UHR524309 URM524309:URN524309 VBI524309:VBJ524309 VLE524309:VLF524309 VVA524309:VVB524309 WEW524309:WEX524309 WOS524309:WOT524309 WYO524309:WYP524309 MC589845:MD589845 VY589845:VZ589845 AFU589845:AFV589845 APQ589845:APR589845 AZM589845:AZN589845 BJI589845:BJJ589845 BTE589845:BTF589845 CDA589845:CDB589845 CMW589845:CMX589845 CWS589845:CWT589845 DGO589845:DGP589845 DQK589845:DQL589845 EAG589845:EAH589845 EKC589845:EKD589845 ETY589845:ETZ589845 FDU589845:FDV589845 FNQ589845:FNR589845 FXM589845:FXN589845 GHI589845:GHJ589845 GRE589845:GRF589845 HBA589845:HBB589845 HKW589845:HKX589845 HUS589845:HUT589845 IEO589845:IEP589845 IOK589845:IOL589845 IYG589845:IYH589845 JIC589845:JID589845 JRY589845:JRZ589845 KBU589845:KBV589845 KLQ589845:KLR589845 KVM589845:KVN589845 LFI589845:LFJ589845 LPE589845:LPF589845 LZA589845:LZB589845 MIW589845:MIX589845 MSS589845:MST589845 NCO589845:NCP589845 NMK589845:NML589845 NWG589845:NWH589845 OGC589845:OGD589845 OPY589845:OPZ589845 OZU589845:OZV589845 PJQ589845:PJR589845 PTM589845:PTN589845 QDI589845:QDJ589845 QNE589845:QNF589845 QXA589845:QXB589845 RGW589845:RGX589845 RQS589845:RQT589845 SAO589845:SAP589845 SKK589845:SKL589845 SUG589845:SUH589845 TEC589845:TED589845 TNY589845:TNZ589845 TXU589845:TXV589845 UHQ589845:UHR589845 URM589845:URN589845 VBI589845:VBJ589845 VLE589845:VLF589845 VVA589845:VVB589845 WEW589845:WEX589845 WOS589845:WOT589845 WYO589845:WYP589845 MC655381:MD655381 VY655381:VZ655381 AFU655381:AFV655381 APQ655381:APR655381 AZM655381:AZN655381 BJI655381:BJJ655381 BTE655381:BTF655381 CDA655381:CDB655381 CMW655381:CMX655381 CWS655381:CWT655381 DGO655381:DGP655381 DQK655381:DQL655381 EAG655381:EAH655381 EKC655381:EKD655381 ETY655381:ETZ655381 FDU655381:FDV655381 FNQ655381:FNR655381 FXM655381:FXN655381 GHI655381:GHJ655381 GRE655381:GRF655381 HBA655381:HBB655381 HKW655381:HKX655381 HUS655381:HUT655381 IEO655381:IEP655381 IOK655381:IOL655381 IYG655381:IYH655381 JIC655381:JID655381 JRY655381:JRZ655381 KBU655381:KBV655381 KLQ655381:KLR655381 KVM655381:KVN655381 LFI655381:LFJ655381 LPE655381:LPF655381 LZA655381:LZB655381 MIW655381:MIX655381 MSS655381:MST655381 NCO655381:NCP655381 NMK655381:NML655381 NWG655381:NWH655381 OGC655381:OGD655381 OPY655381:OPZ655381 OZU655381:OZV655381 PJQ655381:PJR655381 PTM655381:PTN655381 QDI655381:QDJ655381 QNE655381:QNF655381 QXA655381:QXB655381 RGW655381:RGX655381 RQS655381:RQT655381 SAO655381:SAP655381 SKK655381:SKL655381 SUG655381:SUH655381 TEC655381:TED655381 TNY655381:TNZ655381 TXU655381:TXV655381 UHQ655381:UHR655381 URM655381:URN655381 VBI655381:VBJ655381 VLE655381:VLF655381 VVA655381:VVB655381 WEW655381:WEX655381 WOS655381:WOT655381 WYO655381:WYP655381 MC720917:MD720917 VY720917:VZ720917 AFU720917:AFV720917 APQ720917:APR720917 AZM720917:AZN720917 BJI720917:BJJ720917 BTE720917:BTF720917 CDA720917:CDB720917 CMW720917:CMX720917 CWS720917:CWT720917 DGO720917:DGP720917 DQK720917:DQL720917 EAG720917:EAH720917 EKC720917:EKD720917 ETY720917:ETZ720917 FDU720917:FDV720917 FNQ720917:FNR720917 FXM720917:FXN720917 GHI720917:GHJ720917 GRE720917:GRF720917 HBA720917:HBB720917 HKW720917:HKX720917 HUS720917:HUT720917 IEO720917:IEP720917 IOK720917:IOL720917 IYG720917:IYH720917 JIC720917:JID720917 JRY720917:JRZ720917 KBU720917:KBV720917 KLQ720917:KLR720917 KVM720917:KVN720917 LFI720917:LFJ720917 LPE720917:LPF720917 LZA720917:LZB720917 MIW720917:MIX720917 MSS720917:MST720917 NCO720917:NCP720917 NMK720917:NML720917 NWG720917:NWH720917 OGC720917:OGD720917 OPY720917:OPZ720917 OZU720917:OZV720917 PJQ720917:PJR720917 PTM720917:PTN720917 QDI720917:QDJ720917 QNE720917:QNF720917 QXA720917:QXB720917 RGW720917:RGX720917 RQS720917:RQT720917 SAO720917:SAP720917 SKK720917:SKL720917 SUG720917:SUH720917 TEC720917:TED720917 TNY720917:TNZ720917 TXU720917:TXV720917 UHQ720917:UHR720917 URM720917:URN720917 VBI720917:VBJ720917 VLE720917:VLF720917 VVA720917:VVB720917 WEW720917:WEX720917 WOS720917:WOT720917 WYO720917:WYP720917 MC786453:MD786453 VY786453:VZ786453 AFU786453:AFV786453 APQ786453:APR786453 AZM786453:AZN786453 BJI786453:BJJ786453 BTE786453:BTF786453 CDA786453:CDB786453 CMW786453:CMX786453 CWS786453:CWT786453 DGO786453:DGP786453 DQK786453:DQL786453 EAG786453:EAH786453 EKC786453:EKD786453 ETY786453:ETZ786453 FDU786453:FDV786453 FNQ786453:FNR786453 FXM786453:FXN786453 GHI786453:GHJ786453 GRE786453:GRF786453 HBA786453:HBB786453 HKW786453:HKX786453 HUS786453:HUT786453 IEO786453:IEP786453 IOK786453:IOL786453 IYG786453:IYH786453 JIC786453:JID786453 JRY786453:JRZ786453 KBU786453:KBV786453 KLQ786453:KLR786453 KVM786453:KVN786453 LFI786453:LFJ786453 LPE786453:LPF786453 LZA786453:LZB786453 MIW786453:MIX786453 MSS786453:MST786453 NCO786453:NCP786453 NMK786453:NML786453 NWG786453:NWH786453 OGC786453:OGD786453 OPY786453:OPZ786453 OZU786453:OZV786453 PJQ786453:PJR786453 PTM786453:PTN786453 QDI786453:QDJ786453 QNE786453:QNF786453 QXA786453:QXB786453 RGW786453:RGX786453 RQS786453:RQT786453 SAO786453:SAP786453 SKK786453:SKL786453 SUG786453:SUH786453 TEC786453:TED786453 TNY786453:TNZ786453 TXU786453:TXV786453 UHQ786453:UHR786453 URM786453:URN786453 VBI786453:VBJ786453 VLE786453:VLF786453 VVA786453:VVB786453 WEW786453:WEX786453 WOS786453:WOT786453 WYO786453:WYP786453 MC851989:MD851989 VY851989:VZ851989 AFU851989:AFV851989 APQ851989:APR851989 AZM851989:AZN851989 BJI851989:BJJ851989 BTE851989:BTF851989 CDA851989:CDB851989 CMW851989:CMX851989 CWS851989:CWT851989 DGO851989:DGP851989 DQK851989:DQL851989 EAG851989:EAH851989 EKC851989:EKD851989 ETY851989:ETZ851989 FDU851989:FDV851989 FNQ851989:FNR851989 FXM851989:FXN851989 GHI851989:GHJ851989 GRE851989:GRF851989 HBA851989:HBB851989 HKW851989:HKX851989 HUS851989:HUT851989 IEO851989:IEP851989 IOK851989:IOL851989 IYG851989:IYH851989 JIC851989:JID851989 JRY851989:JRZ851989 KBU851989:KBV851989 KLQ851989:KLR851989 KVM851989:KVN851989 LFI851989:LFJ851989 LPE851989:LPF851989 LZA851989:LZB851989 MIW851989:MIX851989 MSS851989:MST851989 NCO851989:NCP851989 NMK851989:NML851989 NWG851989:NWH851989 OGC851989:OGD851989 OPY851989:OPZ851989 OZU851989:OZV851989 PJQ851989:PJR851989 PTM851989:PTN851989 QDI851989:QDJ851989 QNE851989:QNF851989 QXA851989:QXB851989 RGW851989:RGX851989 RQS851989:RQT851989 SAO851989:SAP851989 SKK851989:SKL851989 SUG851989:SUH851989 TEC851989:TED851989 TNY851989:TNZ851989 TXU851989:TXV851989 UHQ851989:UHR851989 URM851989:URN851989 VBI851989:VBJ851989 VLE851989:VLF851989 VVA851989:VVB851989 WEW851989:WEX851989 WOS851989:WOT851989 WYO851989:WYP851989 MC917525:MD917525 VY917525:VZ917525 AFU917525:AFV917525 APQ917525:APR917525 AZM917525:AZN917525 BJI917525:BJJ917525 BTE917525:BTF917525 CDA917525:CDB917525 CMW917525:CMX917525 CWS917525:CWT917525 DGO917525:DGP917525 DQK917525:DQL917525 EAG917525:EAH917525 EKC917525:EKD917525 ETY917525:ETZ917525 FDU917525:FDV917525 FNQ917525:FNR917525 FXM917525:FXN917525 GHI917525:GHJ917525 GRE917525:GRF917525 HBA917525:HBB917525 HKW917525:HKX917525 HUS917525:HUT917525 IEO917525:IEP917525 IOK917525:IOL917525 IYG917525:IYH917525 JIC917525:JID917525 JRY917525:JRZ917525 KBU917525:KBV917525 KLQ917525:KLR917525 KVM917525:KVN917525 LFI917525:LFJ917525 LPE917525:LPF917525 LZA917525:LZB917525 MIW917525:MIX917525 MSS917525:MST917525 NCO917525:NCP917525 NMK917525:NML917525 NWG917525:NWH917525 OGC917525:OGD917525 OPY917525:OPZ917525 OZU917525:OZV917525 PJQ917525:PJR917525 PTM917525:PTN917525 QDI917525:QDJ917525 QNE917525:QNF917525 QXA917525:QXB917525 RGW917525:RGX917525 RQS917525:RQT917525 SAO917525:SAP917525 SKK917525:SKL917525 SUG917525:SUH917525 TEC917525:TED917525 TNY917525:TNZ917525 TXU917525:TXV917525 UHQ917525:UHR917525 URM917525:URN917525 VBI917525:VBJ917525 VLE917525:VLF917525 VVA917525:VVB917525 WEW917525:WEX917525 WOS917525:WOT917525 WYO917525:WYP917525 MC983061:MD983061 VY983061:VZ983061 AFU983061:AFV983061 APQ983061:APR983061 AZM983061:AZN983061 BJI983061:BJJ983061 BTE983061:BTF983061 CDA983061:CDB983061 CMW983061:CMX983061 CWS983061:CWT983061 DGO983061:DGP983061 DQK983061:DQL983061 EAG983061:EAH983061 EKC983061:EKD983061 ETY983061:ETZ983061 FDU983061:FDV983061 FNQ983061:FNR983061 FXM983061:FXN983061 GHI983061:GHJ983061 GRE983061:GRF983061 HBA983061:HBB983061 HKW983061:HKX983061 HUS983061:HUT983061 IEO983061:IEP983061 IOK983061:IOL983061 IYG983061:IYH983061 JIC983061:JID983061 JRY983061:JRZ983061 KBU983061:KBV983061 KLQ983061:KLR983061 KVM983061:KVN983061 LFI983061:LFJ983061 LPE983061:LPF983061 LZA983061:LZB983061 MIW983061:MIX983061 MSS983061:MST983061 NCO983061:NCP983061 NMK983061:NML983061 NWG983061:NWH983061 OGC983061:OGD983061 OPY983061:OPZ983061 OZU983061:OZV983061 PJQ983061:PJR983061 PTM983061:PTN983061 QDI983061:QDJ983061 QNE983061:QNF983061 QXA983061:QXB983061 RGW983061:RGX983061 RQS983061:RQT983061 SAO983061:SAP983061 SKK983061:SKL983061 SUG983061:SUH983061 TEC983061:TED983061 TNY983061:TNZ983061 TXU983061:TXV983061 UHQ983061:UHR983061 URM983061:URN983061 VBI983061:VBJ983061 VLE983061:VLF983061 VVA983061:VVB983061 WEW983061:WEX983061 WOS983061:WOT983061 WYO983061:WYP983061 MF65557:MG65557 WB65557:WC65557 AFX65557:AFY65557 APT65557:APU65557 AZP65557:AZQ65557 BJL65557:BJM65557 BTH65557:BTI65557 CDD65557:CDE65557 CMZ65557:CNA65557 CWV65557:CWW65557 DGR65557:DGS65557 DQN65557:DQO65557 EAJ65557:EAK65557 EKF65557:EKG65557 EUB65557:EUC65557 FDX65557:FDY65557 FNT65557:FNU65557 FXP65557:FXQ65557 GHL65557:GHM65557 GRH65557:GRI65557 HBD65557:HBE65557 HKZ65557:HLA65557 HUV65557:HUW65557 IER65557:IES65557 ION65557:IOO65557 IYJ65557:IYK65557 JIF65557:JIG65557 JSB65557:JSC65557 KBX65557:KBY65557 KLT65557:KLU65557 KVP65557:KVQ65557 LFL65557:LFM65557 LPH65557:LPI65557 LZD65557:LZE65557 MIZ65557:MJA65557 MSV65557:MSW65557 NCR65557:NCS65557 NMN65557:NMO65557 NWJ65557:NWK65557 OGF65557:OGG65557 OQB65557:OQC65557 OZX65557:OZY65557 PJT65557:PJU65557 PTP65557:PTQ65557 QDL65557:QDM65557 QNH65557:QNI65557 QXD65557:QXE65557 RGZ65557:RHA65557 RQV65557:RQW65557 SAR65557:SAS65557 SKN65557:SKO65557 SUJ65557:SUK65557 TEF65557:TEG65557 TOB65557:TOC65557 TXX65557:TXY65557 UHT65557:UHU65557 URP65557:URQ65557 VBL65557:VBM65557 VLH65557:VLI65557 VVD65557:VVE65557 WEZ65557:WFA65557 WOV65557:WOW65557 WYR65557:WYS65557 MF131093:MG131093 WB131093:WC131093 AFX131093:AFY131093 APT131093:APU131093 AZP131093:AZQ131093 BJL131093:BJM131093 BTH131093:BTI131093 CDD131093:CDE131093 CMZ131093:CNA131093 CWV131093:CWW131093 DGR131093:DGS131093 DQN131093:DQO131093 EAJ131093:EAK131093 EKF131093:EKG131093 EUB131093:EUC131093 FDX131093:FDY131093 FNT131093:FNU131093 FXP131093:FXQ131093 GHL131093:GHM131093 GRH131093:GRI131093 HBD131093:HBE131093 HKZ131093:HLA131093 HUV131093:HUW131093 IER131093:IES131093 ION131093:IOO131093 IYJ131093:IYK131093 JIF131093:JIG131093 JSB131093:JSC131093 KBX131093:KBY131093 KLT131093:KLU131093 KVP131093:KVQ131093 LFL131093:LFM131093 LPH131093:LPI131093 LZD131093:LZE131093 MIZ131093:MJA131093 MSV131093:MSW131093 NCR131093:NCS131093 NMN131093:NMO131093 NWJ131093:NWK131093 OGF131093:OGG131093 OQB131093:OQC131093 OZX131093:OZY131093 PJT131093:PJU131093 PTP131093:PTQ131093 QDL131093:QDM131093 QNH131093:QNI131093 QXD131093:QXE131093 RGZ131093:RHA131093 RQV131093:RQW131093 SAR131093:SAS131093 SKN131093:SKO131093 SUJ131093:SUK131093 TEF131093:TEG131093 TOB131093:TOC131093 TXX131093:TXY131093 UHT131093:UHU131093 URP131093:URQ131093 VBL131093:VBM131093 VLH131093:VLI131093 VVD131093:VVE131093 WEZ131093:WFA131093 WOV131093:WOW131093 WYR131093:WYS131093 MF196629:MG196629 WB196629:WC196629 AFX196629:AFY196629 APT196629:APU196629 AZP196629:AZQ196629 BJL196629:BJM196629 BTH196629:BTI196629 CDD196629:CDE196629 CMZ196629:CNA196629 CWV196629:CWW196629 DGR196629:DGS196629 DQN196629:DQO196629 EAJ196629:EAK196629 EKF196629:EKG196629 EUB196629:EUC196629 FDX196629:FDY196629 FNT196629:FNU196629 FXP196629:FXQ196629 GHL196629:GHM196629 GRH196629:GRI196629 HBD196629:HBE196629 HKZ196629:HLA196629 HUV196629:HUW196629 IER196629:IES196629 ION196629:IOO196629 IYJ196629:IYK196629 JIF196629:JIG196629 JSB196629:JSC196629 KBX196629:KBY196629 KLT196629:KLU196629 KVP196629:KVQ196629 LFL196629:LFM196629 LPH196629:LPI196629 LZD196629:LZE196629 MIZ196629:MJA196629 MSV196629:MSW196629 NCR196629:NCS196629 NMN196629:NMO196629 NWJ196629:NWK196629 OGF196629:OGG196629 OQB196629:OQC196629 OZX196629:OZY196629 PJT196629:PJU196629 PTP196629:PTQ196629 QDL196629:QDM196629 QNH196629:QNI196629 QXD196629:QXE196629 RGZ196629:RHA196629 RQV196629:RQW196629 SAR196629:SAS196629 SKN196629:SKO196629 SUJ196629:SUK196629 TEF196629:TEG196629 TOB196629:TOC196629 TXX196629:TXY196629 UHT196629:UHU196629 URP196629:URQ196629 VBL196629:VBM196629 VLH196629:VLI196629 VVD196629:VVE196629 WEZ196629:WFA196629 WOV196629:WOW196629 WYR196629:WYS196629 MF262165:MG262165 WB262165:WC262165 AFX262165:AFY262165 APT262165:APU262165 AZP262165:AZQ262165 BJL262165:BJM262165 BTH262165:BTI262165 CDD262165:CDE262165 CMZ262165:CNA262165 CWV262165:CWW262165 DGR262165:DGS262165 DQN262165:DQO262165 EAJ262165:EAK262165 EKF262165:EKG262165 EUB262165:EUC262165 FDX262165:FDY262165 FNT262165:FNU262165 FXP262165:FXQ262165 GHL262165:GHM262165 GRH262165:GRI262165 HBD262165:HBE262165 HKZ262165:HLA262165 HUV262165:HUW262165 IER262165:IES262165 ION262165:IOO262165 IYJ262165:IYK262165 JIF262165:JIG262165 JSB262165:JSC262165 KBX262165:KBY262165 KLT262165:KLU262165 KVP262165:KVQ262165 LFL262165:LFM262165 LPH262165:LPI262165 LZD262165:LZE262165 MIZ262165:MJA262165 MSV262165:MSW262165 NCR262165:NCS262165 NMN262165:NMO262165 NWJ262165:NWK262165 OGF262165:OGG262165 OQB262165:OQC262165 OZX262165:OZY262165 PJT262165:PJU262165 PTP262165:PTQ262165 QDL262165:QDM262165 QNH262165:QNI262165 QXD262165:QXE262165 RGZ262165:RHA262165 RQV262165:RQW262165 SAR262165:SAS262165 SKN262165:SKO262165 SUJ262165:SUK262165 TEF262165:TEG262165 TOB262165:TOC262165 TXX262165:TXY262165 UHT262165:UHU262165 URP262165:URQ262165 VBL262165:VBM262165 VLH262165:VLI262165 VVD262165:VVE262165 WEZ262165:WFA262165 WOV262165:WOW262165 WYR262165:WYS262165 MF327701:MG327701 WB327701:WC327701 AFX327701:AFY327701 APT327701:APU327701 AZP327701:AZQ327701 BJL327701:BJM327701 BTH327701:BTI327701 CDD327701:CDE327701 CMZ327701:CNA327701 CWV327701:CWW327701 DGR327701:DGS327701 DQN327701:DQO327701 EAJ327701:EAK327701 EKF327701:EKG327701 EUB327701:EUC327701 FDX327701:FDY327701 FNT327701:FNU327701 FXP327701:FXQ327701 GHL327701:GHM327701 GRH327701:GRI327701 HBD327701:HBE327701 HKZ327701:HLA327701 HUV327701:HUW327701 IER327701:IES327701 ION327701:IOO327701 IYJ327701:IYK327701 JIF327701:JIG327701 JSB327701:JSC327701 KBX327701:KBY327701 KLT327701:KLU327701 KVP327701:KVQ327701 LFL327701:LFM327701 LPH327701:LPI327701 LZD327701:LZE327701 MIZ327701:MJA327701 MSV327701:MSW327701 NCR327701:NCS327701 NMN327701:NMO327701 NWJ327701:NWK327701 OGF327701:OGG327701 OQB327701:OQC327701 OZX327701:OZY327701 PJT327701:PJU327701 PTP327701:PTQ327701 QDL327701:QDM327701 QNH327701:QNI327701 QXD327701:QXE327701 RGZ327701:RHA327701 RQV327701:RQW327701 SAR327701:SAS327701 SKN327701:SKO327701 SUJ327701:SUK327701 TEF327701:TEG327701 TOB327701:TOC327701 TXX327701:TXY327701 UHT327701:UHU327701 URP327701:URQ327701 VBL327701:VBM327701 VLH327701:VLI327701 VVD327701:VVE327701 WEZ327701:WFA327701 WOV327701:WOW327701 WYR327701:WYS327701 MF393237:MG393237 WB393237:WC393237 AFX393237:AFY393237 APT393237:APU393237 AZP393237:AZQ393237 BJL393237:BJM393237 BTH393237:BTI393237 CDD393237:CDE393237 CMZ393237:CNA393237 CWV393237:CWW393237 DGR393237:DGS393237 DQN393237:DQO393237 EAJ393237:EAK393237 EKF393237:EKG393237 EUB393237:EUC393237 FDX393237:FDY393237 FNT393237:FNU393237 FXP393237:FXQ393237 GHL393237:GHM393237 GRH393237:GRI393237 HBD393237:HBE393237 HKZ393237:HLA393237 HUV393237:HUW393237 IER393237:IES393237 ION393237:IOO393237 IYJ393237:IYK393237 JIF393237:JIG393237 JSB393237:JSC393237 KBX393237:KBY393237 KLT393237:KLU393237 KVP393237:KVQ393237 LFL393237:LFM393237 LPH393237:LPI393237 LZD393237:LZE393237 MIZ393237:MJA393237 MSV393237:MSW393237 NCR393237:NCS393237 NMN393237:NMO393237 NWJ393237:NWK393237 OGF393237:OGG393237 OQB393237:OQC393237 OZX393237:OZY393237 PJT393237:PJU393237 PTP393237:PTQ393237 QDL393237:QDM393237 QNH393237:QNI393237 QXD393237:QXE393237 RGZ393237:RHA393237 RQV393237:RQW393237 SAR393237:SAS393237 SKN393237:SKO393237 SUJ393237:SUK393237 TEF393237:TEG393237 TOB393237:TOC393237 TXX393237:TXY393237 UHT393237:UHU393237 URP393237:URQ393237 VBL393237:VBM393237 VLH393237:VLI393237 VVD393237:VVE393237 WEZ393237:WFA393237 WOV393237:WOW393237 WYR393237:WYS393237 MF458773:MG458773 WB458773:WC458773 AFX458773:AFY458773 APT458773:APU458773 AZP458773:AZQ458773 BJL458773:BJM458773 BTH458773:BTI458773 CDD458773:CDE458773 CMZ458773:CNA458773 CWV458773:CWW458773 DGR458773:DGS458773 DQN458773:DQO458773 EAJ458773:EAK458773 EKF458773:EKG458773 EUB458773:EUC458773 FDX458773:FDY458773 FNT458773:FNU458773 FXP458773:FXQ458773 GHL458773:GHM458773 GRH458773:GRI458773 HBD458773:HBE458773 HKZ458773:HLA458773 HUV458773:HUW458773 IER458773:IES458773 ION458773:IOO458773 IYJ458773:IYK458773 JIF458773:JIG458773 JSB458773:JSC458773 KBX458773:KBY458773 KLT458773:KLU458773 KVP458773:KVQ458773 LFL458773:LFM458773 LPH458773:LPI458773 LZD458773:LZE458773 MIZ458773:MJA458773 MSV458773:MSW458773 NCR458773:NCS458773 NMN458773:NMO458773 NWJ458773:NWK458773 OGF458773:OGG458773 OQB458773:OQC458773 OZX458773:OZY458773 PJT458773:PJU458773 PTP458773:PTQ458773 QDL458773:QDM458773 QNH458773:QNI458773 QXD458773:QXE458773 RGZ458773:RHA458773 RQV458773:RQW458773 SAR458773:SAS458773 SKN458773:SKO458773 SUJ458773:SUK458773 TEF458773:TEG458773 TOB458773:TOC458773 TXX458773:TXY458773 UHT458773:UHU458773 URP458773:URQ458773 VBL458773:VBM458773 VLH458773:VLI458773 VVD458773:VVE458773 WEZ458773:WFA458773 WOV458773:WOW458773 WYR458773:WYS458773 MF524309:MG524309 WB524309:WC524309 AFX524309:AFY524309 APT524309:APU524309 AZP524309:AZQ524309 BJL524309:BJM524309 BTH524309:BTI524309 CDD524309:CDE524309 CMZ524309:CNA524309 CWV524309:CWW524309 DGR524309:DGS524309 DQN524309:DQO524309 EAJ524309:EAK524309 EKF524309:EKG524309 EUB524309:EUC524309 FDX524309:FDY524309 FNT524309:FNU524309 FXP524309:FXQ524309 GHL524309:GHM524309 GRH524309:GRI524309 HBD524309:HBE524309 HKZ524309:HLA524309 HUV524309:HUW524309 IER524309:IES524309 ION524309:IOO524309 IYJ524309:IYK524309 JIF524309:JIG524309 JSB524309:JSC524309 KBX524309:KBY524309 KLT524309:KLU524309 KVP524309:KVQ524309 LFL524309:LFM524309 LPH524309:LPI524309 LZD524309:LZE524309 MIZ524309:MJA524309 MSV524309:MSW524309 NCR524309:NCS524309 NMN524309:NMO524309 NWJ524309:NWK524309 OGF524309:OGG524309 OQB524309:OQC524309 OZX524309:OZY524309 PJT524309:PJU524309 PTP524309:PTQ524309 QDL524309:QDM524309 QNH524309:QNI524309 QXD524309:QXE524309 RGZ524309:RHA524309 RQV524309:RQW524309 SAR524309:SAS524309 SKN524309:SKO524309 SUJ524309:SUK524309 TEF524309:TEG524309 TOB524309:TOC524309 TXX524309:TXY524309 UHT524309:UHU524309 URP524309:URQ524309 VBL524309:VBM524309 VLH524309:VLI524309 VVD524309:VVE524309 WEZ524309:WFA524309 WOV524309:WOW524309 WYR524309:WYS524309 MF589845:MG589845 WB589845:WC589845 AFX589845:AFY589845 APT589845:APU589845 AZP589845:AZQ589845 BJL589845:BJM589845 BTH589845:BTI589845 CDD589845:CDE589845 CMZ589845:CNA589845 CWV589845:CWW589845 DGR589845:DGS589845 DQN589845:DQO589845 EAJ589845:EAK589845 EKF589845:EKG589845 EUB589845:EUC589845 FDX589845:FDY589845 FNT589845:FNU589845 FXP589845:FXQ589845 GHL589845:GHM589845 GRH589845:GRI589845 HBD589845:HBE589845 HKZ589845:HLA589845 HUV589845:HUW589845 IER589845:IES589845 ION589845:IOO589845 IYJ589845:IYK589845 JIF589845:JIG589845 JSB589845:JSC589845 KBX589845:KBY589845 KLT589845:KLU589845 KVP589845:KVQ589845 LFL589845:LFM589845 LPH589845:LPI589845 LZD589845:LZE589845 MIZ589845:MJA589845 MSV589845:MSW589845 NCR589845:NCS589845 NMN589845:NMO589845 NWJ589845:NWK589845 OGF589845:OGG589845 OQB589845:OQC589845 OZX589845:OZY589845 PJT589845:PJU589845 PTP589845:PTQ589845 QDL589845:QDM589845 QNH589845:QNI589845 QXD589845:QXE589845 RGZ589845:RHA589845 RQV589845:RQW589845 SAR589845:SAS589845 SKN589845:SKO589845 SUJ589845:SUK589845 TEF589845:TEG589845 TOB589845:TOC589845 TXX589845:TXY589845 UHT589845:UHU589845 URP589845:URQ589845 VBL589845:VBM589845 VLH589845:VLI589845 VVD589845:VVE589845 WEZ589845:WFA589845 WOV589845:WOW589845 WYR589845:WYS589845 MF655381:MG655381 WB655381:WC655381 AFX655381:AFY655381 APT655381:APU655381 AZP655381:AZQ655381 BJL655381:BJM655381 BTH655381:BTI655381 CDD655381:CDE655381 CMZ655381:CNA655381 CWV655381:CWW655381 DGR655381:DGS655381 DQN655381:DQO655381 EAJ655381:EAK655381 EKF655381:EKG655381 EUB655381:EUC655381 FDX655381:FDY655381 FNT655381:FNU655381 FXP655381:FXQ655381 GHL655381:GHM655381 GRH655381:GRI655381 HBD655381:HBE655381 HKZ655381:HLA655381 HUV655381:HUW655381 IER655381:IES655381 ION655381:IOO655381 IYJ655381:IYK655381 JIF655381:JIG655381 JSB655381:JSC655381 KBX655381:KBY655381 KLT655381:KLU655381 KVP655381:KVQ655381 LFL655381:LFM655381 LPH655381:LPI655381 LZD655381:LZE655381 MIZ655381:MJA655381 MSV655381:MSW655381 NCR655381:NCS655381 NMN655381:NMO655381 NWJ655381:NWK655381 OGF655381:OGG655381 OQB655381:OQC655381 OZX655381:OZY655381 PJT655381:PJU655381 PTP655381:PTQ655381 QDL655381:QDM655381 QNH655381:QNI655381 QXD655381:QXE655381 RGZ655381:RHA655381 RQV655381:RQW655381 SAR655381:SAS655381 SKN655381:SKO655381 SUJ655381:SUK655381 TEF655381:TEG655381 TOB655381:TOC655381 TXX655381:TXY655381 UHT655381:UHU655381 URP655381:URQ655381 VBL655381:VBM655381 VLH655381:VLI655381 VVD655381:VVE655381 WEZ655381:WFA655381 WOV655381:WOW655381 WYR655381:WYS655381 MF720917:MG720917 WB720917:WC720917 AFX720917:AFY720917 APT720917:APU720917 AZP720917:AZQ720917 BJL720917:BJM720917 BTH720917:BTI720917 CDD720917:CDE720917 CMZ720917:CNA720917 CWV720917:CWW720917 DGR720917:DGS720917 DQN720917:DQO720917 EAJ720917:EAK720917 EKF720917:EKG720917 EUB720917:EUC720917 FDX720917:FDY720917 FNT720917:FNU720917 FXP720917:FXQ720917 GHL720917:GHM720917 GRH720917:GRI720917 HBD720917:HBE720917 HKZ720917:HLA720917 HUV720917:HUW720917 IER720917:IES720917 ION720917:IOO720917 IYJ720917:IYK720917 JIF720917:JIG720917 JSB720917:JSC720917 KBX720917:KBY720917 KLT720917:KLU720917 KVP720917:KVQ720917 LFL720917:LFM720917 LPH720917:LPI720917 LZD720917:LZE720917 MIZ720917:MJA720917 MSV720917:MSW720917 NCR720917:NCS720917 NMN720917:NMO720917 NWJ720917:NWK720917 OGF720917:OGG720917 OQB720917:OQC720917 OZX720917:OZY720917 PJT720917:PJU720917 PTP720917:PTQ720917 QDL720917:QDM720917 QNH720917:QNI720917 QXD720917:QXE720917 RGZ720917:RHA720917 RQV720917:RQW720917 SAR720917:SAS720917 SKN720917:SKO720917 SUJ720917:SUK720917 TEF720917:TEG720917 TOB720917:TOC720917 TXX720917:TXY720917 UHT720917:UHU720917 URP720917:URQ720917 VBL720917:VBM720917 VLH720917:VLI720917 VVD720917:VVE720917 WEZ720917:WFA720917 WOV720917:WOW720917 WYR720917:WYS720917 MF786453:MG786453 WB786453:WC786453 AFX786453:AFY786453 APT786453:APU786453 AZP786453:AZQ786453 BJL786453:BJM786453 BTH786453:BTI786453 CDD786453:CDE786453 CMZ786453:CNA786453 CWV786453:CWW786453 DGR786453:DGS786453 DQN786453:DQO786453 EAJ786453:EAK786453 EKF786453:EKG786453 EUB786453:EUC786453 FDX786453:FDY786453 FNT786453:FNU786453 FXP786453:FXQ786453 GHL786453:GHM786453 GRH786453:GRI786453 HBD786453:HBE786453 HKZ786453:HLA786453 HUV786453:HUW786453 IER786453:IES786453 ION786453:IOO786453 IYJ786453:IYK786453 JIF786453:JIG786453 JSB786453:JSC786453 KBX786453:KBY786453 KLT786453:KLU786453 KVP786453:KVQ786453 LFL786453:LFM786453 LPH786453:LPI786453 LZD786453:LZE786453 MIZ786453:MJA786453 MSV786453:MSW786453 NCR786453:NCS786453 NMN786453:NMO786453 NWJ786453:NWK786453 OGF786453:OGG786453 OQB786453:OQC786453 OZX786453:OZY786453 PJT786453:PJU786453 PTP786453:PTQ786453 QDL786453:QDM786453 QNH786453:QNI786453 QXD786453:QXE786453 RGZ786453:RHA786453 RQV786453:RQW786453 SAR786453:SAS786453 SKN786453:SKO786453 SUJ786453:SUK786453 TEF786453:TEG786453 TOB786453:TOC786453 TXX786453:TXY786453 UHT786453:UHU786453 URP786453:URQ786453 VBL786453:VBM786453 VLH786453:VLI786453 VVD786453:VVE786453 WEZ786453:WFA786453 WOV786453:WOW786453 WYR786453:WYS786453 MF851989:MG851989 WB851989:WC851989 AFX851989:AFY851989 APT851989:APU851989 AZP851989:AZQ851989 BJL851989:BJM851989 BTH851989:BTI851989 CDD851989:CDE851989 CMZ851989:CNA851989 CWV851989:CWW851989 DGR851989:DGS851989 DQN851989:DQO851989 EAJ851989:EAK851989 EKF851989:EKG851989 EUB851989:EUC851989 FDX851989:FDY851989 FNT851989:FNU851989 FXP851989:FXQ851989 GHL851989:GHM851989 GRH851989:GRI851989 HBD851989:HBE851989 HKZ851989:HLA851989 HUV851989:HUW851989 IER851989:IES851989 ION851989:IOO851989 IYJ851989:IYK851989 JIF851989:JIG851989 JSB851989:JSC851989 KBX851989:KBY851989 KLT851989:KLU851989 KVP851989:KVQ851989 LFL851989:LFM851989 LPH851989:LPI851989 LZD851989:LZE851989 MIZ851989:MJA851989 MSV851989:MSW851989 NCR851989:NCS851989 NMN851989:NMO851989 NWJ851989:NWK851989 OGF851989:OGG851989 OQB851989:OQC851989 OZX851989:OZY851989 PJT851989:PJU851989 PTP851989:PTQ851989 QDL851989:QDM851989 QNH851989:QNI851989 QXD851989:QXE851989 RGZ851989:RHA851989 RQV851989:RQW851989 SAR851989:SAS851989 SKN851989:SKO851989 SUJ851989:SUK851989 TEF851989:TEG851989 TOB851989:TOC851989 TXX851989:TXY851989 UHT851989:UHU851989 URP851989:URQ851989 VBL851989:VBM851989 VLH851989:VLI851989 VVD851989:VVE851989 WEZ851989:WFA851989 WOV851989:WOW851989 WYR851989:WYS851989 MF917525:MG917525 WB917525:WC917525 AFX917525:AFY917525 APT917525:APU917525 AZP917525:AZQ917525 BJL917525:BJM917525 BTH917525:BTI917525 CDD917525:CDE917525 CMZ917525:CNA917525 CWV917525:CWW917525 DGR917525:DGS917525 DQN917525:DQO917525 EAJ917525:EAK917525 EKF917525:EKG917525 EUB917525:EUC917525 FDX917525:FDY917525 FNT917525:FNU917525 FXP917525:FXQ917525 GHL917525:GHM917525 GRH917525:GRI917525 HBD917525:HBE917525 HKZ917525:HLA917525 HUV917525:HUW917525 IER917525:IES917525 ION917525:IOO917525 IYJ917525:IYK917525 JIF917525:JIG917525 JSB917525:JSC917525 KBX917525:KBY917525 KLT917525:KLU917525 KVP917525:KVQ917525 LFL917525:LFM917525 LPH917525:LPI917525 LZD917525:LZE917525 MIZ917525:MJA917525 MSV917525:MSW917525 NCR917525:NCS917525 NMN917525:NMO917525 NWJ917525:NWK917525 OGF917525:OGG917525 OQB917525:OQC917525 OZX917525:OZY917525 PJT917525:PJU917525 PTP917525:PTQ917525 QDL917525:QDM917525 QNH917525:QNI917525 QXD917525:QXE917525 RGZ917525:RHA917525 RQV917525:RQW917525 SAR917525:SAS917525 SKN917525:SKO917525 SUJ917525:SUK917525 TEF917525:TEG917525 TOB917525:TOC917525 TXX917525:TXY917525 UHT917525:UHU917525 URP917525:URQ917525 VBL917525:VBM917525 VLH917525:VLI917525 VVD917525:VVE917525 WEZ917525:WFA917525 WOV917525:WOW917525 WYR917525:WYS917525 MF983061:MG983061 WB983061:WC983061 AFX983061:AFY983061 APT983061:APU983061 AZP983061:AZQ983061 BJL983061:BJM983061 BTH983061:BTI983061 CDD983061:CDE983061 CMZ983061:CNA983061 CWV983061:CWW983061 DGR983061:DGS983061 DQN983061:DQO983061 EAJ983061:EAK983061 EKF983061:EKG983061 EUB983061:EUC983061 FDX983061:FDY983061 FNT983061:FNU983061 FXP983061:FXQ983061 GHL983061:GHM983061 GRH983061:GRI983061 HBD983061:HBE983061 HKZ983061:HLA983061 HUV983061:HUW983061 IER983061:IES983061 ION983061:IOO983061 IYJ983061:IYK983061 JIF983061:JIG983061 JSB983061:JSC983061 KBX983061:KBY983061 KLT983061:KLU983061 KVP983061:KVQ983061 LFL983061:LFM983061 LPH983061:LPI983061 LZD983061:LZE983061 MIZ983061:MJA983061 MSV983061:MSW983061 NCR983061:NCS983061 NMN983061:NMO983061 NWJ983061:NWK983061 OGF983061:OGG983061 OQB983061:OQC983061 OZX983061:OZY983061 PJT983061:PJU983061 PTP983061:PTQ983061 QDL983061:QDM983061 QNH983061:QNI983061 QXD983061:QXE983061 RGZ983061:RHA983061 RQV983061:RQW983061 SAR983061:SAS983061 SKN983061:SKO983061 SUJ983061:SUK983061 TEF983061:TEG983061 TOB983061:TOC983061 TXX983061:TXY983061 UHT983061:UHU983061 URP983061:URQ983061 VBL983061:VBM983061 VLH983061:VLI983061 VVD983061:VVE983061 WEZ983061:WFA983061 WOV983061:WOW983061 WYR983061:WYS983061 MI65557:MJ65557 WE65557:WF65557 AGA65557:AGB65557 APW65557:APX65557 AZS65557:AZT65557 BJO65557:BJP65557 BTK65557:BTL65557 CDG65557:CDH65557 CNC65557:CND65557 CWY65557:CWZ65557 DGU65557:DGV65557 DQQ65557:DQR65557 EAM65557:EAN65557 EKI65557:EKJ65557 EUE65557:EUF65557 FEA65557:FEB65557 FNW65557:FNX65557 FXS65557:FXT65557 GHO65557:GHP65557 GRK65557:GRL65557 HBG65557:HBH65557 HLC65557:HLD65557 HUY65557:HUZ65557 IEU65557:IEV65557 IOQ65557:IOR65557 IYM65557:IYN65557 JII65557:JIJ65557 JSE65557:JSF65557 KCA65557:KCB65557 KLW65557:KLX65557 KVS65557:KVT65557 LFO65557:LFP65557 LPK65557:LPL65557 LZG65557:LZH65557 MJC65557:MJD65557 MSY65557:MSZ65557 NCU65557:NCV65557 NMQ65557:NMR65557 NWM65557:NWN65557 OGI65557:OGJ65557 OQE65557:OQF65557 PAA65557:PAB65557 PJW65557:PJX65557 PTS65557:PTT65557 QDO65557:QDP65557 QNK65557:QNL65557 QXG65557:QXH65557 RHC65557:RHD65557 RQY65557:RQZ65557 SAU65557:SAV65557 SKQ65557:SKR65557 SUM65557:SUN65557 TEI65557:TEJ65557 TOE65557:TOF65557 TYA65557:TYB65557 UHW65557:UHX65557 URS65557:URT65557 VBO65557:VBP65557 VLK65557:VLL65557 VVG65557:VVH65557 WFC65557:WFD65557 WOY65557:WOZ65557 WYU65557:WYV65557 MI131093:MJ131093 WE131093:WF131093 AGA131093:AGB131093 APW131093:APX131093 AZS131093:AZT131093 BJO131093:BJP131093 BTK131093:BTL131093 CDG131093:CDH131093 CNC131093:CND131093 CWY131093:CWZ131093 DGU131093:DGV131093 DQQ131093:DQR131093 EAM131093:EAN131093 EKI131093:EKJ131093 EUE131093:EUF131093 FEA131093:FEB131093 FNW131093:FNX131093 FXS131093:FXT131093 GHO131093:GHP131093 GRK131093:GRL131093 HBG131093:HBH131093 HLC131093:HLD131093 HUY131093:HUZ131093 IEU131093:IEV131093 IOQ131093:IOR131093 IYM131093:IYN131093 JII131093:JIJ131093 JSE131093:JSF131093 KCA131093:KCB131093 KLW131093:KLX131093 KVS131093:KVT131093 LFO131093:LFP131093 LPK131093:LPL131093 LZG131093:LZH131093 MJC131093:MJD131093 MSY131093:MSZ131093 NCU131093:NCV131093 NMQ131093:NMR131093 NWM131093:NWN131093 OGI131093:OGJ131093 OQE131093:OQF131093 PAA131093:PAB131093 PJW131093:PJX131093 PTS131093:PTT131093 QDO131093:QDP131093 QNK131093:QNL131093 QXG131093:QXH131093 RHC131093:RHD131093 RQY131093:RQZ131093 SAU131093:SAV131093 SKQ131093:SKR131093 SUM131093:SUN131093 TEI131093:TEJ131093 TOE131093:TOF131093 TYA131093:TYB131093 UHW131093:UHX131093 URS131093:URT131093 VBO131093:VBP131093 VLK131093:VLL131093 VVG131093:VVH131093 WFC131093:WFD131093 WOY131093:WOZ131093 WYU131093:WYV131093 MI196629:MJ196629 WE196629:WF196629 AGA196629:AGB196629 APW196629:APX196629 AZS196629:AZT196629 BJO196629:BJP196629 BTK196629:BTL196629 CDG196629:CDH196629 CNC196629:CND196629 CWY196629:CWZ196629 DGU196629:DGV196629 DQQ196629:DQR196629 EAM196629:EAN196629 EKI196629:EKJ196629 EUE196629:EUF196629 FEA196629:FEB196629 FNW196629:FNX196629 FXS196629:FXT196629 GHO196629:GHP196629 GRK196629:GRL196629 HBG196629:HBH196629 HLC196629:HLD196629 HUY196629:HUZ196629 IEU196629:IEV196629 IOQ196629:IOR196629 IYM196629:IYN196629 JII196629:JIJ196629 JSE196629:JSF196629 KCA196629:KCB196629 KLW196629:KLX196629 KVS196629:KVT196629 LFO196629:LFP196629 LPK196629:LPL196629 LZG196629:LZH196629 MJC196629:MJD196629 MSY196629:MSZ196629 NCU196629:NCV196629 NMQ196629:NMR196629 NWM196629:NWN196629 OGI196629:OGJ196629 OQE196629:OQF196629 PAA196629:PAB196629 PJW196629:PJX196629 PTS196629:PTT196629 QDO196629:QDP196629 QNK196629:QNL196629 QXG196629:QXH196629 RHC196629:RHD196629 RQY196629:RQZ196629 SAU196629:SAV196629 SKQ196629:SKR196629 SUM196629:SUN196629 TEI196629:TEJ196629 TOE196629:TOF196629 TYA196629:TYB196629 UHW196629:UHX196629 URS196629:URT196629 VBO196629:VBP196629 VLK196629:VLL196629 VVG196629:VVH196629 WFC196629:WFD196629 WOY196629:WOZ196629 WYU196629:WYV196629 MI262165:MJ262165 WE262165:WF262165 AGA262165:AGB262165 APW262165:APX262165 AZS262165:AZT262165 BJO262165:BJP262165 BTK262165:BTL262165 CDG262165:CDH262165 CNC262165:CND262165 CWY262165:CWZ262165 DGU262165:DGV262165 DQQ262165:DQR262165 EAM262165:EAN262165 EKI262165:EKJ262165 EUE262165:EUF262165 FEA262165:FEB262165 FNW262165:FNX262165 FXS262165:FXT262165 GHO262165:GHP262165 GRK262165:GRL262165 HBG262165:HBH262165 HLC262165:HLD262165 HUY262165:HUZ262165 IEU262165:IEV262165 IOQ262165:IOR262165 IYM262165:IYN262165 JII262165:JIJ262165 JSE262165:JSF262165 KCA262165:KCB262165 KLW262165:KLX262165 KVS262165:KVT262165 LFO262165:LFP262165 LPK262165:LPL262165 LZG262165:LZH262165 MJC262165:MJD262165 MSY262165:MSZ262165 NCU262165:NCV262165 NMQ262165:NMR262165 NWM262165:NWN262165 OGI262165:OGJ262165 OQE262165:OQF262165 PAA262165:PAB262165 PJW262165:PJX262165 PTS262165:PTT262165 QDO262165:QDP262165 QNK262165:QNL262165 QXG262165:QXH262165 RHC262165:RHD262165 RQY262165:RQZ262165 SAU262165:SAV262165 SKQ262165:SKR262165 SUM262165:SUN262165 TEI262165:TEJ262165 TOE262165:TOF262165 TYA262165:TYB262165 UHW262165:UHX262165 URS262165:URT262165 VBO262165:VBP262165 VLK262165:VLL262165 VVG262165:VVH262165 WFC262165:WFD262165 WOY262165:WOZ262165 WYU262165:WYV262165 MI327701:MJ327701 WE327701:WF327701 AGA327701:AGB327701 APW327701:APX327701 AZS327701:AZT327701 BJO327701:BJP327701 BTK327701:BTL327701 CDG327701:CDH327701 CNC327701:CND327701 CWY327701:CWZ327701 DGU327701:DGV327701 DQQ327701:DQR327701 EAM327701:EAN327701 EKI327701:EKJ327701 EUE327701:EUF327701 FEA327701:FEB327701 FNW327701:FNX327701 FXS327701:FXT327701 GHO327701:GHP327701 GRK327701:GRL327701 HBG327701:HBH327701 HLC327701:HLD327701 HUY327701:HUZ327701 IEU327701:IEV327701 IOQ327701:IOR327701 IYM327701:IYN327701 JII327701:JIJ327701 JSE327701:JSF327701 KCA327701:KCB327701 KLW327701:KLX327701 KVS327701:KVT327701 LFO327701:LFP327701 LPK327701:LPL327701 LZG327701:LZH327701 MJC327701:MJD327701 MSY327701:MSZ327701 NCU327701:NCV327701 NMQ327701:NMR327701 NWM327701:NWN327701 OGI327701:OGJ327701 OQE327701:OQF327701 PAA327701:PAB327701 PJW327701:PJX327701 PTS327701:PTT327701 QDO327701:QDP327701 QNK327701:QNL327701 QXG327701:QXH327701 RHC327701:RHD327701 RQY327701:RQZ327701 SAU327701:SAV327701 SKQ327701:SKR327701 SUM327701:SUN327701 TEI327701:TEJ327701 TOE327701:TOF327701 TYA327701:TYB327701 UHW327701:UHX327701 URS327701:URT327701 VBO327701:VBP327701 VLK327701:VLL327701 VVG327701:VVH327701 WFC327701:WFD327701 WOY327701:WOZ327701 WYU327701:WYV327701 MI393237:MJ393237 WE393237:WF393237 AGA393237:AGB393237 APW393237:APX393237 AZS393237:AZT393237 BJO393237:BJP393237 BTK393237:BTL393237 CDG393237:CDH393237 CNC393237:CND393237 CWY393237:CWZ393237 DGU393237:DGV393237 DQQ393237:DQR393237 EAM393237:EAN393237 EKI393237:EKJ393237 EUE393237:EUF393237 FEA393237:FEB393237 FNW393237:FNX393237 FXS393237:FXT393237 GHO393237:GHP393237 GRK393237:GRL393237 HBG393237:HBH393237 HLC393237:HLD393237 HUY393237:HUZ393237 IEU393237:IEV393237 IOQ393237:IOR393237 IYM393237:IYN393237 JII393237:JIJ393237 JSE393237:JSF393237 KCA393237:KCB393237 KLW393237:KLX393237 KVS393237:KVT393237 LFO393237:LFP393237 LPK393237:LPL393237 LZG393237:LZH393237 MJC393237:MJD393237 MSY393237:MSZ393237 NCU393237:NCV393237 NMQ393237:NMR393237 NWM393237:NWN393237 OGI393237:OGJ393237 OQE393237:OQF393237 PAA393237:PAB393237 PJW393237:PJX393237 PTS393237:PTT393237 QDO393237:QDP393237 QNK393237:QNL393237 QXG393237:QXH393237 RHC393237:RHD393237 RQY393237:RQZ393237 SAU393237:SAV393237 SKQ393237:SKR393237 SUM393237:SUN393237 TEI393237:TEJ393237 TOE393237:TOF393237 TYA393237:TYB393237 UHW393237:UHX393237 URS393237:URT393237 VBO393237:VBP393237 VLK393237:VLL393237 VVG393237:VVH393237 WFC393237:WFD393237 WOY393237:WOZ393237 WYU393237:WYV393237 MI458773:MJ458773 WE458773:WF458773 AGA458773:AGB458773 APW458773:APX458773 AZS458773:AZT458773 BJO458773:BJP458773 BTK458773:BTL458773 CDG458773:CDH458773 CNC458773:CND458773 CWY458773:CWZ458773 DGU458773:DGV458773 DQQ458773:DQR458773 EAM458773:EAN458773 EKI458773:EKJ458773 EUE458773:EUF458773 FEA458773:FEB458773 FNW458773:FNX458773 FXS458773:FXT458773 GHO458773:GHP458773 GRK458773:GRL458773 HBG458773:HBH458773 HLC458773:HLD458773 HUY458773:HUZ458773 IEU458773:IEV458773 IOQ458773:IOR458773 IYM458773:IYN458773 JII458773:JIJ458773 JSE458773:JSF458773 KCA458773:KCB458773 KLW458773:KLX458773 KVS458773:KVT458773 LFO458773:LFP458773 LPK458773:LPL458773 LZG458773:LZH458773 MJC458773:MJD458773 MSY458773:MSZ458773 NCU458773:NCV458773 NMQ458773:NMR458773 NWM458773:NWN458773 OGI458773:OGJ458773 OQE458773:OQF458773 PAA458773:PAB458773 PJW458773:PJX458773 PTS458773:PTT458773 QDO458773:QDP458773 QNK458773:QNL458773 QXG458773:QXH458773 RHC458773:RHD458773 RQY458773:RQZ458773 SAU458773:SAV458773 SKQ458773:SKR458773 SUM458773:SUN458773 TEI458773:TEJ458773 TOE458773:TOF458773 TYA458773:TYB458773 UHW458773:UHX458773 URS458773:URT458773 VBO458773:VBP458773 VLK458773:VLL458773 VVG458773:VVH458773 WFC458773:WFD458773 WOY458773:WOZ458773 WYU458773:WYV458773 MI524309:MJ524309 WE524309:WF524309 AGA524309:AGB524309 APW524309:APX524309 AZS524309:AZT524309 BJO524309:BJP524309 BTK524309:BTL524309 CDG524309:CDH524309 CNC524309:CND524309 CWY524309:CWZ524309 DGU524309:DGV524309 DQQ524309:DQR524309 EAM524309:EAN524309 EKI524309:EKJ524309 EUE524309:EUF524309 FEA524309:FEB524309 FNW524309:FNX524309 FXS524309:FXT524309 GHO524309:GHP524309 GRK524309:GRL524309 HBG524309:HBH524309 HLC524309:HLD524309 HUY524309:HUZ524309 IEU524309:IEV524309 IOQ524309:IOR524309 IYM524309:IYN524309 JII524309:JIJ524309 JSE524309:JSF524309 KCA524309:KCB524309 KLW524309:KLX524309 KVS524309:KVT524309 LFO524309:LFP524309 LPK524309:LPL524309 LZG524309:LZH524309 MJC524309:MJD524309 MSY524309:MSZ524309 NCU524309:NCV524309 NMQ524309:NMR524309 NWM524309:NWN524309 OGI524309:OGJ524309 OQE524309:OQF524309 PAA524309:PAB524309 PJW524309:PJX524309 PTS524309:PTT524309 QDO524309:QDP524309 QNK524309:QNL524309 QXG524309:QXH524309 RHC524309:RHD524309 RQY524309:RQZ524309 SAU524309:SAV524309 SKQ524309:SKR524309 SUM524309:SUN524309 TEI524309:TEJ524309 TOE524309:TOF524309 TYA524309:TYB524309 UHW524309:UHX524309 URS524309:URT524309 VBO524309:VBP524309 VLK524309:VLL524309 VVG524309:VVH524309 WFC524309:WFD524309 WOY524309:WOZ524309 WYU524309:WYV524309 MI589845:MJ589845 WE589845:WF589845 AGA589845:AGB589845 APW589845:APX589845 AZS589845:AZT589845 BJO589845:BJP589845 BTK589845:BTL589845 CDG589845:CDH589845 CNC589845:CND589845 CWY589845:CWZ589845 DGU589845:DGV589845 DQQ589845:DQR589845 EAM589845:EAN589845 EKI589845:EKJ589845 EUE589845:EUF589845 FEA589845:FEB589845 FNW589845:FNX589845 FXS589845:FXT589845 GHO589845:GHP589845 GRK589845:GRL589845 HBG589845:HBH589845 HLC589845:HLD589845 HUY589845:HUZ589845 IEU589845:IEV589845 IOQ589845:IOR589845 IYM589845:IYN589845 JII589845:JIJ589845 JSE589845:JSF589845 KCA589845:KCB589845 KLW589845:KLX589845 KVS589845:KVT589845 LFO589845:LFP589845 LPK589845:LPL589845 LZG589845:LZH589845 MJC589845:MJD589845 MSY589845:MSZ589845 NCU589845:NCV589845 NMQ589845:NMR589845 NWM589845:NWN589845 OGI589845:OGJ589845 OQE589845:OQF589845 PAA589845:PAB589845 PJW589845:PJX589845 PTS589845:PTT589845 QDO589845:QDP589845 QNK589845:QNL589845 QXG589845:QXH589845 RHC589845:RHD589845 RQY589845:RQZ589845 SAU589845:SAV589845 SKQ589845:SKR589845 SUM589845:SUN589845 TEI589845:TEJ589845 TOE589845:TOF589845 TYA589845:TYB589845 UHW589845:UHX589845 URS589845:URT589845 VBO589845:VBP589845 VLK589845:VLL589845 VVG589845:VVH589845 WFC589845:WFD589845 WOY589845:WOZ589845 WYU589845:WYV589845 MI655381:MJ655381 WE655381:WF655381 AGA655381:AGB655381 APW655381:APX655381 AZS655381:AZT655381 BJO655381:BJP655381 BTK655381:BTL655381 CDG655381:CDH655381 CNC655381:CND655381 CWY655381:CWZ655381 DGU655381:DGV655381 DQQ655381:DQR655381 EAM655381:EAN655381 EKI655381:EKJ655381 EUE655381:EUF655381 FEA655381:FEB655381 FNW655381:FNX655381 FXS655381:FXT655381 GHO655381:GHP655381 GRK655381:GRL655381 HBG655381:HBH655381 HLC655381:HLD655381 HUY655381:HUZ655381 IEU655381:IEV655381 IOQ655381:IOR655381 IYM655381:IYN655381 JII655381:JIJ655381 JSE655381:JSF655381 KCA655381:KCB655381 KLW655381:KLX655381 KVS655381:KVT655381 LFO655381:LFP655381 LPK655381:LPL655381 LZG655381:LZH655381 MJC655381:MJD655381 MSY655381:MSZ655381 NCU655381:NCV655381 NMQ655381:NMR655381 NWM655381:NWN655381 OGI655381:OGJ655381 OQE655381:OQF655381 PAA655381:PAB655381 PJW655381:PJX655381 PTS655381:PTT655381 QDO655381:QDP655381 QNK655381:QNL655381 QXG655381:QXH655381 RHC655381:RHD655381 RQY655381:RQZ655381 SAU655381:SAV655381 SKQ655381:SKR655381 SUM655381:SUN655381 TEI655381:TEJ655381 TOE655381:TOF655381 TYA655381:TYB655381 UHW655381:UHX655381 URS655381:URT655381 VBO655381:VBP655381 VLK655381:VLL655381 VVG655381:VVH655381 WFC655381:WFD655381 WOY655381:WOZ655381 WYU655381:WYV655381 MI720917:MJ720917 WE720917:WF720917 AGA720917:AGB720917 APW720917:APX720917 AZS720917:AZT720917 BJO720917:BJP720917 BTK720917:BTL720917 CDG720917:CDH720917 CNC720917:CND720917 CWY720917:CWZ720917 DGU720917:DGV720917 DQQ720917:DQR720917 EAM720917:EAN720917 EKI720917:EKJ720917 EUE720917:EUF720917 FEA720917:FEB720917 FNW720917:FNX720917 FXS720917:FXT720917 GHO720917:GHP720917 GRK720917:GRL720917 HBG720917:HBH720917 HLC720917:HLD720917 HUY720917:HUZ720917 IEU720917:IEV720917 IOQ720917:IOR720917 IYM720917:IYN720917 JII720917:JIJ720917 JSE720917:JSF720917 KCA720917:KCB720917 KLW720917:KLX720917 KVS720917:KVT720917 LFO720917:LFP720917 LPK720917:LPL720917 LZG720917:LZH720917 MJC720917:MJD720917 MSY720917:MSZ720917 NCU720917:NCV720917 NMQ720917:NMR720917 NWM720917:NWN720917 OGI720917:OGJ720917 OQE720917:OQF720917 PAA720917:PAB720917 PJW720917:PJX720917 PTS720917:PTT720917 QDO720917:QDP720917 QNK720917:QNL720917 QXG720917:QXH720917 RHC720917:RHD720917 RQY720917:RQZ720917 SAU720917:SAV720917 SKQ720917:SKR720917 SUM720917:SUN720917 TEI720917:TEJ720917 TOE720917:TOF720917 TYA720917:TYB720917 UHW720917:UHX720917 URS720917:URT720917 VBO720917:VBP720917 VLK720917:VLL720917 VVG720917:VVH720917 WFC720917:WFD720917 WOY720917:WOZ720917 WYU720917:WYV720917 MI786453:MJ786453 WE786453:WF786453 AGA786453:AGB786453 APW786453:APX786453 AZS786453:AZT786453 BJO786453:BJP786453 BTK786453:BTL786453 CDG786453:CDH786453 CNC786453:CND786453 CWY786453:CWZ786453 DGU786453:DGV786453 DQQ786453:DQR786453 EAM786453:EAN786453 EKI786453:EKJ786453 EUE786453:EUF786453 FEA786453:FEB786453 FNW786453:FNX786453 FXS786453:FXT786453 GHO786453:GHP786453 GRK786453:GRL786453 HBG786453:HBH786453 HLC786453:HLD786453 HUY786453:HUZ786453 IEU786453:IEV786453 IOQ786453:IOR786453 IYM786453:IYN786453 JII786453:JIJ786453 JSE786453:JSF786453 KCA786453:KCB786453 KLW786453:KLX786453 KVS786453:KVT786453 LFO786453:LFP786453 LPK786453:LPL786453 LZG786453:LZH786453 MJC786453:MJD786453 MSY786453:MSZ786453 NCU786453:NCV786453 NMQ786453:NMR786453 NWM786453:NWN786453 OGI786453:OGJ786453 OQE786453:OQF786453 PAA786453:PAB786453 PJW786453:PJX786453 PTS786453:PTT786453 QDO786453:QDP786453 QNK786453:QNL786453 QXG786453:QXH786453 RHC786453:RHD786453 RQY786453:RQZ786453 SAU786453:SAV786453 SKQ786453:SKR786453 SUM786453:SUN786453 TEI786453:TEJ786453 TOE786453:TOF786453 TYA786453:TYB786453 UHW786453:UHX786453 URS786453:URT786453 VBO786453:VBP786453 VLK786453:VLL786453 VVG786453:VVH786453 WFC786453:WFD786453 WOY786453:WOZ786453 WYU786453:WYV786453 MI851989:MJ851989 WE851989:WF851989 AGA851989:AGB851989 APW851989:APX851989 AZS851989:AZT851989 BJO851989:BJP851989 BTK851989:BTL851989 CDG851989:CDH851989 CNC851989:CND851989 CWY851989:CWZ851989 DGU851989:DGV851989 DQQ851989:DQR851989 EAM851989:EAN851989 EKI851989:EKJ851989 EUE851989:EUF851989 FEA851989:FEB851989 FNW851989:FNX851989 FXS851989:FXT851989 GHO851989:GHP851989 GRK851989:GRL851989 HBG851989:HBH851989 HLC851989:HLD851989 HUY851989:HUZ851989 IEU851989:IEV851989 IOQ851989:IOR851989 IYM851989:IYN851989 JII851989:JIJ851989 JSE851989:JSF851989 KCA851989:KCB851989 KLW851989:KLX851989 KVS851989:KVT851989 LFO851989:LFP851989 LPK851989:LPL851989 LZG851989:LZH851989 MJC851989:MJD851989 MSY851989:MSZ851989 NCU851989:NCV851989 NMQ851989:NMR851989 NWM851989:NWN851989 OGI851989:OGJ851989 OQE851989:OQF851989 PAA851989:PAB851989 PJW851989:PJX851989 PTS851989:PTT851989 QDO851989:QDP851989 QNK851989:QNL851989 QXG851989:QXH851989 RHC851989:RHD851989 RQY851989:RQZ851989 SAU851989:SAV851989 SKQ851989:SKR851989 SUM851989:SUN851989 TEI851989:TEJ851989 TOE851989:TOF851989 TYA851989:TYB851989 UHW851989:UHX851989 URS851989:URT851989 VBO851989:VBP851989 VLK851989:VLL851989 VVG851989:VVH851989 WFC851989:WFD851989 WOY851989:WOZ851989 WYU851989:WYV851989 MI917525:MJ917525 WE917525:WF917525 AGA917525:AGB917525 APW917525:APX917525 AZS917525:AZT917525 BJO917525:BJP917525 BTK917525:BTL917525 CDG917525:CDH917525 CNC917525:CND917525 CWY917525:CWZ917525 DGU917525:DGV917525 DQQ917525:DQR917525 EAM917525:EAN917525 EKI917525:EKJ917525 EUE917525:EUF917525 FEA917525:FEB917525 FNW917525:FNX917525 FXS917525:FXT917525 GHO917525:GHP917525 GRK917525:GRL917525 HBG917525:HBH917525 HLC917525:HLD917525 HUY917525:HUZ917525 IEU917525:IEV917525 IOQ917525:IOR917525 IYM917525:IYN917525 JII917525:JIJ917525 JSE917525:JSF917525 KCA917525:KCB917525 KLW917525:KLX917525 KVS917525:KVT917525 LFO917525:LFP917525 LPK917525:LPL917525 LZG917525:LZH917525 MJC917525:MJD917525 MSY917525:MSZ917525 NCU917525:NCV917525 NMQ917525:NMR917525 NWM917525:NWN917525 OGI917525:OGJ917525 OQE917525:OQF917525 PAA917525:PAB917525 PJW917525:PJX917525 PTS917525:PTT917525 QDO917525:QDP917525 QNK917525:QNL917525 QXG917525:QXH917525 RHC917525:RHD917525 RQY917525:RQZ917525 SAU917525:SAV917525 SKQ917525:SKR917525 SUM917525:SUN917525 TEI917525:TEJ917525 TOE917525:TOF917525 TYA917525:TYB917525 UHW917525:UHX917525 URS917525:URT917525 VBO917525:VBP917525 VLK917525:VLL917525 VVG917525:VVH917525 WFC917525:WFD917525 WOY917525:WOZ917525 WYU917525:WYV917525 MI983061:MJ983061 WE983061:WF983061 AGA983061:AGB983061 APW983061:APX983061 AZS983061:AZT983061 BJO983061:BJP983061 BTK983061:BTL983061 CDG983061:CDH983061 CNC983061:CND983061 CWY983061:CWZ983061 DGU983061:DGV983061 DQQ983061:DQR983061 EAM983061:EAN983061 EKI983061:EKJ983061 EUE983061:EUF983061 FEA983061:FEB983061 FNW983061:FNX983061 FXS983061:FXT983061 GHO983061:GHP983061 GRK983061:GRL983061 HBG983061:HBH983061 HLC983061:HLD983061 HUY983061:HUZ983061 IEU983061:IEV983061 IOQ983061:IOR983061 IYM983061:IYN983061 JII983061:JIJ983061 JSE983061:JSF983061 KCA983061:KCB983061 KLW983061:KLX983061 KVS983061:KVT983061 LFO983061:LFP983061 LPK983061:LPL983061 LZG983061:LZH983061 MJC983061:MJD983061 MSY983061:MSZ983061 NCU983061:NCV983061 NMQ983061:NMR983061 NWM983061:NWN983061 OGI983061:OGJ983061 OQE983061:OQF983061 PAA983061:PAB983061 PJW983061:PJX983061 PTS983061:PTT983061 QDO983061:QDP983061 QNK983061:QNL983061 QXG983061:QXH983061 RHC983061:RHD983061 RQY983061:RQZ983061 SAU983061:SAV983061 SKQ983061:SKR983061 SUM983061:SUN983061 TEI983061:TEJ983061 TOE983061:TOF983061 TYA983061:TYB983061 UHW983061:UHX983061 URS983061:URT983061 VBO983061:VBP983061 VLK983061:VLL983061 VVG983061:VVH983061 WFC983061:WFD983061 WOY983061:WOZ983061 WYU983061:WYV983061 LK20:LL20 VG20:VH20 WYU20:WYV20 WOY20:WOZ20 WFC20:WFD20 VVG20:VVH20 VLK20:VLL20 VBO20:VBP20 URS20:URT20 UHW20:UHX20 TYA20:TYB20 TOE20:TOF20 TEI20:TEJ20 SUM20:SUN20 SKQ20:SKR20 SAU20:SAV20 RQY20:RQZ20 RHC20:RHD20 QXG20:QXH20 QNK20:QNL20 QDO20:QDP20 PTS20:PTT20 PJW20:PJX20 PAA20:PAB20 OQE20:OQF20 OGI20:OGJ20 NWM20:NWN20 NMQ20:NMR20 NCU20:NCV20 MSY20:MSZ20 MJC20:MJD20 LZG20:LZH20 LPK20:LPL20 LFO20:LFP20 KVS20:KVT20 KLW20:KLX20 KCA20:KCB20 JSE20:JSF20 JII20:JIJ20 IYM20:IYN20 IOQ20:IOR20 IEU20:IEV20 HUY20:HUZ20 HLC20:HLD20 HBG20:HBH20 GRK20:GRL20 GHO20:GHP20 FXS20:FXT20 FNW20:FNX20 FEA20:FEB20 EUE20:EUF20 EKI20:EKJ20 EAM20:EAN20 DQQ20:DQR20 DGU20:DGV20 CWY20:CWZ20 CNC20:CND20 CDG20:CDH20 BTK20:BTL20 BJO20:BJP20 AZS20:AZT20 APW20:APX20 AGA20:AGB20 WE20:WF20 MI20:MJ20 WYR20:WYS20 WOV20:WOW20 WEZ20:WFA20 VVD20:VVE20 VLH20:VLI20 VBL20:VBM20 URP20:URQ20 UHT20:UHU20 TXX20:TXY20 TOB20:TOC20 TEF20:TEG20 SUJ20:SUK20 SKN20:SKO20 SAR20:SAS20 RQV20:RQW20 RGZ20:RHA20 QXD20:QXE20 QNH20:QNI20 QDL20:QDM20 PTP20:PTQ20 PJT20:PJU20 OZX20:OZY20 OQB20:OQC20 OGF20:OGG20 NWJ20:NWK20 NMN20:NMO20 NCR20:NCS20 MSV20:MSW20 MIZ20:MJA20 LZD20:LZE20 LPH20:LPI20 LFL20:LFM20 KVP20:KVQ20 KLT20:KLU20 KBX20:KBY20 JSB20:JSC20 JIF20:JIG20 IYJ20:IYK20 ION20:IOO20 IER20:IES20 HUV20:HUW20 HKZ20:HLA20 HBD20:HBE20 GRH20:GRI20 GHL20:GHM20 FXP20:FXQ20 FNT20:FNU20 FDX20:FDY20 EUB20:EUC20 EKF20:EKG20 EAJ20:EAK20 DQN20:DQO20 DGR20:DGS20 CWV20:CWW20 CMZ20:CNA20 CDD20:CDE20 BTH20:BTI20 BJL20:BJM20 AZP20:AZQ20 APT20:APU20 AFX20:AFY20 WB20:WC20 MF20:MG20 WYO20:WYP20 WOS20:WOT20 WEW20:WEX20 VVA20:VVB20 VLE20:VLF20 VBI20:VBJ20 URM20:URN20 UHQ20:UHR20 TXU20:TXV20 TNY20:TNZ20 TEC20:TED20 SUG20:SUH20 SKK20:SKL20 SAO20:SAP20 RQS20:RQT20 RGW20:RGX20 QXA20:QXB20 QNE20:QNF20 QDI20:QDJ20 PTM20:PTN20 PJQ20:PJR20 OZU20:OZV20 OPY20:OPZ20 OGC20:OGD20 NWG20:NWH20 NMK20:NML20 NCO20:NCP20 MSS20:MST20 MIW20:MIX20 LZA20:LZB20 LPE20:LPF20 LFI20:LFJ20 KVM20:KVN20 KLQ20:KLR20 KBU20:KBV20 JRY20:JRZ20 JIC20:JID20 IYG20:IYH20 IOK20:IOL20 IEO20:IEP20 HUS20:HUT20 HKW20:HKX20 HBA20:HBB20 GRE20:GRF20 GHI20:GHJ20 FXM20:FXN20 FNQ20:FNR20 FDU20:FDV20 ETY20:ETZ20 EKC20:EKD20 EAG20:EAH20 DQK20:DQL20 DGO20:DGP20 CWS20:CWT20 CMW20:CMX20 CDA20:CDB20 BTE20:BTF20 BJI20:BJJ20 AZM20:AZN20 APQ20:APR20 AFU20:AFV20 VY20:VZ20 MC20:MD20 WYI20:WYJ20 WOM20:WON20 WEQ20:WER20 VUU20:VUV20 VKY20:VKZ20 VBC20:VBD20 URG20:URH20 UHK20:UHL20 TXO20:TXP20 TNS20:TNT20 TDW20:TDX20 SUA20:SUB20 SKE20:SKF20 SAI20:SAJ20 RQM20:RQN20 RGQ20:RGR20 QWU20:QWV20 QMY20:QMZ20 QDC20:QDD20 PTG20:PTH20 PJK20:PJL20 OZO20:OZP20 OPS20:OPT20 OFW20:OFX20 NWA20:NWB20 NME20:NMF20 NCI20:NCJ20 MSM20:MSN20 MIQ20:MIR20 LYU20:LYV20 LOY20:LOZ20 LFC20:LFD20 KVG20:KVH20 KLK20:KLL20 KBO20:KBP20 JRS20:JRT20 JHW20:JHX20 IYA20:IYB20 IOE20:IOF20 IEI20:IEJ20 HUM20:HUN20 HKQ20:HKR20 HAU20:HAV20 GQY20:GQZ20 GHC20:GHD20 FXG20:FXH20 FNK20:FNL20 FDO20:FDP20 ETS20:ETT20 EJW20:EJX20 EAA20:EAB20 DQE20:DQF20 DGI20:DGJ20 CWM20:CWN20 CMQ20:CMR20 CCU20:CCV20 BSY20:BSZ20 BJC20:BJD20 AZG20:AZH20 APK20:APL20 AFO20:AFP20 VS20:VT20 LW20:LX20 WYF20:WYG20 WOJ20:WOK20 WEN20:WEO20 VUR20:VUS20 VKV20:VKW20 VAZ20:VBA20 URD20:URE20 UHH20:UHI20 TXL20:TXM20 TNP20:TNQ20 TDT20:TDU20 STX20:STY20 SKB20:SKC20 SAF20:SAG20 RQJ20:RQK20 RGN20:RGO20 QWR20:QWS20 QMV20:QMW20 QCZ20:QDA20 PTD20:PTE20 PJH20:PJI20 OZL20:OZM20 OPP20:OPQ20 OFT20:OFU20 NVX20:NVY20 NMB20:NMC20 NCF20:NCG20 MSJ20:MSK20 MIN20:MIO20 LYR20:LYS20 LOV20:LOW20 LEZ20:LFA20 KVD20:KVE20 KLH20:KLI20 KBL20:KBM20 JRP20:JRQ20 JHT20:JHU20 IXX20:IXY20 IOB20:IOC20 IEF20:IEG20 HUJ20:HUK20 HKN20:HKO20 HAR20:HAS20 GQV20:GQW20 GGZ20:GHA20 FXD20:FXE20 FNH20:FNI20 FDL20:FDM20 ETP20:ETQ20 EJT20:EJU20 DZX20:DZY20 DQB20:DQC20 DGF20:DGG20 CWJ20:CWK20 CMN20:CMO20 CCR20:CCS20 BSV20:BSW20 BIZ20:BJA20 AZD20:AZE20 APH20:API20 AFL20:AFM20 VP20:VQ20 LT20:LU20 WYC20:WYD20 WOG20:WOH20 WEK20:WEL20 VUO20:VUP20 VKS20:VKT20 VAW20:VAX20 URA20:URB20 UHE20:UHF20 TXI20:TXJ20 TNM20:TNN20 TDQ20:TDR20 STU20:STV20 SJY20:SJZ20 SAC20:SAD20 RQG20:RQH20 RGK20:RGL20 QWO20:QWP20 QMS20:QMT20 QCW20:QCX20 PTA20:PTB20 PJE20:PJF20 OZI20:OZJ20 OPM20:OPN20 OFQ20:OFR20 NVU20:NVV20 NLY20:NLZ20 NCC20:NCD20 MSG20:MSH20 MIK20:MIL20 LYO20:LYP20 LOS20:LOT20 LEW20:LEX20 KVA20:KVB20 KLE20:KLF20 KBI20:KBJ20 JRM20:JRN20 JHQ20:JHR20 IXU20:IXV20 INY20:INZ20 IEC20:IED20 HUG20:HUH20 HKK20:HKL20 HAO20:HAP20 GQS20:GQT20 GGW20:GGX20 FXA20:FXB20 FNE20:FNF20 FDI20:FDJ20 ETM20:ETN20 EJQ20:EJR20 DZU20:DZV20 DPY20:DPZ20 DGC20:DGD20 CWG20:CWH20 CMK20:CML20 CCO20:CCP20 BSS20:BST20 BIW20:BIX20 AZA20:AZB20 APE20:APF20 AFI20:AFJ20 VM20:VN20 LQ20:LR20 WXZ20:WYA20 WOD20:WOE20 WEH20:WEI20 VUL20:VUM20 VKP20:VKQ20 VAT20:VAU20 UQX20:UQY20 UHB20:UHC20 TXF20:TXG20 TNJ20:TNK20 TDN20:TDO20 STR20:STS20 SJV20:SJW20 RZZ20:SAA20 RQD20:RQE20 RGH20:RGI20 QWL20:QWM20 QMP20:QMQ20 QCT20:QCU20 PSX20:PSY20 PJB20:PJC20 OZF20:OZG20 OPJ20:OPK20 OFN20:OFO20 NVR20:NVS20 NLV20:NLW20 NBZ20:NCA20 MSD20:MSE20 MIH20:MII20 LYL20:LYM20 LOP20:LOQ20 LET20:LEU20 KUX20:KUY20 KLB20:KLC20 KBF20:KBG20 JRJ20:JRK20 JHN20:JHO20 IXR20:IXS20 INV20:INW20 IDZ20:IEA20 HUD20:HUE20 HKH20:HKI20 HAL20:HAM20 GQP20:GQQ20 GGT20:GGU20 FWX20:FWY20 FNB20:FNC20 FDF20:FDG20 ETJ20:ETK20 EJN20:EJO20 DZR20:DZS20 DPV20:DPW20 DFZ20:DGA20 CWD20:CWE20 CMH20:CMI20 CCL20:CCM20 BSP20:BSQ20 BIT20:BIU20 AYX20:AYY20 APB20:APC20 AFF20:AFG20 VJ20:VK20 LN20:LO20 WXW20:WXX20 WOA20:WOB20 WEE20:WEF20 VUI20:VUJ20 VKM20:VKN20 VAQ20:VAR20 UQU20:UQV20 UGY20:UGZ20 TXC20:TXD20 TNG20:TNH20 TDK20:TDL20 STO20:STP20 SJS20:SJT20 RZW20:RZX20 RQA20:RQB20 RGE20:RGF20 QWI20:QWJ20 QMM20:QMN20 QCQ20:QCR20 PSU20:PSV20 PIY20:PIZ20 OZC20:OZD20 OPG20:OPH20 OFK20:OFL20 NVO20:NVP20 NLS20:NLT20 NBW20:NBX20 MSA20:MSB20 MIE20:MIF20 LYI20:LYJ20 LOM20:LON20 LEQ20:LER20 KUU20:KUV20 KKY20:KKZ20 KBC20:KBD20 JRG20:JRH20 JHK20:JHL20 IXO20:IXP20 INS20:INT20 IDW20:IDX20 HUA20:HUB20 HKE20:HKF20 HAI20:HAJ20 GQM20:GQN20 GGQ20:GGR20 FWU20:FWV20 FMY20:FMZ20 FDC20:FDD20 ETG20:ETH20 EJK20:EJL20 DZO20:DZP20 DPS20:DPT20 DFW20:DFX20 CWA20:CWB20 CME20:CMF20 CCI20:CCJ20 BSM20:BSN20 BIQ20:BIR20 AYU20:AYV20 AOY20:AOZ20 AFC20:AFD20 E983061:L983061 E917525:L917525 E851989:L851989 E786453:L786453 E720917:L720917 E655381:L655381 E589845:L589845 E524309:L524309 E458773:L458773 E393237:L393237 E327701:L327701 E262165:L262165 E196629:L196629 E131093:L131093 E65557:L65557 N983061:U983061 N917525:U917525 N851989:U851989 N786453:U786453 N720917:U720917 N655381:U655381 N589845:U589845 N524309:U524309 N458773:U458773 N393237:U393237 N327701:U327701 N262165:U262165 N196629:U196629 N131093:U131093 N65557:U65557 W983061:AD983061 W917525:AD917525 W851989:AD851989 W786453:AD786453 W720917:AD720917 W655381:AD655381 W589845:AD589845 W524309:AD524309 W458773:AD458773 W393237:AD393237 W327701:AD327701 W262165:AD262165 W196629:AD196629 W131093:AD131093 W65557:AD65557 AF196629:AM196629 AF262165:AM262165 AF327701:AM327701 AF393237:AM393237 AF458773:AM458773 AF524309:AM524309 AF589845:AM589845 AF655381:AM655381 AF720917:AM720917 AF786453:AM786453 AF851989:AM851989 AF917525:AM917525 AF983061:AM983061 AF65557:AM65557 AF131093:AM131093 AO786453:AV786453 AO524309:AV524309 AO589845:AV589845 AO655381:AV655381 AO720917:AV720917 AO458773:AV458773 AO851989:AV851989 AO917525:AV917525 AO983061:AV983061 AO393237:AV393237 AO196629:AV196629 AO262165:AV262165 AO131093:AV131093 AO65557:AV65557 AO327701:AV327701 BG983061:BK983061 BG917525:BK917525 BG851989:BK851989 BG786453:BK786453 BG720917:BK720917 BG655381:BK655381 BG589845:BK589845 BG524309:BK524309 BG458773:BK458773 BG393237:BK393237 BG327701:BK327701 BG262165:BK262165 BG196629:BK196629 BG131093:BK131093 BG65557:BK65557">
      <formula1>E3</formula1>
    </dataValidation>
    <dataValidation type="whole" operator="lessThanOrEqual" allowBlank="1" showInputMessage="1" showErrorMessage="1" sqref="LK65556:LL65556 VG65556:VH65556 AFC65556:AFD65556 AOY65556:AOZ65556 AYU65556:AYV65556 BIQ65556:BIR65556 BSM65556:BSN65556 CCI65556:CCJ65556 CME65556:CMF65556 CWA65556:CWB65556 DFW65556:DFX65556 DPS65556:DPT65556 DZO65556:DZP65556 EJK65556:EJL65556 ETG65556:ETH65556 FDC65556:FDD65556 FMY65556:FMZ65556 FWU65556:FWV65556 GGQ65556:GGR65556 GQM65556:GQN65556 HAI65556:HAJ65556 HKE65556:HKF65556 HUA65556:HUB65556 IDW65556:IDX65556 INS65556:INT65556 IXO65556:IXP65556 JHK65556:JHL65556 JRG65556:JRH65556 KBC65556:KBD65556 KKY65556:KKZ65556 KUU65556:KUV65556 LEQ65556:LER65556 LOM65556:LON65556 LYI65556:LYJ65556 MIE65556:MIF65556 MSA65556:MSB65556 NBW65556:NBX65556 NLS65556:NLT65556 NVO65556:NVP65556 OFK65556:OFL65556 OPG65556:OPH65556 OZC65556:OZD65556 PIY65556:PIZ65556 PSU65556:PSV65556 QCQ65556:QCR65556 QMM65556:QMN65556 QWI65556:QWJ65556 RGE65556:RGF65556 RQA65556:RQB65556 RZW65556:RZX65556 SJS65556:SJT65556 STO65556:STP65556 TDK65556:TDL65556 TNG65556:TNH65556 TXC65556:TXD65556 UGY65556:UGZ65556 UQU65556:UQV65556 VAQ65556:VAR65556 VKM65556:VKN65556 VUI65556:VUJ65556 WEE65556:WEF65556 WOA65556:WOB65556 WXW65556:WXX65556 LK131092:LL131092 VG131092:VH131092 AFC131092:AFD131092 AOY131092:AOZ131092 AYU131092:AYV131092 BIQ131092:BIR131092 BSM131092:BSN131092 CCI131092:CCJ131092 CME131092:CMF131092 CWA131092:CWB131092 DFW131092:DFX131092 DPS131092:DPT131092 DZO131092:DZP131092 EJK131092:EJL131092 ETG131092:ETH131092 FDC131092:FDD131092 FMY131092:FMZ131092 FWU131092:FWV131092 GGQ131092:GGR131092 GQM131092:GQN131092 HAI131092:HAJ131092 HKE131092:HKF131092 HUA131092:HUB131092 IDW131092:IDX131092 INS131092:INT131092 IXO131092:IXP131092 JHK131092:JHL131092 JRG131092:JRH131092 KBC131092:KBD131092 KKY131092:KKZ131092 KUU131092:KUV131092 LEQ131092:LER131092 LOM131092:LON131092 LYI131092:LYJ131092 MIE131092:MIF131092 MSA131092:MSB131092 NBW131092:NBX131092 NLS131092:NLT131092 NVO131092:NVP131092 OFK131092:OFL131092 OPG131092:OPH131092 OZC131092:OZD131092 PIY131092:PIZ131092 PSU131092:PSV131092 QCQ131092:QCR131092 QMM131092:QMN131092 QWI131092:QWJ131092 RGE131092:RGF131092 RQA131092:RQB131092 RZW131092:RZX131092 SJS131092:SJT131092 STO131092:STP131092 TDK131092:TDL131092 TNG131092:TNH131092 TXC131092:TXD131092 UGY131092:UGZ131092 UQU131092:UQV131092 VAQ131092:VAR131092 VKM131092:VKN131092 VUI131092:VUJ131092 WEE131092:WEF131092 WOA131092:WOB131092 WXW131092:WXX131092 LK196628:LL196628 VG196628:VH196628 AFC196628:AFD196628 AOY196628:AOZ196628 AYU196628:AYV196628 BIQ196628:BIR196628 BSM196628:BSN196628 CCI196628:CCJ196628 CME196628:CMF196628 CWA196628:CWB196628 DFW196628:DFX196628 DPS196628:DPT196628 DZO196628:DZP196628 EJK196628:EJL196628 ETG196628:ETH196628 FDC196628:FDD196628 FMY196628:FMZ196628 FWU196628:FWV196628 GGQ196628:GGR196628 GQM196628:GQN196628 HAI196628:HAJ196628 HKE196628:HKF196628 HUA196628:HUB196628 IDW196628:IDX196628 INS196628:INT196628 IXO196628:IXP196628 JHK196628:JHL196628 JRG196628:JRH196628 KBC196628:KBD196628 KKY196628:KKZ196628 KUU196628:KUV196628 LEQ196628:LER196628 LOM196628:LON196628 LYI196628:LYJ196628 MIE196628:MIF196628 MSA196628:MSB196628 NBW196628:NBX196628 NLS196628:NLT196628 NVO196628:NVP196628 OFK196628:OFL196628 OPG196628:OPH196628 OZC196628:OZD196628 PIY196628:PIZ196628 PSU196628:PSV196628 QCQ196628:QCR196628 QMM196628:QMN196628 QWI196628:QWJ196628 RGE196628:RGF196628 RQA196628:RQB196628 RZW196628:RZX196628 SJS196628:SJT196628 STO196628:STP196628 TDK196628:TDL196628 TNG196628:TNH196628 TXC196628:TXD196628 UGY196628:UGZ196628 UQU196628:UQV196628 VAQ196628:VAR196628 VKM196628:VKN196628 VUI196628:VUJ196628 WEE196628:WEF196628 WOA196628:WOB196628 WXW196628:WXX196628 LK262164:LL262164 VG262164:VH262164 AFC262164:AFD262164 AOY262164:AOZ262164 AYU262164:AYV262164 BIQ262164:BIR262164 BSM262164:BSN262164 CCI262164:CCJ262164 CME262164:CMF262164 CWA262164:CWB262164 DFW262164:DFX262164 DPS262164:DPT262164 DZO262164:DZP262164 EJK262164:EJL262164 ETG262164:ETH262164 FDC262164:FDD262164 FMY262164:FMZ262164 FWU262164:FWV262164 GGQ262164:GGR262164 GQM262164:GQN262164 HAI262164:HAJ262164 HKE262164:HKF262164 HUA262164:HUB262164 IDW262164:IDX262164 INS262164:INT262164 IXO262164:IXP262164 JHK262164:JHL262164 JRG262164:JRH262164 KBC262164:KBD262164 KKY262164:KKZ262164 KUU262164:KUV262164 LEQ262164:LER262164 LOM262164:LON262164 LYI262164:LYJ262164 MIE262164:MIF262164 MSA262164:MSB262164 NBW262164:NBX262164 NLS262164:NLT262164 NVO262164:NVP262164 OFK262164:OFL262164 OPG262164:OPH262164 OZC262164:OZD262164 PIY262164:PIZ262164 PSU262164:PSV262164 QCQ262164:QCR262164 QMM262164:QMN262164 QWI262164:QWJ262164 RGE262164:RGF262164 RQA262164:RQB262164 RZW262164:RZX262164 SJS262164:SJT262164 STO262164:STP262164 TDK262164:TDL262164 TNG262164:TNH262164 TXC262164:TXD262164 UGY262164:UGZ262164 UQU262164:UQV262164 VAQ262164:VAR262164 VKM262164:VKN262164 VUI262164:VUJ262164 WEE262164:WEF262164 WOA262164:WOB262164 WXW262164:WXX262164 LK327700:LL327700 VG327700:VH327700 AFC327700:AFD327700 AOY327700:AOZ327700 AYU327700:AYV327700 BIQ327700:BIR327700 BSM327700:BSN327700 CCI327700:CCJ327700 CME327700:CMF327700 CWA327700:CWB327700 DFW327700:DFX327700 DPS327700:DPT327700 DZO327700:DZP327700 EJK327700:EJL327700 ETG327700:ETH327700 FDC327700:FDD327700 FMY327700:FMZ327700 FWU327700:FWV327700 GGQ327700:GGR327700 GQM327700:GQN327700 HAI327700:HAJ327700 HKE327700:HKF327700 HUA327700:HUB327700 IDW327700:IDX327700 INS327700:INT327700 IXO327700:IXP327700 JHK327700:JHL327700 JRG327700:JRH327700 KBC327700:KBD327700 KKY327700:KKZ327700 KUU327700:KUV327700 LEQ327700:LER327700 LOM327700:LON327700 LYI327700:LYJ327700 MIE327700:MIF327700 MSA327700:MSB327700 NBW327700:NBX327700 NLS327700:NLT327700 NVO327700:NVP327700 OFK327700:OFL327700 OPG327700:OPH327700 OZC327700:OZD327700 PIY327700:PIZ327700 PSU327700:PSV327700 QCQ327700:QCR327700 QMM327700:QMN327700 QWI327700:QWJ327700 RGE327700:RGF327700 RQA327700:RQB327700 RZW327700:RZX327700 SJS327700:SJT327700 STO327700:STP327700 TDK327700:TDL327700 TNG327700:TNH327700 TXC327700:TXD327700 UGY327700:UGZ327700 UQU327700:UQV327700 VAQ327700:VAR327700 VKM327700:VKN327700 VUI327700:VUJ327700 WEE327700:WEF327700 WOA327700:WOB327700 WXW327700:WXX327700 LK393236:LL393236 VG393236:VH393236 AFC393236:AFD393236 AOY393236:AOZ393236 AYU393236:AYV393236 BIQ393236:BIR393236 BSM393236:BSN393236 CCI393236:CCJ393236 CME393236:CMF393236 CWA393236:CWB393236 DFW393236:DFX393236 DPS393236:DPT393236 DZO393236:DZP393236 EJK393236:EJL393236 ETG393236:ETH393236 FDC393236:FDD393236 FMY393236:FMZ393236 FWU393236:FWV393236 GGQ393236:GGR393236 GQM393236:GQN393236 HAI393236:HAJ393236 HKE393236:HKF393236 HUA393236:HUB393236 IDW393236:IDX393236 INS393236:INT393236 IXO393236:IXP393236 JHK393236:JHL393236 JRG393236:JRH393236 KBC393236:KBD393236 KKY393236:KKZ393236 KUU393236:KUV393236 LEQ393236:LER393236 LOM393236:LON393236 LYI393236:LYJ393236 MIE393236:MIF393236 MSA393236:MSB393236 NBW393236:NBX393236 NLS393236:NLT393236 NVO393236:NVP393236 OFK393236:OFL393236 OPG393236:OPH393236 OZC393236:OZD393236 PIY393236:PIZ393236 PSU393236:PSV393236 QCQ393236:QCR393236 QMM393236:QMN393236 QWI393236:QWJ393236 RGE393236:RGF393236 RQA393236:RQB393236 RZW393236:RZX393236 SJS393236:SJT393236 STO393236:STP393236 TDK393236:TDL393236 TNG393236:TNH393236 TXC393236:TXD393236 UGY393236:UGZ393236 UQU393236:UQV393236 VAQ393236:VAR393236 VKM393236:VKN393236 VUI393236:VUJ393236 WEE393236:WEF393236 WOA393236:WOB393236 WXW393236:WXX393236 LK458772:LL458772 VG458772:VH458772 AFC458772:AFD458772 AOY458772:AOZ458772 AYU458772:AYV458772 BIQ458772:BIR458772 BSM458772:BSN458772 CCI458772:CCJ458772 CME458772:CMF458772 CWA458772:CWB458772 DFW458772:DFX458772 DPS458772:DPT458772 DZO458772:DZP458772 EJK458772:EJL458772 ETG458772:ETH458772 FDC458772:FDD458772 FMY458772:FMZ458772 FWU458772:FWV458772 GGQ458772:GGR458772 GQM458772:GQN458772 HAI458772:HAJ458772 HKE458772:HKF458772 HUA458772:HUB458772 IDW458772:IDX458772 INS458772:INT458772 IXO458772:IXP458772 JHK458772:JHL458772 JRG458772:JRH458772 KBC458772:KBD458772 KKY458772:KKZ458772 KUU458772:KUV458772 LEQ458772:LER458772 LOM458772:LON458772 LYI458772:LYJ458772 MIE458772:MIF458772 MSA458772:MSB458772 NBW458772:NBX458772 NLS458772:NLT458772 NVO458772:NVP458772 OFK458772:OFL458772 OPG458772:OPH458772 OZC458772:OZD458772 PIY458772:PIZ458772 PSU458772:PSV458772 QCQ458772:QCR458772 QMM458772:QMN458772 QWI458772:QWJ458772 RGE458772:RGF458772 RQA458772:RQB458772 RZW458772:RZX458772 SJS458772:SJT458772 STO458772:STP458772 TDK458772:TDL458772 TNG458772:TNH458772 TXC458772:TXD458772 UGY458772:UGZ458772 UQU458772:UQV458772 VAQ458772:VAR458772 VKM458772:VKN458772 VUI458772:VUJ458772 WEE458772:WEF458772 WOA458772:WOB458772 WXW458772:WXX458772 LK524308:LL524308 VG524308:VH524308 AFC524308:AFD524308 AOY524308:AOZ524308 AYU524308:AYV524308 BIQ524308:BIR524308 BSM524308:BSN524308 CCI524308:CCJ524308 CME524308:CMF524308 CWA524308:CWB524308 DFW524308:DFX524308 DPS524308:DPT524308 DZO524308:DZP524308 EJK524308:EJL524308 ETG524308:ETH524308 FDC524308:FDD524308 FMY524308:FMZ524308 FWU524308:FWV524308 GGQ524308:GGR524308 GQM524308:GQN524308 HAI524308:HAJ524308 HKE524308:HKF524308 HUA524308:HUB524308 IDW524308:IDX524308 INS524308:INT524308 IXO524308:IXP524308 JHK524308:JHL524308 JRG524308:JRH524308 KBC524308:KBD524308 KKY524308:KKZ524308 KUU524308:KUV524308 LEQ524308:LER524308 LOM524308:LON524308 LYI524308:LYJ524308 MIE524308:MIF524308 MSA524308:MSB524308 NBW524308:NBX524308 NLS524308:NLT524308 NVO524308:NVP524308 OFK524308:OFL524308 OPG524308:OPH524308 OZC524308:OZD524308 PIY524308:PIZ524308 PSU524308:PSV524308 QCQ524308:QCR524308 QMM524308:QMN524308 QWI524308:QWJ524308 RGE524308:RGF524308 RQA524308:RQB524308 RZW524308:RZX524308 SJS524308:SJT524308 STO524308:STP524308 TDK524308:TDL524308 TNG524308:TNH524308 TXC524308:TXD524308 UGY524308:UGZ524308 UQU524308:UQV524308 VAQ524308:VAR524308 VKM524308:VKN524308 VUI524308:VUJ524308 WEE524308:WEF524308 WOA524308:WOB524308 WXW524308:WXX524308 LK589844:LL589844 VG589844:VH589844 AFC589844:AFD589844 AOY589844:AOZ589844 AYU589844:AYV589844 BIQ589844:BIR589844 BSM589844:BSN589844 CCI589844:CCJ589844 CME589844:CMF589844 CWA589844:CWB589844 DFW589844:DFX589844 DPS589844:DPT589844 DZO589844:DZP589844 EJK589844:EJL589844 ETG589844:ETH589844 FDC589844:FDD589844 FMY589844:FMZ589844 FWU589844:FWV589844 GGQ589844:GGR589844 GQM589844:GQN589844 HAI589844:HAJ589844 HKE589844:HKF589844 HUA589844:HUB589844 IDW589844:IDX589844 INS589844:INT589844 IXO589844:IXP589844 JHK589844:JHL589844 JRG589844:JRH589844 KBC589844:KBD589844 KKY589844:KKZ589844 KUU589844:KUV589844 LEQ589844:LER589844 LOM589844:LON589844 LYI589844:LYJ589844 MIE589844:MIF589844 MSA589844:MSB589844 NBW589844:NBX589844 NLS589844:NLT589844 NVO589844:NVP589844 OFK589844:OFL589844 OPG589844:OPH589844 OZC589844:OZD589844 PIY589844:PIZ589844 PSU589844:PSV589844 QCQ589844:QCR589844 QMM589844:QMN589844 QWI589844:QWJ589844 RGE589844:RGF589844 RQA589844:RQB589844 RZW589844:RZX589844 SJS589844:SJT589844 STO589844:STP589844 TDK589844:TDL589844 TNG589844:TNH589844 TXC589844:TXD589844 UGY589844:UGZ589844 UQU589844:UQV589844 VAQ589844:VAR589844 VKM589844:VKN589844 VUI589844:VUJ589844 WEE589844:WEF589844 WOA589844:WOB589844 WXW589844:WXX589844 LK655380:LL655380 VG655380:VH655380 AFC655380:AFD655380 AOY655380:AOZ655380 AYU655380:AYV655380 BIQ655380:BIR655380 BSM655380:BSN655380 CCI655380:CCJ655380 CME655380:CMF655380 CWA655380:CWB655380 DFW655380:DFX655380 DPS655380:DPT655380 DZO655380:DZP655380 EJK655380:EJL655380 ETG655380:ETH655380 FDC655380:FDD655380 FMY655380:FMZ655380 FWU655380:FWV655380 GGQ655380:GGR655380 GQM655380:GQN655380 HAI655380:HAJ655380 HKE655380:HKF655380 HUA655380:HUB655380 IDW655380:IDX655380 INS655380:INT655380 IXO655380:IXP655380 JHK655380:JHL655380 JRG655380:JRH655380 KBC655380:KBD655380 KKY655380:KKZ655380 KUU655380:KUV655380 LEQ655380:LER655380 LOM655380:LON655380 LYI655380:LYJ655380 MIE655380:MIF655380 MSA655380:MSB655380 NBW655380:NBX655380 NLS655380:NLT655380 NVO655380:NVP655380 OFK655380:OFL655380 OPG655380:OPH655380 OZC655380:OZD655380 PIY655380:PIZ655380 PSU655380:PSV655380 QCQ655380:QCR655380 QMM655380:QMN655380 QWI655380:QWJ655380 RGE655380:RGF655380 RQA655380:RQB655380 RZW655380:RZX655380 SJS655380:SJT655380 STO655380:STP655380 TDK655380:TDL655380 TNG655380:TNH655380 TXC655380:TXD655380 UGY655380:UGZ655380 UQU655380:UQV655380 VAQ655380:VAR655380 VKM655380:VKN655380 VUI655380:VUJ655380 WEE655380:WEF655380 WOA655380:WOB655380 WXW655380:WXX655380 LK720916:LL720916 VG720916:VH720916 AFC720916:AFD720916 AOY720916:AOZ720916 AYU720916:AYV720916 BIQ720916:BIR720916 BSM720916:BSN720916 CCI720916:CCJ720916 CME720916:CMF720916 CWA720916:CWB720916 DFW720916:DFX720916 DPS720916:DPT720916 DZO720916:DZP720916 EJK720916:EJL720916 ETG720916:ETH720916 FDC720916:FDD720916 FMY720916:FMZ720916 FWU720916:FWV720916 GGQ720916:GGR720916 GQM720916:GQN720916 HAI720916:HAJ720916 HKE720916:HKF720916 HUA720916:HUB720916 IDW720916:IDX720916 INS720916:INT720916 IXO720916:IXP720916 JHK720916:JHL720916 JRG720916:JRH720916 KBC720916:KBD720916 KKY720916:KKZ720916 KUU720916:KUV720916 LEQ720916:LER720916 LOM720916:LON720916 LYI720916:LYJ720916 MIE720916:MIF720916 MSA720916:MSB720916 NBW720916:NBX720916 NLS720916:NLT720916 NVO720916:NVP720916 OFK720916:OFL720916 OPG720916:OPH720916 OZC720916:OZD720916 PIY720916:PIZ720916 PSU720916:PSV720916 QCQ720916:QCR720916 QMM720916:QMN720916 QWI720916:QWJ720916 RGE720916:RGF720916 RQA720916:RQB720916 RZW720916:RZX720916 SJS720916:SJT720916 STO720916:STP720916 TDK720916:TDL720916 TNG720916:TNH720916 TXC720916:TXD720916 UGY720916:UGZ720916 UQU720916:UQV720916 VAQ720916:VAR720916 VKM720916:VKN720916 VUI720916:VUJ720916 WEE720916:WEF720916 WOA720916:WOB720916 WXW720916:WXX720916 LK786452:LL786452 VG786452:VH786452 AFC786452:AFD786452 AOY786452:AOZ786452 AYU786452:AYV786452 BIQ786452:BIR786452 BSM786452:BSN786452 CCI786452:CCJ786452 CME786452:CMF786452 CWA786452:CWB786452 DFW786452:DFX786452 DPS786452:DPT786452 DZO786452:DZP786452 EJK786452:EJL786452 ETG786452:ETH786452 FDC786452:FDD786452 FMY786452:FMZ786452 FWU786452:FWV786452 GGQ786452:GGR786452 GQM786452:GQN786452 HAI786452:HAJ786452 HKE786452:HKF786452 HUA786452:HUB786452 IDW786452:IDX786452 INS786452:INT786452 IXO786452:IXP786452 JHK786452:JHL786452 JRG786452:JRH786452 KBC786452:KBD786452 KKY786452:KKZ786452 KUU786452:KUV786452 LEQ786452:LER786452 LOM786452:LON786452 LYI786452:LYJ786452 MIE786452:MIF786452 MSA786452:MSB786452 NBW786452:NBX786452 NLS786452:NLT786452 NVO786452:NVP786452 OFK786452:OFL786452 OPG786452:OPH786452 OZC786452:OZD786452 PIY786452:PIZ786452 PSU786452:PSV786452 QCQ786452:QCR786452 QMM786452:QMN786452 QWI786452:QWJ786452 RGE786452:RGF786452 RQA786452:RQB786452 RZW786452:RZX786452 SJS786452:SJT786452 STO786452:STP786452 TDK786452:TDL786452 TNG786452:TNH786452 TXC786452:TXD786452 UGY786452:UGZ786452 UQU786452:UQV786452 VAQ786452:VAR786452 VKM786452:VKN786452 VUI786452:VUJ786452 WEE786452:WEF786452 WOA786452:WOB786452 WXW786452:WXX786452 LK851988:LL851988 VG851988:VH851988 AFC851988:AFD851988 AOY851988:AOZ851988 AYU851988:AYV851988 BIQ851988:BIR851988 BSM851988:BSN851988 CCI851988:CCJ851988 CME851988:CMF851988 CWA851988:CWB851988 DFW851988:DFX851988 DPS851988:DPT851988 DZO851988:DZP851988 EJK851988:EJL851988 ETG851988:ETH851988 FDC851988:FDD851988 FMY851988:FMZ851988 FWU851988:FWV851988 GGQ851988:GGR851988 GQM851988:GQN851988 HAI851988:HAJ851988 HKE851988:HKF851988 HUA851988:HUB851988 IDW851988:IDX851988 INS851988:INT851988 IXO851988:IXP851988 JHK851988:JHL851988 JRG851988:JRH851988 KBC851988:KBD851988 KKY851988:KKZ851988 KUU851988:KUV851988 LEQ851988:LER851988 LOM851988:LON851988 LYI851988:LYJ851988 MIE851988:MIF851988 MSA851988:MSB851988 NBW851988:NBX851988 NLS851988:NLT851988 NVO851988:NVP851988 OFK851988:OFL851988 OPG851988:OPH851988 OZC851988:OZD851988 PIY851988:PIZ851988 PSU851988:PSV851988 QCQ851988:QCR851988 QMM851988:QMN851988 QWI851988:QWJ851988 RGE851988:RGF851988 RQA851988:RQB851988 RZW851988:RZX851988 SJS851988:SJT851988 STO851988:STP851988 TDK851988:TDL851988 TNG851988:TNH851988 TXC851988:TXD851988 UGY851988:UGZ851988 UQU851988:UQV851988 VAQ851988:VAR851988 VKM851988:VKN851988 VUI851988:VUJ851988 WEE851988:WEF851988 WOA851988:WOB851988 WXW851988:WXX851988 LK917524:LL917524 VG917524:VH917524 AFC917524:AFD917524 AOY917524:AOZ917524 AYU917524:AYV917524 BIQ917524:BIR917524 BSM917524:BSN917524 CCI917524:CCJ917524 CME917524:CMF917524 CWA917524:CWB917524 DFW917524:DFX917524 DPS917524:DPT917524 DZO917524:DZP917524 EJK917524:EJL917524 ETG917524:ETH917524 FDC917524:FDD917524 FMY917524:FMZ917524 FWU917524:FWV917524 GGQ917524:GGR917524 GQM917524:GQN917524 HAI917524:HAJ917524 HKE917524:HKF917524 HUA917524:HUB917524 IDW917524:IDX917524 INS917524:INT917524 IXO917524:IXP917524 JHK917524:JHL917524 JRG917524:JRH917524 KBC917524:KBD917524 KKY917524:KKZ917524 KUU917524:KUV917524 LEQ917524:LER917524 LOM917524:LON917524 LYI917524:LYJ917524 MIE917524:MIF917524 MSA917524:MSB917524 NBW917524:NBX917524 NLS917524:NLT917524 NVO917524:NVP917524 OFK917524:OFL917524 OPG917524:OPH917524 OZC917524:OZD917524 PIY917524:PIZ917524 PSU917524:PSV917524 QCQ917524:QCR917524 QMM917524:QMN917524 QWI917524:QWJ917524 RGE917524:RGF917524 RQA917524:RQB917524 RZW917524:RZX917524 SJS917524:SJT917524 STO917524:STP917524 TDK917524:TDL917524 TNG917524:TNH917524 TXC917524:TXD917524 UGY917524:UGZ917524 UQU917524:UQV917524 VAQ917524:VAR917524 VKM917524:VKN917524 VUI917524:VUJ917524 WEE917524:WEF917524 WOA917524:WOB917524 WXW917524:WXX917524 LK983060:LL983060 VG983060:VH983060 AFC983060:AFD983060 AOY983060:AOZ983060 AYU983060:AYV983060 BIQ983060:BIR983060 BSM983060:BSN983060 CCI983060:CCJ983060 CME983060:CMF983060 CWA983060:CWB983060 DFW983060:DFX983060 DPS983060:DPT983060 DZO983060:DZP983060 EJK983060:EJL983060 ETG983060:ETH983060 FDC983060:FDD983060 FMY983060:FMZ983060 FWU983060:FWV983060 GGQ983060:GGR983060 GQM983060:GQN983060 HAI983060:HAJ983060 HKE983060:HKF983060 HUA983060:HUB983060 IDW983060:IDX983060 INS983060:INT983060 IXO983060:IXP983060 JHK983060:JHL983060 JRG983060:JRH983060 KBC983060:KBD983060 KKY983060:KKZ983060 KUU983060:KUV983060 LEQ983060:LER983060 LOM983060:LON983060 LYI983060:LYJ983060 MIE983060:MIF983060 MSA983060:MSB983060 NBW983060:NBX983060 NLS983060:NLT983060 NVO983060:NVP983060 OFK983060:OFL983060 OPG983060:OPH983060 OZC983060:OZD983060 PIY983060:PIZ983060 PSU983060:PSV983060 QCQ983060:QCR983060 QMM983060:QMN983060 QWI983060:QWJ983060 RGE983060:RGF983060 RQA983060:RQB983060 RZW983060:RZX983060 SJS983060:SJT983060 STO983060:STP983060 TDK983060:TDL983060 TNG983060:TNH983060 TXC983060:TXD983060 UGY983060:UGZ983060 UQU983060:UQV983060 VAQ983060:VAR983060 VKM983060:VKN983060 VUI983060:VUJ983060 WEE983060:WEF983060 WOA983060:WOB983060 WXW983060:WXX983060 LN65556:LO65556 VJ65556:VK65556 AFF65556:AFG65556 APB65556:APC65556 AYX65556:AYY65556 BIT65556:BIU65556 BSP65556:BSQ65556 CCL65556:CCM65556 CMH65556:CMI65556 CWD65556:CWE65556 DFZ65556:DGA65556 DPV65556:DPW65556 DZR65556:DZS65556 EJN65556:EJO65556 ETJ65556:ETK65556 FDF65556:FDG65556 FNB65556:FNC65556 FWX65556:FWY65556 GGT65556:GGU65556 GQP65556:GQQ65556 HAL65556:HAM65556 HKH65556:HKI65556 HUD65556:HUE65556 IDZ65556:IEA65556 INV65556:INW65556 IXR65556:IXS65556 JHN65556:JHO65556 JRJ65556:JRK65556 KBF65556:KBG65556 KLB65556:KLC65556 KUX65556:KUY65556 LET65556:LEU65556 LOP65556:LOQ65556 LYL65556:LYM65556 MIH65556:MII65556 MSD65556:MSE65556 NBZ65556:NCA65556 NLV65556:NLW65556 NVR65556:NVS65556 OFN65556:OFO65556 OPJ65556:OPK65556 OZF65556:OZG65556 PJB65556:PJC65556 PSX65556:PSY65556 QCT65556:QCU65556 QMP65556:QMQ65556 QWL65556:QWM65556 RGH65556:RGI65556 RQD65556:RQE65556 RZZ65556:SAA65556 SJV65556:SJW65556 STR65556:STS65556 TDN65556:TDO65556 TNJ65556:TNK65556 TXF65556:TXG65556 UHB65556:UHC65556 UQX65556:UQY65556 VAT65556:VAU65556 VKP65556:VKQ65556 VUL65556:VUM65556 WEH65556:WEI65556 WOD65556:WOE65556 WXZ65556:WYA65556 LN131092:LO131092 VJ131092:VK131092 AFF131092:AFG131092 APB131092:APC131092 AYX131092:AYY131092 BIT131092:BIU131092 BSP131092:BSQ131092 CCL131092:CCM131092 CMH131092:CMI131092 CWD131092:CWE131092 DFZ131092:DGA131092 DPV131092:DPW131092 DZR131092:DZS131092 EJN131092:EJO131092 ETJ131092:ETK131092 FDF131092:FDG131092 FNB131092:FNC131092 FWX131092:FWY131092 GGT131092:GGU131092 GQP131092:GQQ131092 HAL131092:HAM131092 HKH131092:HKI131092 HUD131092:HUE131092 IDZ131092:IEA131092 INV131092:INW131092 IXR131092:IXS131092 JHN131092:JHO131092 JRJ131092:JRK131092 KBF131092:KBG131092 KLB131092:KLC131092 KUX131092:KUY131092 LET131092:LEU131092 LOP131092:LOQ131092 LYL131092:LYM131092 MIH131092:MII131092 MSD131092:MSE131092 NBZ131092:NCA131092 NLV131092:NLW131092 NVR131092:NVS131092 OFN131092:OFO131092 OPJ131092:OPK131092 OZF131092:OZG131092 PJB131092:PJC131092 PSX131092:PSY131092 QCT131092:QCU131092 QMP131092:QMQ131092 QWL131092:QWM131092 RGH131092:RGI131092 RQD131092:RQE131092 RZZ131092:SAA131092 SJV131092:SJW131092 STR131092:STS131092 TDN131092:TDO131092 TNJ131092:TNK131092 TXF131092:TXG131092 UHB131092:UHC131092 UQX131092:UQY131092 VAT131092:VAU131092 VKP131092:VKQ131092 VUL131092:VUM131092 WEH131092:WEI131092 WOD131092:WOE131092 WXZ131092:WYA131092 LN196628:LO196628 VJ196628:VK196628 AFF196628:AFG196628 APB196628:APC196628 AYX196628:AYY196628 BIT196628:BIU196628 BSP196628:BSQ196628 CCL196628:CCM196628 CMH196628:CMI196628 CWD196628:CWE196628 DFZ196628:DGA196628 DPV196628:DPW196628 DZR196628:DZS196628 EJN196628:EJO196628 ETJ196628:ETK196628 FDF196628:FDG196628 FNB196628:FNC196628 FWX196628:FWY196628 GGT196628:GGU196628 GQP196628:GQQ196628 HAL196628:HAM196628 HKH196628:HKI196628 HUD196628:HUE196628 IDZ196628:IEA196628 INV196628:INW196628 IXR196628:IXS196628 JHN196628:JHO196628 JRJ196628:JRK196628 KBF196628:KBG196628 KLB196628:KLC196628 KUX196628:KUY196628 LET196628:LEU196628 LOP196628:LOQ196628 LYL196628:LYM196628 MIH196628:MII196628 MSD196628:MSE196628 NBZ196628:NCA196628 NLV196628:NLW196628 NVR196628:NVS196628 OFN196628:OFO196628 OPJ196628:OPK196628 OZF196628:OZG196628 PJB196628:PJC196628 PSX196628:PSY196628 QCT196628:QCU196628 QMP196628:QMQ196628 QWL196628:QWM196628 RGH196628:RGI196628 RQD196628:RQE196628 RZZ196628:SAA196628 SJV196628:SJW196628 STR196628:STS196628 TDN196628:TDO196628 TNJ196628:TNK196628 TXF196628:TXG196628 UHB196628:UHC196628 UQX196628:UQY196628 VAT196628:VAU196628 VKP196628:VKQ196628 VUL196628:VUM196628 WEH196628:WEI196628 WOD196628:WOE196628 WXZ196628:WYA196628 LN262164:LO262164 VJ262164:VK262164 AFF262164:AFG262164 APB262164:APC262164 AYX262164:AYY262164 BIT262164:BIU262164 BSP262164:BSQ262164 CCL262164:CCM262164 CMH262164:CMI262164 CWD262164:CWE262164 DFZ262164:DGA262164 DPV262164:DPW262164 DZR262164:DZS262164 EJN262164:EJO262164 ETJ262164:ETK262164 FDF262164:FDG262164 FNB262164:FNC262164 FWX262164:FWY262164 GGT262164:GGU262164 GQP262164:GQQ262164 HAL262164:HAM262164 HKH262164:HKI262164 HUD262164:HUE262164 IDZ262164:IEA262164 INV262164:INW262164 IXR262164:IXS262164 JHN262164:JHO262164 JRJ262164:JRK262164 KBF262164:KBG262164 KLB262164:KLC262164 KUX262164:KUY262164 LET262164:LEU262164 LOP262164:LOQ262164 LYL262164:LYM262164 MIH262164:MII262164 MSD262164:MSE262164 NBZ262164:NCA262164 NLV262164:NLW262164 NVR262164:NVS262164 OFN262164:OFO262164 OPJ262164:OPK262164 OZF262164:OZG262164 PJB262164:PJC262164 PSX262164:PSY262164 QCT262164:QCU262164 QMP262164:QMQ262164 QWL262164:QWM262164 RGH262164:RGI262164 RQD262164:RQE262164 RZZ262164:SAA262164 SJV262164:SJW262164 STR262164:STS262164 TDN262164:TDO262164 TNJ262164:TNK262164 TXF262164:TXG262164 UHB262164:UHC262164 UQX262164:UQY262164 VAT262164:VAU262164 VKP262164:VKQ262164 VUL262164:VUM262164 WEH262164:WEI262164 WOD262164:WOE262164 WXZ262164:WYA262164 LN327700:LO327700 VJ327700:VK327700 AFF327700:AFG327700 APB327700:APC327700 AYX327700:AYY327700 BIT327700:BIU327700 BSP327700:BSQ327700 CCL327700:CCM327700 CMH327700:CMI327700 CWD327700:CWE327700 DFZ327700:DGA327700 DPV327700:DPW327700 DZR327700:DZS327700 EJN327700:EJO327700 ETJ327700:ETK327700 FDF327700:FDG327700 FNB327700:FNC327700 FWX327700:FWY327700 GGT327700:GGU327700 GQP327700:GQQ327700 HAL327700:HAM327700 HKH327700:HKI327700 HUD327700:HUE327700 IDZ327700:IEA327700 INV327700:INW327700 IXR327700:IXS327700 JHN327700:JHO327700 JRJ327700:JRK327700 KBF327700:KBG327700 KLB327700:KLC327700 KUX327700:KUY327700 LET327700:LEU327700 LOP327700:LOQ327700 LYL327700:LYM327700 MIH327700:MII327700 MSD327700:MSE327700 NBZ327700:NCA327700 NLV327700:NLW327700 NVR327700:NVS327700 OFN327700:OFO327700 OPJ327700:OPK327700 OZF327700:OZG327700 PJB327700:PJC327700 PSX327700:PSY327700 QCT327700:QCU327700 QMP327700:QMQ327700 QWL327700:QWM327700 RGH327700:RGI327700 RQD327700:RQE327700 RZZ327700:SAA327700 SJV327700:SJW327700 STR327700:STS327700 TDN327700:TDO327700 TNJ327700:TNK327700 TXF327700:TXG327700 UHB327700:UHC327700 UQX327700:UQY327700 VAT327700:VAU327700 VKP327700:VKQ327700 VUL327700:VUM327700 WEH327700:WEI327700 WOD327700:WOE327700 WXZ327700:WYA327700 LN393236:LO393236 VJ393236:VK393236 AFF393236:AFG393236 APB393236:APC393236 AYX393236:AYY393236 BIT393236:BIU393236 BSP393236:BSQ393236 CCL393236:CCM393236 CMH393236:CMI393236 CWD393236:CWE393236 DFZ393236:DGA393236 DPV393236:DPW393236 DZR393236:DZS393236 EJN393236:EJO393236 ETJ393236:ETK393236 FDF393236:FDG393236 FNB393236:FNC393236 FWX393236:FWY393236 GGT393236:GGU393236 GQP393236:GQQ393236 HAL393236:HAM393236 HKH393236:HKI393236 HUD393236:HUE393236 IDZ393236:IEA393236 INV393236:INW393236 IXR393236:IXS393236 JHN393236:JHO393236 JRJ393236:JRK393236 KBF393236:KBG393236 KLB393236:KLC393236 KUX393236:KUY393236 LET393236:LEU393236 LOP393236:LOQ393236 LYL393236:LYM393236 MIH393236:MII393236 MSD393236:MSE393236 NBZ393236:NCA393236 NLV393236:NLW393236 NVR393236:NVS393236 OFN393236:OFO393236 OPJ393236:OPK393236 OZF393236:OZG393236 PJB393236:PJC393236 PSX393236:PSY393236 QCT393236:QCU393236 QMP393236:QMQ393236 QWL393236:QWM393236 RGH393236:RGI393236 RQD393236:RQE393236 RZZ393236:SAA393236 SJV393236:SJW393236 STR393236:STS393236 TDN393236:TDO393236 TNJ393236:TNK393236 TXF393236:TXG393236 UHB393236:UHC393236 UQX393236:UQY393236 VAT393236:VAU393236 VKP393236:VKQ393236 VUL393236:VUM393236 WEH393236:WEI393236 WOD393236:WOE393236 WXZ393236:WYA393236 LN458772:LO458772 VJ458772:VK458772 AFF458772:AFG458772 APB458772:APC458772 AYX458772:AYY458772 BIT458772:BIU458772 BSP458772:BSQ458772 CCL458772:CCM458772 CMH458772:CMI458772 CWD458772:CWE458772 DFZ458772:DGA458772 DPV458772:DPW458772 DZR458772:DZS458772 EJN458772:EJO458772 ETJ458772:ETK458772 FDF458772:FDG458772 FNB458772:FNC458772 FWX458772:FWY458772 GGT458772:GGU458772 GQP458772:GQQ458772 HAL458772:HAM458772 HKH458772:HKI458772 HUD458772:HUE458772 IDZ458772:IEA458772 INV458772:INW458772 IXR458772:IXS458772 JHN458772:JHO458772 JRJ458772:JRK458772 KBF458772:KBG458772 KLB458772:KLC458772 KUX458772:KUY458772 LET458772:LEU458772 LOP458772:LOQ458772 LYL458772:LYM458772 MIH458772:MII458772 MSD458772:MSE458772 NBZ458772:NCA458772 NLV458772:NLW458772 NVR458772:NVS458772 OFN458772:OFO458772 OPJ458772:OPK458772 OZF458772:OZG458772 PJB458772:PJC458772 PSX458772:PSY458772 QCT458772:QCU458772 QMP458772:QMQ458772 QWL458772:QWM458772 RGH458772:RGI458772 RQD458772:RQE458772 RZZ458772:SAA458772 SJV458772:SJW458772 STR458772:STS458772 TDN458772:TDO458772 TNJ458772:TNK458772 TXF458772:TXG458772 UHB458772:UHC458772 UQX458772:UQY458772 VAT458772:VAU458772 VKP458772:VKQ458772 VUL458772:VUM458772 WEH458772:WEI458772 WOD458772:WOE458772 WXZ458772:WYA458772 LN524308:LO524308 VJ524308:VK524308 AFF524308:AFG524308 APB524308:APC524308 AYX524308:AYY524308 BIT524308:BIU524308 BSP524308:BSQ524308 CCL524308:CCM524308 CMH524308:CMI524308 CWD524308:CWE524308 DFZ524308:DGA524308 DPV524308:DPW524308 DZR524308:DZS524308 EJN524308:EJO524308 ETJ524308:ETK524308 FDF524308:FDG524308 FNB524308:FNC524308 FWX524308:FWY524308 GGT524308:GGU524308 GQP524308:GQQ524308 HAL524308:HAM524308 HKH524308:HKI524308 HUD524308:HUE524308 IDZ524308:IEA524308 INV524308:INW524308 IXR524308:IXS524308 JHN524308:JHO524308 JRJ524308:JRK524308 KBF524308:KBG524308 KLB524308:KLC524308 KUX524308:KUY524308 LET524308:LEU524308 LOP524308:LOQ524308 LYL524308:LYM524308 MIH524308:MII524308 MSD524308:MSE524308 NBZ524308:NCA524308 NLV524308:NLW524308 NVR524308:NVS524308 OFN524308:OFO524308 OPJ524308:OPK524308 OZF524308:OZG524308 PJB524308:PJC524308 PSX524308:PSY524308 QCT524308:QCU524308 QMP524308:QMQ524308 QWL524308:QWM524308 RGH524308:RGI524308 RQD524308:RQE524308 RZZ524308:SAA524308 SJV524308:SJW524308 STR524308:STS524308 TDN524308:TDO524308 TNJ524308:TNK524308 TXF524308:TXG524308 UHB524308:UHC524308 UQX524308:UQY524308 VAT524308:VAU524308 VKP524308:VKQ524308 VUL524308:VUM524308 WEH524308:WEI524308 WOD524308:WOE524308 WXZ524308:WYA524308 LN589844:LO589844 VJ589844:VK589844 AFF589844:AFG589844 APB589844:APC589844 AYX589844:AYY589844 BIT589844:BIU589844 BSP589844:BSQ589844 CCL589844:CCM589844 CMH589844:CMI589844 CWD589844:CWE589844 DFZ589844:DGA589844 DPV589844:DPW589844 DZR589844:DZS589844 EJN589844:EJO589844 ETJ589844:ETK589844 FDF589844:FDG589844 FNB589844:FNC589844 FWX589844:FWY589844 GGT589844:GGU589844 GQP589844:GQQ589844 HAL589844:HAM589844 HKH589844:HKI589844 HUD589844:HUE589844 IDZ589844:IEA589844 INV589844:INW589844 IXR589844:IXS589844 JHN589844:JHO589844 JRJ589844:JRK589844 KBF589844:KBG589844 KLB589844:KLC589844 KUX589844:KUY589844 LET589844:LEU589844 LOP589844:LOQ589844 LYL589844:LYM589844 MIH589844:MII589844 MSD589844:MSE589844 NBZ589844:NCA589844 NLV589844:NLW589844 NVR589844:NVS589844 OFN589844:OFO589844 OPJ589844:OPK589844 OZF589844:OZG589844 PJB589844:PJC589844 PSX589844:PSY589844 QCT589844:QCU589844 QMP589844:QMQ589844 QWL589844:QWM589844 RGH589844:RGI589844 RQD589844:RQE589844 RZZ589844:SAA589844 SJV589844:SJW589844 STR589844:STS589844 TDN589844:TDO589844 TNJ589844:TNK589844 TXF589844:TXG589844 UHB589844:UHC589844 UQX589844:UQY589844 VAT589844:VAU589844 VKP589844:VKQ589844 VUL589844:VUM589844 WEH589844:WEI589844 WOD589844:WOE589844 WXZ589844:WYA589844 LN655380:LO655380 VJ655380:VK655380 AFF655380:AFG655380 APB655380:APC655380 AYX655380:AYY655380 BIT655380:BIU655380 BSP655380:BSQ655380 CCL655380:CCM655380 CMH655380:CMI655380 CWD655380:CWE655380 DFZ655380:DGA655380 DPV655380:DPW655380 DZR655380:DZS655380 EJN655380:EJO655380 ETJ655380:ETK655380 FDF655380:FDG655380 FNB655380:FNC655380 FWX655380:FWY655380 GGT655380:GGU655380 GQP655380:GQQ655380 HAL655380:HAM655380 HKH655380:HKI655380 HUD655380:HUE655380 IDZ655380:IEA655380 INV655380:INW655380 IXR655380:IXS655380 JHN655380:JHO655380 JRJ655380:JRK655380 KBF655380:KBG655380 KLB655380:KLC655380 KUX655380:KUY655380 LET655380:LEU655380 LOP655380:LOQ655380 LYL655380:LYM655380 MIH655380:MII655380 MSD655380:MSE655380 NBZ655380:NCA655380 NLV655380:NLW655380 NVR655380:NVS655380 OFN655380:OFO655380 OPJ655380:OPK655380 OZF655380:OZG655380 PJB655380:PJC655380 PSX655380:PSY655380 QCT655380:QCU655380 QMP655380:QMQ655380 QWL655380:QWM655380 RGH655380:RGI655380 RQD655380:RQE655380 RZZ655380:SAA655380 SJV655380:SJW655380 STR655380:STS655380 TDN655380:TDO655380 TNJ655380:TNK655380 TXF655380:TXG655380 UHB655380:UHC655380 UQX655380:UQY655380 VAT655380:VAU655380 VKP655380:VKQ655380 VUL655380:VUM655380 WEH655380:WEI655380 WOD655380:WOE655380 WXZ655380:WYA655380 LN720916:LO720916 VJ720916:VK720916 AFF720916:AFG720916 APB720916:APC720916 AYX720916:AYY720916 BIT720916:BIU720916 BSP720916:BSQ720916 CCL720916:CCM720916 CMH720916:CMI720916 CWD720916:CWE720916 DFZ720916:DGA720916 DPV720916:DPW720916 DZR720916:DZS720916 EJN720916:EJO720916 ETJ720916:ETK720916 FDF720916:FDG720916 FNB720916:FNC720916 FWX720916:FWY720916 GGT720916:GGU720916 GQP720916:GQQ720916 HAL720916:HAM720916 HKH720916:HKI720916 HUD720916:HUE720916 IDZ720916:IEA720916 INV720916:INW720916 IXR720916:IXS720916 JHN720916:JHO720916 JRJ720916:JRK720916 KBF720916:KBG720916 KLB720916:KLC720916 KUX720916:KUY720916 LET720916:LEU720916 LOP720916:LOQ720916 LYL720916:LYM720916 MIH720916:MII720916 MSD720916:MSE720916 NBZ720916:NCA720916 NLV720916:NLW720916 NVR720916:NVS720916 OFN720916:OFO720916 OPJ720916:OPK720916 OZF720916:OZG720916 PJB720916:PJC720916 PSX720916:PSY720916 QCT720916:QCU720916 QMP720916:QMQ720916 QWL720916:QWM720916 RGH720916:RGI720916 RQD720916:RQE720916 RZZ720916:SAA720916 SJV720916:SJW720916 STR720916:STS720916 TDN720916:TDO720916 TNJ720916:TNK720916 TXF720916:TXG720916 UHB720916:UHC720916 UQX720916:UQY720916 VAT720916:VAU720916 VKP720916:VKQ720916 VUL720916:VUM720916 WEH720916:WEI720916 WOD720916:WOE720916 WXZ720916:WYA720916 LN786452:LO786452 VJ786452:VK786452 AFF786452:AFG786452 APB786452:APC786452 AYX786452:AYY786452 BIT786452:BIU786452 BSP786452:BSQ786452 CCL786452:CCM786452 CMH786452:CMI786452 CWD786452:CWE786452 DFZ786452:DGA786452 DPV786452:DPW786452 DZR786452:DZS786452 EJN786452:EJO786452 ETJ786452:ETK786452 FDF786452:FDG786452 FNB786452:FNC786452 FWX786452:FWY786452 GGT786452:GGU786452 GQP786452:GQQ786452 HAL786452:HAM786452 HKH786452:HKI786452 HUD786452:HUE786452 IDZ786452:IEA786452 INV786452:INW786452 IXR786452:IXS786452 JHN786452:JHO786452 JRJ786452:JRK786452 KBF786452:KBG786452 KLB786452:KLC786452 KUX786452:KUY786452 LET786452:LEU786452 LOP786452:LOQ786452 LYL786452:LYM786452 MIH786452:MII786452 MSD786452:MSE786452 NBZ786452:NCA786452 NLV786452:NLW786452 NVR786452:NVS786452 OFN786452:OFO786452 OPJ786452:OPK786452 OZF786452:OZG786452 PJB786452:PJC786452 PSX786452:PSY786452 QCT786452:QCU786452 QMP786452:QMQ786452 QWL786452:QWM786452 RGH786452:RGI786452 RQD786452:RQE786452 RZZ786452:SAA786452 SJV786452:SJW786452 STR786452:STS786452 TDN786452:TDO786452 TNJ786452:TNK786452 TXF786452:TXG786452 UHB786452:UHC786452 UQX786452:UQY786452 VAT786452:VAU786452 VKP786452:VKQ786452 VUL786452:VUM786452 WEH786452:WEI786452 WOD786452:WOE786452 WXZ786452:WYA786452 LN851988:LO851988 VJ851988:VK851988 AFF851988:AFG851988 APB851988:APC851988 AYX851988:AYY851988 BIT851988:BIU851988 BSP851988:BSQ851988 CCL851988:CCM851988 CMH851988:CMI851988 CWD851988:CWE851988 DFZ851988:DGA851988 DPV851988:DPW851988 DZR851988:DZS851988 EJN851988:EJO851988 ETJ851988:ETK851988 FDF851988:FDG851988 FNB851988:FNC851988 FWX851988:FWY851988 GGT851988:GGU851988 GQP851988:GQQ851988 HAL851988:HAM851988 HKH851988:HKI851988 HUD851988:HUE851988 IDZ851988:IEA851988 INV851988:INW851988 IXR851988:IXS851988 JHN851988:JHO851988 JRJ851988:JRK851988 KBF851988:KBG851988 KLB851988:KLC851988 KUX851988:KUY851988 LET851988:LEU851988 LOP851988:LOQ851988 LYL851988:LYM851988 MIH851988:MII851988 MSD851988:MSE851988 NBZ851988:NCA851988 NLV851988:NLW851988 NVR851988:NVS851988 OFN851988:OFO851988 OPJ851988:OPK851988 OZF851988:OZG851988 PJB851988:PJC851988 PSX851988:PSY851988 QCT851988:QCU851988 QMP851988:QMQ851988 QWL851988:QWM851988 RGH851988:RGI851988 RQD851988:RQE851988 RZZ851988:SAA851988 SJV851988:SJW851988 STR851988:STS851988 TDN851988:TDO851988 TNJ851988:TNK851988 TXF851988:TXG851988 UHB851988:UHC851988 UQX851988:UQY851988 VAT851988:VAU851988 VKP851988:VKQ851988 VUL851988:VUM851988 WEH851988:WEI851988 WOD851988:WOE851988 WXZ851988:WYA851988 LN917524:LO917524 VJ917524:VK917524 AFF917524:AFG917524 APB917524:APC917524 AYX917524:AYY917524 BIT917524:BIU917524 BSP917524:BSQ917524 CCL917524:CCM917524 CMH917524:CMI917524 CWD917524:CWE917524 DFZ917524:DGA917524 DPV917524:DPW917524 DZR917524:DZS917524 EJN917524:EJO917524 ETJ917524:ETK917524 FDF917524:FDG917524 FNB917524:FNC917524 FWX917524:FWY917524 GGT917524:GGU917524 GQP917524:GQQ917524 HAL917524:HAM917524 HKH917524:HKI917524 HUD917524:HUE917524 IDZ917524:IEA917524 INV917524:INW917524 IXR917524:IXS917524 JHN917524:JHO917524 JRJ917524:JRK917524 KBF917524:KBG917524 KLB917524:KLC917524 KUX917524:KUY917524 LET917524:LEU917524 LOP917524:LOQ917524 LYL917524:LYM917524 MIH917524:MII917524 MSD917524:MSE917524 NBZ917524:NCA917524 NLV917524:NLW917524 NVR917524:NVS917524 OFN917524:OFO917524 OPJ917524:OPK917524 OZF917524:OZG917524 PJB917524:PJC917524 PSX917524:PSY917524 QCT917524:QCU917524 QMP917524:QMQ917524 QWL917524:QWM917524 RGH917524:RGI917524 RQD917524:RQE917524 RZZ917524:SAA917524 SJV917524:SJW917524 STR917524:STS917524 TDN917524:TDO917524 TNJ917524:TNK917524 TXF917524:TXG917524 UHB917524:UHC917524 UQX917524:UQY917524 VAT917524:VAU917524 VKP917524:VKQ917524 VUL917524:VUM917524 WEH917524:WEI917524 WOD917524:WOE917524 WXZ917524:WYA917524 LN983060:LO983060 VJ983060:VK983060 AFF983060:AFG983060 APB983060:APC983060 AYX983060:AYY983060 BIT983060:BIU983060 BSP983060:BSQ983060 CCL983060:CCM983060 CMH983060:CMI983060 CWD983060:CWE983060 DFZ983060:DGA983060 DPV983060:DPW983060 DZR983060:DZS983060 EJN983060:EJO983060 ETJ983060:ETK983060 FDF983060:FDG983060 FNB983060:FNC983060 FWX983060:FWY983060 GGT983060:GGU983060 GQP983060:GQQ983060 HAL983060:HAM983060 HKH983060:HKI983060 HUD983060:HUE983060 IDZ983060:IEA983060 INV983060:INW983060 IXR983060:IXS983060 JHN983060:JHO983060 JRJ983060:JRK983060 KBF983060:KBG983060 KLB983060:KLC983060 KUX983060:KUY983060 LET983060:LEU983060 LOP983060:LOQ983060 LYL983060:LYM983060 MIH983060:MII983060 MSD983060:MSE983060 NBZ983060:NCA983060 NLV983060:NLW983060 NVR983060:NVS983060 OFN983060:OFO983060 OPJ983060:OPK983060 OZF983060:OZG983060 PJB983060:PJC983060 PSX983060:PSY983060 QCT983060:QCU983060 QMP983060:QMQ983060 QWL983060:QWM983060 RGH983060:RGI983060 RQD983060:RQE983060 RZZ983060:SAA983060 SJV983060:SJW983060 STR983060:STS983060 TDN983060:TDO983060 TNJ983060:TNK983060 TXF983060:TXG983060 UHB983060:UHC983060 UQX983060:UQY983060 VAT983060:VAU983060 VKP983060:VKQ983060 VUL983060:VUM983060 WEH983060:WEI983060 WOD983060:WOE983060 WXZ983060:WYA983060 LQ65556:LR65556 VM65556:VN65556 AFI65556:AFJ65556 APE65556:APF65556 AZA65556:AZB65556 BIW65556:BIX65556 BSS65556:BST65556 CCO65556:CCP65556 CMK65556:CML65556 CWG65556:CWH65556 DGC65556:DGD65556 DPY65556:DPZ65556 DZU65556:DZV65556 EJQ65556:EJR65556 ETM65556:ETN65556 FDI65556:FDJ65556 FNE65556:FNF65556 FXA65556:FXB65556 GGW65556:GGX65556 GQS65556:GQT65556 HAO65556:HAP65556 HKK65556:HKL65556 HUG65556:HUH65556 IEC65556:IED65556 INY65556:INZ65556 IXU65556:IXV65556 JHQ65556:JHR65556 JRM65556:JRN65556 KBI65556:KBJ65556 KLE65556:KLF65556 KVA65556:KVB65556 LEW65556:LEX65556 LOS65556:LOT65556 LYO65556:LYP65556 MIK65556:MIL65556 MSG65556:MSH65556 NCC65556:NCD65556 NLY65556:NLZ65556 NVU65556:NVV65556 OFQ65556:OFR65556 OPM65556:OPN65556 OZI65556:OZJ65556 PJE65556:PJF65556 PTA65556:PTB65556 QCW65556:QCX65556 QMS65556:QMT65556 QWO65556:QWP65556 RGK65556:RGL65556 RQG65556:RQH65556 SAC65556:SAD65556 SJY65556:SJZ65556 STU65556:STV65556 TDQ65556:TDR65556 TNM65556:TNN65556 TXI65556:TXJ65556 UHE65556:UHF65556 URA65556:URB65556 VAW65556:VAX65556 VKS65556:VKT65556 VUO65556:VUP65556 WEK65556:WEL65556 WOG65556:WOH65556 WYC65556:WYD65556 LQ131092:LR131092 VM131092:VN131092 AFI131092:AFJ131092 APE131092:APF131092 AZA131092:AZB131092 BIW131092:BIX131092 BSS131092:BST131092 CCO131092:CCP131092 CMK131092:CML131092 CWG131092:CWH131092 DGC131092:DGD131092 DPY131092:DPZ131092 DZU131092:DZV131092 EJQ131092:EJR131092 ETM131092:ETN131092 FDI131092:FDJ131092 FNE131092:FNF131092 FXA131092:FXB131092 GGW131092:GGX131092 GQS131092:GQT131092 HAO131092:HAP131092 HKK131092:HKL131092 HUG131092:HUH131092 IEC131092:IED131092 INY131092:INZ131092 IXU131092:IXV131092 JHQ131092:JHR131092 JRM131092:JRN131092 KBI131092:KBJ131092 KLE131092:KLF131092 KVA131092:KVB131092 LEW131092:LEX131092 LOS131092:LOT131092 LYO131092:LYP131092 MIK131092:MIL131092 MSG131092:MSH131092 NCC131092:NCD131092 NLY131092:NLZ131092 NVU131092:NVV131092 OFQ131092:OFR131092 OPM131092:OPN131092 OZI131092:OZJ131092 PJE131092:PJF131092 PTA131092:PTB131092 QCW131092:QCX131092 QMS131092:QMT131092 QWO131092:QWP131092 RGK131092:RGL131092 RQG131092:RQH131092 SAC131092:SAD131092 SJY131092:SJZ131092 STU131092:STV131092 TDQ131092:TDR131092 TNM131092:TNN131092 TXI131092:TXJ131092 UHE131092:UHF131092 URA131092:URB131092 VAW131092:VAX131092 VKS131092:VKT131092 VUO131092:VUP131092 WEK131092:WEL131092 WOG131092:WOH131092 WYC131092:WYD131092 LQ196628:LR196628 VM196628:VN196628 AFI196628:AFJ196628 APE196628:APF196628 AZA196628:AZB196628 BIW196628:BIX196628 BSS196628:BST196628 CCO196628:CCP196628 CMK196628:CML196628 CWG196628:CWH196628 DGC196628:DGD196628 DPY196628:DPZ196628 DZU196628:DZV196628 EJQ196628:EJR196628 ETM196628:ETN196628 FDI196628:FDJ196628 FNE196628:FNF196628 FXA196628:FXB196628 GGW196628:GGX196628 GQS196628:GQT196628 HAO196628:HAP196628 HKK196628:HKL196628 HUG196628:HUH196628 IEC196628:IED196628 INY196628:INZ196628 IXU196628:IXV196628 JHQ196628:JHR196628 JRM196628:JRN196628 KBI196628:KBJ196628 KLE196628:KLF196628 KVA196628:KVB196628 LEW196628:LEX196628 LOS196628:LOT196628 LYO196628:LYP196628 MIK196628:MIL196628 MSG196628:MSH196628 NCC196628:NCD196628 NLY196628:NLZ196628 NVU196628:NVV196628 OFQ196628:OFR196628 OPM196628:OPN196628 OZI196628:OZJ196628 PJE196628:PJF196628 PTA196628:PTB196628 QCW196628:QCX196628 QMS196628:QMT196628 QWO196628:QWP196628 RGK196628:RGL196628 RQG196628:RQH196628 SAC196628:SAD196628 SJY196628:SJZ196628 STU196628:STV196628 TDQ196628:TDR196628 TNM196628:TNN196628 TXI196628:TXJ196628 UHE196628:UHF196628 URA196628:URB196628 VAW196628:VAX196628 VKS196628:VKT196628 VUO196628:VUP196628 WEK196628:WEL196628 WOG196628:WOH196628 WYC196628:WYD196628 LQ262164:LR262164 VM262164:VN262164 AFI262164:AFJ262164 APE262164:APF262164 AZA262164:AZB262164 BIW262164:BIX262164 BSS262164:BST262164 CCO262164:CCP262164 CMK262164:CML262164 CWG262164:CWH262164 DGC262164:DGD262164 DPY262164:DPZ262164 DZU262164:DZV262164 EJQ262164:EJR262164 ETM262164:ETN262164 FDI262164:FDJ262164 FNE262164:FNF262164 FXA262164:FXB262164 GGW262164:GGX262164 GQS262164:GQT262164 HAO262164:HAP262164 HKK262164:HKL262164 HUG262164:HUH262164 IEC262164:IED262164 INY262164:INZ262164 IXU262164:IXV262164 JHQ262164:JHR262164 JRM262164:JRN262164 KBI262164:KBJ262164 KLE262164:KLF262164 KVA262164:KVB262164 LEW262164:LEX262164 LOS262164:LOT262164 LYO262164:LYP262164 MIK262164:MIL262164 MSG262164:MSH262164 NCC262164:NCD262164 NLY262164:NLZ262164 NVU262164:NVV262164 OFQ262164:OFR262164 OPM262164:OPN262164 OZI262164:OZJ262164 PJE262164:PJF262164 PTA262164:PTB262164 QCW262164:QCX262164 QMS262164:QMT262164 QWO262164:QWP262164 RGK262164:RGL262164 RQG262164:RQH262164 SAC262164:SAD262164 SJY262164:SJZ262164 STU262164:STV262164 TDQ262164:TDR262164 TNM262164:TNN262164 TXI262164:TXJ262164 UHE262164:UHF262164 URA262164:URB262164 VAW262164:VAX262164 VKS262164:VKT262164 VUO262164:VUP262164 WEK262164:WEL262164 WOG262164:WOH262164 WYC262164:WYD262164 LQ327700:LR327700 VM327700:VN327700 AFI327700:AFJ327700 APE327700:APF327700 AZA327700:AZB327700 BIW327700:BIX327700 BSS327700:BST327700 CCO327700:CCP327700 CMK327700:CML327700 CWG327700:CWH327700 DGC327700:DGD327700 DPY327700:DPZ327700 DZU327700:DZV327700 EJQ327700:EJR327700 ETM327700:ETN327700 FDI327700:FDJ327700 FNE327700:FNF327700 FXA327700:FXB327700 GGW327700:GGX327700 GQS327700:GQT327700 HAO327700:HAP327700 HKK327700:HKL327700 HUG327700:HUH327700 IEC327700:IED327700 INY327700:INZ327700 IXU327700:IXV327700 JHQ327700:JHR327700 JRM327700:JRN327700 KBI327700:KBJ327700 KLE327700:KLF327700 KVA327700:KVB327700 LEW327700:LEX327700 LOS327700:LOT327700 LYO327700:LYP327700 MIK327700:MIL327700 MSG327700:MSH327700 NCC327700:NCD327700 NLY327700:NLZ327700 NVU327700:NVV327700 OFQ327700:OFR327700 OPM327700:OPN327700 OZI327700:OZJ327700 PJE327700:PJF327700 PTA327700:PTB327700 QCW327700:QCX327700 QMS327700:QMT327700 QWO327700:QWP327700 RGK327700:RGL327700 RQG327700:RQH327700 SAC327700:SAD327700 SJY327700:SJZ327700 STU327700:STV327700 TDQ327700:TDR327700 TNM327700:TNN327700 TXI327700:TXJ327700 UHE327700:UHF327700 URA327700:URB327700 VAW327700:VAX327700 VKS327700:VKT327700 VUO327700:VUP327700 WEK327700:WEL327700 WOG327700:WOH327700 WYC327700:WYD327700 LQ393236:LR393236 VM393236:VN393236 AFI393236:AFJ393236 APE393236:APF393236 AZA393236:AZB393236 BIW393236:BIX393236 BSS393236:BST393236 CCO393236:CCP393236 CMK393236:CML393236 CWG393236:CWH393236 DGC393236:DGD393236 DPY393236:DPZ393236 DZU393236:DZV393236 EJQ393236:EJR393236 ETM393236:ETN393236 FDI393236:FDJ393236 FNE393236:FNF393236 FXA393236:FXB393236 GGW393236:GGX393236 GQS393236:GQT393236 HAO393236:HAP393236 HKK393236:HKL393236 HUG393236:HUH393236 IEC393236:IED393236 INY393236:INZ393236 IXU393236:IXV393236 JHQ393236:JHR393236 JRM393236:JRN393236 KBI393236:KBJ393236 KLE393236:KLF393236 KVA393236:KVB393236 LEW393236:LEX393236 LOS393236:LOT393236 LYO393236:LYP393236 MIK393236:MIL393236 MSG393236:MSH393236 NCC393236:NCD393236 NLY393236:NLZ393236 NVU393236:NVV393236 OFQ393236:OFR393236 OPM393236:OPN393236 OZI393236:OZJ393236 PJE393236:PJF393236 PTA393236:PTB393236 QCW393236:QCX393236 QMS393236:QMT393236 QWO393236:QWP393236 RGK393236:RGL393236 RQG393236:RQH393236 SAC393236:SAD393236 SJY393236:SJZ393236 STU393236:STV393236 TDQ393236:TDR393236 TNM393236:TNN393236 TXI393236:TXJ393236 UHE393236:UHF393236 URA393236:URB393236 VAW393236:VAX393236 VKS393236:VKT393236 VUO393236:VUP393236 WEK393236:WEL393236 WOG393236:WOH393236 WYC393236:WYD393236 LQ458772:LR458772 VM458772:VN458772 AFI458772:AFJ458772 APE458772:APF458772 AZA458772:AZB458772 BIW458772:BIX458772 BSS458772:BST458772 CCO458772:CCP458772 CMK458772:CML458772 CWG458772:CWH458772 DGC458772:DGD458772 DPY458772:DPZ458772 DZU458772:DZV458772 EJQ458772:EJR458772 ETM458772:ETN458772 FDI458772:FDJ458772 FNE458772:FNF458772 FXA458772:FXB458772 GGW458772:GGX458772 GQS458772:GQT458772 HAO458772:HAP458772 HKK458772:HKL458772 HUG458772:HUH458772 IEC458772:IED458772 INY458772:INZ458772 IXU458772:IXV458772 JHQ458772:JHR458772 JRM458772:JRN458772 KBI458772:KBJ458772 KLE458772:KLF458772 KVA458772:KVB458772 LEW458772:LEX458772 LOS458772:LOT458772 LYO458772:LYP458772 MIK458772:MIL458772 MSG458772:MSH458772 NCC458772:NCD458772 NLY458772:NLZ458772 NVU458772:NVV458772 OFQ458772:OFR458772 OPM458772:OPN458772 OZI458772:OZJ458772 PJE458772:PJF458772 PTA458772:PTB458772 QCW458772:QCX458772 QMS458772:QMT458772 QWO458772:QWP458772 RGK458772:RGL458772 RQG458772:RQH458772 SAC458772:SAD458772 SJY458772:SJZ458772 STU458772:STV458772 TDQ458772:TDR458772 TNM458772:TNN458772 TXI458772:TXJ458772 UHE458772:UHF458772 URA458772:URB458772 VAW458772:VAX458772 VKS458772:VKT458772 VUO458772:VUP458772 WEK458772:WEL458772 WOG458772:WOH458772 WYC458772:WYD458772 LQ524308:LR524308 VM524308:VN524308 AFI524308:AFJ524308 APE524308:APF524308 AZA524308:AZB524308 BIW524308:BIX524308 BSS524308:BST524308 CCO524308:CCP524308 CMK524308:CML524308 CWG524308:CWH524308 DGC524308:DGD524308 DPY524308:DPZ524308 DZU524308:DZV524308 EJQ524308:EJR524308 ETM524308:ETN524308 FDI524308:FDJ524308 FNE524308:FNF524308 FXA524308:FXB524308 GGW524308:GGX524308 GQS524308:GQT524308 HAO524308:HAP524308 HKK524308:HKL524308 HUG524308:HUH524308 IEC524308:IED524308 INY524308:INZ524308 IXU524308:IXV524308 JHQ524308:JHR524308 JRM524308:JRN524308 KBI524308:KBJ524308 KLE524308:KLF524308 KVA524308:KVB524308 LEW524308:LEX524308 LOS524308:LOT524308 LYO524308:LYP524308 MIK524308:MIL524308 MSG524308:MSH524308 NCC524308:NCD524308 NLY524308:NLZ524308 NVU524308:NVV524308 OFQ524308:OFR524308 OPM524308:OPN524308 OZI524308:OZJ524308 PJE524308:PJF524308 PTA524308:PTB524308 QCW524308:QCX524308 QMS524308:QMT524308 QWO524308:QWP524308 RGK524308:RGL524308 RQG524308:RQH524308 SAC524308:SAD524308 SJY524308:SJZ524308 STU524308:STV524308 TDQ524308:TDR524308 TNM524308:TNN524308 TXI524308:TXJ524308 UHE524308:UHF524308 URA524308:URB524308 VAW524308:VAX524308 VKS524308:VKT524308 VUO524308:VUP524308 WEK524308:WEL524308 WOG524308:WOH524308 WYC524308:WYD524308 LQ589844:LR589844 VM589844:VN589844 AFI589844:AFJ589844 APE589844:APF589844 AZA589844:AZB589844 BIW589844:BIX589844 BSS589844:BST589844 CCO589844:CCP589844 CMK589844:CML589844 CWG589844:CWH589844 DGC589844:DGD589844 DPY589844:DPZ589844 DZU589844:DZV589844 EJQ589844:EJR589844 ETM589844:ETN589844 FDI589844:FDJ589844 FNE589844:FNF589844 FXA589844:FXB589844 GGW589844:GGX589844 GQS589844:GQT589844 HAO589844:HAP589844 HKK589844:HKL589844 HUG589844:HUH589844 IEC589844:IED589844 INY589844:INZ589844 IXU589844:IXV589844 JHQ589844:JHR589844 JRM589844:JRN589844 KBI589844:KBJ589844 KLE589844:KLF589844 KVA589844:KVB589844 LEW589844:LEX589844 LOS589844:LOT589844 LYO589844:LYP589844 MIK589844:MIL589844 MSG589844:MSH589844 NCC589844:NCD589844 NLY589844:NLZ589844 NVU589844:NVV589844 OFQ589844:OFR589844 OPM589844:OPN589844 OZI589844:OZJ589844 PJE589844:PJF589844 PTA589844:PTB589844 QCW589844:QCX589844 QMS589844:QMT589844 QWO589844:QWP589844 RGK589844:RGL589844 RQG589844:RQH589844 SAC589844:SAD589844 SJY589844:SJZ589844 STU589844:STV589844 TDQ589844:TDR589844 TNM589844:TNN589844 TXI589844:TXJ589844 UHE589844:UHF589844 URA589844:URB589844 VAW589844:VAX589844 VKS589844:VKT589844 VUO589844:VUP589844 WEK589844:WEL589844 WOG589844:WOH589844 WYC589844:WYD589844 LQ655380:LR655380 VM655380:VN655380 AFI655380:AFJ655380 APE655380:APF655380 AZA655380:AZB655380 BIW655380:BIX655380 BSS655380:BST655380 CCO655380:CCP655380 CMK655380:CML655380 CWG655380:CWH655380 DGC655380:DGD655380 DPY655380:DPZ655380 DZU655380:DZV655380 EJQ655380:EJR655380 ETM655380:ETN655380 FDI655380:FDJ655380 FNE655380:FNF655380 FXA655380:FXB655380 GGW655380:GGX655380 GQS655380:GQT655380 HAO655380:HAP655380 HKK655380:HKL655380 HUG655380:HUH655380 IEC655380:IED655380 INY655380:INZ655380 IXU655380:IXV655380 JHQ655380:JHR655380 JRM655380:JRN655380 KBI655380:KBJ655380 KLE655380:KLF655380 KVA655380:KVB655380 LEW655380:LEX655380 LOS655380:LOT655380 LYO655380:LYP655380 MIK655380:MIL655380 MSG655380:MSH655380 NCC655380:NCD655380 NLY655380:NLZ655380 NVU655380:NVV655380 OFQ655380:OFR655380 OPM655380:OPN655380 OZI655380:OZJ655380 PJE655380:PJF655380 PTA655380:PTB655380 QCW655380:QCX655380 QMS655380:QMT655380 QWO655380:QWP655380 RGK655380:RGL655380 RQG655380:RQH655380 SAC655380:SAD655380 SJY655380:SJZ655380 STU655380:STV655380 TDQ655380:TDR655380 TNM655380:TNN655380 TXI655380:TXJ655380 UHE655380:UHF655380 URA655380:URB655380 VAW655380:VAX655380 VKS655380:VKT655380 VUO655380:VUP655380 WEK655380:WEL655380 WOG655380:WOH655380 WYC655380:WYD655380 LQ720916:LR720916 VM720916:VN720916 AFI720916:AFJ720916 APE720916:APF720916 AZA720916:AZB720916 BIW720916:BIX720916 BSS720916:BST720916 CCO720916:CCP720916 CMK720916:CML720916 CWG720916:CWH720916 DGC720916:DGD720916 DPY720916:DPZ720916 DZU720916:DZV720916 EJQ720916:EJR720916 ETM720916:ETN720916 FDI720916:FDJ720916 FNE720916:FNF720916 FXA720916:FXB720916 GGW720916:GGX720916 GQS720916:GQT720916 HAO720916:HAP720916 HKK720916:HKL720916 HUG720916:HUH720916 IEC720916:IED720916 INY720916:INZ720916 IXU720916:IXV720916 JHQ720916:JHR720916 JRM720916:JRN720916 KBI720916:KBJ720916 KLE720916:KLF720916 KVA720916:KVB720916 LEW720916:LEX720916 LOS720916:LOT720916 LYO720916:LYP720916 MIK720916:MIL720916 MSG720916:MSH720916 NCC720916:NCD720916 NLY720916:NLZ720916 NVU720916:NVV720916 OFQ720916:OFR720916 OPM720916:OPN720916 OZI720916:OZJ720916 PJE720916:PJF720916 PTA720916:PTB720916 QCW720916:QCX720916 QMS720916:QMT720916 QWO720916:QWP720916 RGK720916:RGL720916 RQG720916:RQH720916 SAC720916:SAD720916 SJY720916:SJZ720916 STU720916:STV720916 TDQ720916:TDR720916 TNM720916:TNN720916 TXI720916:TXJ720916 UHE720916:UHF720916 URA720916:URB720916 VAW720916:VAX720916 VKS720916:VKT720916 VUO720916:VUP720916 WEK720916:WEL720916 WOG720916:WOH720916 WYC720916:WYD720916 LQ786452:LR786452 VM786452:VN786452 AFI786452:AFJ786452 APE786452:APF786452 AZA786452:AZB786452 BIW786452:BIX786452 BSS786452:BST786452 CCO786452:CCP786452 CMK786452:CML786452 CWG786452:CWH786452 DGC786452:DGD786452 DPY786452:DPZ786452 DZU786452:DZV786452 EJQ786452:EJR786452 ETM786452:ETN786452 FDI786452:FDJ786452 FNE786452:FNF786452 FXA786452:FXB786452 GGW786452:GGX786452 GQS786452:GQT786452 HAO786452:HAP786452 HKK786452:HKL786452 HUG786452:HUH786452 IEC786452:IED786452 INY786452:INZ786452 IXU786452:IXV786452 JHQ786452:JHR786452 JRM786452:JRN786452 KBI786452:KBJ786452 KLE786452:KLF786452 KVA786452:KVB786452 LEW786452:LEX786452 LOS786452:LOT786452 LYO786452:LYP786452 MIK786452:MIL786452 MSG786452:MSH786452 NCC786452:NCD786452 NLY786452:NLZ786452 NVU786452:NVV786452 OFQ786452:OFR786452 OPM786452:OPN786452 OZI786452:OZJ786452 PJE786452:PJF786452 PTA786452:PTB786452 QCW786452:QCX786452 QMS786452:QMT786452 QWO786452:QWP786452 RGK786452:RGL786452 RQG786452:RQH786452 SAC786452:SAD786452 SJY786452:SJZ786452 STU786452:STV786452 TDQ786452:TDR786452 TNM786452:TNN786452 TXI786452:TXJ786452 UHE786452:UHF786452 URA786452:URB786452 VAW786452:VAX786452 VKS786452:VKT786452 VUO786452:VUP786452 WEK786452:WEL786452 WOG786452:WOH786452 WYC786452:WYD786452 LQ851988:LR851988 VM851988:VN851988 AFI851988:AFJ851988 APE851988:APF851988 AZA851988:AZB851988 BIW851988:BIX851988 BSS851988:BST851988 CCO851988:CCP851988 CMK851988:CML851988 CWG851988:CWH851988 DGC851988:DGD851988 DPY851988:DPZ851988 DZU851988:DZV851988 EJQ851988:EJR851988 ETM851988:ETN851988 FDI851988:FDJ851988 FNE851988:FNF851988 FXA851988:FXB851988 GGW851988:GGX851988 GQS851988:GQT851988 HAO851988:HAP851988 HKK851988:HKL851988 HUG851988:HUH851988 IEC851988:IED851988 INY851988:INZ851988 IXU851988:IXV851988 JHQ851988:JHR851988 JRM851988:JRN851988 KBI851988:KBJ851988 KLE851988:KLF851988 KVA851988:KVB851988 LEW851988:LEX851988 LOS851988:LOT851988 LYO851988:LYP851988 MIK851988:MIL851988 MSG851988:MSH851988 NCC851988:NCD851988 NLY851988:NLZ851988 NVU851988:NVV851988 OFQ851988:OFR851988 OPM851988:OPN851988 OZI851988:OZJ851988 PJE851988:PJF851988 PTA851988:PTB851988 QCW851988:QCX851988 QMS851988:QMT851988 QWO851988:QWP851988 RGK851988:RGL851988 RQG851988:RQH851988 SAC851988:SAD851988 SJY851988:SJZ851988 STU851988:STV851988 TDQ851988:TDR851988 TNM851988:TNN851988 TXI851988:TXJ851988 UHE851988:UHF851988 URA851988:URB851988 VAW851988:VAX851988 VKS851988:VKT851988 VUO851988:VUP851988 WEK851988:WEL851988 WOG851988:WOH851988 WYC851988:WYD851988 LQ917524:LR917524 VM917524:VN917524 AFI917524:AFJ917524 APE917524:APF917524 AZA917524:AZB917524 BIW917524:BIX917524 BSS917524:BST917524 CCO917524:CCP917524 CMK917524:CML917524 CWG917524:CWH917524 DGC917524:DGD917524 DPY917524:DPZ917524 DZU917524:DZV917524 EJQ917524:EJR917524 ETM917524:ETN917524 FDI917524:FDJ917524 FNE917524:FNF917524 FXA917524:FXB917524 GGW917524:GGX917524 GQS917524:GQT917524 HAO917524:HAP917524 HKK917524:HKL917524 HUG917524:HUH917524 IEC917524:IED917524 INY917524:INZ917524 IXU917524:IXV917524 JHQ917524:JHR917524 JRM917524:JRN917524 KBI917524:KBJ917524 KLE917524:KLF917524 KVA917524:KVB917524 LEW917524:LEX917524 LOS917524:LOT917524 LYO917524:LYP917524 MIK917524:MIL917524 MSG917524:MSH917524 NCC917524:NCD917524 NLY917524:NLZ917524 NVU917524:NVV917524 OFQ917524:OFR917524 OPM917524:OPN917524 OZI917524:OZJ917524 PJE917524:PJF917524 PTA917524:PTB917524 QCW917524:QCX917524 QMS917524:QMT917524 QWO917524:QWP917524 RGK917524:RGL917524 RQG917524:RQH917524 SAC917524:SAD917524 SJY917524:SJZ917524 STU917524:STV917524 TDQ917524:TDR917524 TNM917524:TNN917524 TXI917524:TXJ917524 UHE917524:UHF917524 URA917524:URB917524 VAW917524:VAX917524 VKS917524:VKT917524 VUO917524:VUP917524 WEK917524:WEL917524 WOG917524:WOH917524 WYC917524:WYD917524 LQ983060:LR983060 VM983060:VN983060 AFI983060:AFJ983060 APE983060:APF983060 AZA983060:AZB983060 BIW983060:BIX983060 BSS983060:BST983060 CCO983060:CCP983060 CMK983060:CML983060 CWG983060:CWH983060 DGC983060:DGD983060 DPY983060:DPZ983060 DZU983060:DZV983060 EJQ983060:EJR983060 ETM983060:ETN983060 FDI983060:FDJ983060 FNE983060:FNF983060 FXA983060:FXB983060 GGW983060:GGX983060 GQS983060:GQT983060 HAO983060:HAP983060 HKK983060:HKL983060 HUG983060:HUH983060 IEC983060:IED983060 INY983060:INZ983060 IXU983060:IXV983060 JHQ983060:JHR983060 JRM983060:JRN983060 KBI983060:KBJ983060 KLE983060:KLF983060 KVA983060:KVB983060 LEW983060:LEX983060 LOS983060:LOT983060 LYO983060:LYP983060 MIK983060:MIL983060 MSG983060:MSH983060 NCC983060:NCD983060 NLY983060:NLZ983060 NVU983060:NVV983060 OFQ983060:OFR983060 OPM983060:OPN983060 OZI983060:OZJ983060 PJE983060:PJF983060 PTA983060:PTB983060 QCW983060:QCX983060 QMS983060:QMT983060 QWO983060:QWP983060 RGK983060:RGL983060 RQG983060:RQH983060 SAC983060:SAD983060 SJY983060:SJZ983060 STU983060:STV983060 TDQ983060:TDR983060 TNM983060:TNN983060 TXI983060:TXJ983060 UHE983060:UHF983060 URA983060:URB983060 VAW983060:VAX983060 VKS983060:VKT983060 VUO983060:VUP983060 WEK983060:WEL983060 WOG983060:WOH983060 WYC983060:WYD983060 LT65556:LU65556 VP65556:VQ65556 AFL65556:AFM65556 APH65556:API65556 AZD65556:AZE65556 BIZ65556:BJA65556 BSV65556:BSW65556 CCR65556:CCS65556 CMN65556:CMO65556 CWJ65556:CWK65556 DGF65556:DGG65556 DQB65556:DQC65556 DZX65556:DZY65556 EJT65556:EJU65556 ETP65556:ETQ65556 FDL65556:FDM65556 FNH65556:FNI65556 FXD65556:FXE65556 GGZ65556:GHA65556 GQV65556:GQW65556 HAR65556:HAS65556 HKN65556:HKO65556 HUJ65556:HUK65556 IEF65556:IEG65556 IOB65556:IOC65556 IXX65556:IXY65556 JHT65556:JHU65556 JRP65556:JRQ65556 KBL65556:KBM65556 KLH65556:KLI65556 KVD65556:KVE65556 LEZ65556:LFA65556 LOV65556:LOW65556 LYR65556:LYS65556 MIN65556:MIO65556 MSJ65556:MSK65556 NCF65556:NCG65556 NMB65556:NMC65556 NVX65556:NVY65556 OFT65556:OFU65556 OPP65556:OPQ65556 OZL65556:OZM65556 PJH65556:PJI65556 PTD65556:PTE65556 QCZ65556:QDA65556 QMV65556:QMW65556 QWR65556:QWS65556 RGN65556:RGO65556 RQJ65556:RQK65556 SAF65556:SAG65556 SKB65556:SKC65556 STX65556:STY65556 TDT65556:TDU65556 TNP65556:TNQ65556 TXL65556:TXM65556 UHH65556:UHI65556 URD65556:URE65556 VAZ65556:VBA65556 VKV65556:VKW65556 VUR65556:VUS65556 WEN65556:WEO65556 WOJ65556:WOK65556 WYF65556:WYG65556 LT131092:LU131092 VP131092:VQ131092 AFL131092:AFM131092 APH131092:API131092 AZD131092:AZE131092 BIZ131092:BJA131092 BSV131092:BSW131092 CCR131092:CCS131092 CMN131092:CMO131092 CWJ131092:CWK131092 DGF131092:DGG131092 DQB131092:DQC131092 DZX131092:DZY131092 EJT131092:EJU131092 ETP131092:ETQ131092 FDL131092:FDM131092 FNH131092:FNI131092 FXD131092:FXE131092 GGZ131092:GHA131092 GQV131092:GQW131092 HAR131092:HAS131092 HKN131092:HKO131092 HUJ131092:HUK131092 IEF131092:IEG131092 IOB131092:IOC131092 IXX131092:IXY131092 JHT131092:JHU131092 JRP131092:JRQ131092 KBL131092:KBM131092 KLH131092:KLI131092 KVD131092:KVE131092 LEZ131092:LFA131092 LOV131092:LOW131092 LYR131092:LYS131092 MIN131092:MIO131092 MSJ131092:MSK131092 NCF131092:NCG131092 NMB131092:NMC131092 NVX131092:NVY131092 OFT131092:OFU131092 OPP131092:OPQ131092 OZL131092:OZM131092 PJH131092:PJI131092 PTD131092:PTE131092 QCZ131092:QDA131092 QMV131092:QMW131092 QWR131092:QWS131092 RGN131092:RGO131092 RQJ131092:RQK131092 SAF131092:SAG131092 SKB131092:SKC131092 STX131092:STY131092 TDT131092:TDU131092 TNP131092:TNQ131092 TXL131092:TXM131092 UHH131092:UHI131092 URD131092:URE131092 VAZ131092:VBA131092 VKV131092:VKW131092 VUR131092:VUS131092 WEN131092:WEO131092 WOJ131092:WOK131092 WYF131092:WYG131092 LT196628:LU196628 VP196628:VQ196628 AFL196628:AFM196628 APH196628:API196628 AZD196628:AZE196628 BIZ196628:BJA196628 BSV196628:BSW196628 CCR196628:CCS196628 CMN196628:CMO196628 CWJ196628:CWK196628 DGF196628:DGG196628 DQB196628:DQC196628 DZX196628:DZY196628 EJT196628:EJU196628 ETP196628:ETQ196628 FDL196628:FDM196628 FNH196628:FNI196628 FXD196628:FXE196628 GGZ196628:GHA196628 GQV196628:GQW196628 HAR196628:HAS196628 HKN196628:HKO196628 HUJ196628:HUK196628 IEF196628:IEG196628 IOB196628:IOC196628 IXX196628:IXY196628 JHT196628:JHU196628 JRP196628:JRQ196628 KBL196628:KBM196628 KLH196628:KLI196628 KVD196628:KVE196628 LEZ196628:LFA196628 LOV196628:LOW196628 LYR196628:LYS196628 MIN196628:MIO196628 MSJ196628:MSK196628 NCF196628:NCG196628 NMB196628:NMC196628 NVX196628:NVY196628 OFT196628:OFU196628 OPP196628:OPQ196628 OZL196628:OZM196628 PJH196628:PJI196628 PTD196628:PTE196628 QCZ196628:QDA196628 QMV196628:QMW196628 QWR196628:QWS196628 RGN196628:RGO196628 RQJ196628:RQK196628 SAF196628:SAG196628 SKB196628:SKC196628 STX196628:STY196628 TDT196628:TDU196628 TNP196628:TNQ196628 TXL196628:TXM196628 UHH196628:UHI196628 URD196628:URE196628 VAZ196628:VBA196628 VKV196628:VKW196628 VUR196628:VUS196628 WEN196628:WEO196628 WOJ196628:WOK196628 WYF196628:WYG196628 LT262164:LU262164 VP262164:VQ262164 AFL262164:AFM262164 APH262164:API262164 AZD262164:AZE262164 BIZ262164:BJA262164 BSV262164:BSW262164 CCR262164:CCS262164 CMN262164:CMO262164 CWJ262164:CWK262164 DGF262164:DGG262164 DQB262164:DQC262164 DZX262164:DZY262164 EJT262164:EJU262164 ETP262164:ETQ262164 FDL262164:FDM262164 FNH262164:FNI262164 FXD262164:FXE262164 GGZ262164:GHA262164 GQV262164:GQW262164 HAR262164:HAS262164 HKN262164:HKO262164 HUJ262164:HUK262164 IEF262164:IEG262164 IOB262164:IOC262164 IXX262164:IXY262164 JHT262164:JHU262164 JRP262164:JRQ262164 KBL262164:KBM262164 KLH262164:KLI262164 KVD262164:KVE262164 LEZ262164:LFA262164 LOV262164:LOW262164 LYR262164:LYS262164 MIN262164:MIO262164 MSJ262164:MSK262164 NCF262164:NCG262164 NMB262164:NMC262164 NVX262164:NVY262164 OFT262164:OFU262164 OPP262164:OPQ262164 OZL262164:OZM262164 PJH262164:PJI262164 PTD262164:PTE262164 QCZ262164:QDA262164 QMV262164:QMW262164 QWR262164:QWS262164 RGN262164:RGO262164 RQJ262164:RQK262164 SAF262164:SAG262164 SKB262164:SKC262164 STX262164:STY262164 TDT262164:TDU262164 TNP262164:TNQ262164 TXL262164:TXM262164 UHH262164:UHI262164 URD262164:URE262164 VAZ262164:VBA262164 VKV262164:VKW262164 VUR262164:VUS262164 WEN262164:WEO262164 WOJ262164:WOK262164 WYF262164:WYG262164 LT327700:LU327700 VP327700:VQ327700 AFL327700:AFM327700 APH327700:API327700 AZD327700:AZE327700 BIZ327700:BJA327700 BSV327700:BSW327700 CCR327700:CCS327700 CMN327700:CMO327700 CWJ327700:CWK327700 DGF327700:DGG327700 DQB327700:DQC327700 DZX327700:DZY327700 EJT327700:EJU327700 ETP327700:ETQ327700 FDL327700:FDM327700 FNH327700:FNI327700 FXD327700:FXE327700 GGZ327700:GHA327700 GQV327700:GQW327700 HAR327700:HAS327700 HKN327700:HKO327700 HUJ327700:HUK327700 IEF327700:IEG327700 IOB327700:IOC327700 IXX327700:IXY327700 JHT327700:JHU327700 JRP327700:JRQ327700 KBL327700:KBM327700 KLH327700:KLI327700 KVD327700:KVE327700 LEZ327700:LFA327700 LOV327700:LOW327700 LYR327700:LYS327700 MIN327700:MIO327700 MSJ327700:MSK327700 NCF327700:NCG327700 NMB327700:NMC327700 NVX327700:NVY327700 OFT327700:OFU327700 OPP327700:OPQ327700 OZL327700:OZM327700 PJH327700:PJI327700 PTD327700:PTE327700 QCZ327700:QDA327700 QMV327700:QMW327700 QWR327700:QWS327700 RGN327700:RGO327700 RQJ327700:RQK327700 SAF327700:SAG327700 SKB327700:SKC327700 STX327700:STY327700 TDT327700:TDU327700 TNP327700:TNQ327700 TXL327700:TXM327700 UHH327700:UHI327700 URD327700:URE327700 VAZ327700:VBA327700 VKV327700:VKW327700 VUR327700:VUS327700 WEN327700:WEO327700 WOJ327700:WOK327700 WYF327700:WYG327700 LT393236:LU393236 VP393236:VQ393236 AFL393236:AFM393236 APH393236:API393236 AZD393236:AZE393236 BIZ393236:BJA393236 BSV393236:BSW393236 CCR393236:CCS393236 CMN393236:CMO393236 CWJ393236:CWK393236 DGF393236:DGG393236 DQB393236:DQC393236 DZX393236:DZY393236 EJT393236:EJU393236 ETP393236:ETQ393236 FDL393236:FDM393236 FNH393236:FNI393236 FXD393236:FXE393236 GGZ393236:GHA393236 GQV393236:GQW393236 HAR393236:HAS393236 HKN393236:HKO393236 HUJ393236:HUK393236 IEF393236:IEG393236 IOB393236:IOC393236 IXX393236:IXY393236 JHT393236:JHU393236 JRP393236:JRQ393236 KBL393236:KBM393236 KLH393236:KLI393236 KVD393236:KVE393236 LEZ393236:LFA393236 LOV393236:LOW393236 LYR393236:LYS393236 MIN393236:MIO393236 MSJ393236:MSK393236 NCF393236:NCG393236 NMB393236:NMC393236 NVX393236:NVY393236 OFT393236:OFU393236 OPP393236:OPQ393236 OZL393236:OZM393236 PJH393236:PJI393236 PTD393236:PTE393236 QCZ393236:QDA393236 QMV393236:QMW393236 QWR393236:QWS393236 RGN393236:RGO393236 RQJ393236:RQK393236 SAF393236:SAG393236 SKB393236:SKC393236 STX393236:STY393236 TDT393236:TDU393236 TNP393236:TNQ393236 TXL393236:TXM393236 UHH393236:UHI393236 URD393236:URE393236 VAZ393236:VBA393236 VKV393236:VKW393236 VUR393236:VUS393236 WEN393236:WEO393236 WOJ393236:WOK393236 WYF393236:WYG393236 LT458772:LU458772 VP458772:VQ458772 AFL458772:AFM458772 APH458772:API458772 AZD458772:AZE458772 BIZ458772:BJA458772 BSV458772:BSW458772 CCR458772:CCS458772 CMN458772:CMO458772 CWJ458772:CWK458772 DGF458772:DGG458772 DQB458772:DQC458772 DZX458772:DZY458772 EJT458772:EJU458772 ETP458772:ETQ458772 FDL458772:FDM458772 FNH458772:FNI458772 FXD458772:FXE458772 GGZ458772:GHA458772 GQV458772:GQW458772 HAR458772:HAS458772 HKN458772:HKO458772 HUJ458772:HUK458772 IEF458772:IEG458772 IOB458772:IOC458772 IXX458772:IXY458772 JHT458772:JHU458772 JRP458772:JRQ458772 KBL458772:KBM458772 KLH458772:KLI458772 KVD458772:KVE458772 LEZ458772:LFA458772 LOV458772:LOW458772 LYR458772:LYS458772 MIN458772:MIO458772 MSJ458772:MSK458772 NCF458772:NCG458772 NMB458772:NMC458772 NVX458772:NVY458772 OFT458772:OFU458772 OPP458772:OPQ458772 OZL458772:OZM458772 PJH458772:PJI458772 PTD458772:PTE458772 QCZ458772:QDA458772 QMV458772:QMW458772 QWR458772:QWS458772 RGN458772:RGO458772 RQJ458772:RQK458772 SAF458772:SAG458772 SKB458772:SKC458772 STX458772:STY458772 TDT458772:TDU458772 TNP458772:TNQ458772 TXL458772:TXM458772 UHH458772:UHI458772 URD458772:URE458772 VAZ458772:VBA458772 VKV458772:VKW458772 VUR458772:VUS458772 WEN458772:WEO458772 WOJ458772:WOK458772 WYF458772:WYG458772 LT524308:LU524308 VP524308:VQ524308 AFL524308:AFM524308 APH524308:API524308 AZD524308:AZE524308 BIZ524308:BJA524308 BSV524308:BSW524308 CCR524308:CCS524308 CMN524308:CMO524308 CWJ524308:CWK524308 DGF524308:DGG524308 DQB524308:DQC524308 DZX524308:DZY524308 EJT524308:EJU524308 ETP524308:ETQ524308 FDL524308:FDM524308 FNH524308:FNI524308 FXD524308:FXE524308 GGZ524308:GHA524308 GQV524308:GQW524308 HAR524308:HAS524308 HKN524308:HKO524308 HUJ524308:HUK524308 IEF524308:IEG524308 IOB524308:IOC524308 IXX524308:IXY524308 JHT524308:JHU524308 JRP524308:JRQ524308 KBL524308:KBM524308 KLH524308:KLI524308 KVD524308:KVE524308 LEZ524308:LFA524308 LOV524308:LOW524308 LYR524308:LYS524308 MIN524308:MIO524308 MSJ524308:MSK524308 NCF524308:NCG524308 NMB524308:NMC524308 NVX524308:NVY524308 OFT524308:OFU524308 OPP524308:OPQ524308 OZL524308:OZM524308 PJH524308:PJI524308 PTD524308:PTE524308 QCZ524308:QDA524308 QMV524308:QMW524308 QWR524308:QWS524308 RGN524308:RGO524308 RQJ524308:RQK524308 SAF524308:SAG524308 SKB524308:SKC524308 STX524308:STY524308 TDT524308:TDU524308 TNP524308:TNQ524308 TXL524308:TXM524308 UHH524308:UHI524308 URD524308:URE524308 VAZ524308:VBA524308 VKV524308:VKW524308 VUR524308:VUS524308 WEN524308:WEO524308 WOJ524308:WOK524308 WYF524308:WYG524308 LT589844:LU589844 VP589844:VQ589844 AFL589844:AFM589844 APH589844:API589844 AZD589844:AZE589844 BIZ589844:BJA589844 BSV589844:BSW589844 CCR589844:CCS589844 CMN589844:CMO589844 CWJ589844:CWK589844 DGF589844:DGG589844 DQB589844:DQC589844 DZX589844:DZY589844 EJT589844:EJU589844 ETP589844:ETQ589844 FDL589844:FDM589844 FNH589844:FNI589844 FXD589844:FXE589844 GGZ589844:GHA589844 GQV589844:GQW589844 HAR589844:HAS589844 HKN589844:HKO589844 HUJ589844:HUK589844 IEF589844:IEG589844 IOB589844:IOC589844 IXX589844:IXY589844 JHT589844:JHU589844 JRP589844:JRQ589844 KBL589844:KBM589844 KLH589844:KLI589844 KVD589844:KVE589844 LEZ589844:LFA589844 LOV589844:LOW589844 LYR589844:LYS589844 MIN589844:MIO589844 MSJ589844:MSK589844 NCF589844:NCG589844 NMB589844:NMC589844 NVX589844:NVY589844 OFT589844:OFU589844 OPP589844:OPQ589844 OZL589844:OZM589844 PJH589844:PJI589844 PTD589844:PTE589844 QCZ589844:QDA589844 QMV589844:QMW589844 QWR589844:QWS589844 RGN589844:RGO589844 RQJ589844:RQK589844 SAF589844:SAG589844 SKB589844:SKC589844 STX589844:STY589844 TDT589844:TDU589844 TNP589844:TNQ589844 TXL589844:TXM589844 UHH589844:UHI589844 URD589844:URE589844 VAZ589844:VBA589844 VKV589844:VKW589844 VUR589844:VUS589844 WEN589844:WEO589844 WOJ589844:WOK589844 WYF589844:WYG589844 LT655380:LU655380 VP655380:VQ655380 AFL655380:AFM655380 APH655380:API655380 AZD655380:AZE655380 BIZ655380:BJA655380 BSV655380:BSW655380 CCR655380:CCS655380 CMN655380:CMO655380 CWJ655380:CWK655380 DGF655380:DGG655380 DQB655380:DQC655380 DZX655380:DZY655380 EJT655380:EJU655380 ETP655380:ETQ655380 FDL655380:FDM655380 FNH655380:FNI655380 FXD655380:FXE655380 GGZ655380:GHA655380 GQV655380:GQW655380 HAR655380:HAS655380 HKN655380:HKO655380 HUJ655380:HUK655380 IEF655380:IEG655380 IOB655380:IOC655380 IXX655380:IXY655380 JHT655380:JHU655380 JRP655380:JRQ655380 KBL655380:KBM655380 KLH655380:KLI655380 KVD655380:KVE655380 LEZ655380:LFA655380 LOV655380:LOW655380 LYR655380:LYS655380 MIN655380:MIO655380 MSJ655380:MSK655380 NCF655380:NCG655380 NMB655380:NMC655380 NVX655380:NVY655380 OFT655380:OFU655380 OPP655380:OPQ655380 OZL655380:OZM655380 PJH655380:PJI655380 PTD655380:PTE655380 QCZ655380:QDA655380 QMV655380:QMW655380 QWR655380:QWS655380 RGN655380:RGO655380 RQJ655380:RQK655380 SAF655380:SAG655380 SKB655380:SKC655380 STX655380:STY655380 TDT655380:TDU655380 TNP655380:TNQ655380 TXL655380:TXM655380 UHH655380:UHI655380 URD655380:URE655380 VAZ655380:VBA655380 VKV655380:VKW655380 VUR655380:VUS655380 WEN655380:WEO655380 WOJ655380:WOK655380 WYF655380:WYG655380 LT720916:LU720916 VP720916:VQ720916 AFL720916:AFM720916 APH720916:API720916 AZD720916:AZE720916 BIZ720916:BJA720916 BSV720916:BSW720916 CCR720916:CCS720916 CMN720916:CMO720916 CWJ720916:CWK720916 DGF720916:DGG720916 DQB720916:DQC720916 DZX720916:DZY720916 EJT720916:EJU720916 ETP720916:ETQ720916 FDL720916:FDM720916 FNH720916:FNI720916 FXD720916:FXE720916 GGZ720916:GHA720916 GQV720916:GQW720916 HAR720916:HAS720916 HKN720916:HKO720916 HUJ720916:HUK720916 IEF720916:IEG720916 IOB720916:IOC720916 IXX720916:IXY720916 JHT720916:JHU720916 JRP720916:JRQ720916 KBL720916:KBM720916 KLH720916:KLI720916 KVD720916:KVE720916 LEZ720916:LFA720916 LOV720916:LOW720916 LYR720916:LYS720916 MIN720916:MIO720916 MSJ720916:MSK720916 NCF720916:NCG720916 NMB720916:NMC720916 NVX720916:NVY720916 OFT720916:OFU720916 OPP720916:OPQ720916 OZL720916:OZM720916 PJH720916:PJI720916 PTD720916:PTE720916 QCZ720916:QDA720916 QMV720916:QMW720916 QWR720916:QWS720916 RGN720916:RGO720916 RQJ720916:RQK720916 SAF720916:SAG720916 SKB720916:SKC720916 STX720916:STY720916 TDT720916:TDU720916 TNP720916:TNQ720916 TXL720916:TXM720916 UHH720916:UHI720916 URD720916:URE720916 VAZ720916:VBA720916 VKV720916:VKW720916 VUR720916:VUS720916 WEN720916:WEO720916 WOJ720916:WOK720916 WYF720916:WYG720916 LT786452:LU786452 VP786452:VQ786452 AFL786452:AFM786452 APH786452:API786452 AZD786452:AZE786452 BIZ786452:BJA786452 BSV786452:BSW786452 CCR786452:CCS786452 CMN786452:CMO786452 CWJ786452:CWK786452 DGF786452:DGG786452 DQB786452:DQC786452 DZX786452:DZY786452 EJT786452:EJU786452 ETP786452:ETQ786452 FDL786452:FDM786452 FNH786452:FNI786452 FXD786452:FXE786452 GGZ786452:GHA786452 GQV786452:GQW786452 HAR786452:HAS786452 HKN786452:HKO786452 HUJ786452:HUK786452 IEF786452:IEG786452 IOB786452:IOC786452 IXX786452:IXY786452 JHT786452:JHU786452 JRP786452:JRQ786452 KBL786452:KBM786452 KLH786452:KLI786452 KVD786452:KVE786452 LEZ786452:LFA786452 LOV786452:LOW786452 LYR786452:LYS786452 MIN786452:MIO786452 MSJ786452:MSK786452 NCF786452:NCG786452 NMB786452:NMC786452 NVX786452:NVY786452 OFT786452:OFU786452 OPP786452:OPQ786452 OZL786452:OZM786452 PJH786452:PJI786452 PTD786452:PTE786452 QCZ786452:QDA786452 QMV786452:QMW786452 QWR786452:QWS786452 RGN786452:RGO786452 RQJ786452:RQK786452 SAF786452:SAG786452 SKB786452:SKC786452 STX786452:STY786452 TDT786452:TDU786452 TNP786452:TNQ786452 TXL786452:TXM786452 UHH786452:UHI786452 URD786452:URE786452 VAZ786452:VBA786452 VKV786452:VKW786452 VUR786452:VUS786452 WEN786452:WEO786452 WOJ786452:WOK786452 WYF786452:WYG786452 LT851988:LU851988 VP851988:VQ851988 AFL851988:AFM851988 APH851988:API851988 AZD851988:AZE851988 BIZ851988:BJA851988 BSV851988:BSW851988 CCR851988:CCS851988 CMN851988:CMO851988 CWJ851988:CWK851988 DGF851988:DGG851988 DQB851988:DQC851988 DZX851988:DZY851988 EJT851988:EJU851988 ETP851988:ETQ851988 FDL851988:FDM851988 FNH851988:FNI851988 FXD851988:FXE851988 GGZ851988:GHA851988 GQV851988:GQW851988 HAR851988:HAS851988 HKN851988:HKO851988 HUJ851988:HUK851988 IEF851988:IEG851988 IOB851988:IOC851988 IXX851988:IXY851988 JHT851988:JHU851988 JRP851988:JRQ851988 KBL851988:KBM851988 KLH851988:KLI851988 KVD851988:KVE851988 LEZ851988:LFA851988 LOV851988:LOW851988 LYR851988:LYS851988 MIN851988:MIO851988 MSJ851988:MSK851988 NCF851988:NCG851988 NMB851988:NMC851988 NVX851988:NVY851988 OFT851988:OFU851988 OPP851988:OPQ851988 OZL851988:OZM851988 PJH851988:PJI851988 PTD851988:PTE851988 QCZ851988:QDA851988 QMV851988:QMW851988 QWR851988:QWS851988 RGN851988:RGO851988 RQJ851988:RQK851988 SAF851988:SAG851988 SKB851988:SKC851988 STX851988:STY851988 TDT851988:TDU851988 TNP851988:TNQ851988 TXL851988:TXM851988 UHH851988:UHI851988 URD851988:URE851988 VAZ851988:VBA851988 VKV851988:VKW851988 VUR851988:VUS851988 WEN851988:WEO851988 WOJ851988:WOK851988 WYF851988:WYG851988 LT917524:LU917524 VP917524:VQ917524 AFL917524:AFM917524 APH917524:API917524 AZD917524:AZE917524 BIZ917524:BJA917524 BSV917524:BSW917524 CCR917524:CCS917524 CMN917524:CMO917524 CWJ917524:CWK917524 DGF917524:DGG917524 DQB917524:DQC917524 DZX917524:DZY917524 EJT917524:EJU917524 ETP917524:ETQ917524 FDL917524:FDM917524 FNH917524:FNI917524 FXD917524:FXE917524 GGZ917524:GHA917524 GQV917524:GQW917524 HAR917524:HAS917524 HKN917524:HKO917524 HUJ917524:HUK917524 IEF917524:IEG917524 IOB917524:IOC917524 IXX917524:IXY917524 JHT917524:JHU917524 JRP917524:JRQ917524 KBL917524:KBM917524 KLH917524:KLI917524 KVD917524:KVE917524 LEZ917524:LFA917524 LOV917524:LOW917524 LYR917524:LYS917524 MIN917524:MIO917524 MSJ917524:MSK917524 NCF917524:NCG917524 NMB917524:NMC917524 NVX917524:NVY917524 OFT917524:OFU917524 OPP917524:OPQ917524 OZL917524:OZM917524 PJH917524:PJI917524 PTD917524:PTE917524 QCZ917524:QDA917524 QMV917524:QMW917524 QWR917524:QWS917524 RGN917524:RGO917524 RQJ917524:RQK917524 SAF917524:SAG917524 SKB917524:SKC917524 STX917524:STY917524 TDT917524:TDU917524 TNP917524:TNQ917524 TXL917524:TXM917524 UHH917524:UHI917524 URD917524:URE917524 VAZ917524:VBA917524 VKV917524:VKW917524 VUR917524:VUS917524 WEN917524:WEO917524 WOJ917524:WOK917524 WYF917524:WYG917524 LT983060:LU983060 VP983060:VQ983060 AFL983060:AFM983060 APH983060:API983060 AZD983060:AZE983060 BIZ983060:BJA983060 BSV983060:BSW983060 CCR983060:CCS983060 CMN983060:CMO983060 CWJ983060:CWK983060 DGF983060:DGG983060 DQB983060:DQC983060 DZX983060:DZY983060 EJT983060:EJU983060 ETP983060:ETQ983060 FDL983060:FDM983060 FNH983060:FNI983060 FXD983060:FXE983060 GGZ983060:GHA983060 GQV983060:GQW983060 HAR983060:HAS983060 HKN983060:HKO983060 HUJ983060:HUK983060 IEF983060:IEG983060 IOB983060:IOC983060 IXX983060:IXY983060 JHT983060:JHU983060 JRP983060:JRQ983060 KBL983060:KBM983060 KLH983060:KLI983060 KVD983060:KVE983060 LEZ983060:LFA983060 LOV983060:LOW983060 LYR983060:LYS983060 MIN983060:MIO983060 MSJ983060:MSK983060 NCF983060:NCG983060 NMB983060:NMC983060 NVX983060:NVY983060 OFT983060:OFU983060 OPP983060:OPQ983060 OZL983060:OZM983060 PJH983060:PJI983060 PTD983060:PTE983060 QCZ983060:QDA983060 QMV983060:QMW983060 QWR983060:QWS983060 RGN983060:RGO983060 RQJ983060:RQK983060 SAF983060:SAG983060 SKB983060:SKC983060 STX983060:STY983060 TDT983060:TDU983060 TNP983060:TNQ983060 TXL983060:TXM983060 UHH983060:UHI983060 URD983060:URE983060 VAZ983060:VBA983060 VKV983060:VKW983060 VUR983060:VUS983060 WEN983060:WEO983060 WOJ983060:WOK983060 WYF983060:WYG983060 LW65556:LX65556 VS65556:VT65556 AFO65556:AFP65556 APK65556:APL65556 AZG65556:AZH65556 BJC65556:BJD65556 BSY65556:BSZ65556 CCU65556:CCV65556 CMQ65556:CMR65556 CWM65556:CWN65556 DGI65556:DGJ65556 DQE65556:DQF65556 EAA65556:EAB65556 EJW65556:EJX65556 ETS65556:ETT65556 FDO65556:FDP65556 FNK65556:FNL65556 FXG65556:FXH65556 GHC65556:GHD65556 GQY65556:GQZ65556 HAU65556:HAV65556 HKQ65556:HKR65556 HUM65556:HUN65556 IEI65556:IEJ65556 IOE65556:IOF65556 IYA65556:IYB65556 JHW65556:JHX65556 JRS65556:JRT65556 KBO65556:KBP65556 KLK65556:KLL65556 KVG65556:KVH65556 LFC65556:LFD65556 LOY65556:LOZ65556 LYU65556:LYV65556 MIQ65556:MIR65556 MSM65556:MSN65556 NCI65556:NCJ65556 NME65556:NMF65556 NWA65556:NWB65556 OFW65556:OFX65556 OPS65556:OPT65556 OZO65556:OZP65556 PJK65556:PJL65556 PTG65556:PTH65556 QDC65556:QDD65556 QMY65556:QMZ65556 QWU65556:QWV65556 RGQ65556:RGR65556 RQM65556:RQN65556 SAI65556:SAJ65556 SKE65556:SKF65556 SUA65556:SUB65556 TDW65556:TDX65556 TNS65556:TNT65556 TXO65556:TXP65556 UHK65556:UHL65556 URG65556:URH65556 VBC65556:VBD65556 VKY65556:VKZ65556 VUU65556:VUV65556 WEQ65556:WER65556 WOM65556:WON65556 WYI65556:WYJ65556 LW131092:LX131092 VS131092:VT131092 AFO131092:AFP131092 APK131092:APL131092 AZG131092:AZH131092 BJC131092:BJD131092 BSY131092:BSZ131092 CCU131092:CCV131092 CMQ131092:CMR131092 CWM131092:CWN131092 DGI131092:DGJ131092 DQE131092:DQF131092 EAA131092:EAB131092 EJW131092:EJX131092 ETS131092:ETT131092 FDO131092:FDP131092 FNK131092:FNL131092 FXG131092:FXH131092 GHC131092:GHD131092 GQY131092:GQZ131092 HAU131092:HAV131092 HKQ131092:HKR131092 HUM131092:HUN131092 IEI131092:IEJ131092 IOE131092:IOF131092 IYA131092:IYB131092 JHW131092:JHX131092 JRS131092:JRT131092 KBO131092:KBP131092 KLK131092:KLL131092 KVG131092:KVH131092 LFC131092:LFD131092 LOY131092:LOZ131092 LYU131092:LYV131092 MIQ131092:MIR131092 MSM131092:MSN131092 NCI131092:NCJ131092 NME131092:NMF131092 NWA131092:NWB131092 OFW131092:OFX131092 OPS131092:OPT131092 OZO131092:OZP131092 PJK131092:PJL131092 PTG131092:PTH131092 QDC131092:QDD131092 QMY131092:QMZ131092 QWU131092:QWV131092 RGQ131092:RGR131092 RQM131092:RQN131092 SAI131092:SAJ131092 SKE131092:SKF131092 SUA131092:SUB131092 TDW131092:TDX131092 TNS131092:TNT131092 TXO131092:TXP131092 UHK131092:UHL131092 URG131092:URH131092 VBC131092:VBD131092 VKY131092:VKZ131092 VUU131092:VUV131092 WEQ131092:WER131092 WOM131092:WON131092 WYI131092:WYJ131092 LW196628:LX196628 VS196628:VT196628 AFO196628:AFP196628 APK196628:APL196628 AZG196628:AZH196628 BJC196628:BJD196628 BSY196628:BSZ196628 CCU196628:CCV196628 CMQ196628:CMR196628 CWM196628:CWN196628 DGI196628:DGJ196628 DQE196628:DQF196628 EAA196628:EAB196628 EJW196628:EJX196628 ETS196628:ETT196628 FDO196628:FDP196628 FNK196628:FNL196628 FXG196628:FXH196628 GHC196628:GHD196628 GQY196628:GQZ196628 HAU196628:HAV196628 HKQ196628:HKR196628 HUM196628:HUN196628 IEI196628:IEJ196628 IOE196628:IOF196628 IYA196628:IYB196628 JHW196628:JHX196628 JRS196628:JRT196628 KBO196628:KBP196628 KLK196628:KLL196628 KVG196628:KVH196628 LFC196628:LFD196628 LOY196628:LOZ196628 LYU196628:LYV196628 MIQ196628:MIR196628 MSM196628:MSN196628 NCI196628:NCJ196628 NME196628:NMF196628 NWA196628:NWB196628 OFW196628:OFX196628 OPS196628:OPT196628 OZO196628:OZP196628 PJK196628:PJL196628 PTG196628:PTH196628 QDC196628:QDD196628 QMY196628:QMZ196628 QWU196628:QWV196628 RGQ196628:RGR196628 RQM196628:RQN196628 SAI196628:SAJ196628 SKE196628:SKF196628 SUA196628:SUB196628 TDW196628:TDX196628 TNS196628:TNT196628 TXO196628:TXP196628 UHK196628:UHL196628 URG196628:URH196628 VBC196628:VBD196628 VKY196628:VKZ196628 VUU196628:VUV196628 WEQ196628:WER196628 WOM196628:WON196628 WYI196628:WYJ196628 LW262164:LX262164 VS262164:VT262164 AFO262164:AFP262164 APK262164:APL262164 AZG262164:AZH262164 BJC262164:BJD262164 BSY262164:BSZ262164 CCU262164:CCV262164 CMQ262164:CMR262164 CWM262164:CWN262164 DGI262164:DGJ262164 DQE262164:DQF262164 EAA262164:EAB262164 EJW262164:EJX262164 ETS262164:ETT262164 FDO262164:FDP262164 FNK262164:FNL262164 FXG262164:FXH262164 GHC262164:GHD262164 GQY262164:GQZ262164 HAU262164:HAV262164 HKQ262164:HKR262164 HUM262164:HUN262164 IEI262164:IEJ262164 IOE262164:IOF262164 IYA262164:IYB262164 JHW262164:JHX262164 JRS262164:JRT262164 KBO262164:KBP262164 KLK262164:KLL262164 KVG262164:KVH262164 LFC262164:LFD262164 LOY262164:LOZ262164 LYU262164:LYV262164 MIQ262164:MIR262164 MSM262164:MSN262164 NCI262164:NCJ262164 NME262164:NMF262164 NWA262164:NWB262164 OFW262164:OFX262164 OPS262164:OPT262164 OZO262164:OZP262164 PJK262164:PJL262164 PTG262164:PTH262164 QDC262164:QDD262164 QMY262164:QMZ262164 QWU262164:QWV262164 RGQ262164:RGR262164 RQM262164:RQN262164 SAI262164:SAJ262164 SKE262164:SKF262164 SUA262164:SUB262164 TDW262164:TDX262164 TNS262164:TNT262164 TXO262164:TXP262164 UHK262164:UHL262164 URG262164:URH262164 VBC262164:VBD262164 VKY262164:VKZ262164 VUU262164:VUV262164 WEQ262164:WER262164 WOM262164:WON262164 WYI262164:WYJ262164 LW327700:LX327700 VS327700:VT327700 AFO327700:AFP327700 APK327700:APL327700 AZG327700:AZH327700 BJC327700:BJD327700 BSY327700:BSZ327700 CCU327700:CCV327700 CMQ327700:CMR327700 CWM327700:CWN327700 DGI327700:DGJ327700 DQE327700:DQF327700 EAA327700:EAB327700 EJW327700:EJX327700 ETS327700:ETT327700 FDO327700:FDP327700 FNK327700:FNL327700 FXG327700:FXH327700 GHC327700:GHD327700 GQY327700:GQZ327700 HAU327700:HAV327700 HKQ327700:HKR327700 HUM327700:HUN327700 IEI327700:IEJ327700 IOE327700:IOF327700 IYA327700:IYB327700 JHW327700:JHX327700 JRS327700:JRT327700 KBO327700:KBP327700 KLK327700:KLL327700 KVG327700:KVH327700 LFC327700:LFD327700 LOY327700:LOZ327700 LYU327700:LYV327700 MIQ327700:MIR327700 MSM327700:MSN327700 NCI327700:NCJ327700 NME327700:NMF327700 NWA327700:NWB327700 OFW327700:OFX327700 OPS327700:OPT327700 OZO327700:OZP327700 PJK327700:PJL327700 PTG327700:PTH327700 QDC327700:QDD327700 QMY327700:QMZ327700 QWU327700:QWV327700 RGQ327700:RGR327700 RQM327700:RQN327700 SAI327700:SAJ327700 SKE327700:SKF327700 SUA327700:SUB327700 TDW327700:TDX327700 TNS327700:TNT327700 TXO327700:TXP327700 UHK327700:UHL327700 URG327700:URH327700 VBC327700:VBD327700 VKY327700:VKZ327700 VUU327700:VUV327700 WEQ327700:WER327700 WOM327700:WON327700 WYI327700:WYJ327700 LW393236:LX393236 VS393236:VT393236 AFO393236:AFP393236 APK393236:APL393236 AZG393236:AZH393236 BJC393236:BJD393236 BSY393236:BSZ393236 CCU393236:CCV393236 CMQ393236:CMR393236 CWM393236:CWN393236 DGI393236:DGJ393236 DQE393236:DQF393236 EAA393236:EAB393236 EJW393236:EJX393236 ETS393236:ETT393236 FDO393236:FDP393236 FNK393236:FNL393236 FXG393236:FXH393236 GHC393236:GHD393236 GQY393236:GQZ393236 HAU393236:HAV393236 HKQ393236:HKR393236 HUM393236:HUN393236 IEI393236:IEJ393236 IOE393236:IOF393236 IYA393236:IYB393236 JHW393236:JHX393236 JRS393236:JRT393236 KBO393236:KBP393236 KLK393236:KLL393236 KVG393236:KVH393236 LFC393236:LFD393236 LOY393236:LOZ393236 LYU393236:LYV393236 MIQ393236:MIR393236 MSM393236:MSN393236 NCI393236:NCJ393236 NME393236:NMF393236 NWA393236:NWB393236 OFW393236:OFX393236 OPS393236:OPT393236 OZO393236:OZP393236 PJK393236:PJL393236 PTG393236:PTH393236 QDC393236:QDD393236 QMY393236:QMZ393236 QWU393236:QWV393236 RGQ393236:RGR393236 RQM393236:RQN393236 SAI393236:SAJ393236 SKE393236:SKF393236 SUA393236:SUB393236 TDW393236:TDX393236 TNS393236:TNT393236 TXO393236:TXP393236 UHK393236:UHL393236 URG393236:URH393236 VBC393236:VBD393236 VKY393236:VKZ393236 VUU393236:VUV393236 WEQ393236:WER393236 WOM393236:WON393236 WYI393236:WYJ393236 LW458772:LX458772 VS458772:VT458772 AFO458772:AFP458772 APK458772:APL458772 AZG458772:AZH458772 BJC458772:BJD458772 BSY458772:BSZ458772 CCU458772:CCV458772 CMQ458772:CMR458772 CWM458772:CWN458772 DGI458772:DGJ458772 DQE458772:DQF458772 EAA458772:EAB458772 EJW458772:EJX458772 ETS458772:ETT458772 FDO458772:FDP458772 FNK458772:FNL458772 FXG458772:FXH458772 GHC458772:GHD458772 GQY458772:GQZ458772 HAU458772:HAV458772 HKQ458772:HKR458772 HUM458772:HUN458772 IEI458772:IEJ458772 IOE458772:IOF458772 IYA458772:IYB458772 JHW458772:JHX458772 JRS458772:JRT458772 KBO458772:KBP458772 KLK458772:KLL458772 KVG458772:KVH458772 LFC458772:LFD458772 LOY458772:LOZ458772 LYU458772:LYV458772 MIQ458772:MIR458772 MSM458772:MSN458772 NCI458772:NCJ458772 NME458772:NMF458772 NWA458772:NWB458772 OFW458772:OFX458772 OPS458772:OPT458772 OZO458772:OZP458772 PJK458772:PJL458772 PTG458772:PTH458772 QDC458772:QDD458772 QMY458772:QMZ458772 QWU458772:QWV458772 RGQ458772:RGR458772 RQM458772:RQN458772 SAI458772:SAJ458772 SKE458772:SKF458772 SUA458772:SUB458772 TDW458772:TDX458772 TNS458772:TNT458772 TXO458772:TXP458772 UHK458772:UHL458772 URG458772:URH458772 VBC458772:VBD458772 VKY458772:VKZ458772 VUU458772:VUV458772 WEQ458772:WER458772 WOM458772:WON458772 WYI458772:WYJ458772 LW524308:LX524308 VS524308:VT524308 AFO524308:AFP524308 APK524308:APL524308 AZG524308:AZH524308 BJC524308:BJD524308 BSY524308:BSZ524308 CCU524308:CCV524308 CMQ524308:CMR524308 CWM524308:CWN524308 DGI524308:DGJ524308 DQE524308:DQF524308 EAA524308:EAB524308 EJW524308:EJX524308 ETS524308:ETT524308 FDO524308:FDP524308 FNK524308:FNL524308 FXG524308:FXH524308 GHC524308:GHD524308 GQY524308:GQZ524308 HAU524308:HAV524308 HKQ524308:HKR524308 HUM524308:HUN524308 IEI524308:IEJ524308 IOE524308:IOF524308 IYA524308:IYB524308 JHW524308:JHX524308 JRS524308:JRT524308 KBO524308:KBP524308 KLK524308:KLL524308 KVG524308:KVH524308 LFC524308:LFD524308 LOY524308:LOZ524308 LYU524308:LYV524308 MIQ524308:MIR524308 MSM524308:MSN524308 NCI524308:NCJ524308 NME524308:NMF524308 NWA524308:NWB524308 OFW524308:OFX524308 OPS524308:OPT524308 OZO524308:OZP524308 PJK524308:PJL524308 PTG524308:PTH524308 QDC524308:QDD524308 QMY524308:QMZ524308 QWU524308:QWV524308 RGQ524308:RGR524308 RQM524308:RQN524308 SAI524308:SAJ524308 SKE524308:SKF524308 SUA524308:SUB524308 TDW524308:TDX524308 TNS524308:TNT524308 TXO524308:TXP524308 UHK524308:UHL524308 URG524308:URH524308 VBC524308:VBD524308 VKY524308:VKZ524308 VUU524308:VUV524308 WEQ524308:WER524308 WOM524308:WON524308 WYI524308:WYJ524308 LW589844:LX589844 VS589844:VT589844 AFO589844:AFP589844 APK589844:APL589844 AZG589844:AZH589844 BJC589844:BJD589844 BSY589844:BSZ589844 CCU589844:CCV589844 CMQ589844:CMR589844 CWM589844:CWN589844 DGI589844:DGJ589844 DQE589844:DQF589844 EAA589844:EAB589844 EJW589844:EJX589844 ETS589844:ETT589844 FDO589844:FDP589844 FNK589844:FNL589844 FXG589844:FXH589844 GHC589844:GHD589844 GQY589844:GQZ589844 HAU589844:HAV589844 HKQ589844:HKR589844 HUM589844:HUN589844 IEI589844:IEJ589844 IOE589844:IOF589844 IYA589844:IYB589844 JHW589844:JHX589844 JRS589844:JRT589844 KBO589844:KBP589844 KLK589844:KLL589844 KVG589844:KVH589844 LFC589844:LFD589844 LOY589844:LOZ589844 LYU589844:LYV589844 MIQ589844:MIR589844 MSM589844:MSN589844 NCI589844:NCJ589844 NME589844:NMF589844 NWA589844:NWB589844 OFW589844:OFX589844 OPS589844:OPT589844 OZO589844:OZP589844 PJK589844:PJL589844 PTG589844:PTH589844 QDC589844:QDD589844 QMY589844:QMZ589844 QWU589844:QWV589844 RGQ589844:RGR589844 RQM589844:RQN589844 SAI589844:SAJ589844 SKE589844:SKF589844 SUA589844:SUB589844 TDW589844:TDX589844 TNS589844:TNT589844 TXO589844:TXP589844 UHK589844:UHL589844 URG589844:URH589844 VBC589844:VBD589844 VKY589844:VKZ589844 VUU589844:VUV589844 WEQ589844:WER589844 WOM589844:WON589844 WYI589844:WYJ589844 LW655380:LX655380 VS655380:VT655380 AFO655380:AFP655380 APK655380:APL655380 AZG655380:AZH655380 BJC655380:BJD655380 BSY655380:BSZ655380 CCU655380:CCV655380 CMQ655380:CMR655380 CWM655380:CWN655380 DGI655380:DGJ655380 DQE655380:DQF655380 EAA655380:EAB655380 EJW655380:EJX655380 ETS655380:ETT655380 FDO655380:FDP655380 FNK655380:FNL655380 FXG655380:FXH655380 GHC655380:GHD655380 GQY655380:GQZ655380 HAU655380:HAV655380 HKQ655380:HKR655380 HUM655380:HUN655380 IEI655380:IEJ655380 IOE655380:IOF655380 IYA655380:IYB655380 JHW655380:JHX655380 JRS655380:JRT655380 KBO655380:KBP655380 KLK655380:KLL655380 KVG655380:KVH655380 LFC655380:LFD655380 LOY655380:LOZ655380 LYU655380:LYV655380 MIQ655380:MIR655380 MSM655380:MSN655380 NCI655380:NCJ655380 NME655380:NMF655380 NWA655380:NWB655380 OFW655380:OFX655380 OPS655380:OPT655380 OZO655380:OZP655380 PJK655380:PJL655380 PTG655380:PTH655380 QDC655380:QDD655380 QMY655380:QMZ655380 QWU655380:QWV655380 RGQ655380:RGR655380 RQM655380:RQN655380 SAI655380:SAJ655380 SKE655380:SKF655380 SUA655380:SUB655380 TDW655380:TDX655380 TNS655380:TNT655380 TXO655380:TXP655380 UHK655380:UHL655380 URG655380:URH655380 VBC655380:VBD655380 VKY655380:VKZ655380 VUU655380:VUV655380 WEQ655380:WER655380 WOM655380:WON655380 WYI655380:WYJ655380 LW720916:LX720916 VS720916:VT720916 AFO720916:AFP720916 APK720916:APL720916 AZG720916:AZH720916 BJC720916:BJD720916 BSY720916:BSZ720916 CCU720916:CCV720916 CMQ720916:CMR720916 CWM720916:CWN720916 DGI720916:DGJ720916 DQE720916:DQF720916 EAA720916:EAB720916 EJW720916:EJX720916 ETS720916:ETT720916 FDO720916:FDP720916 FNK720916:FNL720916 FXG720916:FXH720916 GHC720916:GHD720916 GQY720916:GQZ720916 HAU720916:HAV720916 HKQ720916:HKR720916 HUM720916:HUN720916 IEI720916:IEJ720916 IOE720916:IOF720916 IYA720916:IYB720916 JHW720916:JHX720916 JRS720916:JRT720916 KBO720916:KBP720916 KLK720916:KLL720916 KVG720916:KVH720916 LFC720916:LFD720916 LOY720916:LOZ720916 LYU720916:LYV720916 MIQ720916:MIR720916 MSM720916:MSN720916 NCI720916:NCJ720916 NME720916:NMF720916 NWA720916:NWB720916 OFW720916:OFX720916 OPS720916:OPT720916 OZO720916:OZP720916 PJK720916:PJL720916 PTG720916:PTH720916 QDC720916:QDD720916 QMY720916:QMZ720916 QWU720916:QWV720916 RGQ720916:RGR720916 RQM720916:RQN720916 SAI720916:SAJ720916 SKE720916:SKF720916 SUA720916:SUB720916 TDW720916:TDX720916 TNS720916:TNT720916 TXO720916:TXP720916 UHK720916:UHL720916 URG720916:URH720916 VBC720916:VBD720916 VKY720916:VKZ720916 VUU720916:VUV720916 WEQ720916:WER720916 WOM720916:WON720916 WYI720916:WYJ720916 LW786452:LX786452 VS786452:VT786452 AFO786452:AFP786452 APK786452:APL786452 AZG786452:AZH786452 BJC786452:BJD786452 BSY786452:BSZ786452 CCU786452:CCV786452 CMQ786452:CMR786452 CWM786452:CWN786452 DGI786452:DGJ786452 DQE786452:DQF786452 EAA786452:EAB786452 EJW786452:EJX786452 ETS786452:ETT786452 FDO786452:FDP786452 FNK786452:FNL786452 FXG786452:FXH786452 GHC786452:GHD786452 GQY786452:GQZ786452 HAU786452:HAV786452 HKQ786452:HKR786452 HUM786452:HUN786452 IEI786452:IEJ786452 IOE786452:IOF786452 IYA786452:IYB786452 JHW786452:JHX786452 JRS786452:JRT786452 KBO786452:KBP786452 KLK786452:KLL786452 KVG786452:KVH786452 LFC786452:LFD786452 LOY786452:LOZ786452 LYU786452:LYV786452 MIQ786452:MIR786452 MSM786452:MSN786452 NCI786452:NCJ786452 NME786452:NMF786452 NWA786452:NWB786452 OFW786452:OFX786452 OPS786452:OPT786452 OZO786452:OZP786452 PJK786452:PJL786452 PTG786452:PTH786452 QDC786452:QDD786452 QMY786452:QMZ786452 QWU786452:QWV786452 RGQ786452:RGR786452 RQM786452:RQN786452 SAI786452:SAJ786452 SKE786452:SKF786452 SUA786452:SUB786452 TDW786452:TDX786452 TNS786452:TNT786452 TXO786452:TXP786452 UHK786452:UHL786452 URG786452:URH786452 VBC786452:VBD786452 VKY786452:VKZ786452 VUU786452:VUV786452 WEQ786452:WER786452 WOM786452:WON786452 WYI786452:WYJ786452 LW851988:LX851988 VS851988:VT851988 AFO851988:AFP851988 APK851988:APL851988 AZG851988:AZH851988 BJC851988:BJD851988 BSY851988:BSZ851988 CCU851988:CCV851988 CMQ851988:CMR851988 CWM851988:CWN851988 DGI851988:DGJ851988 DQE851988:DQF851988 EAA851988:EAB851988 EJW851988:EJX851988 ETS851988:ETT851988 FDO851988:FDP851988 FNK851988:FNL851988 FXG851988:FXH851988 GHC851988:GHD851988 GQY851988:GQZ851988 HAU851988:HAV851988 HKQ851988:HKR851988 HUM851988:HUN851988 IEI851988:IEJ851988 IOE851988:IOF851988 IYA851988:IYB851988 JHW851988:JHX851988 JRS851988:JRT851988 KBO851988:KBP851988 KLK851988:KLL851988 KVG851988:KVH851988 LFC851988:LFD851988 LOY851988:LOZ851988 LYU851988:LYV851988 MIQ851988:MIR851988 MSM851988:MSN851988 NCI851988:NCJ851988 NME851988:NMF851988 NWA851988:NWB851988 OFW851988:OFX851988 OPS851988:OPT851988 OZO851988:OZP851988 PJK851988:PJL851988 PTG851988:PTH851988 QDC851988:QDD851988 QMY851988:QMZ851988 QWU851988:QWV851988 RGQ851988:RGR851988 RQM851988:RQN851988 SAI851988:SAJ851988 SKE851988:SKF851988 SUA851988:SUB851988 TDW851988:TDX851988 TNS851988:TNT851988 TXO851988:TXP851988 UHK851988:UHL851988 URG851988:URH851988 VBC851988:VBD851988 VKY851988:VKZ851988 VUU851988:VUV851988 WEQ851988:WER851988 WOM851988:WON851988 WYI851988:WYJ851988 LW917524:LX917524 VS917524:VT917524 AFO917524:AFP917524 APK917524:APL917524 AZG917524:AZH917524 BJC917524:BJD917524 BSY917524:BSZ917524 CCU917524:CCV917524 CMQ917524:CMR917524 CWM917524:CWN917524 DGI917524:DGJ917524 DQE917524:DQF917524 EAA917524:EAB917524 EJW917524:EJX917524 ETS917524:ETT917524 FDO917524:FDP917524 FNK917524:FNL917524 FXG917524:FXH917524 GHC917524:GHD917524 GQY917524:GQZ917524 HAU917524:HAV917524 HKQ917524:HKR917524 HUM917524:HUN917524 IEI917524:IEJ917524 IOE917524:IOF917524 IYA917524:IYB917524 JHW917524:JHX917524 JRS917524:JRT917524 KBO917524:KBP917524 KLK917524:KLL917524 KVG917524:KVH917524 LFC917524:LFD917524 LOY917524:LOZ917524 LYU917524:LYV917524 MIQ917524:MIR917524 MSM917524:MSN917524 NCI917524:NCJ917524 NME917524:NMF917524 NWA917524:NWB917524 OFW917524:OFX917524 OPS917524:OPT917524 OZO917524:OZP917524 PJK917524:PJL917524 PTG917524:PTH917524 QDC917524:QDD917524 QMY917524:QMZ917524 QWU917524:QWV917524 RGQ917524:RGR917524 RQM917524:RQN917524 SAI917524:SAJ917524 SKE917524:SKF917524 SUA917524:SUB917524 TDW917524:TDX917524 TNS917524:TNT917524 TXO917524:TXP917524 UHK917524:UHL917524 URG917524:URH917524 VBC917524:VBD917524 VKY917524:VKZ917524 VUU917524:VUV917524 WEQ917524:WER917524 WOM917524:WON917524 WYI917524:WYJ917524 LW983060:LX983060 VS983060:VT983060 AFO983060:AFP983060 APK983060:APL983060 AZG983060:AZH983060 BJC983060:BJD983060 BSY983060:BSZ983060 CCU983060:CCV983060 CMQ983060:CMR983060 CWM983060:CWN983060 DGI983060:DGJ983060 DQE983060:DQF983060 EAA983060:EAB983060 EJW983060:EJX983060 ETS983060:ETT983060 FDO983060:FDP983060 FNK983060:FNL983060 FXG983060:FXH983060 GHC983060:GHD983060 GQY983060:GQZ983060 HAU983060:HAV983060 HKQ983060:HKR983060 HUM983060:HUN983060 IEI983060:IEJ983060 IOE983060:IOF983060 IYA983060:IYB983060 JHW983060:JHX983060 JRS983060:JRT983060 KBO983060:KBP983060 KLK983060:KLL983060 KVG983060:KVH983060 LFC983060:LFD983060 LOY983060:LOZ983060 LYU983060:LYV983060 MIQ983060:MIR983060 MSM983060:MSN983060 NCI983060:NCJ983060 NME983060:NMF983060 NWA983060:NWB983060 OFW983060:OFX983060 OPS983060:OPT983060 OZO983060:OZP983060 PJK983060:PJL983060 PTG983060:PTH983060 QDC983060:QDD983060 QMY983060:QMZ983060 QWU983060:QWV983060 RGQ983060:RGR983060 RQM983060:RQN983060 SAI983060:SAJ983060 SKE983060:SKF983060 SUA983060:SUB983060 TDW983060:TDX983060 TNS983060:TNT983060 TXO983060:TXP983060 UHK983060:UHL983060 URG983060:URH983060 VBC983060:VBD983060 VKY983060:VKZ983060 VUU983060:VUV983060 WEQ983060:WER983060 WOM983060:WON983060 WYI983060:WYJ983060 MC65556:MD65556 VY65556:VZ65556 AFU65556:AFV65556 APQ65556:APR65556 AZM65556:AZN65556 BJI65556:BJJ65556 BTE65556:BTF65556 CDA65556:CDB65556 CMW65556:CMX65556 CWS65556:CWT65556 DGO65556:DGP65556 DQK65556:DQL65556 EAG65556:EAH65556 EKC65556:EKD65556 ETY65556:ETZ65556 FDU65556:FDV65556 FNQ65556:FNR65556 FXM65556:FXN65556 GHI65556:GHJ65556 GRE65556:GRF65556 HBA65556:HBB65556 HKW65556:HKX65556 HUS65556:HUT65556 IEO65556:IEP65556 IOK65556:IOL65556 IYG65556:IYH65556 JIC65556:JID65556 JRY65556:JRZ65556 KBU65556:KBV65556 KLQ65556:KLR65556 KVM65556:KVN65556 LFI65556:LFJ65556 LPE65556:LPF65556 LZA65556:LZB65556 MIW65556:MIX65556 MSS65556:MST65556 NCO65556:NCP65556 NMK65556:NML65556 NWG65556:NWH65556 OGC65556:OGD65556 OPY65556:OPZ65556 OZU65556:OZV65556 PJQ65556:PJR65556 PTM65556:PTN65556 QDI65556:QDJ65556 QNE65556:QNF65556 QXA65556:QXB65556 RGW65556:RGX65556 RQS65556:RQT65556 SAO65556:SAP65556 SKK65556:SKL65556 SUG65556:SUH65556 TEC65556:TED65556 TNY65556:TNZ65556 TXU65556:TXV65556 UHQ65556:UHR65556 URM65556:URN65556 VBI65556:VBJ65556 VLE65556:VLF65556 VVA65556:VVB65556 WEW65556:WEX65556 WOS65556:WOT65556 WYO65556:WYP65556 MC131092:MD131092 VY131092:VZ131092 AFU131092:AFV131092 APQ131092:APR131092 AZM131092:AZN131092 BJI131092:BJJ131092 BTE131092:BTF131092 CDA131092:CDB131092 CMW131092:CMX131092 CWS131092:CWT131092 DGO131092:DGP131092 DQK131092:DQL131092 EAG131092:EAH131092 EKC131092:EKD131092 ETY131092:ETZ131092 FDU131092:FDV131092 FNQ131092:FNR131092 FXM131092:FXN131092 GHI131092:GHJ131092 GRE131092:GRF131092 HBA131092:HBB131092 HKW131092:HKX131092 HUS131092:HUT131092 IEO131092:IEP131092 IOK131092:IOL131092 IYG131092:IYH131092 JIC131092:JID131092 JRY131092:JRZ131092 KBU131092:KBV131092 KLQ131092:KLR131092 KVM131092:KVN131092 LFI131092:LFJ131092 LPE131092:LPF131092 LZA131092:LZB131092 MIW131092:MIX131092 MSS131092:MST131092 NCO131092:NCP131092 NMK131092:NML131092 NWG131092:NWH131092 OGC131092:OGD131092 OPY131092:OPZ131092 OZU131092:OZV131092 PJQ131092:PJR131092 PTM131092:PTN131092 QDI131092:QDJ131092 QNE131092:QNF131092 QXA131092:QXB131092 RGW131092:RGX131092 RQS131092:RQT131092 SAO131092:SAP131092 SKK131092:SKL131092 SUG131092:SUH131092 TEC131092:TED131092 TNY131092:TNZ131092 TXU131092:TXV131092 UHQ131092:UHR131092 URM131092:URN131092 VBI131092:VBJ131092 VLE131092:VLF131092 VVA131092:VVB131092 WEW131092:WEX131092 WOS131092:WOT131092 WYO131092:WYP131092 MC196628:MD196628 VY196628:VZ196628 AFU196628:AFV196628 APQ196628:APR196628 AZM196628:AZN196628 BJI196628:BJJ196628 BTE196628:BTF196628 CDA196628:CDB196628 CMW196628:CMX196628 CWS196628:CWT196628 DGO196628:DGP196628 DQK196628:DQL196628 EAG196628:EAH196628 EKC196628:EKD196628 ETY196628:ETZ196628 FDU196628:FDV196628 FNQ196628:FNR196628 FXM196628:FXN196628 GHI196628:GHJ196628 GRE196628:GRF196628 HBA196628:HBB196628 HKW196628:HKX196628 HUS196628:HUT196628 IEO196628:IEP196628 IOK196628:IOL196628 IYG196628:IYH196628 JIC196628:JID196628 JRY196628:JRZ196628 KBU196628:KBV196628 KLQ196628:KLR196628 KVM196628:KVN196628 LFI196628:LFJ196628 LPE196628:LPF196628 LZA196628:LZB196628 MIW196628:MIX196628 MSS196628:MST196628 NCO196628:NCP196628 NMK196628:NML196628 NWG196628:NWH196628 OGC196628:OGD196628 OPY196628:OPZ196628 OZU196628:OZV196628 PJQ196628:PJR196628 PTM196628:PTN196628 QDI196628:QDJ196628 QNE196628:QNF196628 QXA196628:QXB196628 RGW196628:RGX196628 RQS196628:RQT196628 SAO196628:SAP196628 SKK196628:SKL196628 SUG196628:SUH196628 TEC196628:TED196628 TNY196628:TNZ196628 TXU196628:TXV196628 UHQ196628:UHR196628 URM196628:URN196628 VBI196628:VBJ196628 VLE196628:VLF196628 VVA196628:VVB196628 WEW196628:WEX196628 WOS196628:WOT196628 WYO196628:WYP196628 MC262164:MD262164 VY262164:VZ262164 AFU262164:AFV262164 APQ262164:APR262164 AZM262164:AZN262164 BJI262164:BJJ262164 BTE262164:BTF262164 CDA262164:CDB262164 CMW262164:CMX262164 CWS262164:CWT262164 DGO262164:DGP262164 DQK262164:DQL262164 EAG262164:EAH262164 EKC262164:EKD262164 ETY262164:ETZ262164 FDU262164:FDV262164 FNQ262164:FNR262164 FXM262164:FXN262164 GHI262164:GHJ262164 GRE262164:GRF262164 HBA262164:HBB262164 HKW262164:HKX262164 HUS262164:HUT262164 IEO262164:IEP262164 IOK262164:IOL262164 IYG262164:IYH262164 JIC262164:JID262164 JRY262164:JRZ262164 KBU262164:KBV262164 KLQ262164:KLR262164 KVM262164:KVN262164 LFI262164:LFJ262164 LPE262164:LPF262164 LZA262164:LZB262164 MIW262164:MIX262164 MSS262164:MST262164 NCO262164:NCP262164 NMK262164:NML262164 NWG262164:NWH262164 OGC262164:OGD262164 OPY262164:OPZ262164 OZU262164:OZV262164 PJQ262164:PJR262164 PTM262164:PTN262164 QDI262164:QDJ262164 QNE262164:QNF262164 QXA262164:QXB262164 RGW262164:RGX262164 RQS262164:RQT262164 SAO262164:SAP262164 SKK262164:SKL262164 SUG262164:SUH262164 TEC262164:TED262164 TNY262164:TNZ262164 TXU262164:TXV262164 UHQ262164:UHR262164 URM262164:URN262164 VBI262164:VBJ262164 VLE262164:VLF262164 VVA262164:VVB262164 WEW262164:WEX262164 WOS262164:WOT262164 WYO262164:WYP262164 MC327700:MD327700 VY327700:VZ327700 AFU327700:AFV327700 APQ327700:APR327700 AZM327700:AZN327700 BJI327700:BJJ327700 BTE327700:BTF327700 CDA327700:CDB327700 CMW327700:CMX327700 CWS327700:CWT327700 DGO327700:DGP327700 DQK327700:DQL327700 EAG327700:EAH327700 EKC327700:EKD327700 ETY327700:ETZ327700 FDU327700:FDV327700 FNQ327700:FNR327700 FXM327700:FXN327700 GHI327700:GHJ327700 GRE327700:GRF327700 HBA327700:HBB327700 HKW327700:HKX327700 HUS327700:HUT327700 IEO327700:IEP327700 IOK327700:IOL327700 IYG327700:IYH327700 JIC327700:JID327700 JRY327700:JRZ327700 KBU327700:KBV327700 KLQ327700:KLR327700 KVM327700:KVN327700 LFI327700:LFJ327700 LPE327700:LPF327700 LZA327700:LZB327700 MIW327700:MIX327700 MSS327700:MST327700 NCO327700:NCP327700 NMK327700:NML327700 NWG327700:NWH327700 OGC327700:OGD327700 OPY327700:OPZ327700 OZU327700:OZV327700 PJQ327700:PJR327700 PTM327700:PTN327700 QDI327700:QDJ327700 QNE327700:QNF327700 QXA327700:QXB327700 RGW327700:RGX327700 RQS327700:RQT327700 SAO327700:SAP327700 SKK327700:SKL327700 SUG327700:SUH327700 TEC327700:TED327700 TNY327700:TNZ327700 TXU327700:TXV327700 UHQ327700:UHR327700 URM327700:URN327700 VBI327700:VBJ327700 VLE327700:VLF327700 VVA327700:VVB327700 WEW327700:WEX327700 WOS327700:WOT327700 WYO327700:WYP327700 MC393236:MD393236 VY393236:VZ393236 AFU393236:AFV393236 APQ393236:APR393236 AZM393236:AZN393236 BJI393236:BJJ393236 BTE393236:BTF393236 CDA393236:CDB393236 CMW393236:CMX393236 CWS393236:CWT393236 DGO393236:DGP393236 DQK393236:DQL393236 EAG393236:EAH393236 EKC393236:EKD393236 ETY393236:ETZ393236 FDU393236:FDV393236 FNQ393236:FNR393236 FXM393236:FXN393236 GHI393236:GHJ393236 GRE393236:GRF393236 HBA393236:HBB393236 HKW393236:HKX393236 HUS393236:HUT393236 IEO393236:IEP393236 IOK393236:IOL393236 IYG393236:IYH393236 JIC393236:JID393236 JRY393236:JRZ393236 KBU393236:KBV393236 KLQ393236:KLR393236 KVM393236:KVN393236 LFI393236:LFJ393236 LPE393236:LPF393236 LZA393236:LZB393236 MIW393236:MIX393236 MSS393236:MST393236 NCO393236:NCP393236 NMK393236:NML393236 NWG393236:NWH393236 OGC393236:OGD393236 OPY393236:OPZ393236 OZU393236:OZV393236 PJQ393236:PJR393236 PTM393236:PTN393236 QDI393236:QDJ393236 QNE393236:QNF393236 QXA393236:QXB393236 RGW393236:RGX393236 RQS393236:RQT393236 SAO393236:SAP393236 SKK393236:SKL393236 SUG393236:SUH393236 TEC393236:TED393236 TNY393236:TNZ393236 TXU393236:TXV393236 UHQ393236:UHR393236 URM393236:URN393236 VBI393236:VBJ393236 VLE393236:VLF393236 VVA393236:VVB393236 WEW393236:WEX393236 WOS393236:WOT393236 WYO393236:WYP393236 MC458772:MD458772 VY458772:VZ458772 AFU458772:AFV458772 APQ458772:APR458772 AZM458772:AZN458772 BJI458772:BJJ458772 BTE458772:BTF458772 CDA458772:CDB458772 CMW458772:CMX458772 CWS458772:CWT458772 DGO458772:DGP458772 DQK458772:DQL458772 EAG458772:EAH458772 EKC458772:EKD458772 ETY458772:ETZ458772 FDU458772:FDV458772 FNQ458772:FNR458772 FXM458772:FXN458772 GHI458772:GHJ458772 GRE458772:GRF458772 HBA458772:HBB458772 HKW458772:HKX458772 HUS458772:HUT458772 IEO458772:IEP458772 IOK458772:IOL458772 IYG458772:IYH458772 JIC458772:JID458772 JRY458772:JRZ458772 KBU458772:KBV458772 KLQ458772:KLR458772 KVM458772:KVN458772 LFI458772:LFJ458772 LPE458772:LPF458772 LZA458772:LZB458772 MIW458772:MIX458772 MSS458772:MST458772 NCO458772:NCP458772 NMK458772:NML458772 NWG458772:NWH458772 OGC458772:OGD458772 OPY458772:OPZ458772 OZU458772:OZV458772 PJQ458772:PJR458772 PTM458772:PTN458772 QDI458772:QDJ458772 QNE458772:QNF458772 QXA458772:QXB458772 RGW458772:RGX458772 RQS458772:RQT458772 SAO458772:SAP458772 SKK458772:SKL458772 SUG458772:SUH458772 TEC458772:TED458772 TNY458772:TNZ458772 TXU458772:TXV458772 UHQ458772:UHR458772 URM458772:URN458772 VBI458772:VBJ458772 VLE458772:VLF458772 VVA458772:VVB458772 WEW458772:WEX458772 WOS458772:WOT458772 WYO458772:WYP458772 MC524308:MD524308 VY524308:VZ524308 AFU524308:AFV524308 APQ524308:APR524308 AZM524308:AZN524308 BJI524308:BJJ524308 BTE524308:BTF524308 CDA524308:CDB524308 CMW524308:CMX524308 CWS524308:CWT524308 DGO524308:DGP524308 DQK524308:DQL524308 EAG524308:EAH524308 EKC524308:EKD524308 ETY524308:ETZ524308 FDU524308:FDV524308 FNQ524308:FNR524308 FXM524308:FXN524308 GHI524308:GHJ524308 GRE524308:GRF524308 HBA524308:HBB524308 HKW524308:HKX524308 HUS524308:HUT524308 IEO524308:IEP524308 IOK524308:IOL524308 IYG524308:IYH524308 JIC524308:JID524308 JRY524308:JRZ524308 KBU524308:KBV524308 KLQ524308:KLR524308 KVM524308:KVN524308 LFI524308:LFJ524308 LPE524308:LPF524308 LZA524308:LZB524308 MIW524308:MIX524308 MSS524308:MST524308 NCO524308:NCP524308 NMK524308:NML524308 NWG524308:NWH524308 OGC524308:OGD524308 OPY524308:OPZ524308 OZU524308:OZV524308 PJQ524308:PJR524308 PTM524308:PTN524308 QDI524308:QDJ524308 QNE524308:QNF524308 QXA524308:QXB524308 RGW524308:RGX524308 RQS524308:RQT524308 SAO524308:SAP524308 SKK524308:SKL524308 SUG524308:SUH524308 TEC524308:TED524308 TNY524308:TNZ524308 TXU524308:TXV524308 UHQ524308:UHR524308 URM524308:URN524308 VBI524308:VBJ524308 VLE524308:VLF524308 VVA524308:VVB524308 WEW524308:WEX524308 WOS524308:WOT524308 WYO524308:WYP524308 MC589844:MD589844 VY589844:VZ589844 AFU589844:AFV589844 APQ589844:APR589844 AZM589844:AZN589844 BJI589844:BJJ589844 BTE589844:BTF589844 CDA589844:CDB589844 CMW589844:CMX589844 CWS589844:CWT589844 DGO589844:DGP589844 DQK589844:DQL589844 EAG589844:EAH589844 EKC589844:EKD589844 ETY589844:ETZ589844 FDU589844:FDV589844 FNQ589844:FNR589844 FXM589844:FXN589844 GHI589844:GHJ589844 GRE589844:GRF589844 HBA589844:HBB589844 HKW589844:HKX589844 HUS589844:HUT589844 IEO589844:IEP589844 IOK589844:IOL589844 IYG589844:IYH589844 JIC589844:JID589844 JRY589844:JRZ589844 KBU589844:KBV589844 KLQ589844:KLR589844 KVM589844:KVN589844 LFI589844:LFJ589844 LPE589844:LPF589844 LZA589844:LZB589844 MIW589844:MIX589844 MSS589844:MST589844 NCO589844:NCP589844 NMK589844:NML589844 NWG589844:NWH589844 OGC589844:OGD589844 OPY589844:OPZ589844 OZU589844:OZV589844 PJQ589844:PJR589844 PTM589844:PTN589844 QDI589844:QDJ589844 QNE589844:QNF589844 QXA589844:QXB589844 RGW589844:RGX589844 RQS589844:RQT589844 SAO589844:SAP589844 SKK589844:SKL589844 SUG589844:SUH589844 TEC589844:TED589844 TNY589844:TNZ589844 TXU589844:TXV589844 UHQ589844:UHR589844 URM589844:URN589844 VBI589844:VBJ589844 VLE589844:VLF589844 VVA589844:VVB589844 WEW589844:WEX589844 WOS589844:WOT589844 WYO589844:WYP589844 MC655380:MD655380 VY655380:VZ655380 AFU655380:AFV655380 APQ655380:APR655380 AZM655380:AZN655380 BJI655380:BJJ655380 BTE655380:BTF655380 CDA655380:CDB655380 CMW655380:CMX655380 CWS655380:CWT655380 DGO655380:DGP655380 DQK655380:DQL655380 EAG655380:EAH655380 EKC655380:EKD655380 ETY655380:ETZ655380 FDU655380:FDV655380 FNQ655380:FNR655380 FXM655380:FXN655380 GHI655380:GHJ655380 GRE655380:GRF655380 HBA655380:HBB655380 HKW655380:HKX655380 HUS655380:HUT655380 IEO655380:IEP655380 IOK655380:IOL655380 IYG655380:IYH655380 JIC655380:JID655380 JRY655380:JRZ655380 KBU655380:KBV655380 KLQ655380:KLR655380 KVM655380:KVN655380 LFI655380:LFJ655380 LPE655380:LPF655380 LZA655380:LZB655380 MIW655380:MIX655380 MSS655380:MST655380 NCO655380:NCP655380 NMK655380:NML655380 NWG655380:NWH655380 OGC655380:OGD655380 OPY655380:OPZ655380 OZU655380:OZV655380 PJQ655380:PJR655380 PTM655380:PTN655380 QDI655380:QDJ655380 QNE655380:QNF655380 QXA655380:QXB655380 RGW655380:RGX655380 RQS655380:RQT655380 SAO655380:SAP655380 SKK655380:SKL655380 SUG655380:SUH655380 TEC655380:TED655380 TNY655380:TNZ655380 TXU655380:TXV655380 UHQ655380:UHR655380 URM655380:URN655380 VBI655380:VBJ655380 VLE655380:VLF655380 VVA655380:VVB655380 WEW655380:WEX655380 WOS655380:WOT655380 WYO655380:WYP655380 MC720916:MD720916 VY720916:VZ720916 AFU720916:AFV720916 APQ720916:APR720916 AZM720916:AZN720916 BJI720916:BJJ720916 BTE720916:BTF720916 CDA720916:CDB720916 CMW720916:CMX720916 CWS720916:CWT720916 DGO720916:DGP720916 DQK720916:DQL720916 EAG720916:EAH720916 EKC720916:EKD720916 ETY720916:ETZ720916 FDU720916:FDV720916 FNQ720916:FNR720916 FXM720916:FXN720916 GHI720916:GHJ720916 GRE720916:GRF720916 HBA720916:HBB720916 HKW720916:HKX720916 HUS720916:HUT720916 IEO720916:IEP720916 IOK720916:IOL720916 IYG720916:IYH720916 JIC720916:JID720916 JRY720916:JRZ720916 KBU720916:KBV720916 KLQ720916:KLR720916 KVM720916:KVN720916 LFI720916:LFJ720916 LPE720916:LPF720916 LZA720916:LZB720916 MIW720916:MIX720916 MSS720916:MST720916 NCO720916:NCP720916 NMK720916:NML720916 NWG720916:NWH720916 OGC720916:OGD720916 OPY720916:OPZ720916 OZU720916:OZV720916 PJQ720916:PJR720916 PTM720916:PTN720916 QDI720916:QDJ720916 QNE720916:QNF720916 QXA720916:QXB720916 RGW720916:RGX720916 RQS720916:RQT720916 SAO720916:SAP720916 SKK720916:SKL720916 SUG720916:SUH720916 TEC720916:TED720916 TNY720916:TNZ720916 TXU720916:TXV720916 UHQ720916:UHR720916 URM720916:URN720916 VBI720916:VBJ720916 VLE720916:VLF720916 VVA720916:VVB720916 WEW720916:WEX720916 WOS720916:WOT720916 WYO720916:WYP720916 MC786452:MD786452 VY786452:VZ786452 AFU786452:AFV786452 APQ786452:APR786452 AZM786452:AZN786452 BJI786452:BJJ786452 BTE786452:BTF786452 CDA786452:CDB786452 CMW786452:CMX786452 CWS786452:CWT786452 DGO786452:DGP786452 DQK786452:DQL786452 EAG786452:EAH786452 EKC786452:EKD786452 ETY786452:ETZ786452 FDU786452:FDV786452 FNQ786452:FNR786452 FXM786452:FXN786452 GHI786452:GHJ786452 GRE786452:GRF786452 HBA786452:HBB786452 HKW786452:HKX786452 HUS786452:HUT786452 IEO786452:IEP786452 IOK786452:IOL786452 IYG786452:IYH786452 JIC786452:JID786452 JRY786452:JRZ786452 KBU786452:KBV786452 KLQ786452:KLR786452 KVM786452:KVN786452 LFI786452:LFJ786452 LPE786452:LPF786452 LZA786452:LZB786452 MIW786452:MIX786452 MSS786452:MST786452 NCO786452:NCP786452 NMK786452:NML786452 NWG786452:NWH786452 OGC786452:OGD786452 OPY786452:OPZ786452 OZU786452:OZV786452 PJQ786452:PJR786452 PTM786452:PTN786452 QDI786452:QDJ786452 QNE786452:QNF786452 QXA786452:QXB786452 RGW786452:RGX786452 RQS786452:RQT786452 SAO786452:SAP786452 SKK786452:SKL786452 SUG786452:SUH786452 TEC786452:TED786452 TNY786452:TNZ786452 TXU786452:TXV786452 UHQ786452:UHR786452 URM786452:URN786452 VBI786452:VBJ786452 VLE786452:VLF786452 VVA786452:VVB786452 WEW786452:WEX786452 WOS786452:WOT786452 WYO786452:WYP786452 MC851988:MD851988 VY851988:VZ851988 AFU851988:AFV851988 APQ851988:APR851988 AZM851988:AZN851988 BJI851988:BJJ851988 BTE851988:BTF851988 CDA851988:CDB851988 CMW851988:CMX851988 CWS851988:CWT851988 DGO851988:DGP851988 DQK851988:DQL851988 EAG851988:EAH851988 EKC851988:EKD851988 ETY851988:ETZ851988 FDU851988:FDV851988 FNQ851988:FNR851988 FXM851988:FXN851988 GHI851988:GHJ851988 GRE851988:GRF851988 HBA851988:HBB851988 HKW851988:HKX851988 HUS851988:HUT851988 IEO851988:IEP851988 IOK851988:IOL851988 IYG851988:IYH851988 JIC851988:JID851988 JRY851988:JRZ851988 KBU851988:KBV851988 KLQ851988:KLR851988 KVM851988:KVN851988 LFI851988:LFJ851988 LPE851988:LPF851988 LZA851988:LZB851988 MIW851988:MIX851988 MSS851988:MST851988 NCO851988:NCP851988 NMK851988:NML851988 NWG851988:NWH851988 OGC851988:OGD851988 OPY851988:OPZ851988 OZU851988:OZV851988 PJQ851988:PJR851988 PTM851988:PTN851988 QDI851988:QDJ851988 QNE851988:QNF851988 QXA851988:QXB851988 RGW851988:RGX851988 RQS851988:RQT851988 SAO851988:SAP851988 SKK851988:SKL851988 SUG851988:SUH851988 TEC851988:TED851988 TNY851988:TNZ851988 TXU851988:TXV851988 UHQ851988:UHR851988 URM851988:URN851988 VBI851988:VBJ851988 VLE851988:VLF851988 VVA851988:VVB851988 WEW851988:WEX851988 WOS851988:WOT851988 WYO851988:WYP851988 MC917524:MD917524 VY917524:VZ917524 AFU917524:AFV917524 APQ917524:APR917524 AZM917524:AZN917524 BJI917524:BJJ917524 BTE917524:BTF917524 CDA917524:CDB917524 CMW917524:CMX917524 CWS917524:CWT917524 DGO917524:DGP917524 DQK917524:DQL917524 EAG917524:EAH917524 EKC917524:EKD917524 ETY917524:ETZ917524 FDU917524:FDV917524 FNQ917524:FNR917524 FXM917524:FXN917524 GHI917524:GHJ917524 GRE917524:GRF917524 HBA917524:HBB917524 HKW917524:HKX917524 HUS917524:HUT917524 IEO917524:IEP917524 IOK917524:IOL917524 IYG917524:IYH917524 JIC917524:JID917524 JRY917524:JRZ917524 KBU917524:KBV917524 KLQ917524:KLR917524 KVM917524:KVN917524 LFI917524:LFJ917524 LPE917524:LPF917524 LZA917524:LZB917524 MIW917524:MIX917524 MSS917524:MST917524 NCO917524:NCP917524 NMK917524:NML917524 NWG917524:NWH917524 OGC917524:OGD917524 OPY917524:OPZ917524 OZU917524:OZV917524 PJQ917524:PJR917524 PTM917524:PTN917524 QDI917524:QDJ917524 QNE917524:QNF917524 QXA917524:QXB917524 RGW917524:RGX917524 RQS917524:RQT917524 SAO917524:SAP917524 SKK917524:SKL917524 SUG917524:SUH917524 TEC917524:TED917524 TNY917524:TNZ917524 TXU917524:TXV917524 UHQ917524:UHR917524 URM917524:URN917524 VBI917524:VBJ917524 VLE917524:VLF917524 VVA917524:VVB917524 WEW917524:WEX917524 WOS917524:WOT917524 WYO917524:WYP917524 MC983060:MD983060 VY983060:VZ983060 AFU983060:AFV983060 APQ983060:APR983060 AZM983060:AZN983060 BJI983060:BJJ983060 BTE983060:BTF983060 CDA983060:CDB983060 CMW983060:CMX983060 CWS983060:CWT983060 DGO983060:DGP983060 DQK983060:DQL983060 EAG983060:EAH983060 EKC983060:EKD983060 ETY983060:ETZ983060 FDU983060:FDV983060 FNQ983060:FNR983060 FXM983060:FXN983060 GHI983060:GHJ983060 GRE983060:GRF983060 HBA983060:HBB983060 HKW983060:HKX983060 HUS983060:HUT983060 IEO983060:IEP983060 IOK983060:IOL983060 IYG983060:IYH983060 JIC983060:JID983060 JRY983060:JRZ983060 KBU983060:KBV983060 KLQ983060:KLR983060 KVM983060:KVN983060 LFI983060:LFJ983060 LPE983060:LPF983060 LZA983060:LZB983060 MIW983060:MIX983060 MSS983060:MST983060 NCO983060:NCP983060 NMK983060:NML983060 NWG983060:NWH983060 OGC983060:OGD983060 OPY983060:OPZ983060 OZU983060:OZV983060 PJQ983060:PJR983060 PTM983060:PTN983060 QDI983060:QDJ983060 QNE983060:QNF983060 QXA983060:QXB983060 RGW983060:RGX983060 RQS983060:RQT983060 SAO983060:SAP983060 SKK983060:SKL983060 SUG983060:SUH983060 TEC983060:TED983060 TNY983060:TNZ983060 TXU983060:TXV983060 UHQ983060:UHR983060 URM983060:URN983060 VBI983060:VBJ983060 VLE983060:VLF983060 VVA983060:VVB983060 WEW983060:WEX983060 WOS983060:WOT983060 WYO983060:WYP983060 MF65556:MG65556 WB65556:WC65556 AFX65556:AFY65556 APT65556:APU65556 AZP65556:AZQ65556 BJL65556:BJM65556 BTH65556:BTI65556 CDD65556:CDE65556 CMZ65556:CNA65556 CWV65556:CWW65556 DGR65556:DGS65556 DQN65556:DQO65556 EAJ65556:EAK65556 EKF65556:EKG65556 EUB65556:EUC65556 FDX65556:FDY65556 FNT65556:FNU65556 FXP65556:FXQ65556 GHL65556:GHM65556 GRH65556:GRI65556 HBD65556:HBE65556 HKZ65556:HLA65556 HUV65556:HUW65556 IER65556:IES65556 ION65556:IOO65556 IYJ65556:IYK65556 JIF65556:JIG65556 JSB65556:JSC65556 KBX65556:KBY65556 KLT65556:KLU65556 KVP65556:KVQ65556 LFL65556:LFM65556 LPH65556:LPI65556 LZD65556:LZE65556 MIZ65556:MJA65556 MSV65556:MSW65556 NCR65556:NCS65556 NMN65556:NMO65556 NWJ65556:NWK65556 OGF65556:OGG65556 OQB65556:OQC65556 OZX65556:OZY65556 PJT65556:PJU65556 PTP65556:PTQ65556 QDL65556:QDM65556 QNH65556:QNI65556 QXD65556:QXE65556 RGZ65556:RHA65556 RQV65556:RQW65556 SAR65556:SAS65556 SKN65556:SKO65556 SUJ65556:SUK65556 TEF65556:TEG65556 TOB65556:TOC65556 TXX65556:TXY65556 UHT65556:UHU65556 URP65556:URQ65556 VBL65556:VBM65556 VLH65556:VLI65556 VVD65556:VVE65556 WEZ65556:WFA65556 WOV65556:WOW65556 WYR65556:WYS65556 MF131092:MG131092 WB131092:WC131092 AFX131092:AFY131092 APT131092:APU131092 AZP131092:AZQ131092 BJL131092:BJM131092 BTH131092:BTI131092 CDD131092:CDE131092 CMZ131092:CNA131092 CWV131092:CWW131092 DGR131092:DGS131092 DQN131092:DQO131092 EAJ131092:EAK131092 EKF131092:EKG131092 EUB131092:EUC131092 FDX131092:FDY131092 FNT131092:FNU131092 FXP131092:FXQ131092 GHL131092:GHM131092 GRH131092:GRI131092 HBD131092:HBE131092 HKZ131092:HLA131092 HUV131092:HUW131092 IER131092:IES131092 ION131092:IOO131092 IYJ131092:IYK131092 JIF131092:JIG131092 JSB131092:JSC131092 KBX131092:KBY131092 KLT131092:KLU131092 KVP131092:KVQ131092 LFL131092:LFM131092 LPH131092:LPI131092 LZD131092:LZE131092 MIZ131092:MJA131092 MSV131092:MSW131092 NCR131092:NCS131092 NMN131092:NMO131092 NWJ131092:NWK131092 OGF131092:OGG131092 OQB131092:OQC131092 OZX131092:OZY131092 PJT131092:PJU131092 PTP131092:PTQ131092 QDL131092:QDM131092 QNH131092:QNI131092 QXD131092:QXE131092 RGZ131092:RHA131092 RQV131092:RQW131092 SAR131092:SAS131092 SKN131092:SKO131092 SUJ131092:SUK131092 TEF131092:TEG131092 TOB131092:TOC131092 TXX131092:TXY131092 UHT131092:UHU131092 URP131092:URQ131092 VBL131092:VBM131092 VLH131092:VLI131092 VVD131092:VVE131092 WEZ131092:WFA131092 WOV131092:WOW131092 WYR131092:WYS131092 MF196628:MG196628 WB196628:WC196628 AFX196628:AFY196628 APT196628:APU196628 AZP196628:AZQ196628 BJL196628:BJM196628 BTH196628:BTI196628 CDD196628:CDE196628 CMZ196628:CNA196628 CWV196628:CWW196628 DGR196628:DGS196628 DQN196628:DQO196628 EAJ196628:EAK196628 EKF196628:EKG196628 EUB196628:EUC196628 FDX196628:FDY196628 FNT196628:FNU196628 FXP196628:FXQ196628 GHL196628:GHM196628 GRH196628:GRI196628 HBD196628:HBE196628 HKZ196628:HLA196628 HUV196628:HUW196628 IER196628:IES196628 ION196628:IOO196628 IYJ196628:IYK196628 JIF196628:JIG196628 JSB196628:JSC196628 KBX196628:KBY196628 KLT196628:KLU196628 KVP196628:KVQ196628 LFL196628:LFM196628 LPH196628:LPI196628 LZD196628:LZE196628 MIZ196628:MJA196628 MSV196628:MSW196628 NCR196628:NCS196628 NMN196628:NMO196628 NWJ196628:NWK196628 OGF196628:OGG196628 OQB196628:OQC196628 OZX196628:OZY196628 PJT196628:PJU196628 PTP196628:PTQ196628 QDL196628:QDM196628 QNH196628:QNI196628 QXD196628:QXE196628 RGZ196628:RHA196628 RQV196628:RQW196628 SAR196628:SAS196628 SKN196628:SKO196628 SUJ196628:SUK196628 TEF196628:TEG196628 TOB196628:TOC196628 TXX196628:TXY196628 UHT196628:UHU196628 URP196628:URQ196628 VBL196628:VBM196628 VLH196628:VLI196628 VVD196628:VVE196628 WEZ196628:WFA196628 WOV196628:WOW196628 WYR196628:WYS196628 MF262164:MG262164 WB262164:WC262164 AFX262164:AFY262164 APT262164:APU262164 AZP262164:AZQ262164 BJL262164:BJM262164 BTH262164:BTI262164 CDD262164:CDE262164 CMZ262164:CNA262164 CWV262164:CWW262164 DGR262164:DGS262164 DQN262164:DQO262164 EAJ262164:EAK262164 EKF262164:EKG262164 EUB262164:EUC262164 FDX262164:FDY262164 FNT262164:FNU262164 FXP262164:FXQ262164 GHL262164:GHM262164 GRH262164:GRI262164 HBD262164:HBE262164 HKZ262164:HLA262164 HUV262164:HUW262164 IER262164:IES262164 ION262164:IOO262164 IYJ262164:IYK262164 JIF262164:JIG262164 JSB262164:JSC262164 KBX262164:KBY262164 KLT262164:KLU262164 KVP262164:KVQ262164 LFL262164:LFM262164 LPH262164:LPI262164 LZD262164:LZE262164 MIZ262164:MJA262164 MSV262164:MSW262164 NCR262164:NCS262164 NMN262164:NMO262164 NWJ262164:NWK262164 OGF262164:OGG262164 OQB262164:OQC262164 OZX262164:OZY262164 PJT262164:PJU262164 PTP262164:PTQ262164 QDL262164:QDM262164 QNH262164:QNI262164 QXD262164:QXE262164 RGZ262164:RHA262164 RQV262164:RQW262164 SAR262164:SAS262164 SKN262164:SKO262164 SUJ262164:SUK262164 TEF262164:TEG262164 TOB262164:TOC262164 TXX262164:TXY262164 UHT262164:UHU262164 URP262164:URQ262164 VBL262164:VBM262164 VLH262164:VLI262164 VVD262164:VVE262164 WEZ262164:WFA262164 WOV262164:WOW262164 WYR262164:WYS262164 MF327700:MG327700 WB327700:WC327700 AFX327700:AFY327700 APT327700:APU327700 AZP327700:AZQ327700 BJL327700:BJM327700 BTH327700:BTI327700 CDD327700:CDE327700 CMZ327700:CNA327700 CWV327700:CWW327700 DGR327700:DGS327700 DQN327700:DQO327700 EAJ327700:EAK327700 EKF327700:EKG327700 EUB327700:EUC327700 FDX327700:FDY327700 FNT327700:FNU327700 FXP327700:FXQ327700 GHL327700:GHM327700 GRH327700:GRI327700 HBD327700:HBE327700 HKZ327700:HLA327700 HUV327700:HUW327700 IER327700:IES327700 ION327700:IOO327700 IYJ327700:IYK327700 JIF327700:JIG327700 JSB327700:JSC327700 KBX327700:KBY327700 KLT327700:KLU327700 KVP327700:KVQ327700 LFL327700:LFM327700 LPH327700:LPI327700 LZD327700:LZE327700 MIZ327700:MJA327700 MSV327700:MSW327700 NCR327700:NCS327700 NMN327700:NMO327700 NWJ327700:NWK327700 OGF327700:OGG327700 OQB327700:OQC327700 OZX327700:OZY327700 PJT327700:PJU327700 PTP327700:PTQ327700 QDL327700:QDM327700 QNH327700:QNI327700 QXD327700:QXE327700 RGZ327700:RHA327700 RQV327700:RQW327700 SAR327700:SAS327700 SKN327700:SKO327700 SUJ327700:SUK327700 TEF327700:TEG327700 TOB327700:TOC327700 TXX327700:TXY327700 UHT327700:UHU327700 URP327700:URQ327700 VBL327700:VBM327700 VLH327700:VLI327700 VVD327700:VVE327700 WEZ327700:WFA327700 WOV327700:WOW327700 WYR327700:WYS327700 MF393236:MG393236 WB393236:WC393236 AFX393236:AFY393236 APT393236:APU393236 AZP393236:AZQ393236 BJL393236:BJM393236 BTH393236:BTI393236 CDD393236:CDE393236 CMZ393236:CNA393236 CWV393236:CWW393236 DGR393236:DGS393236 DQN393236:DQO393236 EAJ393236:EAK393236 EKF393236:EKG393236 EUB393236:EUC393236 FDX393236:FDY393236 FNT393236:FNU393236 FXP393236:FXQ393236 GHL393236:GHM393236 GRH393236:GRI393236 HBD393236:HBE393236 HKZ393236:HLA393236 HUV393236:HUW393236 IER393236:IES393236 ION393236:IOO393236 IYJ393236:IYK393236 JIF393236:JIG393236 JSB393236:JSC393236 KBX393236:KBY393236 KLT393236:KLU393236 KVP393236:KVQ393236 LFL393236:LFM393236 LPH393236:LPI393236 LZD393236:LZE393236 MIZ393236:MJA393236 MSV393236:MSW393236 NCR393236:NCS393236 NMN393236:NMO393236 NWJ393236:NWK393236 OGF393236:OGG393236 OQB393236:OQC393236 OZX393236:OZY393236 PJT393236:PJU393236 PTP393236:PTQ393236 QDL393236:QDM393236 QNH393236:QNI393236 QXD393236:QXE393236 RGZ393236:RHA393236 RQV393236:RQW393236 SAR393236:SAS393236 SKN393236:SKO393236 SUJ393236:SUK393236 TEF393236:TEG393236 TOB393236:TOC393236 TXX393236:TXY393236 UHT393236:UHU393236 URP393236:URQ393236 VBL393236:VBM393236 VLH393236:VLI393236 VVD393236:VVE393236 WEZ393236:WFA393236 WOV393236:WOW393236 WYR393236:WYS393236 MF458772:MG458772 WB458772:WC458772 AFX458772:AFY458772 APT458772:APU458772 AZP458772:AZQ458772 BJL458772:BJM458772 BTH458772:BTI458772 CDD458772:CDE458772 CMZ458772:CNA458772 CWV458772:CWW458772 DGR458772:DGS458772 DQN458772:DQO458772 EAJ458772:EAK458772 EKF458772:EKG458772 EUB458772:EUC458772 FDX458772:FDY458772 FNT458772:FNU458772 FXP458772:FXQ458772 GHL458772:GHM458772 GRH458772:GRI458772 HBD458772:HBE458772 HKZ458772:HLA458772 HUV458772:HUW458772 IER458772:IES458772 ION458772:IOO458772 IYJ458772:IYK458772 JIF458772:JIG458772 JSB458772:JSC458772 KBX458772:KBY458772 KLT458772:KLU458772 KVP458772:KVQ458772 LFL458772:LFM458772 LPH458772:LPI458772 LZD458772:LZE458772 MIZ458772:MJA458772 MSV458772:MSW458772 NCR458772:NCS458772 NMN458772:NMO458772 NWJ458772:NWK458772 OGF458772:OGG458772 OQB458772:OQC458772 OZX458772:OZY458772 PJT458772:PJU458772 PTP458772:PTQ458772 QDL458772:QDM458772 QNH458772:QNI458772 QXD458772:QXE458772 RGZ458772:RHA458772 RQV458772:RQW458772 SAR458772:SAS458772 SKN458772:SKO458772 SUJ458772:SUK458772 TEF458772:TEG458772 TOB458772:TOC458772 TXX458772:TXY458772 UHT458772:UHU458772 URP458772:URQ458772 VBL458772:VBM458772 VLH458772:VLI458772 VVD458772:VVE458772 WEZ458772:WFA458772 WOV458772:WOW458772 WYR458772:WYS458772 MF524308:MG524308 WB524308:WC524308 AFX524308:AFY524308 APT524308:APU524308 AZP524308:AZQ524308 BJL524308:BJM524308 BTH524308:BTI524308 CDD524308:CDE524308 CMZ524308:CNA524308 CWV524308:CWW524308 DGR524308:DGS524308 DQN524308:DQO524308 EAJ524308:EAK524308 EKF524308:EKG524308 EUB524308:EUC524308 FDX524308:FDY524308 FNT524308:FNU524308 FXP524308:FXQ524308 GHL524308:GHM524308 GRH524308:GRI524308 HBD524308:HBE524308 HKZ524308:HLA524308 HUV524308:HUW524308 IER524308:IES524308 ION524308:IOO524308 IYJ524308:IYK524308 JIF524308:JIG524308 JSB524308:JSC524308 KBX524308:KBY524308 KLT524308:KLU524308 KVP524308:KVQ524308 LFL524308:LFM524308 LPH524308:LPI524308 LZD524308:LZE524308 MIZ524308:MJA524308 MSV524308:MSW524308 NCR524308:NCS524308 NMN524308:NMO524308 NWJ524308:NWK524308 OGF524308:OGG524308 OQB524308:OQC524308 OZX524308:OZY524308 PJT524308:PJU524308 PTP524308:PTQ524308 QDL524308:QDM524308 QNH524308:QNI524308 QXD524308:QXE524308 RGZ524308:RHA524308 RQV524308:RQW524308 SAR524308:SAS524308 SKN524308:SKO524308 SUJ524308:SUK524308 TEF524308:TEG524308 TOB524308:TOC524308 TXX524308:TXY524308 UHT524308:UHU524308 URP524308:URQ524308 VBL524308:VBM524308 VLH524308:VLI524308 VVD524308:VVE524308 WEZ524308:WFA524308 WOV524308:WOW524308 WYR524308:WYS524308 MF589844:MG589844 WB589844:WC589844 AFX589844:AFY589844 APT589844:APU589844 AZP589844:AZQ589844 BJL589844:BJM589844 BTH589844:BTI589844 CDD589844:CDE589844 CMZ589844:CNA589844 CWV589844:CWW589844 DGR589844:DGS589844 DQN589844:DQO589844 EAJ589844:EAK589844 EKF589844:EKG589844 EUB589844:EUC589844 FDX589844:FDY589844 FNT589844:FNU589844 FXP589844:FXQ589844 GHL589844:GHM589844 GRH589844:GRI589844 HBD589844:HBE589844 HKZ589844:HLA589844 HUV589844:HUW589844 IER589844:IES589844 ION589844:IOO589844 IYJ589844:IYK589844 JIF589844:JIG589844 JSB589844:JSC589844 KBX589844:KBY589844 KLT589844:KLU589844 KVP589844:KVQ589844 LFL589844:LFM589844 LPH589844:LPI589844 LZD589844:LZE589844 MIZ589844:MJA589844 MSV589844:MSW589844 NCR589844:NCS589844 NMN589844:NMO589844 NWJ589844:NWK589844 OGF589844:OGG589844 OQB589844:OQC589844 OZX589844:OZY589844 PJT589844:PJU589844 PTP589844:PTQ589844 QDL589844:QDM589844 QNH589844:QNI589844 QXD589844:QXE589844 RGZ589844:RHA589844 RQV589844:RQW589844 SAR589844:SAS589844 SKN589844:SKO589844 SUJ589844:SUK589844 TEF589844:TEG589844 TOB589844:TOC589844 TXX589844:TXY589844 UHT589844:UHU589844 URP589844:URQ589844 VBL589844:VBM589844 VLH589844:VLI589844 VVD589844:VVE589844 WEZ589844:WFA589844 WOV589844:WOW589844 WYR589844:WYS589844 MF655380:MG655380 WB655380:WC655380 AFX655380:AFY655380 APT655380:APU655380 AZP655380:AZQ655380 BJL655380:BJM655380 BTH655380:BTI655380 CDD655380:CDE655380 CMZ655380:CNA655380 CWV655380:CWW655380 DGR655380:DGS655380 DQN655380:DQO655380 EAJ655380:EAK655380 EKF655380:EKG655380 EUB655380:EUC655380 FDX655380:FDY655380 FNT655380:FNU655380 FXP655380:FXQ655380 GHL655380:GHM655380 GRH655380:GRI655380 HBD655380:HBE655380 HKZ655380:HLA655380 HUV655380:HUW655380 IER655380:IES655380 ION655380:IOO655380 IYJ655380:IYK655380 JIF655380:JIG655380 JSB655380:JSC655380 KBX655380:KBY655380 KLT655380:KLU655380 KVP655380:KVQ655380 LFL655380:LFM655380 LPH655380:LPI655380 LZD655380:LZE655380 MIZ655380:MJA655380 MSV655380:MSW655380 NCR655380:NCS655380 NMN655380:NMO655380 NWJ655380:NWK655380 OGF655380:OGG655380 OQB655380:OQC655380 OZX655380:OZY655380 PJT655380:PJU655380 PTP655380:PTQ655380 QDL655380:QDM655380 QNH655380:QNI655380 QXD655380:QXE655380 RGZ655380:RHA655380 RQV655380:RQW655380 SAR655380:SAS655380 SKN655380:SKO655380 SUJ655380:SUK655380 TEF655380:TEG655380 TOB655380:TOC655380 TXX655380:TXY655380 UHT655380:UHU655380 URP655380:URQ655380 VBL655380:VBM655380 VLH655380:VLI655380 VVD655380:VVE655380 WEZ655380:WFA655380 WOV655380:WOW655380 WYR655380:WYS655380 MF720916:MG720916 WB720916:WC720916 AFX720916:AFY720916 APT720916:APU720916 AZP720916:AZQ720916 BJL720916:BJM720916 BTH720916:BTI720916 CDD720916:CDE720916 CMZ720916:CNA720916 CWV720916:CWW720916 DGR720916:DGS720916 DQN720916:DQO720916 EAJ720916:EAK720916 EKF720916:EKG720916 EUB720916:EUC720916 FDX720916:FDY720916 FNT720916:FNU720916 FXP720916:FXQ720916 GHL720916:GHM720916 GRH720916:GRI720916 HBD720916:HBE720916 HKZ720916:HLA720916 HUV720916:HUW720916 IER720916:IES720916 ION720916:IOO720916 IYJ720916:IYK720916 JIF720916:JIG720916 JSB720916:JSC720916 KBX720916:KBY720916 KLT720916:KLU720916 KVP720916:KVQ720916 LFL720916:LFM720916 LPH720916:LPI720916 LZD720916:LZE720916 MIZ720916:MJA720916 MSV720916:MSW720916 NCR720916:NCS720916 NMN720916:NMO720916 NWJ720916:NWK720916 OGF720916:OGG720916 OQB720916:OQC720916 OZX720916:OZY720916 PJT720916:PJU720916 PTP720916:PTQ720916 QDL720916:QDM720916 QNH720916:QNI720916 QXD720916:QXE720916 RGZ720916:RHA720916 RQV720916:RQW720916 SAR720916:SAS720916 SKN720916:SKO720916 SUJ720916:SUK720916 TEF720916:TEG720916 TOB720916:TOC720916 TXX720916:TXY720916 UHT720916:UHU720916 URP720916:URQ720916 VBL720916:VBM720916 VLH720916:VLI720916 VVD720916:VVE720916 WEZ720916:WFA720916 WOV720916:WOW720916 WYR720916:WYS720916 MF786452:MG786452 WB786452:WC786452 AFX786452:AFY786452 APT786452:APU786452 AZP786452:AZQ786452 BJL786452:BJM786452 BTH786452:BTI786452 CDD786452:CDE786452 CMZ786452:CNA786452 CWV786452:CWW786452 DGR786452:DGS786452 DQN786452:DQO786452 EAJ786452:EAK786452 EKF786452:EKG786452 EUB786452:EUC786452 FDX786452:FDY786452 FNT786452:FNU786452 FXP786452:FXQ786452 GHL786452:GHM786452 GRH786452:GRI786452 HBD786452:HBE786452 HKZ786452:HLA786452 HUV786452:HUW786452 IER786452:IES786452 ION786452:IOO786452 IYJ786452:IYK786452 JIF786452:JIG786452 JSB786452:JSC786452 KBX786452:KBY786452 KLT786452:KLU786452 KVP786452:KVQ786452 LFL786452:LFM786452 LPH786452:LPI786452 LZD786452:LZE786452 MIZ786452:MJA786452 MSV786452:MSW786452 NCR786452:NCS786452 NMN786452:NMO786452 NWJ786452:NWK786452 OGF786452:OGG786452 OQB786452:OQC786452 OZX786452:OZY786452 PJT786452:PJU786452 PTP786452:PTQ786452 QDL786452:QDM786452 QNH786452:QNI786452 QXD786452:QXE786452 RGZ786452:RHA786452 RQV786452:RQW786452 SAR786452:SAS786452 SKN786452:SKO786452 SUJ786452:SUK786452 TEF786452:TEG786452 TOB786452:TOC786452 TXX786452:TXY786452 UHT786452:UHU786452 URP786452:URQ786452 VBL786452:VBM786452 VLH786452:VLI786452 VVD786452:VVE786452 WEZ786452:WFA786452 WOV786452:WOW786452 WYR786452:WYS786452 MF851988:MG851988 WB851988:WC851988 AFX851988:AFY851988 APT851988:APU851988 AZP851988:AZQ851988 BJL851988:BJM851988 BTH851988:BTI851988 CDD851988:CDE851988 CMZ851988:CNA851988 CWV851988:CWW851988 DGR851988:DGS851988 DQN851988:DQO851988 EAJ851988:EAK851988 EKF851988:EKG851988 EUB851988:EUC851988 FDX851988:FDY851988 FNT851988:FNU851988 FXP851988:FXQ851988 GHL851988:GHM851988 GRH851988:GRI851988 HBD851988:HBE851988 HKZ851988:HLA851988 HUV851988:HUW851988 IER851988:IES851988 ION851988:IOO851988 IYJ851988:IYK851988 JIF851988:JIG851988 JSB851988:JSC851988 KBX851988:KBY851988 KLT851988:KLU851988 KVP851988:KVQ851988 LFL851988:LFM851988 LPH851988:LPI851988 LZD851988:LZE851988 MIZ851988:MJA851988 MSV851988:MSW851988 NCR851988:NCS851988 NMN851988:NMO851988 NWJ851988:NWK851988 OGF851988:OGG851988 OQB851988:OQC851988 OZX851988:OZY851988 PJT851988:PJU851988 PTP851988:PTQ851988 QDL851988:QDM851988 QNH851988:QNI851988 QXD851988:QXE851988 RGZ851988:RHA851988 RQV851988:RQW851988 SAR851988:SAS851988 SKN851988:SKO851988 SUJ851988:SUK851988 TEF851988:TEG851988 TOB851988:TOC851988 TXX851988:TXY851988 UHT851988:UHU851988 URP851988:URQ851988 VBL851988:VBM851988 VLH851988:VLI851988 VVD851988:VVE851988 WEZ851988:WFA851988 WOV851988:WOW851988 WYR851988:WYS851988 MF917524:MG917524 WB917524:WC917524 AFX917524:AFY917524 APT917524:APU917524 AZP917524:AZQ917524 BJL917524:BJM917524 BTH917524:BTI917524 CDD917524:CDE917524 CMZ917524:CNA917524 CWV917524:CWW917524 DGR917524:DGS917524 DQN917524:DQO917524 EAJ917524:EAK917524 EKF917524:EKG917524 EUB917524:EUC917524 FDX917524:FDY917524 FNT917524:FNU917524 FXP917524:FXQ917524 GHL917524:GHM917524 GRH917524:GRI917524 HBD917524:HBE917524 HKZ917524:HLA917524 HUV917524:HUW917524 IER917524:IES917524 ION917524:IOO917524 IYJ917524:IYK917524 JIF917524:JIG917524 JSB917524:JSC917524 KBX917524:KBY917524 KLT917524:KLU917524 KVP917524:KVQ917524 LFL917524:LFM917524 LPH917524:LPI917524 LZD917524:LZE917524 MIZ917524:MJA917524 MSV917524:MSW917524 NCR917524:NCS917524 NMN917524:NMO917524 NWJ917524:NWK917524 OGF917524:OGG917524 OQB917524:OQC917524 OZX917524:OZY917524 PJT917524:PJU917524 PTP917524:PTQ917524 QDL917524:QDM917524 QNH917524:QNI917524 QXD917524:QXE917524 RGZ917524:RHA917524 RQV917524:RQW917524 SAR917524:SAS917524 SKN917524:SKO917524 SUJ917524:SUK917524 TEF917524:TEG917524 TOB917524:TOC917524 TXX917524:TXY917524 UHT917524:UHU917524 URP917524:URQ917524 VBL917524:VBM917524 VLH917524:VLI917524 VVD917524:VVE917524 WEZ917524:WFA917524 WOV917524:WOW917524 WYR917524:WYS917524 MF983060:MG983060 WB983060:WC983060 AFX983060:AFY983060 APT983060:APU983060 AZP983060:AZQ983060 BJL983060:BJM983060 BTH983060:BTI983060 CDD983060:CDE983060 CMZ983060:CNA983060 CWV983060:CWW983060 DGR983060:DGS983060 DQN983060:DQO983060 EAJ983060:EAK983060 EKF983060:EKG983060 EUB983060:EUC983060 FDX983060:FDY983060 FNT983060:FNU983060 FXP983060:FXQ983060 GHL983060:GHM983060 GRH983060:GRI983060 HBD983060:HBE983060 HKZ983060:HLA983060 HUV983060:HUW983060 IER983060:IES983060 ION983060:IOO983060 IYJ983060:IYK983060 JIF983060:JIG983060 JSB983060:JSC983060 KBX983060:KBY983060 KLT983060:KLU983060 KVP983060:KVQ983060 LFL983060:LFM983060 LPH983060:LPI983060 LZD983060:LZE983060 MIZ983060:MJA983060 MSV983060:MSW983060 NCR983060:NCS983060 NMN983060:NMO983060 NWJ983060:NWK983060 OGF983060:OGG983060 OQB983060:OQC983060 OZX983060:OZY983060 PJT983060:PJU983060 PTP983060:PTQ983060 QDL983060:QDM983060 QNH983060:QNI983060 QXD983060:QXE983060 RGZ983060:RHA983060 RQV983060:RQW983060 SAR983060:SAS983060 SKN983060:SKO983060 SUJ983060:SUK983060 TEF983060:TEG983060 TOB983060:TOC983060 TXX983060:TXY983060 UHT983060:UHU983060 URP983060:URQ983060 VBL983060:VBM983060 VLH983060:VLI983060 VVD983060:VVE983060 WEZ983060:WFA983060 WOV983060:WOW983060 WYR983060:WYS983060 MI65556:MJ65556 WE65556:WF65556 AGA65556:AGB65556 APW65556:APX65556 AZS65556:AZT65556 BJO65556:BJP65556 BTK65556:BTL65556 CDG65556:CDH65556 CNC65556:CND65556 CWY65556:CWZ65556 DGU65556:DGV65556 DQQ65556:DQR65556 EAM65556:EAN65556 EKI65556:EKJ65556 EUE65556:EUF65556 FEA65556:FEB65556 FNW65556:FNX65556 FXS65556:FXT65556 GHO65556:GHP65556 GRK65556:GRL65556 HBG65556:HBH65556 HLC65556:HLD65556 HUY65556:HUZ65556 IEU65556:IEV65556 IOQ65556:IOR65556 IYM65556:IYN65556 JII65556:JIJ65556 JSE65556:JSF65556 KCA65556:KCB65556 KLW65556:KLX65556 KVS65556:KVT65556 LFO65556:LFP65556 LPK65556:LPL65556 LZG65556:LZH65556 MJC65556:MJD65556 MSY65556:MSZ65556 NCU65556:NCV65556 NMQ65556:NMR65556 NWM65556:NWN65556 OGI65556:OGJ65556 OQE65556:OQF65556 PAA65556:PAB65556 PJW65556:PJX65556 PTS65556:PTT65556 QDO65556:QDP65556 QNK65556:QNL65556 QXG65556:QXH65556 RHC65556:RHD65556 RQY65556:RQZ65556 SAU65556:SAV65556 SKQ65556:SKR65556 SUM65556:SUN65556 TEI65556:TEJ65556 TOE65556:TOF65556 TYA65556:TYB65556 UHW65556:UHX65556 URS65556:URT65556 VBO65556:VBP65556 VLK65556:VLL65556 VVG65556:VVH65556 WFC65556:WFD65556 WOY65556:WOZ65556 WYU65556:WYV65556 MI131092:MJ131092 WE131092:WF131092 AGA131092:AGB131092 APW131092:APX131092 AZS131092:AZT131092 BJO131092:BJP131092 BTK131092:BTL131092 CDG131092:CDH131092 CNC131092:CND131092 CWY131092:CWZ131092 DGU131092:DGV131092 DQQ131092:DQR131092 EAM131092:EAN131092 EKI131092:EKJ131092 EUE131092:EUF131092 FEA131092:FEB131092 FNW131092:FNX131092 FXS131092:FXT131092 GHO131092:GHP131092 GRK131092:GRL131092 HBG131092:HBH131092 HLC131092:HLD131092 HUY131092:HUZ131092 IEU131092:IEV131092 IOQ131092:IOR131092 IYM131092:IYN131092 JII131092:JIJ131092 JSE131092:JSF131092 KCA131092:KCB131092 KLW131092:KLX131092 KVS131092:KVT131092 LFO131092:LFP131092 LPK131092:LPL131092 LZG131092:LZH131092 MJC131092:MJD131092 MSY131092:MSZ131092 NCU131092:NCV131092 NMQ131092:NMR131092 NWM131092:NWN131092 OGI131092:OGJ131092 OQE131092:OQF131092 PAA131092:PAB131092 PJW131092:PJX131092 PTS131092:PTT131092 QDO131092:QDP131092 QNK131092:QNL131092 QXG131092:QXH131092 RHC131092:RHD131092 RQY131092:RQZ131092 SAU131092:SAV131092 SKQ131092:SKR131092 SUM131092:SUN131092 TEI131092:TEJ131092 TOE131092:TOF131092 TYA131092:TYB131092 UHW131092:UHX131092 URS131092:URT131092 VBO131092:VBP131092 VLK131092:VLL131092 VVG131092:VVH131092 WFC131092:WFD131092 WOY131092:WOZ131092 WYU131092:WYV131092 MI196628:MJ196628 WE196628:WF196628 AGA196628:AGB196628 APW196628:APX196628 AZS196628:AZT196628 BJO196628:BJP196628 BTK196628:BTL196628 CDG196628:CDH196628 CNC196628:CND196628 CWY196628:CWZ196628 DGU196628:DGV196628 DQQ196628:DQR196628 EAM196628:EAN196628 EKI196628:EKJ196628 EUE196628:EUF196628 FEA196628:FEB196628 FNW196628:FNX196628 FXS196628:FXT196628 GHO196628:GHP196628 GRK196628:GRL196628 HBG196628:HBH196628 HLC196628:HLD196628 HUY196628:HUZ196628 IEU196628:IEV196628 IOQ196628:IOR196628 IYM196628:IYN196628 JII196628:JIJ196628 JSE196628:JSF196628 KCA196628:KCB196628 KLW196628:KLX196628 KVS196628:KVT196628 LFO196628:LFP196628 LPK196628:LPL196628 LZG196628:LZH196628 MJC196628:MJD196628 MSY196628:MSZ196628 NCU196628:NCV196628 NMQ196628:NMR196628 NWM196628:NWN196628 OGI196628:OGJ196628 OQE196628:OQF196628 PAA196628:PAB196628 PJW196628:PJX196628 PTS196628:PTT196628 QDO196628:QDP196628 QNK196628:QNL196628 QXG196628:QXH196628 RHC196628:RHD196628 RQY196628:RQZ196628 SAU196628:SAV196628 SKQ196628:SKR196628 SUM196628:SUN196628 TEI196628:TEJ196628 TOE196628:TOF196628 TYA196628:TYB196628 UHW196628:UHX196628 URS196628:URT196628 VBO196628:VBP196628 VLK196628:VLL196628 VVG196628:VVH196628 WFC196628:WFD196628 WOY196628:WOZ196628 WYU196628:WYV196628 MI262164:MJ262164 WE262164:WF262164 AGA262164:AGB262164 APW262164:APX262164 AZS262164:AZT262164 BJO262164:BJP262164 BTK262164:BTL262164 CDG262164:CDH262164 CNC262164:CND262164 CWY262164:CWZ262164 DGU262164:DGV262164 DQQ262164:DQR262164 EAM262164:EAN262164 EKI262164:EKJ262164 EUE262164:EUF262164 FEA262164:FEB262164 FNW262164:FNX262164 FXS262164:FXT262164 GHO262164:GHP262164 GRK262164:GRL262164 HBG262164:HBH262164 HLC262164:HLD262164 HUY262164:HUZ262164 IEU262164:IEV262164 IOQ262164:IOR262164 IYM262164:IYN262164 JII262164:JIJ262164 JSE262164:JSF262164 KCA262164:KCB262164 KLW262164:KLX262164 KVS262164:KVT262164 LFO262164:LFP262164 LPK262164:LPL262164 LZG262164:LZH262164 MJC262164:MJD262164 MSY262164:MSZ262164 NCU262164:NCV262164 NMQ262164:NMR262164 NWM262164:NWN262164 OGI262164:OGJ262164 OQE262164:OQF262164 PAA262164:PAB262164 PJW262164:PJX262164 PTS262164:PTT262164 QDO262164:QDP262164 QNK262164:QNL262164 QXG262164:QXH262164 RHC262164:RHD262164 RQY262164:RQZ262164 SAU262164:SAV262164 SKQ262164:SKR262164 SUM262164:SUN262164 TEI262164:TEJ262164 TOE262164:TOF262164 TYA262164:TYB262164 UHW262164:UHX262164 URS262164:URT262164 VBO262164:VBP262164 VLK262164:VLL262164 VVG262164:VVH262164 WFC262164:WFD262164 WOY262164:WOZ262164 WYU262164:WYV262164 MI327700:MJ327700 WE327700:WF327700 AGA327700:AGB327700 APW327700:APX327700 AZS327700:AZT327700 BJO327700:BJP327700 BTK327700:BTL327700 CDG327700:CDH327700 CNC327700:CND327700 CWY327700:CWZ327700 DGU327700:DGV327700 DQQ327700:DQR327700 EAM327700:EAN327700 EKI327700:EKJ327700 EUE327700:EUF327700 FEA327700:FEB327700 FNW327700:FNX327700 FXS327700:FXT327700 GHO327700:GHP327700 GRK327700:GRL327700 HBG327700:HBH327700 HLC327700:HLD327700 HUY327700:HUZ327700 IEU327700:IEV327700 IOQ327700:IOR327700 IYM327700:IYN327700 JII327700:JIJ327700 JSE327700:JSF327700 KCA327700:KCB327700 KLW327700:KLX327700 KVS327700:KVT327700 LFO327700:LFP327700 LPK327700:LPL327700 LZG327700:LZH327700 MJC327700:MJD327700 MSY327700:MSZ327700 NCU327700:NCV327700 NMQ327700:NMR327700 NWM327700:NWN327700 OGI327700:OGJ327700 OQE327700:OQF327700 PAA327700:PAB327700 PJW327700:PJX327700 PTS327700:PTT327700 QDO327700:QDP327700 QNK327700:QNL327700 QXG327700:QXH327700 RHC327700:RHD327700 RQY327700:RQZ327700 SAU327700:SAV327700 SKQ327700:SKR327700 SUM327700:SUN327700 TEI327700:TEJ327700 TOE327700:TOF327700 TYA327700:TYB327700 UHW327700:UHX327700 URS327700:URT327700 VBO327700:VBP327700 VLK327700:VLL327700 VVG327700:VVH327700 WFC327700:WFD327700 WOY327700:WOZ327700 WYU327700:WYV327700 MI393236:MJ393236 WE393236:WF393236 AGA393236:AGB393236 APW393236:APX393236 AZS393236:AZT393236 BJO393236:BJP393236 BTK393236:BTL393236 CDG393236:CDH393236 CNC393236:CND393236 CWY393236:CWZ393236 DGU393236:DGV393236 DQQ393236:DQR393236 EAM393236:EAN393236 EKI393236:EKJ393236 EUE393236:EUF393236 FEA393236:FEB393236 FNW393236:FNX393236 FXS393236:FXT393236 GHO393236:GHP393236 GRK393236:GRL393236 HBG393236:HBH393236 HLC393236:HLD393236 HUY393236:HUZ393236 IEU393236:IEV393236 IOQ393236:IOR393236 IYM393236:IYN393236 JII393236:JIJ393236 JSE393236:JSF393236 KCA393236:KCB393236 KLW393236:KLX393236 KVS393236:KVT393236 LFO393236:LFP393236 LPK393236:LPL393236 LZG393236:LZH393236 MJC393236:MJD393236 MSY393236:MSZ393236 NCU393236:NCV393236 NMQ393236:NMR393236 NWM393236:NWN393236 OGI393236:OGJ393236 OQE393236:OQF393236 PAA393236:PAB393236 PJW393236:PJX393236 PTS393236:PTT393236 QDO393236:QDP393236 QNK393236:QNL393236 QXG393236:QXH393236 RHC393236:RHD393236 RQY393236:RQZ393236 SAU393236:SAV393236 SKQ393236:SKR393236 SUM393236:SUN393236 TEI393236:TEJ393236 TOE393236:TOF393236 TYA393236:TYB393236 UHW393236:UHX393236 URS393236:URT393236 VBO393236:VBP393236 VLK393236:VLL393236 VVG393236:VVH393236 WFC393236:WFD393236 WOY393236:WOZ393236 WYU393236:WYV393236 MI458772:MJ458772 WE458772:WF458772 AGA458772:AGB458772 APW458772:APX458772 AZS458772:AZT458772 BJO458772:BJP458772 BTK458772:BTL458772 CDG458772:CDH458772 CNC458772:CND458772 CWY458772:CWZ458772 DGU458772:DGV458772 DQQ458772:DQR458772 EAM458772:EAN458772 EKI458772:EKJ458772 EUE458772:EUF458772 FEA458772:FEB458772 FNW458772:FNX458772 FXS458772:FXT458772 GHO458772:GHP458772 GRK458772:GRL458772 HBG458772:HBH458772 HLC458772:HLD458772 HUY458772:HUZ458772 IEU458772:IEV458772 IOQ458772:IOR458772 IYM458772:IYN458772 JII458772:JIJ458772 JSE458772:JSF458772 KCA458772:KCB458772 KLW458772:KLX458772 KVS458772:KVT458772 LFO458772:LFP458772 LPK458772:LPL458772 LZG458772:LZH458772 MJC458772:MJD458772 MSY458772:MSZ458772 NCU458772:NCV458772 NMQ458772:NMR458772 NWM458772:NWN458772 OGI458772:OGJ458772 OQE458772:OQF458772 PAA458772:PAB458772 PJW458772:PJX458772 PTS458772:PTT458772 QDO458772:QDP458772 QNK458772:QNL458772 QXG458772:QXH458772 RHC458772:RHD458772 RQY458772:RQZ458772 SAU458772:SAV458772 SKQ458772:SKR458772 SUM458772:SUN458772 TEI458772:TEJ458772 TOE458772:TOF458772 TYA458772:TYB458772 UHW458772:UHX458772 URS458772:URT458772 VBO458772:VBP458772 VLK458772:VLL458772 VVG458772:VVH458772 WFC458772:WFD458772 WOY458772:WOZ458772 WYU458772:WYV458772 MI524308:MJ524308 WE524308:WF524308 AGA524308:AGB524308 APW524308:APX524308 AZS524308:AZT524308 BJO524308:BJP524308 BTK524308:BTL524308 CDG524308:CDH524308 CNC524308:CND524308 CWY524308:CWZ524308 DGU524308:DGV524308 DQQ524308:DQR524308 EAM524308:EAN524308 EKI524308:EKJ524308 EUE524308:EUF524308 FEA524308:FEB524308 FNW524308:FNX524308 FXS524308:FXT524308 GHO524308:GHP524308 GRK524308:GRL524308 HBG524308:HBH524308 HLC524308:HLD524308 HUY524308:HUZ524308 IEU524308:IEV524308 IOQ524308:IOR524308 IYM524308:IYN524308 JII524308:JIJ524308 JSE524308:JSF524308 KCA524308:KCB524308 KLW524308:KLX524308 KVS524308:KVT524308 LFO524308:LFP524308 LPK524308:LPL524308 LZG524308:LZH524308 MJC524308:MJD524308 MSY524308:MSZ524308 NCU524308:NCV524308 NMQ524308:NMR524308 NWM524308:NWN524308 OGI524308:OGJ524308 OQE524308:OQF524308 PAA524308:PAB524308 PJW524308:PJX524308 PTS524308:PTT524308 QDO524308:QDP524308 QNK524308:QNL524308 QXG524308:QXH524308 RHC524308:RHD524308 RQY524308:RQZ524308 SAU524308:SAV524308 SKQ524308:SKR524308 SUM524308:SUN524308 TEI524308:TEJ524308 TOE524308:TOF524308 TYA524308:TYB524308 UHW524308:UHX524308 URS524308:URT524308 VBO524308:VBP524308 VLK524308:VLL524308 VVG524308:VVH524308 WFC524308:WFD524308 WOY524308:WOZ524308 WYU524308:WYV524308 MI589844:MJ589844 WE589844:WF589844 AGA589844:AGB589844 APW589844:APX589844 AZS589844:AZT589844 BJO589844:BJP589844 BTK589844:BTL589844 CDG589844:CDH589844 CNC589844:CND589844 CWY589844:CWZ589844 DGU589844:DGV589844 DQQ589844:DQR589844 EAM589844:EAN589844 EKI589844:EKJ589844 EUE589844:EUF589844 FEA589844:FEB589844 FNW589844:FNX589844 FXS589844:FXT589844 GHO589844:GHP589844 GRK589844:GRL589844 HBG589844:HBH589844 HLC589844:HLD589844 HUY589844:HUZ589844 IEU589844:IEV589844 IOQ589844:IOR589844 IYM589844:IYN589844 JII589844:JIJ589844 JSE589844:JSF589844 KCA589844:KCB589844 KLW589844:KLX589844 KVS589844:KVT589844 LFO589844:LFP589844 LPK589844:LPL589844 LZG589844:LZH589844 MJC589844:MJD589844 MSY589844:MSZ589844 NCU589844:NCV589844 NMQ589844:NMR589844 NWM589844:NWN589844 OGI589844:OGJ589844 OQE589844:OQF589844 PAA589844:PAB589844 PJW589844:PJX589844 PTS589844:PTT589844 QDO589844:QDP589844 QNK589844:QNL589844 QXG589844:QXH589844 RHC589844:RHD589844 RQY589844:RQZ589844 SAU589844:SAV589844 SKQ589844:SKR589844 SUM589844:SUN589844 TEI589844:TEJ589844 TOE589844:TOF589844 TYA589844:TYB589844 UHW589844:UHX589844 URS589844:URT589844 VBO589844:VBP589844 VLK589844:VLL589844 VVG589844:VVH589844 WFC589844:WFD589844 WOY589844:WOZ589844 WYU589844:WYV589844 MI655380:MJ655380 WE655380:WF655380 AGA655380:AGB655380 APW655380:APX655380 AZS655380:AZT655380 BJO655380:BJP655380 BTK655380:BTL655380 CDG655380:CDH655380 CNC655380:CND655380 CWY655380:CWZ655380 DGU655380:DGV655380 DQQ655380:DQR655380 EAM655380:EAN655380 EKI655380:EKJ655380 EUE655380:EUF655380 FEA655380:FEB655380 FNW655380:FNX655380 FXS655380:FXT655380 GHO655380:GHP655380 GRK655380:GRL655380 HBG655380:HBH655380 HLC655380:HLD655380 HUY655380:HUZ655380 IEU655380:IEV655380 IOQ655380:IOR655380 IYM655380:IYN655380 JII655380:JIJ655380 JSE655380:JSF655380 KCA655380:KCB655380 KLW655380:KLX655380 KVS655380:KVT655380 LFO655380:LFP655380 LPK655380:LPL655380 LZG655380:LZH655380 MJC655380:MJD655380 MSY655380:MSZ655380 NCU655380:NCV655380 NMQ655380:NMR655380 NWM655380:NWN655380 OGI655380:OGJ655380 OQE655380:OQF655380 PAA655380:PAB655380 PJW655380:PJX655380 PTS655380:PTT655380 QDO655380:QDP655380 QNK655380:QNL655380 QXG655380:QXH655380 RHC655380:RHD655380 RQY655380:RQZ655380 SAU655380:SAV655380 SKQ655380:SKR655380 SUM655380:SUN655380 TEI655380:TEJ655380 TOE655380:TOF655380 TYA655380:TYB655380 UHW655380:UHX655380 URS655380:URT655380 VBO655380:VBP655380 VLK655380:VLL655380 VVG655380:VVH655380 WFC655380:WFD655380 WOY655380:WOZ655380 WYU655380:WYV655380 MI720916:MJ720916 WE720916:WF720916 AGA720916:AGB720916 APW720916:APX720916 AZS720916:AZT720916 BJO720916:BJP720916 BTK720916:BTL720916 CDG720916:CDH720916 CNC720916:CND720916 CWY720916:CWZ720916 DGU720916:DGV720916 DQQ720916:DQR720916 EAM720916:EAN720916 EKI720916:EKJ720916 EUE720916:EUF720916 FEA720916:FEB720916 FNW720916:FNX720916 FXS720916:FXT720916 GHO720916:GHP720916 GRK720916:GRL720916 HBG720916:HBH720916 HLC720916:HLD720916 HUY720916:HUZ720916 IEU720916:IEV720916 IOQ720916:IOR720916 IYM720916:IYN720916 JII720916:JIJ720916 JSE720916:JSF720916 KCA720916:KCB720916 KLW720916:KLX720916 KVS720916:KVT720916 LFO720916:LFP720916 LPK720916:LPL720916 LZG720916:LZH720916 MJC720916:MJD720916 MSY720916:MSZ720916 NCU720916:NCV720916 NMQ720916:NMR720916 NWM720916:NWN720916 OGI720916:OGJ720916 OQE720916:OQF720916 PAA720916:PAB720916 PJW720916:PJX720916 PTS720916:PTT720916 QDO720916:QDP720916 QNK720916:QNL720916 QXG720916:QXH720916 RHC720916:RHD720916 RQY720916:RQZ720916 SAU720916:SAV720916 SKQ720916:SKR720916 SUM720916:SUN720916 TEI720916:TEJ720916 TOE720916:TOF720916 TYA720916:TYB720916 UHW720916:UHX720916 URS720916:URT720916 VBO720916:VBP720916 VLK720916:VLL720916 VVG720916:VVH720916 WFC720916:WFD720916 WOY720916:WOZ720916 WYU720916:WYV720916 MI786452:MJ786452 WE786452:WF786452 AGA786452:AGB786452 APW786452:APX786452 AZS786452:AZT786452 BJO786452:BJP786452 BTK786452:BTL786452 CDG786452:CDH786452 CNC786452:CND786452 CWY786452:CWZ786452 DGU786452:DGV786452 DQQ786452:DQR786452 EAM786452:EAN786452 EKI786452:EKJ786452 EUE786452:EUF786452 FEA786452:FEB786452 FNW786452:FNX786452 FXS786452:FXT786452 GHO786452:GHP786452 GRK786452:GRL786452 HBG786452:HBH786452 HLC786452:HLD786452 HUY786452:HUZ786452 IEU786452:IEV786452 IOQ786452:IOR786452 IYM786452:IYN786452 JII786452:JIJ786452 JSE786452:JSF786452 KCA786452:KCB786452 KLW786452:KLX786452 KVS786452:KVT786452 LFO786452:LFP786452 LPK786452:LPL786452 LZG786452:LZH786452 MJC786452:MJD786452 MSY786452:MSZ786452 NCU786452:NCV786452 NMQ786452:NMR786452 NWM786452:NWN786452 OGI786452:OGJ786452 OQE786452:OQF786452 PAA786452:PAB786452 PJW786452:PJX786452 PTS786452:PTT786452 QDO786452:QDP786452 QNK786452:QNL786452 QXG786452:QXH786452 RHC786452:RHD786452 RQY786452:RQZ786452 SAU786452:SAV786452 SKQ786452:SKR786452 SUM786452:SUN786452 TEI786452:TEJ786452 TOE786452:TOF786452 TYA786452:TYB786452 UHW786452:UHX786452 URS786452:URT786452 VBO786452:VBP786452 VLK786452:VLL786452 VVG786452:VVH786452 WFC786452:WFD786452 WOY786452:WOZ786452 WYU786452:WYV786452 MI851988:MJ851988 WE851988:WF851988 AGA851988:AGB851988 APW851988:APX851988 AZS851988:AZT851988 BJO851988:BJP851988 BTK851988:BTL851988 CDG851988:CDH851988 CNC851988:CND851988 CWY851988:CWZ851988 DGU851988:DGV851988 DQQ851988:DQR851988 EAM851988:EAN851988 EKI851988:EKJ851988 EUE851988:EUF851988 FEA851988:FEB851988 FNW851988:FNX851988 FXS851988:FXT851988 GHO851988:GHP851988 GRK851988:GRL851988 HBG851988:HBH851988 HLC851988:HLD851988 HUY851988:HUZ851988 IEU851988:IEV851988 IOQ851988:IOR851988 IYM851988:IYN851988 JII851988:JIJ851988 JSE851988:JSF851988 KCA851988:KCB851988 KLW851988:KLX851988 KVS851988:KVT851988 LFO851988:LFP851988 LPK851988:LPL851988 LZG851988:LZH851988 MJC851988:MJD851988 MSY851988:MSZ851988 NCU851988:NCV851988 NMQ851988:NMR851988 NWM851988:NWN851988 OGI851988:OGJ851988 OQE851988:OQF851988 PAA851988:PAB851988 PJW851988:PJX851988 PTS851988:PTT851988 QDO851988:QDP851988 QNK851988:QNL851988 QXG851988:QXH851988 RHC851988:RHD851988 RQY851988:RQZ851988 SAU851988:SAV851988 SKQ851988:SKR851988 SUM851988:SUN851988 TEI851988:TEJ851988 TOE851988:TOF851988 TYA851988:TYB851988 UHW851988:UHX851988 URS851988:URT851988 VBO851988:VBP851988 VLK851988:VLL851988 VVG851988:VVH851988 WFC851988:WFD851988 WOY851988:WOZ851988 WYU851988:WYV851988 MI917524:MJ917524 WE917524:WF917524 AGA917524:AGB917524 APW917524:APX917524 AZS917524:AZT917524 BJO917524:BJP917524 BTK917524:BTL917524 CDG917524:CDH917524 CNC917524:CND917524 CWY917524:CWZ917524 DGU917524:DGV917524 DQQ917524:DQR917524 EAM917524:EAN917524 EKI917524:EKJ917524 EUE917524:EUF917524 FEA917524:FEB917524 FNW917524:FNX917524 FXS917524:FXT917524 GHO917524:GHP917524 GRK917524:GRL917524 HBG917524:HBH917524 HLC917524:HLD917524 HUY917524:HUZ917524 IEU917524:IEV917524 IOQ917524:IOR917524 IYM917524:IYN917524 JII917524:JIJ917524 JSE917524:JSF917524 KCA917524:KCB917524 KLW917524:KLX917524 KVS917524:KVT917524 LFO917524:LFP917524 LPK917524:LPL917524 LZG917524:LZH917524 MJC917524:MJD917524 MSY917524:MSZ917524 NCU917524:NCV917524 NMQ917524:NMR917524 NWM917524:NWN917524 OGI917524:OGJ917524 OQE917524:OQF917524 PAA917524:PAB917524 PJW917524:PJX917524 PTS917524:PTT917524 QDO917524:QDP917524 QNK917524:QNL917524 QXG917524:QXH917524 RHC917524:RHD917524 RQY917524:RQZ917524 SAU917524:SAV917524 SKQ917524:SKR917524 SUM917524:SUN917524 TEI917524:TEJ917524 TOE917524:TOF917524 TYA917524:TYB917524 UHW917524:UHX917524 URS917524:URT917524 VBO917524:VBP917524 VLK917524:VLL917524 VVG917524:VVH917524 WFC917524:WFD917524 WOY917524:WOZ917524 WYU917524:WYV917524 MI983060:MJ983060 WE983060:WF983060 AGA983060:AGB983060 APW983060:APX983060 AZS983060:AZT983060 BJO983060:BJP983060 BTK983060:BTL983060 CDG983060:CDH983060 CNC983060:CND983060 CWY983060:CWZ983060 DGU983060:DGV983060 DQQ983060:DQR983060 EAM983060:EAN983060 EKI983060:EKJ983060 EUE983060:EUF983060 FEA983060:FEB983060 FNW983060:FNX983060 FXS983060:FXT983060 GHO983060:GHP983060 GRK983060:GRL983060 HBG983060:HBH983060 HLC983060:HLD983060 HUY983060:HUZ983060 IEU983060:IEV983060 IOQ983060:IOR983060 IYM983060:IYN983060 JII983060:JIJ983060 JSE983060:JSF983060 KCA983060:KCB983060 KLW983060:KLX983060 KVS983060:KVT983060 LFO983060:LFP983060 LPK983060:LPL983060 LZG983060:LZH983060 MJC983060:MJD983060 MSY983060:MSZ983060 NCU983060:NCV983060 NMQ983060:NMR983060 NWM983060:NWN983060 OGI983060:OGJ983060 OQE983060:OQF983060 PAA983060:PAB983060 PJW983060:PJX983060 PTS983060:PTT983060 QDO983060:QDP983060 QNK983060:QNL983060 QXG983060:QXH983060 RHC983060:RHD983060 RQY983060:RQZ983060 SAU983060:SAV983060 SKQ983060:SKR983060 SUM983060:SUN983060 TEI983060:TEJ983060 TOE983060:TOF983060 TYA983060:TYB983060 UHW983060:UHX983060 URS983060:URT983060 VBO983060:VBP983060 VLK983060:VLL983060 VVG983060:VVH983060 WFC983060:WFD983060 WOY983060:WOZ983060 WYU983060:WYV983060 LK19:LL19 VG19:VH19 WYU19:WYV19 WOY19:WOZ19 WFC19:WFD19 VVG19:VVH19 VLK19:VLL19 VBO19:VBP19 URS19:URT19 UHW19:UHX19 TYA19:TYB19 TOE19:TOF19 TEI19:TEJ19 SUM19:SUN19 SKQ19:SKR19 SAU19:SAV19 RQY19:RQZ19 RHC19:RHD19 QXG19:QXH19 QNK19:QNL19 QDO19:QDP19 PTS19:PTT19 PJW19:PJX19 PAA19:PAB19 OQE19:OQF19 OGI19:OGJ19 NWM19:NWN19 NMQ19:NMR19 NCU19:NCV19 MSY19:MSZ19 MJC19:MJD19 LZG19:LZH19 LPK19:LPL19 LFO19:LFP19 KVS19:KVT19 KLW19:KLX19 KCA19:KCB19 JSE19:JSF19 JII19:JIJ19 IYM19:IYN19 IOQ19:IOR19 IEU19:IEV19 HUY19:HUZ19 HLC19:HLD19 HBG19:HBH19 GRK19:GRL19 GHO19:GHP19 FXS19:FXT19 FNW19:FNX19 FEA19:FEB19 EUE19:EUF19 EKI19:EKJ19 EAM19:EAN19 DQQ19:DQR19 DGU19:DGV19 CWY19:CWZ19 CNC19:CND19 CDG19:CDH19 BTK19:BTL19 BJO19:BJP19 AZS19:AZT19 APW19:APX19 AGA19:AGB19 WE19:WF19 MI19:MJ19 WYR19:WYS19 WOV19:WOW19 WEZ19:WFA19 VVD19:VVE19 VLH19:VLI19 VBL19:VBM19 URP19:URQ19 UHT19:UHU19 TXX19:TXY19 TOB19:TOC19 TEF19:TEG19 SUJ19:SUK19 SKN19:SKO19 SAR19:SAS19 RQV19:RQW19 RGZ19:RHA19 QXD19:QXE19 QNH19:QNI19 QDL19:QDM19 PTP19:PTQ19 PJT19:PJU19 OZX19:OZY19 OQB19:OQC19 OGF19:OGG19 NWJ19:NWK19 NMN19:NMO19 NCR19:NCS19 MSV19:MSW19 MIZ19:MJA19 LZD19:LZE19 LPH19:LPI19 LFL19:LFM19 KVP19:KVQ19 KLT19:KLU19 KBX19:KBY19 JSB19:JSC19 JIF19:JIG19 IYJ19:IYK19 ION19:IOO19 IER19:IES19 HUV19:HUW19 HKZ19:HLA19 HBD19:HBE19 GRH19:GRI19 GHL19:GHM19 FXP19:FXQ19 FNT19:FNU19 FDX19:FDY19 EUB19:EUC19 EKF19:EKG19 EAJ19:EAK19 DQN19:DQO19 DGR19:DGS19 CWV19:CWW19 CMZ19:CNA19 CDD19:CDE19 BTH19:BTI19 BJL19:BJM19 AZP19:AZQ19 APT19:APU19 AFX19:AFY19 WB19:WC19 MF19:MG19 WYO19:WYP19 WOS19:WOT19 WEW19:WEX19 VVA19:VVB19 VLE19:VLF19 VBI19:VBJ19 URM19:URN19 UHQ19:UHR19 TXU19:TXV19 TNY19:TNZ19 TEC19:TED19 SUG19:SUH19 SKK19:SKL19 SAO19:SAP19 RQS19:RQT19 RGW19:RGX19 QXA19:QXB19 QNE19:QNF19 QDI19:QDJ19 PTM19:PTN19 PJQ19:PJR19 OZU19:OZV19 OPY19:OPZ19 OGC19:OGD19 NWG19:NWH19 NMK19:NML19 NCO19:NCP19 MSS19:MST19 MIW19:MIX19 LZA19:LZB19 LPE19:LPF19 LFI19:LFJ19 KVM19:KVN19 KLQ19:KLR19 KBU19:KBV19 JRY19:JRZ19 JIC19:JID19 IYG19:IYH19 IOK19:IOL19 IEO19:IEP19 HUS19:HUT19 HKW19:HKX19 HBA19:HBB19 GRE19:GRF19 GHI19:GHJ19 FXM19:FXN19 FNQ19:FNR19 FDU19:FDV19 ETY19:ETZ19 EKC19:EKD19 EAG19:EAH19 DQK19:DQL19 DGO19:DGP19 CWS19:CWT19 CMW19:CMX19 CDA19:CDB19 BTE19:BTF19 BJI19:BJJ19 AZM19:AZN19 APQ19:APR19 AFU19:AFV19 VY19:VZ19 MC19:MD19 WYI19:WYJ19 WOM19:WON19 WEQ19:WER19 VUU19:VUV19 VKY19:VKZ19 VBC19:VBD19 URG19:URH19 UHK19:UHL19 TXO19:TXP19 TNS19:TNT19 TDW19:TDX19 SUA19:SUB19 SKE19:SKF19 SAI19:SAJ19 RQM19:RQN19 RGQ19:RGR19 QWU19:QWV19 QMY19:QMZ19 QDC19:QDD19 PTG19:PTH19 PJK19:PJL19 OZO19:OZP19 OPS19:OPT19 OFW19:OFX19 NWA19:NWB19 NME19:NMF19 NCI19:NCJ19 MSM19:MSN19 MIQ19:MIR19 LYU19:LYV19 LOY19:LOZ19 LFC19:LFD19 KVG19:KVH19 KLK19:KLL19 KBO19:KBP19 JRS19:JRT19 JHW19:JHX19 IYA19:IYB19 IOE19:IOF19 IEI19:IEJ19 HUM19:HUN19 HKQ19:HKR19 HAU19:HAV19 GQY19:GQZ19 GHC19:GHD19 FXG19:FXH19 FNK19:FNL19 FDO19:FDP19 ETS19:ETT19 EJW19:EJX19 EAA19:EAB19 DQE19:DQF19 DGI19:DGJ19 CWM19:CWN19 CMQ19:CMR19 CCU19:CCV19 BSY19:BSZ19 BJC19:BJD19 AZG19:AZH19 APK19:APL19 AFO19:AFP19 VS19:VT19 LW19:LX19 WYF19:WYG19 WOJ19:WOK19 WEN19:WEO19 VUR19:VUS19 VKV19:VKW19 VAZ19:VBA19 URD19:URE19 UHH19:UHI19 TXL19:TXM19 TNP19:TNQ19 TDT19:TDU19 STX19:STY19 SKB19:SKC19 SAF19:SAG19 RQJ19:RQK19 RGN19:RGO19 QWR19:QWS19 QMV19:QMW19 QCZ19:QDA19 PTD19:PTE19 PJH19:PJI19 OZL19:OZM19 OPP19:OPQ19 OFT19:OFU19 NVX19:NVY19 NMB19:NMC19 NCF19:NCG19 MSJ19:MSK19 MIN19:MIO19 LYR19:LYS19 LOV19:LOW19 LEZ19:LFA19 KVD19:KVE19 KLH19:KLI19 KBL19:KBM19 JRP19:JRQ19 JHT19:JHU19 IXX19:IXY19 IOB19:IOC19 IEF19:IEG19 HUJ19:HUK19 HKN19:HKO19 HAR19:HAS19 GQV19:GQW19 GGZ19:GHA19 FXD19:FXE19 FNH19:FNI19 FDL19:FDM19 ETP19:ETQ19 EJT19:EJU19 DZX19:DZY19 DQB19:DQC19 DGF19:DGG19 CWJ19:CWK19 CMN19:CMO19 CCR19:CCS19 BSV19:BSW19 BIZ19:BJA19 AZD19:AZE19 APH19:API19 AFL19:AFM19 VP19:VQ19 LT19:LU19 WYC19:WYD19 WOG19:WOH19 WEK19:WEL19 VUO19:VUP19 VKS19:VKT19 VAW19:VAX19 URA19:URB19 UHE19:UHF19 TXI19:TXJ19 TNM19:TNN19 TDQ19:TDR19 STU19:STV19 SJY19:SJZ19 SAC19:SAD19 RQG19:RQH19 RGK19:RGL19 QWO19:QWP19 QMS19:QMT19 QCW19:QCX19 PTA19:PTB19 PJE19:PJF19 OZI19:OZJ19 OPM19:OPN19 OFQ19:OFR19 NVU19:NVV19 NLY19:NLZ19 NCC19:NCD19 MSG19:MSH19 MIK19:MIL19 LYO19:LYP19 LOS19:LOT19 LEW19:LEX19 KVA19:KVB19 KLE19:KLF19 KBI19:KBJ19 JRM19:JRN19 JHQ19:JHR19 IXU19:IXV19 INY19:INZ19 IEC19:IED19 HUG19:HUH19 HKK19:HKL19 HAO19:HAP19 GQS19:GQT19 GGW19:GGX19 FXA19:FXB19 FNE19:FNF19 FDI19:FDJ19 ETM19:ETN19 EJQ19:EJR19 DZU19:DZV19 DPY19:DPZ19 DGC19:DGD19 CWG19:CWH19 CMK19:CML19 CCO19:CCP19 BSS19:BST19 BIW19:BIX19 AZA19:AZB19 APE19:APF19 AFI19:AFJ19 VM19:VN19 LQ19:LR19 WXZ19:WYA19 WOD19:WOE19 WEH19:WEI19 VUL19:VUM19 VKP19:VKQ19 VAT19:VAU19 UQX19:UQY19 UHB19:UHC19 TXF19:TXG19 TNJ19:TNK19 TDN19:TDO19 STR19:STS19 SJV19:SJW19 RZZ19:SAA19 RQD19:RQE19 RGH19:RGI19 QWL19:QWM19 QMP19:QMQ19 QCT19:QCU19 PSX19:PSY19 PJB19:PJC19 OZF19:OZG19 OPJ19:OPK19 OFN19:OFO19 NVR19:NVS19 NLV19:NLW19 NBZ19:NCA19 MSD19:MSE19 MIH19:MII19 LYL19:LYM19 LOP19:LOQ19 LET19:LEU19 KUX19:KUY19 KLB19:KLC19 KBF19:KBG19 JRJ19:JRK19 JHN19:JHO19 IXR19:IXS19 INV19:INW19 IDZ19:IEA19 HUD19:HUE19 HKH19:HKI19 HAL19:HAM19 GQP19:GQQ19 GGT19:GGU19 FWX19:FWY19 FNB19:FNC19 FDF19:FDG19 ETJ19:ETK19 EJN19:EJO19 DZR19:DZS19 DPV19:DPW19 DFZ19:DGA19 CWD19:CWE19 CMH19:CMI19 CCL19:CCM19 BSP19:BSQ19 BIT19:BIU19 AYX19:AYY19 APB19:APC19 AFF19:AFG19 VJ19:VK19 LN19:LO19 WXW19:WXX19 WOA19:WOB19 WEE19:WEF19 VUI19:VUJ19 VKM19:VKN19 VAQ19:VAR19 UQU19:UQV19 UGY19:UGZ19 TXC19:TXD19 TNG19:TNH19 TDK19:TDL19 STO19:STP19 SJS19:SJT19 RZW19:RZX19 RQA19:RQB19 RGE19:RGF19 QWI19:QWJ19 QMM19:QMN19 QCQ19:QCR19 PSU19:PSV19 PIY19:PIZ19 OZC19:OZD19 OPG19:OPH19 OFK19:OFL19 NVO19:NVP19 NLS19:NLT19 NBW19:NBX19 MSA19:MSB19 MIE19:MIF19 LYI19:LYJ19 LOM19:LON19 LEQ19:LER19 KUU19:KUV19 KKY19:KKZ19 KBC19:KBD19 JRG19:JRH19 JHK19:JHL19 IXO19:IXP19 INS19:INT19 IDW19:IDX19 HUA19:HUB19 HKE19:HKF19 HAI19:HAJ19 GQM19:GQN19 GGQ19:GGR19 FWU19:FWV19 FMY19:FMZ19 FDC19:FDD19 ETG19:ETH19 EJK19:EJL19 DZO19:DZP19 DPS19:DPT19 DFW19:DFX19 CWA19:CWB19 CME19:CMF19 CCI19:CCJ19 BSM19:BSN19 BIQ19:BIR19 AYU19:AYV19 AOY19:AOZ19 AFC19:AFD19 E983060:L983060 E917524:L917524 E851988:L851988 E786452:L786452 E720916:L720916 E655380:L655380 E589844:L589844 E524308:L524308 E458772:L458772 E393236:L393236 E327700:L327700 E262164:L262164 E196628:L196628 E131092:L131092 E65556:L65556 N983060:U983060 N917524:U917524 N851988:U851988 N786452:U786452 N720916:U720916 N655380:U655380 N589844:U589844 N524308:U524308 N458772:U458772 N393236:U393236 N327700:U327700 N262164:U262164 N196628:U196628 N131092:U131092 N65556:U65556 W983060:AD983060 W917524:AD917524 W851988:AD851988 W786452:AD786452 W720916:AD720916 W655380:AD655380 W589844:AD589844 W524308:AD524308 W458772:AD458772 W393236:AD393236 W327700:AD327700 W262164:AD262164 W196628:AD196628 W131092:AD131092 W65556:AD65556 AF196628:AM196628 AF262164:AM262164 AF327700:AM327700 AF393236:AM393236 AF458772:AM458772 AF524308:AM524308 AF589844:AM589844 AF655380:AM655380 AF720916:AM720916 AF786452:AM786452 AF851988:AM851988 AF917524:AM917524 AF983060:AM983060 AF65556:AM65556 AF131092:AM131092 AO786452:AV786452 AO524308:AV524308 AO589844:AV589844 AO655380:AV655380 AO720916:AV720916 AO458772:AV458772 AO851988:AV851988 AO917524:AV917524 AO983060:AV983060 AO393236:AV393236 AO196628:AV196628 AO262164:AV262164 AO131092:AV131092 AO65556:AV65556 AO327700:AV327700 BG983060:BK983060 BG917524:BK917524 BG851988:BK851988 BG786452:BK786452 BG720916:BK720916 BG655380:BK655380 BG589844:BK589844 BG524308:BK524308 BG458772:BK458772 BG393236:BK393236 BG327700:BK327700 BG262164:BK262164 BG196628:BK196628 BG131092:BK131092 BG65556:BK65556">
      <formula1>E3</formula1>
    </dataValidation>
    <dataValidation type="whole" operator="lessThanOrEqual" allowBlank="1" showInputMessage="1" showErrorMessage="1" sqref="LK65555:LL65555 VG65555:VH65555 AFC65555:AFD65555 AOY65555:AOZ65555 AYU65555:AYV65555 BIQ65555:BIR65555 BSM65555:BSN65555 CCI65555:CCJ65555 CME65555:CMF65555 CWA65555:CWB65555 DFW65555:DFX65555 DPS65555:DPT65555 DZO65555:DZP65555 EJK65555:EJL65555 ETG65555:ETH65555 FDC65555:FDD65555 FMY65555:FMZ65555 FWU65555:FWV65555 GGQ65555:GGR65555 GQM65555:GQN65555 HAI65555:HAJ65555 HKE65555:HKF65555 HUA65555:HUB65555 IDW65555:IDX65555 INS65555:INT65555 IXO65555:IXP65555 JHK65555:JHL65555 JRG65555:JRH65555 KBC65555:KBD65555 KKY65555:KKZ65555 KUU65555:KUV65555 LEQ65555:LER65555 LOM65555:LON65555 LYI65555:LYJ65555 MIE65555:MIF65555 MSA65555:MSB65555 NBW65555:NBX65555 NLS65555:NLT65555 NVO65555:NVP65555 OFK65555:OFL65555 OPG65555:OPH65555 OZC65555:OZD65555 PIY65555:PIZ65555 PSU65555:PSV65555 QCQ65555:QCR65555 QMM65555:QMN65555 QWI65555:QWJ65555 RGE65555:RGF65555 RQA65555:RQB65555 RZW65555:RZX65555 SJS65555:SJT65555 STO65555:STP65555 TDK65555:TDL65555 TNG65555:TNH65555 TXC65555:TXD65555 UGY65555:UGZ65555 UQU65555:UQV65555 VAQ65555:VAR65555 VKM65555:VKN65555 VUI65555:VUJ65555 WEE65555:WEF65555 WOA65555:WOB65555 WXW65555:WXX65555 LK131091:LL131091 VG131091:VH131091 AFC131091:AFD131091 AOY131091:AOZ131091 AYU131091:AYV131091 BIQ131091:BIR131091 BSM131091:BSN131091 CCI131091:CCJ131091 CME131091:CMF131091 CWA131091:CWB131091 DFW131091:DFX131091 DPS131091:DPT131091 DZO131091:DZP131091 EJK131091:EJL131091 ETG131091:ETH131091 FDC131091:FDD131091 FMY131091:FMZ131091 FWU131091:FWV131091 GGQ131091:GGR131091 GQM131091:GQN131091 HAI131091:HAJ131091 HKE131091:HKF131091 HUA131091:HUB131091 IDW131091:IDX131091 INS131091:INT131091 IXO131091:IXP131091 JHK131091:JHL131091 JRG131091:JRH131091 KBC131091:KBD131091 KKY131091:KKZ131091 KUU131091:KUV131091 LEQ131091:LER131091 LOM131091:LON131091 LYI131091:LYJ131091 MIE131091:MIF131091 MSA131091:MSB131091 NBW131091:NBX131091 NLS131091:NLT131091 NVO131091:NVP131091 OFK131091:OFL131091 OPG131091:OPH131091 OZC131091:OZD131091 PIY131091:PIZ131091 PSU131091:PSV131091 QCQ131091:QCR131091 QMM131091:QMN131091 QWI131091:QWJ131091 RGE131091:RGF131091 RQA131091:RQB131091 RZW131091:RZX131091 SJS131091:SJT131091 STO131091:STP131091 TDK131091:TDL131091 TNG131091:TNH131091 TXC131091:TXD131091 UGY131091:UGZ131091 UQU131091:UQV131091 VAQ131091:VAR131091 VKM131091:VKN131091 VUI131091:VUJ131091 WEE131091:WEF131091 WOA131091:WOB131091 WXW131091:WXX131091 LK196627:LL196627 VG196627:VH196627 AFC196627:AFD196627 AOY196627:AOZ196627 AYU196627:AYV196627 BIQ196627:BIR196627 BSM196627:BSN196627 CCI196627:CCJ196627 CME196627:CMF196627 CWA196627:CWB196627 DFW196627:DFX196627 DPS196627:DPT196627 DZO196627:DZP196627 EJK196627:EJL196627 ETG196627:ETH196627 FDC196627:FDD196627 FMY196627:FMZ196627 FWU196627:FWV196627 GGQ196627:GGR196627 GQM196627:GQN196627 HAI196627:HAJ196627 HKE196627:HKF196627 HUA196627:HUB196627 IDW196627:IDX196627 INS196627:INT196627 IXO196627:IXP196627 JHK196627:JHL196627 JRG196627:JRH196627 KBC196627:KBD196627 KKY196627:KKZ196627 KUU196627:KUV196627 LEQ196627:LER196627 LOM196627:LON196627 LYI196627:LYJ196627 MIE196627:MIF196627 MSA196627:MSB196627 NBW196627:NBX196627 NLS196627:NLT196627 NVO196627:NVP196627 OFK196627:OFL196627 OPG196627:OPH196627 OZC196627:OZD196627 PIY196627:PIZ196627 PSU196627:PSV196627 QCQ196627:QCR196627 QMM196627:QMN196627 QWI196627:QWJ196627 RGE196627:RGF196627 RQA196627:RQB196627 RZW196627:RZX196627 SJS196627:SJT196627 STO196627:STP196627 TDK196627:TDL196627 TNG196627:TNH196627 TXC196627:TXD196627 UGY196627:UGZ196627 UQU196627:UQV196627 VAQ196627:VAR196627 VKM196627:VKN196627 VUI196627:VUJ196627 WEE196627:WEF196627 WOA196627:WOB196627 WXW196627:WXX196627 LK262163:LL262163 VG262163:VH262163 AFC262163:AFD262163 AOY262163:AOZ262163 AYU262163:AYV262163 BIQ262163:BIR262163 BSM262163:BSN262163 CCI262163:CCJ262163 CME262163:CMF262163 CWA262163:CWB262163 DFW262163:DFX262163 DPS262163:DPT262163 DZO262163:DZP262163 EJK262163:EJL262163 ETG262163:ETH262163 FDC262163:FDD262163 FMY262163:FMZ262163 FWU262163:FWV262163 GGQ262163:GGR262163 GQM262163:GQN262163 HAI262163:HAJ262163 HKE262163:HKF262163 HUA262163:HUB262163 IDW262163:IDX262163 INS262163:INT262163 IXO262163:IXP262163 JHK262163:JHL262163 JRG262163:JRH262163 KBC262163:KBD262163 KKY262163:KKZ262163 KUU262163:KUV262163 LEQ262163:LER262163 LOM262163:LON262163 LYI262163:LYJ262163 MIE262163:MIF262163 MSA262163:MSB262163 NBW262163:NBX262163 NLS262163:NLT262163 NVO262163:NVP262163 OFK262163:OFL262163 OPG262163:OPH262163 OZC262163:OZD262163 PIY262163:PIZ262163 PSU262163:PSV262163 QCQ262163:QCR262163 QMM262163:QMN262163 QWI262163:QWJ262163 RGE262163:RGF262163 RQA262163:RQB262163 RZW262163:RZX262163 SJS262163:SJT262163 STO262163:STP262163 TDK262163:TDL262163 TNG262163:TNH262163 TXC262163:TXD262163 UGY262163:UGZ262163 UQU262163:UQV262163 VAQ262163:VAR262163 VKM262163:VKN262163 VUI262163:VUJ262163 WEE262163:WEF262163 WOA262163:WOB262163 WXW262163:WXX262163 LK327699:LL327699 VG327699:VH327699 AFC327699:AFD327699 AOY327699:AOZ327699 AYU327699:AYV327699 BIQ327699:BIR327699 BSM327699:BSN327699 CCI327699:CCJ327699 CME327699:CMF327699 CWA327699:CWB327699 DFW327699:DFX327699 DPS327699:DPT327699 DZO327699:DZP327699 EJK327699:EJL327699 ETG327699:ETH327699 FDC327699:FDD327699 FMY327699:FMZ327699 FWU327699:FWV327699 GGQ327699:GGR327699 GQM327699:GQN327699 HAI327699:HAJ327699 HKE327699:HKF327699 HUA327699:HUB327699 IDW327699:IDX327699 INS327699:INT327699 IXO327699:IXP327699 JHK327699:JHL327699 JRG327699:JRH327699 KBC327699:KBD327699 KKY327699:KKZ327699 KUU327699:KUV327699 LEQ327699:LER327699 LOM327699:LON327699 LYI327699:LYJ327699 MIE327699:MIF327699 MSA327699:MSB327699 NBW327699:NBX327699 NLS327699:NLT327699 NVO327699:NVP327699 OFK327699:OFL327699 OPG327699:OPH327699 OZC327699:OZD327699 PIY327699:PIZ327699 PSU327699:PSV327699 QCQ327699:QCR327699 QMM327699:QMN327699 QWI327699:QWJ327699 RGE327699:RGF327699 RQA327699:RQB327699 RZW327699:RZX327699 SJS327699:SJT327699 STO327699:STP327699 TDK327699:TDL327699 TNG327699:TNH327699 TXC327699:TXD327699 UGY327699:UGZ327699 UQU327699:UQV327699 VAQ327699:VAR327699 VKM327699:VKN327699 VUI327699:VUJ327699 WEE327699:WEF327699 WOA327699:WOB327699 WXW327699:WXX327699 LK393235:LL393235 VG393235:VH393235 AFC393235:AFD393235 AOY393235:AOZ393235 AYU393235:AYV393235 BIQ393235:BIR393235 BSM393235:BSN393235 CCI393235:CCJ393235 CME393235:CMF393235 CWA393235:CWB393235 DFW393235:DFX393235 DPS393235:DPT393235 DZO393235:DZP393235 EJK393235:EJL393235 ETG393235:ETH393235 FDC393235:FDD393235 FMY393235:FMZ393235 FWU393235:FWV393235 GGQ393235:GGR393235 GQM393235:GQN393235 HAI393235:HAJ393235 HKE393235:HKF393235 HUA393235:HUB393235 IDW393235:IDX393235 INS393235:INT393235 IXO393235:IXP393235 JHK393235:JHL393235 JRG393235:JRH393235 KBC393235:KBD393235 KKY393235:KKZ393235 KUU393235:KUV393235 LEQ393235:LER393235 LOM393235:LON393235 LYI393235:LYJ393235 MIE393235:MIF393235 MSA393235:MSB393235 NBW393235:NBX393235 NLS393235:NLT393235 NVO393235:NVP393235 OFK393235:OFL393235 OPG393235:OPH393235 OZC393235:OZD393235 PIY393235:PIZ393235 PSU393235:PSV393235 QCQ393235:QCR393235 QMM393235:QMN393235 QWI393235:QWJ393235 RGE393235:RGF393235 RQA393235:RQB393235 RZW393235:RZX393235 SJS393235:SJT393235 STO393235:STP393235 TDK393235:TDL393235 TNG393235:TNH393235 TXC393235:TXD393235 UGY393235:UGZ393235 UQU393235:UQV393235 VAQ393235:VAR393235 VKM393235:VKN393235 VUI393235:VUJ393235 WEE393235:WEF393235 WOA393235:WOB393235 WXW393235:WXX393235 LK458771:LL458771 VG458771:VH458771 AFC458771:AFD458771 AOY458771:AOZ458771 AYU458771:AYV458771 BIQ458771:BIR458771 BSM458771:BSN458771 CCI458771:CCJ458771 CME458771:CMF458771 CWA458771:CWB458771 DFW458771:DFX458771 DPS458771:DPT458771 DZO458771:DZP458771 EJK458771:EJL458771 ETG458771:ETH458771 FDC458771:FDD458771 FMY458771:FMZ458771 FWU458771:FWV458771 GGQ458771:GGR458771 GQM458771:GQN458771 HAI458771:HAJ458771 HKE458771:HKF458771 HUA458771:HUB458771 IDW458771:IDX458771 INS458771:INT458771 IXO458771:IXP458771 JHK458771:JHL458771 JRG458771:JRH458771 KBC458771:KBD458771 KKY458771:KKZ458771 KUU458771:KUV458771 LEQ458771:LER458771 LOM458771:LON458771 LYI458771:LYJ458771 MIE458771:MIF458771 MSA458771:MSB458771 NBW458771:NBX458771 NLS458771:NLT458771 NVO458771:NVP458771 OFK458771:OFL458771 OPG458771:OPH458771 OZC458771:OZD458771 PIY458771:PIZ458771 PSU458771:PSV458771 QCQ458771:QCR458771 QMM458771:QMN458771 QWI458771:QWJ458771 RGE458771:RGF458771 RQA458771:RQB458771 RZW458771:RZX458771 SJS458771:SJT458771 STO458771:STP458771 TDK458771:TDL458771 TNG458771:TNH458771 TXC458771:TXD458771 UGY458771:UGZ458771 UQU458771:UQV458771 VAQ458771:VAR458771 VKM458771:VKN458771 VUI458771:VUJ458771 WEE458771:WEF458771 WOA458771:WOB458771 WXW458771:WXX458771 LK524307:LL524307 VG524307:VH524307 AFC524307:AFD524307 AOY524307:AOZ524307 AYU524307:AYV524307 BIQ524307:BIR524307 BSM524307:BSN524307 CCI524307:CCJ524307 CME524307:CMF524307 CWA524307:CWB524307 DFW524307:DFX524307 DPS524307:DPT524307 DZO524307:DZP524307 EJK524307:EJL524307 ETG524307:ETH524307 FDC524307:FDD524307 FMY524307:FMZ524307 FWU524307:FWV524307 GGQ524307:GGR524307 GQM524307:GQN524307 HAI524307:HAJ524307 HKE524307:HKF524307 HUA524307:HUB524307 IDW524307:IDX524307 INS524307:INT524307 IXO524307:IXP524307 JHK524307:JHL524307 JRG524307:JRH524307 KBC524307:KBD524307 KKY524307:KKZ524307 KUU524307:KUV524307 LEQ524307:LER524307 LOM524307:LON524307 LYI524307:LYJ524307 MIE524307:MIF524307 MSA524307:MSB524307 NBW524307:NBX524307 NLS524307:NLT524307 NVO524307:NVP524307 OFK524307:OFL524307 OPG524307:OPH524307 OZC524307:OZD524307 PIY524307:PIZ524307 PSU524307:PSV524307 QCQ524307:QCR524307 QMM524307:QMN524307 QWI524307:QWJ524307 RGE524307:RGF524307 RQA524307:RQB524307 RZW524307:RZX524307 SJS524307:SJT524307 STO524307:STP524307 TDK524307:TDL524307 TNG524307:TNH524307 TXC524307:TXD524307 UGY524307:UGZ524307 UQU524307:UQV524307 VAQ524307:VAR524307 VKM524307:VKN524307 VUI524307:VUJ524307 WEE524307:WEF524307 WOA524307:WOB524307 WXW524307:WXX524307 LK589843:LL589843 VG589843:VH589843 AFC589843:AFD589843 AOY589843:AOZ589843 AYU589843:AYV589843 BIQ589843:BIR589843 BSM589843:BSN589843 CCI589843:CCJ589843 CME589843:CMF589843 CWA589843:CWB589843 DFW589843:DFX589843 DPS589843:DPT589843 DZO589843:DZP589843 EJK589843:EJL589843 ETG589843:ETH589843 FDC589843:FDD589843 FMY589843:FMZ589843 FWU589843:FWV589843 GGQ589843:GGR589843 GQM589843:GQN589843 HAI589843:HAJ589843 HKE589843:HKF589843 HUA589843:HUB589843 IDW589843:IDX589843 INS589843:INT589843 IXO589843:IXP589843 JHK589843:JHL589843 JRG589843:JRH589843 KBC589843:KBD589843 KKY589843:KKZ589843 KUU589843:KUV589843 LEQ589843:LER589843 LOM589843:LON589843 LYI589843:LYJ589843 MIE589843:MIF589843 MSA589843:MSB589843 NBW589843:NBX589843 NLS589843:NLT589843 NVO589843:NVP589843 OFK589843:OFL589843 OPG589843:OPH589843 OZC589843:OZD589843 PIY589843:PIZ589843 PSU589843:PSV589843 QCQ589843:QCR589843 QMM589843:QMN589843 QWI589843:QWJ589843 RGE589843:RGF589843 RQA589843:RQB589843 RZW589843:RZX589843 SJS589843:SJT589843 STO589843:STP589843 TDK589843:TDL589843 TNG589843:TNH589843 TXC589843:TXD589843 UGY589843:UGZ589843 UQU589843:UQV589843 VAQ589843:VAR589843 VKM589843:VKN589843 VUI589843:VUJ589843 WEE589843:WEF589843 WOA589843:WOB589843 WXW589843:WXX589843 LK655379:LL655379 VG655379:VH655379 AFC655379:AFD655379 AOY655379:AOZ655379 AYU655379:AYV655379 BIQ655379:BIR655379 BSM655379:BSN655379 CCI655379:CCJ655379 CME655379:CMF655379 CWA655379:CWB655379 DFW655379:DFX655379 DPS655379:DPT655379 DZO655379:DZP655379 EJK655379:EJL655379 ETG655379:ETH655379 FDC655379:FDD655379 FMY655379:FMZ655379 FWU655379:FWV655379 GGQ655379:GGR655379 GQM655379:GQN655379 HAI655379:HAJ655379 HKE655379:HKF655379 HUA655379:HUB655379 IDW655379:IDX655379 INS655379:INT655379 IXO655379:IXP655379 JHK655379:JHL655379 JRG655379:JRH655379 KBC655379:KBD655379 KKY655379:KKZ655379 KUU655379:KUV655379 LEQ655379:LER655379 LOM655379:LON655379 LYI655379:LYJ655379 MIE655379:MIF655379 MSA655379:MSB655379 NBW655379:NBX655379 NLS655379:NLT655379 NVO655379:NVP655379 OFK655379:OFL655379 OPG655379:OPH655379 OZC655379:OZD655379 PIY655379:PIZ655379 PSU655379:PSV655379 QCQ655379:QCR655379 QMM655379:QMN655379 QWI655379:QWJ655379 RGE655379:RGF655379 RQA655379:RQB655379 RZW655379:RZX655379 SJS655379:SJT655379 STO655379:STP655379 TDK655379:TDL655379 TNG655379:TNH655379 TXC655379:TXD655379 UGY655379:UGZ655379 UQU655379:UQV655379 VAQ655379:VAR655379 VKM655379:VKN655379 VUI655379:VUJ655379 WEE655379:WEF655379 WOA655379:WOB655379 WXW655379:WXX655379 LK720915:LL720915 VG720915:VH720915 AFC720915:AFD720915 AOY720915:AOZ720915 AYU720915:AYV720915 BIQ720915:BIR720915 BSM720915:BSN720915 CCI720915:CCJ720915 CME720915:CMF720915 CWA720915:CWB720915 DFW720915:DFX720915 DPS720915:DPT720915 DZO720915:DZP720915 EJK720915:EJL720915 ETG720915:ETH720915 FDC720915:FDD720915 FMY720915:FMZ720915 FWU720915:FWV720915 GGQ720915:GGR720915 GQM720915:GQN720915 HAI720915:HAJ720915 HKE720915:HKF720915 HUA720915:HUB720915 IDW720915:IDX720915 INS720915:INT720915 IXO720915:IXP720915 JHK720915:JHL720915 JRG720915:JRH720915 KBC720915:KBD720915 KKY720915:KKZ720915 KUU720915:KUV720915 LEQ720915:LER720915 LOM720915:LON720915 LYI720915:LYJ720915 MIE720915:MIF720915 MSA720915:MSB720915 NBW720915:NBX720915 NLS720915:NLT720915 NVO720915:NVP720915 OFK720915:OFL720915 OPG720915:OPH720915 OZC720915:OZD720915 PIY720915:PIZ720915 PSU720915:PSV720915 QCQ720915:QCR720915 QMM720915:QMN720915 QWI720915:QWJ720915 RGE720915:RGF720915 RQA720915:RQB720915 RZW720915:RZX720915 SJS720915:SJT720915 STO720915:STP720915 TDK720915:TDL720915 TNG720915:TNH720915 TXC720915:TXD720915 UGY720915:UGZ720915 UQU720915:UQV720915 VAQ720915:VAR720915 VKM720915:VKN720915 VUI720915:VUJ720915 WEE720915:WEF720915 WOA720915:WOB720915 WXW720915:WXX720915 LK786451:LL786451 VG786451:VH786451 AFC786451:AFD786451 AOY786451:AOZ786451 AYU786451:AYV786451 BIQ786451:BIR786451 BSM786451:BSN786451 CCI786451:CCJ786451 CME786451:CMF786451 CWA786451:CWB786451 DFW786451:DFX786451 DPS786451:DPT786451 DZO786451:DZP786451 EJK786451:EJL786451 ETG786451:ETH786451 FDC786451:FDD786451 FMY786451:FMZ786451 FWU786451:FWV786451 GGQ786451:GGR786451 GQM786451:GQN786451 HAI786451:HAJ786451 HKE786451:HKF786451 HUA786451:HUB786451 IDW786451:IDX786451 INS786451:INT786451 IXO786451:IXP786451 JHK786451:JHL786451 JRG786451:JRH786451 KBC786451:KBD786451 KKY786451:KKZ786451 KUU786451:KUV786451 LEQ786451:LER786451 LOM786451:LON786451 LYI786451:LYJ786451 MIE786451:MIF786451 MSA786451:MSB786451 NBW786451:NBX786451 NLS786451:NLT786451 NVO786451:NVP786451 OFK786451:OFL786451 OPG786451:OPH786451 OZC786451:OZD786451 PIY786451:PIZ786451 PSU786451:PSV786451 QCQ786451:QCR786451 QMM786451:QMN786451 QWI786451:QWJ786451 RGE786451:RGF786451 RQA786451:RQB786451 RZW786451:RZX786451 SJS786451:SJT786451 STO786451:STP786451 TDK786451:TDL786451 TNG786451:TNH786451 TXC786451:TXD786451 UGY786451:UGZ786451 UQU786451:UQV786451 VAQ786451:VAR786451 VKM786451:VKN786451 VUI786451:VUJ786451 WEE786451:WEF786451 WOA786451:WOB786451 WXW786451:WXX786451 LK851987:LL851987 VG851987:VH851987 AFC851987:AFD851987 AOY851987:AOZ851987 AYU851987:AYV851987 BIQ851987:BIR851987 BSM851987:BSN851987 CCI851987:CCJ851987 CME851987:CMF851987 CWA851987:CWB851987 DFW851987:DFX851987 DPS851987:DPT851987 DZO851987:DZP851987 EJK851987:EJL851987 ETG851987:ETH851987 FDC851987:FDD851987 FMY851987:FMZ851987 FWU851987:FWV851987 GGQ851987:GGR851987 GQM851987:GQN851987 HAI851987:HAJ851987 HKE851987:HKF851987 HUA851987:HUB851987 IDW851987:IDX851987 INS851987:INT851987 IXO851987:IXP851987 JHK851987:JHL851987 JRG851987:JRH851987 KBC851987:KBD851987 KKY851987:KKZ851987 KUU851987:KUV851987 LEQ851987:LER851987 LOM851987:LON851987 LYI851987:LYJ851987 MIE851987:MIF851987 MSA851987:MSB851987 NBW851987:NBX851987 NLS851987:NLT851987 NVO851987:NVP851987 OFK851987:OFL851987 OPG851987:OPH851987 OZC851987:OZD851987 PIY851987:PIZ851987 PSU851987:PSV851987 QCQ851987:QCR851987 QMM851987:QMN851987 QWI851987:QWJ851987 RGE851987:RGF851987 RQA851987:RQB851987 RZW851987:RZX851987 SJS851987:SJT851987 STO851987:STP851987 TDK851987:TDL851987 TNG851987:TNH851987 TXC851987:TXD851987 UGY851987:UGZ851987 UQU851987:UQV851987 VAQ851987:VAR851987 VKM851987:VKN851987 VUI851987:VUJ851987 WEE851987:WEF851987 WOA851987:WOB851987 WXW851987:WXX851987 LK917523:LL917523 VG917523:VH917523 AFC917523:AFD917523 AOY917523:AOZ917523 AYU917523:AYV917523 BIQ917523:BIR917523 BSM917523:BSN917523 CCI917523:CCJ917523 CME917523:CMF917523 CWA917523:CWB917523 DFW917523:DFX917523 DPS917523:DPT917523 DZO917523:DZP917523 EJK917523:EJL917523 ETG917523:ETH917523 FDC917523:FDD917523 FMY917523:FMZ917523 FWU917523:FWV917523 GGQ917523:GGR917523 GQM917523:GQN917523 HAI917523:HAJ917523 HKE917523:HKF917523 HUA917523:HUB917523 IDW917523:IDX917523 INS917523:INT917523 IXO917523:IXP917523 JHK917523:JHL917523 JRG917523:JRH917523 KBC917523:KBD917523 KKY917523:KKZ917523 KUU917523:KUV917523 LEQ917523:LER917523 LOM917523:LON917523 LYI917523:LYJ917523 MIE917523:MIF917523 MSA917523:MSB917523 NBW917523:NBX917523 NLS917523:NLT917523 NVO917523:NVP917523 OFK917523:OFL917523 OPG917523:OPH917523 OZC917523:OZD917523 PIY917523:PIZ917523 PSU917523:PSV917523 QCQ917523:QCR917523 QMM917523:QMN917523 QWI917523:QWJ917523 RGE917523:RGF917523 RQA917523:RQB917523 RZW917523:RZX917523 SJS917523:SJT917523 STO917523:STP917523 TDK917523:TDL917523 TNG917523:TNH917523 TXC917523:TXD917523 UGY917523:UGZ917523 UQU917523:UQV917523 VAQ917523:VAR917523 VKM917523:VKN917523 VUI917523:VUJ917523 WEE917523:WEF917523 WOA917523:WOB917523 WXW917523:WXX917523 LK983059:LL983059 VG983059:VH983059 AFC983059:AFD983059 AOY983059:AOZ983059 AYU983059:AYV983059 BIQ983059:BIR983059 BSM983059:BSN983059 CCI983059:CCJ983059 CME983059:CMF983059 CWA983059:CWB983059 DFW983059:DFX983059 DPS983059:DPT983059 DZO983059:DZP983059 EJK983059:EJL983059 ETG983059:ETH983059 FDC983059:FDD983059 FMY983059:FMZ983059 FWU983059:FWV983059 GGQ983059:GGR983059 GQM983059:GQN983059 HAI983059:HAJ983059 HKE983059:HKF983059 HUA983059:HUB983059 IDW983059:IDX983059 INS983059:INT983059 IXO983059:IXP983059 JHK983059:JHL983059 JRG983059:JRH983059 KBC983059:KBD983059 KKY983059:KKZ983059 KUU983059:KUV983059 LEQ983059:LER983059 LOM983059:LON983059 LYI983059:LYJ983059 MIE983059:MIF983059 MSA983059:MSB983059 NBW983059:NBX983059 NLS983059:NLT983059 NVO983059:NVP983059 OFK983059:OFL983059 OPG983059:OPH983059 OZC983059:OZD983059 PIY983059:PIZ983059 PSU983059:PSV983059 QCQ983059:QCR983059 QMM983059:QMN983059 QWI983059:QWJ983059 RGE983059:RGF983059 RQA983059:RQB983059 RZW983059:RZX983059 SJS983059:SJT983059 STO983059:STP983059 TDK983059:TDL983059 TNG983059:TNH983059 TXC983059:TXD983059 UGY983059:UGZ983059 UQU983059:UQV983059 VAQ983059:VAR983059 VKM983059:VKN983059 VUI983059:VUJ983059 WEE983059:WEF983059 WOA983059:WOB983059 WXW983059:WXX983059 LN65555:LO65555 VJ65555:VK65555 AFF65555:AFG65555 APB65555:APC65555 AYX65555:AYY65555 BIT65555:BIU65555 BSP65555:BSQ65555 CCL65555:CCM65555 CMH65555:CMI65555 CWD65555:CWE65555 DFZ65555:DGA65555 DPV65555:DPW65555 DZR65555:DZS65555 EJN65555:EJO65555 ETJ65555:ETK65555 FDF65555:FDG65555 FNB65555:FNC65555 FWX65555:FWY65555 GGT65555:GGU65555 GQP65555:GQQ65555 HAL65555:HAM65555 HKH65555:HKI65555 HUD65555:HUE65555 IDZ65555:IEA65555 INV65555:INW65555 IXR65555:IXS65555 JHN65555:JHO65555 JRJ65555:JRK65555 KBF65555:KBG65555 KLB65555:KLC65555 KUX65555:KUY65555 LET65555:LEU65555 LOP65555:LOQ65555 LYL65555:LYM65555 MIH65555:MII65555 MSD65555:MSE65555 NBZ65555:NCA65555 NLV65555:NLW65555 NVR65555:NVS65555 OFN65555:OFO65555 OPJ65555:OPK65555 OZF65555:OZG65555 PJB65555:PJC65555 PSX65555:PSY65555 QCT65555:QCU65555 QMP65555:QMQ65555 QWL65555:QWM65555 RGH65555:RGI65555 RQD65555:RQE65555 RZZ65555:SAA65555 SJV65555:SJW65555 STR65555:STS65555 TDN65555:TDO65555 TNJ65555:TNK65555 TXF65555:TXG65555 UHB65555:UHC65555 UQX65555:UQY65555 VAT65555:VAU65555 VKP65555:VKQ65555 VUL65555:VUM65555 WEH65555:WEI65555 WOD65555:WOE65555 WXZ65555:WYA65555 LN131091:LO131091 VJ131091:VK131091 AFF131091:AFG131091 APB131091:APC131091 AYX131091:AYY131091 BIT131091:BIU131091 BSP131091:BSQ131091 CCL131091:CCM131091 CMH131091:CMI131091 CWD131091:CWE131091 DFZ131091:DGA131091 DPV131091:DPW131091 DZR131091:DZS131091 EJN131091:EJO131091 ETJ131091:ETK131091 FDF131091:FDG131091 FNB131091:FNC131091 FWX131091:FWY131091 GGT131091:GGU131091 GQP131091:GQQ131091 HAL131091:HAM131091 HKH131091:HKI131091 HUD131091:HUE131091 IDZ131091:IEA131091 INV131091:INW131091 IXR131091:IXS131091 JHN131091:JHO131091 JRJ131091:JRK131091 KBF131091:KBG131091 KLB131091:KLC131091 KUX131091:KUY131091 LET131091:LEU131091 LOP131091:LOQ131091 LYL131091:LYM131091 MIH131091:MII131091 MSD131091:MSE131091 NBZ131091:NCA131091 NLV131091:NLW131091 NVR131091:NVS131091 OFN131091:OFO131091 OPJ131091:OPK131091 OZF131091:OZG131091 PJB131091:PJC131091 PSX131091:PSY131091 QCT131091:QCU131091 QMP131091:QMQ131091 QWL131091:QWM131091 RGH131091:RGI131091 RQD131091:RQE131091 RZZ131091:SAA131091 SJV131091:SJW131091 STR131091:STS131091 TDN131091:TDO131091 TNJ131091:TNK131091 TXF131091:TXG131091 UHB131091:UHC131091 UQX131091:UQY131091 VAT131091:VAU131091 VKP131091:VKQ131091 VUL131091:VUM131091 WEH131091:WEI131091 WOD131091:WOE131091 WXZ131091:WYA131091 LN196627:LO196627 VJ196627:VK196627 AFF196627:AFG196627 APB196627:APC196627 AYX196627:AYY196627 BIT196627:BIU196627 BSP196627:BSQ196627 CCL196627:CCM196627 CMH196627:CMI196627 CWD196627:CWE196627 DFZ196627:DGA196627 DPV196627:DPW196627 DZR196627:DZS196627 EJN196627:EJO196627 ETJ196627:ETK196627 FDF196627:FDG196627 FNB196627:FNC196627 FWX196627:FWY196627 GGT196627:GGU196627 GQP196627:GQQ196627 HAL196627:HAM196627 HKH196627:HKI196627 HUD196627:HUE196627 IDZ196627:IEA196627 INV196627:INW196627 IXR196627:IXS196627 JHN196627:JHO196627 JRJ196627:JRK196627 KBF196627:KBG196627 KLB196627:KLC196627 KUX196627:KUY196627 LET196627:LEU196627 LOP196627:LOQ196627 LYL196627:LYM196627 MIH196627:MII196627 MSD196627:MSE196627 NBZ196627:NCA196627 NLV196627:NLW196627 NVR196627:NVS196627 OFN196627:OFO196627 OPJ196627:OPK196627 OZF196627:OZG196627 PJB196627:PJC196627 PSX196627:PSY196627 QCT196627:QCU196627 QMP196627:QMQ196627 QWL196627:QWM196627 RGH196627:RGI196627 RQD196627:RQE196627 RZZ196627:SAA196627 SJV196627:SJW196627 STR196627:STS196627 TDN196627:TDO196627 TNJ196627:TNK196627 TXF196627:TXG196627 UHB196627:UHC196627 UQX196627:UQY196627 VAT196627:VAU196627 VKP196627:VKQ196627 VUL196627:VUM196627 WEH196627:WEI196627 WOD196627:WOE196627 WXZ196627:WYA196627 LN262163:LO262163 VJ262163:VK262163 AFF262163:AFG262163 APB262163:APC262163 AYX262163:AYY262163 BIT262163:BIU262163 BSP262163:BSQ262163 CCL262163:CCM262163 CMH262163:CMI262163 CWD262163:CWE262163 DFZ262163:DGA262163 DPV262163:DPW262163 DZR262163:DZS262163 EJN262163:EJO262163 ETJ262163:ETK262163 FDF262163:FDG262163 FNB262163:FNC262163 FWX262163:FWY262163 GGT262163:GGU262163 GQP262163:GQQ262163 HAL262163:HAM262163 HKH262163:HKI262163 HUD262163:HUE262163 IDZ262163:IEA262163 INV262163:INW262163 IXR262163:IXS262163 JHN262163:JHO262163 JRJ262163:JRK262163 KBF262163:KBG262163 KLB262163:KLC262163 KUX262163:KUY262163 LET262163:LEU262163 LOP262163:LOQ262163 LYL262163:LYM262163 MIH262163:MII262163 MSD262163:MSE262163 NBZ262163:NCA262163 NLV262163:NLW262163 NVR262163:NVS262163 OFN262163:OFO262163 OPJ262163:OPK262163 OZF262163:OZG262163 PJB262163:PJC262163 PSX262163:PSY262163 QCT262163:QCU262163 QMP262163:QMQ262163 QWL262163:QWM262163 RGH262163:RGI262163 RQD262163:RQE262163 RZZ262163:SAA262163 SJV262163:SJW262163 STR262163:STS262163 TDN262163:TDO262163 TNJ262163:TNK262163 TXF262163:TXG262163 UHB262163:UHC262163 UQX262163:UQY262163 VAT262163:VAU262163 VKP262163:VKQ262163 VUL262163:VUM262163 WEH262163:WEI262163 WOD262163:WOE262163 WXZ262163:WYA262163 LN327699:LO327699 VJ327699:VK327699 AFF327699:AFG327699 APB327699:APC327699 AYX327699:AYY327699 BIT327699:BIU327699 BSP327699:BSQ327699 CCL327699:CCM327699 CMH327699:CMI327699 CWD327699:CWE327699 DFZ327699:DGA327699 DPV327699:DPW327699 DZR327699:DZS327699 EJN327699:EJO327699 ETJ327699:ETK327699 FDF327699:FDG327699 FNB327699:FNC327699 FWX327699:FWY327699 GGT327699:GGU327699 GQP327699:GQQ327699 HAL327699:HAM327699 HKH327699:HKI327699 HUD327699:HUE327699 IDZ327699:IEA327699 INV327699:INW327699 IXR327699:IXS327699 JHN327699:JHO327699 JRJ327699:JRK327699 KBF327699:KBG327699 KLB327699:KLC327699 KUX327699:KUY327699 LET327699:LEU327699 LOP327699:LOQ327699 LYL327699:LYM327699 MIH327699:MII327699 MSD327699:MSE327699 NBZ327699:NCA327699 NLV327699:NLW327699 NVR327699:NVS327699 OFN327699:OFO327699 OPJ327699:OPK327699 OZF327699:OZG327699 PJB327699:PJC327699 PSX327699:PSY327699 QCT327699:QCU327699 QMP327699:QMQ327699 QWL327699:QWM327699 RGH327699:RGI327699 RQD327699:RQE327699 RZZ327699:SAA327699 SJV327699:SJW327699 STR327699:STS327699 TDN327699:TDO327699 TNJ327699:TNK327699 TXF327699:TXG327699 UHB327699:UHC327699 UQX327699:UQY327699 VAT327699:VAU327699 VKP327699:VKQ327699 VUL327699:VUM327699 WEH327699:WEI327699 WOD327699:WOE327699 WXZ327699:WYA327699 LN393235:LO393235 VJ393235:VK393235 AFF393235:AFG393235 APB393235:APC393235 AYX393235:AYY393235 BIT393235:BIU393235 BSP393235:BSQ393235 CCL393235:CCM393235 CMH393235:CMI393235 CWD393235:CWE393235 DFZ393235:DGA393235 DPV393235:DPW393235 DZR393235:DZS393235 EJN393235:EJO393235 ETJ393235:ETK393235 FDF393235:FDG393235 FNB393235:FNC393235 FWX393235:FWY393235 GGT393235:GGU393235 GQP393235:GQQ393235 HAL393235:HAM393235 HKH393235:HKI393235 HUD393235:HUE393235 IDZ393235:IEA393235 INV393235:INW393235 IXR393235:IXS393235 JHN393235:JHO393235 JRJ393235:JRK393235 KBF393235:KBG393235 KLB393235:KLC393235 KUX393235:KUY393235 LET393235:LEU393235 LOP393235:LOQ393235 LYL393235:LYM393235 MIH393235:MII393235 MSD393235:MSE393235 NBZ393235:NCA393235 NLV393235:NLW393235 NVR393235:NVS393235 OFN393235:OFO393235 OPJ393235:OPK393235 OZF393235:OZG393235 PJB393235:PJC393235 PSX393235:PSY393235 QCT393235:QCU393235 QMP393235:QMQ393235 QWL393235:QWM393235 RGH393235:RGI393235 RQD393235:RQE393235 RZZ393235:SAA393235 SJV393235:SJW393235 STR393235:STS393235 TDN393235:TDO393235 TNJ393235:TNK393235 TXF393235:TXG393235 UHB393235:UHC393235 UQX393235:UQY393235 VAT393235:VAU393235 VKP393235:VKQ393235 VUL393235:VUM393235 WEH393235:WEI393235 WOD393235:WOE393235 WXZ393235:WYA393235 LN458771:LO458771 VJ458771:VK458771 AFF458771:AFG458771 APB458771:APC458771 AYX458771:AYY458771 BIT458771:BIU458771 BSP458771:BSQ458771 CCL458771:CCM458771 CMH458771:CMI458771 CWD458771:CWE458771 DFZ458771:DGA458771 DPV458771:DPW458771 DZR458771:DZS458771 EJN458771:EJO458771 ETJ458771:ETK458771 FDF458771:FDG458771 FNB458771:FNC458771 FWX458771:FWY458771 GGT458771:GGU458771 GQP458771:GQQ458771 HAL458771:HAM458771 HKH458771:HKI458771 HUD458771:HUE458771 IDZ458771:IEA458771 INV458771:INW458771 IXR458771:IXS458771 JHN458771:JHO458771 JRJ458771:JRK458771 KBF458771:KBG458771 KLB458771:KLC458771 KUX458771:KUY458771 LET458771:LEU458771 LOP458771:LOQ458771 LYL458771:LYM458771 MIH458771:MII458771 MSD458771:MSE458771 NBZ458771:NCA458771 NLV458771:NLW458771 NVR458771:NVS458771 OFN458771:OFO458771 OPJ458771:OPK458771 OZF458771:OZG458771 PJB458771:PJC458771 PSX458771:PSY458771 QCT458771:QCU458771 QMP458771:QMQ458771 QWL458771:QWM458771 RGH458771:RGI458771 RQD458771:RQE458771 RZZ458771:SAA458771 SJV458771:SJW458771 STR458771:STS458771 TDN458771:TDO458771 TNJ458771:TNK458771 TXF458771:TXG458771 UHB458771:UHC458771 UQX458771:UQY458771 VAT458771:VAU458771 VKP458771:VKQ458771 VUL458771:VUM458771 WEH458771:WEI458771 WOD458771:WOE458771 WXZ458771:WYA458771 LN524307:LO524307 VJ524307:VK524307 AFF524307:AFG524307 APB524307:APC524307 AYX524307:AYY524307 BIT524307:BIU524307 BSP524307:BSQ524307 CCL524307:CCM524307 CMH524307:CMI524307 CWD524307:CWE524307 DFZ524307:DGA524307 DPV524307:DPW524307 DZR524307:DZS524307 EJN524307:EJO524307 ETJ524307:ETK524307 FDF524307:FDG524307 FNB524307:FNC524307 FWX524307:FWY524307 GGT524307:GGU524307 GQP524307:GQQ524307 HAL524307:HAM524307 HKH524307:HKI524307 HUD524307:HUE524307 IDZ524307:IEA524307 INV524307:INW524307 IXR524307:IXS524307 JHN524307:JHO524307 JRJ524307:JRK524307 KBF524307:KBG524307 KLB524307:KLC524307 KUX524307:KUY524307 LET524307:LEU524307 LOP524307:LOQ524307 LYL524307:LYM524307 MIH524307:MII524307 MSD524307:MSE524307 NBZ524307:NCA524307 NLV524307:NLW524307 NVR524307:NVS524307 OFN524307:OFO524307 OPJ524307:OPK524307 OZF524307:OZG524307 PJB524307:PJC524307 PSX524307:PSY524307 QCT524307:QCU524307 QMP524307:QMQ524307 QWL524307:QWM524307 RGH524307:RGI524307 RQD524307:RQE524307 RZZ524307:SAA524307 SJV524307:SJW524307 STR524307:STS524307 TDN524307:TDO524307 TNJ524307:TNK524307 TXF524307:TXG524307 UHB524307:UHC524307 UQX524307:UQY524307 VAT524307:VAU524307 VKP524307:VKQ524307 VUL524307:VUM524307 WEH524307:WEI524307 WOD524307:WOE524307 WXZ524307:WYA524307 LN589843:LO589843 VJ589843:VK589843 AFF589843:AFG589843 APB589843:APC589843 AYX589843:AYY589843 BIT589843:BIU589843 BSP589843:BSQ589843 CCL589843:CCM589843 CMH589843:CMI589843 CWD589843:CWE589843 DFZ589843:DGA589843 DPV589843:DPW589843 DZR589843:DZS589843 EJN589843:EJO589843 ETJ589843:ETK589843 FDF589843:FDG589843 FNB589843:FNC589843 FWX589843:FWY589843 GGT589843:GGU589843 GQP589843:GQQ589843 HAL589843:HAM589843 HKH589843:HKI589843 HUD589843:HUE589843 IDZ589843:IEA589843 INV589843:INW589843 IXR589843:IXS589843 JHN589843:JHO589843 JRJ589843:JRK589843 KBF589843:KBG589843 KLB589843:KLC589843 KUX589843:KUY589843 LET589843:LEU589843 LOP589843:LOQ589843 LYL589843:LYM589843 MIH589843:MII589843 MSD589843:MSE589843 NBZ589843:NCA589843 NLV589843:NLW589843 NVR589843:NVS589843 OFN589843:OFO589843 OPJ589843:OPK589843 OZF589843:OZG589843 PJB589843:PJC589843 PSX589843:PSY589843 QCT589843:QCU589843 QMP589843:QMQ589843 QWL589843:QWM589843 RGH589843:RGI589843 RQD589843:RQE589843 RZZ589843:SAA589843 SJV589843:SJW589843 STR589843:STS589843 TDN589843:TDO589843 TNJ589843:TNK589843 TXF589843:TXG589843 UHB589843:UHC589843 UQX589843:UQY589843 VAT589843:VAU589843 VKP589843:VKQ589843 VUL589843:VUM589843 WEH589843:WEI589843 WOD589843:WOE589843 WXZ589843:WYA589843 LN655379:LO655379 VJ655379:VK655379 AFF655379:AFG655379 APB655379:APC655379 AYX655379:AYY655379 BIT655379:BIU655379 BSP655379:BSQ655379 CCL655379:CCM655379 CMH655379:CMI655379 CWD655379:CWE655379 DFZ655379:DGA655379 DPV655379:DPW655379 DZR655379:DZS655379 EJN655379:EJO655379 ETJ655379:ETK655379 FDF655379:FDG655379 FNB655379:FNC655379 FWX655379:FWY655379 GGT655379:GGU655379 GQP655379:GQQ655379 HAL655379:HAM655379 HKH655379:HKI655379 HUD655379:HUE655379 IDZ655379:IEA655379 INV655379:INW655379 IXR655379:IXS655379 JHN655379:JHO655379 JRJ655379:JRK655379 KBF655379:KBG655379 KLB655379:KLC655379 KUX655379:KUY655379 LET655379:LEU655379 LOP655379:LOQ655379 LYL655379:LYM655379 MIH655379:MII655379 MSD655379:MSE655379 NBZ655379:NCA655379 NLV655379:NLW655379 NVR655379:NVS655379 OFN655379:OFO655379 OPJ655379:OPK655379 OZF655379:OZG655379 PJB655379:PJC655379 PSX655379:PSY655379 QCT655379:QCU655379 QMP655379:QMQ655379 QWL655379:QWM655379 RGH655379:RGI655379 RQD655379:RQE655379 RZZ655379:SAA655379 SJV655379:SJW655379 STR655379:STS655379 TDN655379:TDO655379 TNJ655379:TNK655379 TXF655379:TXG655379 UHB655379:UHC655379 UQX655379:UQY655379 VAT655379:VAU655379 VKP655379:VKQ655379 VUL655379:VUM655379 WEH655379:WEI655379 WOD655379:WOE655379 WXZ655379:WYA655379 LN720915:LO720915 VJ720915:VK720915 AFF720915:AFG720915 APB720915:APC720915 AYX720915:AYY720915 BIT720915:BIU720915 BSP720915:BSQ720915 CCL720915:CCM720915 CMH720915:CMI720915 CWD720915:CWE720915 DFZ720915:DGA720915 DPV720915:DPW720915 DZR720915:DZS720915 EJN720915:EJO720915 ETJ720915:ETK720915 FDF720915:FDG720915 FNB720915:FNC720915 FWX720915:FWY720915 GGT720915:GGU720915 GQP720915:GQQ720915 HAL720915:HAM720915 HKH720915:HKI720915 HUD720915:HUE720915 IDZ720915:IEA720915 INV720915:INW720915 IXR720915:IXS720915 JHN720915:JHO720915 JRJ720915:JRK720915 KBF720915:KBG720915 KLB720915:KLC720915 KUX720915:KUY720915 LET720915:LEU720915 LOP720915:LOQ720915 LYL720915:LYM720915 MIH720915:MII720915 MSD720915:MSE720915 NBZ720915:NCA720915 NLV720915:NLW720915 NVR720915:NVS720915 OFN720915:OFO720915 OPJ720915:OPK720915 OZF720915:OZG720915 PJB720915:PJC720915 PSX720915:PSY720915 QCT720915:QCU720915 QMP720915:QMQ720915 QWL720915:QWM720915 RGH720915:RGI720915 RQD720915:RQE720915 RZZ720915:SAA720915 SJV720915:SJW720915 STR720915:STS720915 TDN720915:TDO720915 TNJ720915:TNK720915 TXF720915:TXG720915 UHB720915:UHC720915 UQX720915:UQY720915 VAT720915:VAU720915 VKP720915:VKQ720915 VUL720915:VUM720915 WEH720915:WEI720915 WOD720915:WOE720915 WXZ720915:WYA720915 LN786451:LO786451 VJ786451:VK786451 AFF786451:AFG786451 APB786451:APC786451 AYX786451:AYY786451 BIT786451:BIU786451 BSP786451:BSQ786451 CCL786451:CCM786451 CMH786451:CMI786451 CWD786451:CWE786451 DFZ786451:DGA786451 DPV786451:DPW786451 DZR786451:DZS786451 EJN786451:EJO786451 ETJ786451:ETK786451 FDF786451:FDG786451 FNB786451:FNC786451 FWX786451:FWY786451 GGT786451:GGU786451 GQP786451:GQQ786451 HAL786451:HAM786451 HKH786451:HKI786451 HUD786451:HUE786451 IDZ786451:IEA786451 INV786451:INW786451 IXR786451:IXS786451 JHN786451:JHO786451 JRJ786451:JRK786451 KBF786451:KBG786451 KLB786451:KLC786451 KUX786451:KUY786451 LET786451:LEU786451 LOP786451:LOQ786451 LYL786451:LYM786451 MIH786451:MII786451 MSD786451:MSE786451 NBZ786451:NCA786451 NLV786451:NLW786451 NVR786451:NVS786451 OFN786451:OFO786451 OPJ786451:OPK786451 OZF786451:OZG786451 PJB786451:PJC786451 PSX786451:PSY786451 QCT786451:QCU786451 QMP786451:QMQ786451 QWL786451:QWM786451 RGH786451:RGI786451 RQD786451:RQE786451 RZZ786451:SAA786451 SJV786451:SJW786451 STR786451:STS786451 TDN786451:TDO786451 TNJ786451:TNK786451 TXF786451:TXG786451 UHB786451:UHC786451 UQX786451:UQY786451 VAT786451:VAU786451 VKP786451:VKQ786451 VUL786451:VUM786451 WEH786451:WEI786451 WOD786451:WOE786451 WXZ786451:WYA786451 LN851987:LO851987 VJ851987:VK851987 AFF851987:AFG851987 APB851987:APC851987 AYX851987:AYY851987 BIT851987:BIU851987 BSP851987:BSQ851987 CCL851987:CCM851987 CMH851987:CMI851987 CWD851987:CWE851987 DFZ851987:DGA851987 DPV851987:DPW851987 DZR851987:DZS851987 EJN851987:EJO851987 ETJ851987:ETK851987 FDF851987:FDG851987 FNB851987:FNC851987 FWX851987:FWY851987 GGT851987:GGU851987 GQP851987:GQQ851987 HAL851987:HAM851987 HKH851987:HKI851987 HUD851987:HUE851987 IDZ851987:IEA851987 INV851987:INW851987 IXR851987:IXS851987 JHN851987:JHO851987 JRJ851987:JRK851987 KBF851987:KBG851987 KLB851987:KLC851987 KUX851987:KUY851987 LET851987:LEU851987 LOP851987:LOQ851987 LYL851987:LYM851987 MIH851987:MII851987 MSD851987:MSE851987 NBZ851987:NCA851987 NLV851987:NLW851987 NVR851987:NVS851987 OFN851987:OFO851987 OPJ851987:OPK851987 OZF851987:OZG851987 PJB851987:PJC851987 PSX851987:PSY851987 QCT851987:QCU851987 QMP851987:QMQ851987 QWL851987:QWM851987 RGH851987:RGI851987 RQD851987:RQE851987 RZZ851987:SAA851987 SJV851987:SJW851987 STR851987:STS851987 TDN851987:TDO851987 TNJ851987:TNK851987 TXF851987:TXG851987 UHB851987:UHC851987 UQX851987:UQY851987 VAT851987:VAU851987 VKP851987:VKQ851987 VUL851987:VUM851987 WEH851987:WEI851987 WOD851987:WOE851987 WXZ851987:WYA851987 LN917523:LO917523 VJ917523:VK917523 AFF917523:AFG917523 APB917523:APC917523 AYX917523:AYY917523 BIT917523:BIU917523 BSP917523:BSQ917523 CCL917523:CCM917523 CMH917523:CMI917523 CWD917523:CWE917523 DFZ917523:DGA917523 DPV917523:DPW917523 DZR917523:DZS917523 EJN917523:EJO917523 ETJ917523:ETK917523 FDF917523:FDG917523 FNB917523:FNC917523 FWX917523:FWY917523 GGT917523:GGU917523 GQP917523:GQQ917523 HAL917523:HAM917523 HKH917523:HKI917523 HUD917523:HUE917523 IDZ917523:IEA917523 INV917523:INW917523 IXR917523:IXS917523 JHN917523:JHO917523 JRJ917523:JRK917523 KBF917523:KBG917523 KLB917523:KLC917523 KUX917523:KUY917523 LET917523:LEU917523 LOP917523:LOQ917523 LYL917523:LYM917523 MIH917523:MII917523 MSD917523:MSE917523 NBZ917523:NCA917523 NLV917523:NLW917523 NVR917523:NVS917523 OFN917523:OFO917523 OPJ917523:OPK917523 OZF917523:OZG917523 PJB917523:PJC917523 PSX917523:PSY917523 QCT917523:QCU917523 QMP917523:QMQ917523 QWL917523:QWM917523 RGH917523:RGI917523 RQD917523:RQE917523 RZZ917523:SAA917523 SJV917523:SJW917523 STR917523:STS917523 TDN917523:TDO917523 TNJ917523:TNK917523 TXF917523:TXG917523 UHB917523:UHC917523 UQX917523:UQY917523 VAT917523:VAU917523 VKP917523:VKQ917523 VUL917523:VUM917523 WEH917523:WEI917523 WOD917523:WOE917523 WXZ917523:WYA917523 LN983059:LO983059 VJ983059:VK983059 AFF983059:AFG983059 APB983059:APC983059 AYX983059:AYY983059 BIT983059:BIU983059 BSP983059:BSQ983059 CCL983059:CCM983059 CMH983059:CMI983059 CWD983059:CWE983059 DFZ983059:DGA983059 DPV983059:DPW983059 DZR983059:DZS983059 EJN983059:EJO983059 ETJ983059:ETK983059 FDF983059:FDG983059 FNB983059:FNC983059 FWX983059:FWY983059 GGT983059:GGU983059 GQP983059:GQQ983059 HAL983059:HAM983059 HKH983059:HKI983059 HUD983059:HUE983059 IDZ983059:IEA983059 INV983059:INW983059 IXR983059:IXS983059 JHN983059:JHO983059 JRJ983059:JRK983059 KBF983059:KBG983059 KLB983059:KLC983059 KUX983059:KUY983059 LET983059:LEU983059 LOP983059:LOQ983059 LYL983059:LYM983059 MIH983059:MII983059 MSD983059:MSE983059 NBZ983059:NCA983059 NLV983059:NLW983059 NVR983059:NVS983059 OFN983059:OFO983059 OPJ983059:OPK983059 OZF983059:OZG983059 PJB983059:PJC983059 PSX983059:PSY983059 QCT983059:QCU983059 QMP983059:QMQ983059 QWL983059:QWM983059 RGH983059:RGI983059 RQD983059:RQE983059 RZZ983059:SAA983059 SJV983059:SJW983059 STR983059:STS983059 TDN983059:TDO983059 TNJ983059:TNK983059 TXF983059:TXG983059 UHB983059:UHC983059 UQX983059:UQY983059 VAT983059:VAU983059 VKP983059:VKQ983059 VUL983059:VUM983059 WEH983059:WEI983059 WOD983059:WOE983059 WXZ983059:WYA983059 LQ65555:LR65555 VM65555:VN65555 AFI65555:AFJ65555 APE65555:APF65555 AZA65555:AZB65555 BIW65555:BIX65555 BSS65555:BST65555 CCO65555:CCP65555 CMK65555:CML65555 CWG65555:CWH65555 DGC65555:DGD65555 DPY65555:DPZ65555 DZU65555:DZV65555 EJQ65555:EJR65555 ETM65555:ETN65555 FDI65555:FDJ65555 FNE65555:FNF65555 FXA65555:FXB65555 GGW65555:GGX65555 GQS65555:GQT65555 HAO65555:HAP65555 HKK65555:HKL65555 HUG65555:HUH65555 IEC65555:IED65555 INY65555:INZ65555 IXU65555:IXV65555 JHQ65555:JHR65555 JRM65555:JRN65555 KBI65555:KBJ65555 KLE65555:KLF65555 KVA65555:KVB65555 LEW65555:LEX65555 LOS65555:LOT65555 LYO65555:LYP65555 MIK65555:MIL65555 MSG65555:MSH65555 NCC65555:NCD65555 NLY65555:NLZ65555 NVU65555:NVV65555 OFQ65555:OFR65555 OPM65555:OPN65555 OZI65555:OZJ65555 PJE65555:PJF65555 PTA65555:PTB65555 QCW65555:QCX65555 QMS65555:QMT65555 QWO65555:QWP65555 RGK65555:RGL65555 RQG65555:RQH65555 SAC65555:SAD65555 SJY65555:SJZ65555 STU65555:STV65555 TDQ65555:TDR65555 TNM65555:TNN65555 TXI65555:TXJ65555 UHE65555:UHF65555 URA65555:URB65555 VAW65555:VAX65555 VKS65555:VKT65555 VUO65555:VUP65555 WEK65555:WEL65555 WOG65555:WOH65555 WYC65555:WYD65555 LQ131091:LR131091 VM131091:VN131091 AFI131091:AFJ131091 APE131091:APF131091 AZA131091:AZB131091 BIW131091:BIX131091 BSS131091:BST131091 CCO131091:CCP131091 CMK131091:CML131091 CWG131091:CWH131091 DGC131091:DGD131091 DPY131091:DPZ131091 DZU131091:DZV131091 EJQ131091:EJR131091 ETM131091:ETN131091 FDI131091:FDJ131091 FNE131091:FNF131091 FXA131091:FXB131091 GGW131091:GGX131091 GQS131091:GQT131091 HAO131091:HAP131091 HKK131091:HKL131091 HUG131091:HUH131091 IEC131091:IED131091 INY131091:INZ131091 IXU131091:IXV131091 JHQ131091:JHR131091 JRM131091:JRN131091 KBI131091:KBJ131091 KLE131091:KLF131091 KVA131091:KVB131091 LEW131091:LEX131091 LOS131091:LOT131091 LYO131091:LYP131091 MIK131091:MIL131091 MSG131091:MSH131091 NCC131091:NCD131091 NLY131091:NLZ131091 NVU131091:NVV131091 OFQ131091:OFR131091 OPM131091:OPN131091 OZI131091:OZJ131091 PJE131091:PJF131091 PTA131091:PTB131091 QCW131091:QCX131091 QMS131091:QMT131091 QWO131091:QWP131091 RGK131091:RGL131091 RQG131091:RQH131091 SAC131091:SAD131091 SJY131091:SJZ131091 STU131091:STV131091 TDQ131091:TDR131091 TNM131091:TNN131091 TXI131091:TXJ131091 UHE131091:UHF131091 URA131091:URB131091 VAW131091:VAX131091 VKS131091:VKT131091 VUO131091:VUP131091 WEK131091:WEL131091 WOG131091:WOH131091 WYC131091:WYD131091 LQ196627:LR196627 VM196627:VN196627 AFI196627:AFJ196627 APE196627:APF196627 AZA196627:AZB196627 BIW196627:BIX196627 BSS196627:BST196627 CCO196627:CCP196627 CMK196627:CML196627 CWG196627:CWH196627 DGC196627:DGD196627 DPY196627:DPZ196627 DZU196627:DZV196627 EJQ196627:EJR196627 ETM196627:ETN196627 FDI196627:FDJ196627 FNE196627:FNF196627 FXA196627:FXB196627 GGW196627:GGX196627 GQS196627:GQT196627 HAO196627:HAP196627 HKK196627:HKL196627 HUG196627:HUH196627 IEC196627:IED196627 INY196627:INZ196627 IXU196627:IXV196627 JHQ196627:JHR196627 JRM196627:JRN196627 KBI196627:KBJ196627 KLE196627:KLF196627 KVA196627:KVB196627 LEW196627:LEX196627 LOS196627:LOT196627 LYO196627:LYP196627 MIK196627:MIL196627 MSG196627:MSH196627 NCC196627:NCD196627 NLY196627:NLZ196627 NVU196627:NVV196627 OFQ196627:OFR196627 OPM196627:OPN196627 OZI196627:OZJ196627 PJE196627:PJF196627 PTA196627:PTB196627 QCW196627:QCX196627 QMS196627:QMT196627 QWO196627:QWP196627 RGK196627:RGL196627 RQG196627:RQH196627 SAC196627:SAD196627 SJY196627:SJZ196627 STU196627:STV196627 TDQ196627:TDR196627 TNM196627:TNN196627 TXI196627:TXJ196627 UHE196627:UHF196627 URA196627:URB196627 VAW196627:VAX196627 VKS196627:VKT196627 VUO196627:VUP196627 WEK196627:WEL196627 WOG196627:WOH196627 WYC196627:WYD196627 LQ262163:LR262163 VM262163:VN262163 AFI262163:AFJ262163 APE262163:APF262163 AZA262163:AZB262163 BIW262163:BIX262163 BSS262163:BST262163 CCO262163:CCP262163 CMK262163:CML262163 CWG262163:CWH262163 DGC262163:DGD262163 DPY262163:DPZ262163 DZU262163:DZV262163 EJQ262163:EJR262163 ETM262163:ETN262163 FDI262163:FDJ262163 FNE262163:FNF262163 FXA262163:FXB262163 GGW262163:GGX262163 GQS262163:GQT262163 HAO262163:HAP262163 HKK262163:HKL262163 HUG262163:HUH262163 IEC262163:IED262163 INY262163:INZ262163 IXU262163:IXV262163 JHQ262163:JHR262163 JRM262163:JRN262163 KBI262163:KBJ262163 KLE262163:KLF262163 KVA262163:KVB262163 LEW262163:LEX262163 LOS262163:LOT262163 LYO262163:LYP262163 MIK262163:MIL262163 MSG262163:MSH262163 NCC262163:NCD262163 NLY262163:NLZ262163 NVU262163:NVV262163 OFQ262163:OFR262163 OPM262163:OPN262163 OZI262163:OZJ262163 PJE262163:PJF262163 PTA262163:PTB262163 QCW262163:QCX262163 QMS262163:QMT262163 QWO262163:QWP262163 RGK262163:RGL262163 RQG262163:RQH262163 SAC262163:SAD262163 SJY262163:SJZ262163 STU262163:STV262163 TDQ262163:TDR262163 TNM262163:TNN262163 TXI262163:TXJ262163 UHE262163:UHF262163 URA262163:URB262163 VAW262163:VAX262163 VKS262163:VKT262163 VUO262163:VUP262163 WEK262163:WEL262163 WOG262163:WOH262163 WYC262163:WYD262163 LQ327699:LR327699 VM327699:VN327699 AFI327699:AFJ327699 APE327699:APF327699 AZA327699:AZB327699 BIW327699:BIX327699 BSS327699:BST327699 CCO327699:CCP327699 CMK327699:CML327699 CWG327699:CWH327699 DGC327699:DGD327699 DPY327699:DPZ327699 DZU327699:DZV327699 EJQ327699:EJR327699 ETM327699:ETN327699 FDI327699:FDJ327699 FNE327699:FNF327699 FXA327699:FXB327699 GGW327699:GGX327699 GQS327699:GQT327699 HAO327699:HAP327699 HKK327699:HKL327699 HUG327699:HUH327699 IEC327699:IED327699 INY327699:INZ327699 IXU327699:IXV327699 JHQ327699:JHR327699 JRM327699:JRN327699 KBI327699:KBJ327699 KLE327699:KLF327699 KVA327699:KVB327699 LEW327699:LEX327699 LOS327699:LOT327699 LYO327699:LYP327699 MIK327699:MIL327699 MSG327699:MSH327699 NCC327699:NCD327699 NLY327699:NLZ327699 NVU327699:NVV327699 OFQ327699:OFR327699 OPM327699:OPN327699 OZI327699:OZJ327699 PJE327699:PJF327699 PTA327699:PTB327699 QCW327699:QCX327699 QMS327699:QMT327699 QWO327699:QWP327699 RGK327699:RGL327699 RQG327699:RQH327699 SAC327699:SAD327699 SJY327699:SJZ327699 STU327699:STV327699 TDQ327699:TDR327699 TNM327699:TNN327699 TXI327699:TXJ327699 UHE327699:UHF327699 URA327699:URB327699 VAW327699:VAX327699 VKS327699:VKT327699 VUO327699:VUP327699 WEK327699:WEL327699 WOG327699:WOH327699 WYC327699:WYD327699 LQ393235:LR393235 VM393235:VN393235 AFI393235:AFJ393235 APE393235:APF393235 AZA393235:AZB393235 BIW393235:BIX393235 BSS393235:BST393235 CCO393235:CCP393235 CMK393235:CML393235 CWG393235:CWH393235 DGC393235:DGD393235 DPY393235:DPZ393235 DZU393235:DZV393235 EJQ393235:EJR393235 ETM393235:ETN393235 FDI393235:FDJ393235 FNE393235:FNF393235 FXA393235:FXB393235 GGW393235:GGX393235 GQS393235:GQT393235 HAO393235:HAP393235 HKK393235:HKL393235 HUG393235:HUH393235 IEC393235:IED393235 INY393235:INZ393235 IXU393235:IXV393235 JHQ393235:JHR393235 JRM393235:JRN393235 KBI393235:KBJ393235 KLE393235:KLF393235 KVA393235:KVB393235 LEW393235:LEX393235 LOS393235:LOT393235 LYO393235:LYP393235 MIK393235:MIL393235 MSG393235:MSH393235 NCC393235:NCD393235 NLY393235:NLZ393235 NVU393235:NVV393235 OFQ393235:OFR393235 OPM393235:OPN393235 OZI393235:OZJ393235 PJE393235:PJF393235 PTA393235:PTB393235 QCW393235:QCX393235 QMS393235:QMT393235 QWO393235:QWP393235 RGK393235:RGL393235 RQG393235:RQH393235 SAC393235:SAD393235 SJY393235:SJZ393235 STU393235:STV393235 TDQ393235:TDR393235 TNM393235:TNN393235 TXI393235:TXJ393235 UHE393235:UHF393235 URA393235:URB393235 VAW393235:VAX393235 VKS393235:VKT393235 VUO393235:VUP393235 WEK393235:WEL393235 WOG393235:WOH393235 WYC393235:WYD393235 LQ458771:LR458771 VM458771:VN458771 AFI458771:AFJ458771 APE458771:APF458771 AZA458771:AZB458771 BIW458771:BIX458771 BSS458771:BST458771 CCO458771:CCP458771 CMK458771:CML458771 CWG458771:CWH458771 DGC458771:DGD458771 DPY458771:DPZ458771 DZU458771:DZV458771 EJQ458771:EJR458771 ETM458771:ETN458771 FDI458771:FDJ458771 FNE458771:FNF458771 FXA458771:FXB458771 GGW458771:GGX458771 GQS458771:GQT458771 HAO458771:HAP458771 HKK458771:HKL458771 HUG458771:HUH458771 IEC458771:IED458771 INY458771:INZ458771 IXU458771:IXV458771 JHQ458771:JHR458771 JRM458771:JRN458771 KBI458771:KBJ458771 KLE458771:KLF458771 KVA458771:KVB458771 LEW458771:LEX458771 LOS458771:LOT458771 LYO458771:LYP458771 MIK458771:MIL458771 MSG458771:MSH458771 NCC458771:NCD458771 NLY458771:NLZ458771 NVU458771:NVV458771 OFQ458771:OFR458771 OPM458771:OPN458771 OZI458771:OZJ458771 PJE458771:PJF458771 PTA458771:PTB458771 QCW458771:QCX458771 QMS458771:QMT458771 QWO458771:QWP458771 RGK458771:RGL458771 RQG458771:RQH458771 SAC458771:SAD458771 SJY458771:SJZ458771 STU458771:STV458771 TDQ458771:TDR458771 TNM458771:TNN458771 TXI458771:TXJ458771 UHE458771:UHF458771 URA458771:URB458771 VAW458771:VAX458771 VKS458771:VKT458771 VUO458771:VUP458771 WEK458771:WEL458771 WOG458771:WOH458771 WYC458771:WYD458771 LQ524307:LR524307 VM524307:VN524307 AFI524307:AFJ524307 APE524307:APF524307 AZA524307:AZB524307 BIW524307:BIX524307 BSS524307:BST524307 CCO524307:CCP524307 CMK524307:CML524307 CWG524307:CWH524307 DGC524307:DGD524307 DPY524307:DPZ524307 DZU524307:DZV524307 EJQ524307:EJR524307 ETM524307:ETN524307 FDI524307:FDJ524307 FNE524307:FNF524307 FXA524307:FXB524307 GGW524307:GGX524307 GQS524307:GQT524307 HAO524307:HAP524307 HKK524307:HKL524307 HUG524307:HUH524307 IEC524307:IED524307 INY524307:INZ524307 IXU524307:IXV524307 JHQ524307:JHR524307 JRM524307:JRN524307 KBI524307:KBJ524307 KLE524307:KLF524307 KVA524307:KVB524307 LEW524307:LEX524307 LOS524307:LOT524307 LYO524307:LYP524307 MIK524307:MIL524307 MSG524307:MSH524307 NCC524307:NCD524307 NLY524307:NLZ524307 NVU524307:NVV524307 OFQ524307:OFR524307 OPM524307:OPN524307 OZI524307:OZJ524307 PJE524307:PJF524307 PTA524307:PTB524307 QCW524307:QCX524307 QMS524307:QMT524307 QWO524307:QWP524307 RGK524307:RGL524307 RQG524307:RQH524307 SAC524307:SAD524307 SJY524307:SJZ524307 STU524307:STV524307 TDQ524307:TDR524307 TNM524307:TNN524307 TXI524307:TXJ524307 UHE524307:UHF524307 URA524307:URB524307 VAW524307:VAX524307 VKS524307:VKT524307 VUO524307:VUP524307 WEK524307:WEL524307 WOG524307:WOH524307 WYC524307:WYD524307 LQ589843:LR589843 VM589843:VN589843 AFI589843:AFJ589843 APE589843:APF589843 AZA589843:AZB589843 BIW589843:BIX589843 BSS589843:BST589843 CCO589843:CCP589843 CMK589843:CML589843 CWG589843:CWH589843 DGC589843:DGD589843 DPY589843:DPZ589843 DZU589843:DZV589843 EJQ589843:EJR589843 ETM589843:ETN589843 FDI589843:FDJ589843 FNE589843:FNF589843 FXA589843:FXB589843 GGW589843:GGX589843 GQS589843:GQT589843 HAO589843:HAP589843 HKK589843:HKL589843 HUG589843:HUH589843 IEC589843:IED589843 INY589843:INZ589843 IXU589843:IXV589843 JHQ589843:JHR589843 JRM589843:JRN589843 KBI589843:KBJ589843 KLE589843:KLF589843 KVA589843:KVB589843 LEW589843:LEX589843 LOS589843:LOT589843 LYO589843:LYP589843 MIK589843:MIL589843 MSG589843:MSH589843 NCC589843:NCD589843 NLY589843:NLZ589843 NVU589843:NVV589843 OFQ589843:OFR589843 OPM589843:OPN589843 OZI589843:OZJ589843 PJE589843:PJF589843 PTA589843:PTB589843 QCW589843:QCX589843 QMS589843:QMT589843 QWO589843:QWP589843 RGK589843:RGL589843 RQG589843:RQH589843 SAC589843:SAD589843 SJY589843:SJZ589843 STU589843:STV589843 TDQ589843:TDR589843 TNM589843:TNN589843 TXI589843:TXJ589843 UHE589843:UHF589843 URA589843:URB589843 VAW589843:VAX589843 VKS589843:VKT589843 VUO589843:VUP589843 WEK589843:WEL589843 WOG589843:WOH589843 WYC589843:WYD589843 LQ655379:LR655379 VM655379:VN655379 AFI655379:AFJ655379 APE655379:APF655379 AZA655379:AZB655379 BIW655379:BIX655379 BSS655379:BST655379 CCO655379:CCP655379 CMK655379:CML655379 CWG655379:CWH655379 DGC655379:DGD655379 DPY655379:DPZ655379 DZU655379:DZV655379 EJQ655379:EJR655379 ETM655379:ETN655379 FDI655379:FDJ655379 FNE655379:FNF655379 FXA655379:FXB655379 GGW655379:GGX655379 GQS655379:GQT655379 HAO655379:HAP655379 HKK655379:HKL655379 HUG655379:HUH655379 IEC655379:IED655379 INY655379:INZ655379 IXU655379:IXV655379 JHQ655379:JHR655379 JRM655379:JRN655379 KBI655379:KBJ655379 KLE655379:KLF655379 KVA655379:KVB655379 LEW655379:LEX655379 LOS655379:LOT655379 LYO655379:LYP655379 MIK655379:MIL655379 MSG655379:MSH655379 NCC655379:NCD655379 NLY655379:NLZ655379 NVU655379:NVV655379 OFQ655379:OFR655379 OPM655379:OPN655379 OZI655379:OZJ655379 PJE655379:PJF655379 PTA655379:PTB655379 QCW655379:QCX655379 QMS655379:QMT655379 QWO655379:QWP655379 RGK655379:RGL655379 RQG655379:RQH655379 SAC655379:SAD655379 SJY655379:SJZ655379 STU655379:STV655379 TDQ655379:TDR655379 TNM655379:TNN655379 TXI655379:TXJ655379 UHE655379:UHF655379 URA655379:URB655379 VAW655379:VAX655379 VKS655379:VKT655379 VUO655379:VUP655379 WEK655379:WEL655379 WOG655379:WOH655379 WYC655379:WYD655379 LQ720915:LR720915 VM720915:VN720915 AFI720915:AFJ720915 APE720915:APF720915 AZA720915:AZB720915 BIW720915:BIX720915 BSS720915:BST720915 CCO720915:CCP720915 CMK720915:CML720915 CWG720915:CWH720915 DGC720915:DGD720915 DPY720915:DPZ720915 DZU720915:DZV720915 EJQ720915:EJR720915 ETM720915:ETN720915 FDI720915:FDJ720915 FNE720915:FNF720915 FXA720915:FXB720915 GGW720915:GGX720915 GQS720915:GQT720915 HAO720915:HAP720915 HKK720915:HKL720915 HUG720915:HUH720915 IEC720915:IED720915 INY720915:INZ720915 IXU720915:IXV720915 JHQ720915:JHR720915 JRM720915:JRN720915 KBI720915:KBJ720915 KLE720915:KLF720915 KVA720915:KVB720915 LEW720915:LEX720915 LOS720915:LOT720915 LYO720915:LYP720915 MIK720915:MIL720915 MSG720915:MSH720915 NCC720915:NCD720915 NLY720915:NLZ720915 NVU720915:NVV720915 OFQ720915:OFR720915 OPM720915:OPN720915 OZI720915:OZJ720915 PJE720915:PJF720915 PTA720915:PTB720915 QCW720915:QCX720915 QMS720915:QMT720915 QWO720915:QWP720915 RGK720915:RGL720915 RQG720915:RQH720915 SAC720915:SAD720915 SJY720915:SJZ720915 STU720915:STV720915 TDQ720915:TDR720915 TNM720915:TNN720915 TXI720915:TXJ720915 UHE720915:UHF720915 URA720915:URB720915 VAW720915:VAX720915 VKS720915:VKT720915 VUO720915:VUP720915 WEK720915:WEL720915 WOG720915:WOH720915 WYC720915:WYD720915 LQ786451:LR786451 VM786451:VN786451 AFI786451:AFJ786451 APE786451:APF786451 AZA786451:AZB786451 BIW786451:BIX786451 BSS786451:BST786451 CCO786451:CCP786451 CMK786451:CML786451 CWG786451:CWH786451 DGC786451:DGD786451 DPY786451:DPZ786451 DZU786451:DZV786451 EJQ786451:EJR786451 ETM786451:ETN786451 FDI786451:FDJ786451 FNE786451:FNF786451 FXA786451:FXB786451 GGW786451:GGX786451 GQS786451:GQT786451 HAO786451:HAP786451 HKK786451:HKL786451 HUG786451:HUH786451 IEC786451:IED786451 INY786451:INZ786451 IXU786451:IXV786451 JHQ786451:JHR786451 JRM786451:JRN786451 KBI786451:KBJ786451 KLE786451:KLF786451 KVA786451:KVB786451 LEW786451:LEX786451 LOS786451:LOT786451 LYO786451:LYP786451 MIK786451:MIL786451 MSG786451:MSH786451 NCC786451:NCD786451 NLY786451:NLZ786451 NVU786451:NVV786451 OFQ786451:OFR786451 OPM786451:OPN786451 OZI786451:OZJ786451 PJE786451:PJF786451 PTA786451:PTB786451 QCW786451:QCX786451 QMS786451:QMT786451 QWO786451:QWP786451 RGK786451:RGL786451 RQG786451:RQH786451 SAC786451:SAD786451 SJY786451:SJZ786451 STU786451:STV786451 TDQ786451:TDR786451 TNM786451:TNN786451 TXI786451:TXJ786451 UHE786451:UHF786451 URA786451:URB786451 VAW786451:VAX786451 VKS786451:VKT786451 VUO786451:VUP786451 WEK786451:WEL786451 WOG786451:WOH786451 WYC786451:WYD786451 LQ851987:LR851987 VM851987:VN851987 AFI851987:AFJ851987 APE851987:APF851987 AZA851987:AZB851987 BIW851987:BIX851987 BSS851987:BST851987 CCO851987:CCP851987 CMK851987:CML851987 CWG851987:CWH851987 DGC851987:DGD851987 DPY851987:DPZ851987 DZU851987:DZV851987 EJQ851987:EJR851987 ETM851987:ETN851987 FDI851987:FDJ851987 FNE851987:FNF851987 FXA851987:FXB851987 GGW851987:GGX851987 GQS851987:GQT851987 HAO851987:HAP851987 HKK851987:HKL851987 HUG851987:HUH851987 IEC851987:IED851987 INY851987:INZ851987 IXU851987:IXV851987 JHQ851987:JHR851987 JRM851987:JRN851987 KBI851987:KBJ851987 KLE851987:KLF851987 KVA851987:KVB851987 LEW851987:LEX851987 LOS851987:LOT851987 LYO851987:LYP851987 MIK851987:MIL851987 MSG851987:MSH851987 NCC851987:NCD851987 NLY851987:NLZ851987 NVU851987:NVV851987 OFQ851987:OFR851987 OPM851987:OPN851987 OZI851987:OZJ851987 PJE851987:PJF851987 PTA851987:PTB851987 QCW851987:QCX851987 QMS851987:QMT851987 QWO851987:QWP851987 RGK851987:RGL851987 RQG851987:RQH851987 SAC851987:SAD851987 SJY851987:SJZ851987 STU851987:STV851987 TDQ851987:TDR851987 TNM851987:TNN851987 TXI851987:TXJ851987 UHE851987:UHF851987 URA851987:URB851987 VAW851987:VAX851987 VKS851987:VKT851987 VUO851987:VUP851987 WEK851987:WEL851987 WOG851987:WOH851987 WYC851987:WYD851987 LQ917523:LR917523 VM917523:VN917523 AFI917523:AFJ917523 APE917523:APF917523 AZA917523:AZB917523 BIW917523:BIX917523 BSS917523:BST917523 CCO917523:CCP917523 CMK917523:CML917523 CWG917523:CWH917523 DGC917523:DGD917523 DPY917523:DPZ917523 DZU917523:DZV917523 EJQ917523:EJR917523 ETM917523:ETN917523 FDI917523:FDJ917523 FNE917523:FNF917523 FXA917523:FXB917523 GGW917523:GGX917523 GQS917523:GQT917523 HAO917523:HAP917523 HKK917523:HKL917523 HUG917523:HUH917523 IEC917523:IED917523 INY917523:INZ917523 IXU917523:IXV917523 JHQ917523:JHR917523 JRM917523:JRN917523 KBI917523:KBJ917523 KLE917523:KLF917523 KVA917523:KVB917523 LEW917523:LEX917523 LOS917523:LOT917523 LYO917523:LYP917523 MIK917523:MIL917523 MSG917523:MSH917523 NCC917523:NCD917523 NLY917523:NLZ917523 NVU917523:NVV917523 OFQ917523:OFR917523 OPM917523:OPN917523 OZI917523:OZJ917523 PJE917523:PJF917523 PTA917523:PTB917523 QCW917523:QCX917523 QMS917523:QMT917523 QWO917523:QWP917523 RGK917523:RGL917523 RQG917523:RQH917523 SAC917523:SAD917523 SJY917523:SJZ917523 STU917523:STV917523 TDQ917523:TDR917523 TNM917523:TNN917523 TXI917523:TXJ917523 UHE917523:UHF917523 URA917523:URB917523 VAW917523:VAX917523 VKS917523:VKT917523 VUO917523:VUP917523 WEK917523:WEL917523 WOG917523:WOH917523 WYC917523:WYD917523 LQ983059:LR983059 VM983059:VN983059 AFI983059:AFJ983059 APE983059:APF983059 AZA983059:AZB983059 BIW983059:BIX983059 BSS983059:BST983059 CCO983059:CCP983059 CMK983059:CML983059 CWG983059:CWH983059 DGC983059:DGD983059 DPY983059:DPZ983059 DZU983059:DZV983059 EJQ983059:EJR983059 ETM983059:ETN983059 FDI983059:FDJ983059 FNE983059:FNF983059 FXA983059:FXB983059 GGW983059:GGX983059 GQS983059:GQT983059 HAO983059:HAP983059 HKK983059:HKL983059 HUG983059:HUH983059 IEC983059:IED983059 INY983059:INZ983059 IXU983059:IXV983059 JHQ983059:JHR983059 JRM983059:JRN983059 KBI983059:KBJ983059 KLE983059:KLF983059 KVA983059:KVB983059 LEW983059:LEX983059 LOS983059:LOT983059 LYO983059:LYP983059 MIK983059:MIL983059 MSG983059:MSH983059 NCC983059:NCD983059 NLY983059:NLZ983059 NVU983059:NVV983059 OFQ983059:OFR983059 OPM983059:OPN983059 OZI983059:OZJ983059 PJE983059:PJF983059 PTA983059:PTB983059 QCW983059:QCX983059 QMS983059:QMT983059 QWO983059:QWP983059 RGK983059:RGL983059 RQG983059:RQH983059 SAC983059:SAD983059 SJY983059:SJZ983059 STU983059:STV983059 TDQ983059:TDR983059 TNM983059:TNN983059 TXI983059:TXJ983059 UHE983059:UHF983059 URA983059:URB983059 VAW983059:VAX983059 VKS983059:VKT983059 VUO983059:VUP983059 WEK983059:WEL983059 WOG983059:WOH983059 WYC983059:WYD983059 LT65555:LU65555 VP65555:VQ65555 AFL65555:AFM65555 APH65555:API65555 AZD65555:AZE65555 BIZ65555:BJA65555 BSV65555:BSW65555 CCR65555:CCS65555 CMN65555:CMO65555 CWJ65555:CWK65555 DGF65555:DGG65555 DQB65555:DQC65555 DZX65555:DZY65555 EJT65555:EJU65555 ETP65555:ETQ65555 FDL65555:FDM65555 FNH65555:FNI65555 FXD65555:FXE65555 GGZ65555:GHA65555 GQV65555:GQW65555 HAR65555:HAS65555 HKN65555:HKO65555 HUJ65555:HUK65555 IEF65555:IEG65555 IOB65555:IOC65555 IXX65555:IXY65555 JHT65555:JHU65555 JRP65555:JRQ65555 KBL65555:KBM65555 KLH65555:KLI65555 KVD65555:KVE65555 LEZ65555:LFA65555 LOV65555:LOW65555 LYR65555:LYS65555 MIN65555:MIO65555 MSJ65555:MSK65555 NCF65555:NCG65555 NMB65555:NMC65555 NVX65555:NVY65555 OFT65555:OFU65555 OPP65555:OPQ65555 OZL65555:OZM65555 PJH65555:PJI65555 PTD65555:PTE65555 QCZ65555:QDA65555 QMV65555:QMW65555 QWR65555:QWS65555 RGN65555:RGO65555 RQJ65555:RQK65555 SAF65555:SAG65555 SKB65555:SKC65555 STX65555:STY65555 TDT65555:TDU65555 TNP65555:TNQ65555 TXL65555:TXM65555 UHH65555:UHI65555 URD65555:URE65555 VAZ65555:VBA65555 VKV65555:VKW65555 VUR65555:VUS65555 WEN65555:WEO65555 WOJ65555:WOK65555 WYF65555:WYG65555 LT131091:LU131091 VP131091:VQ131091 AFL131091:AFM131091 APH131091:API131091 AZD131091:AZE131091 BIZ131091:BJA131091 BSV131091:BSW131091 CCR131091:CCS131091 CMN131091:CMO131091 CWJ131091:CWK131091 DGF131091:DGG131091 DQB131091:DQC131091 DZX131091:DZY131091 EJT131091:EJU131091 ETP131091:ETQ131091 FDL131091:FDM131091 FNH131091:FNI131091 FXD131091:FXE131091 GGZ131091:GHA131091 GQV131091:GQW131091 HAR131091:HAS131091 HKN131091:HKO131091 HUJ131091:HUK131091 IEF131091:IEG131091 IOB131091:IOC131091 IXX131091:IXY131091 JHT131091:JHU131091 JRP131091:JRQ131091 KBL131091:KBM131091 KLH131091:KLI131091 KVD131091:KVE131091 LEZ131091:LFA131091 LOV131091:LOW131091 LYR131091:LYS131091 MIN131091:MIO131091 MSJ131091:MSK131091 NCF131091:NCG131091 NMB131091:NMC131091 NVX131091:NVY131091 OFT131091:OFU131091 OPP131091:OPQ131091 OZL131091:OZM131091 PJH131091:PJI131091 PTD131091:PTE131091 QCZ131091:QDA131091 QMV131091:QMW131091 QWR131091:QWS131091 RGN131091:RGO131091 RQJ131091:RQK131091 SAF131091:SAG131091 SKB131091:SKC131091 STX131091:STY131091 TDT131091:TDU131091 TNP131091:TNQ131091 TXL131091:TXM131091 UHH131091:UHI131091 URD131091:URE131091 VAZ131091:VBA131091 VKV131091:VKW131091 VUR131091:VUS131091 WEN131091:WEO131091 WOJ131091:WOK131091 WYF131091:WYG131091 LT196627:LU196627 VP196627:VQ196627 AFL196627:AFM196627 APH196627:API196627 AZD196627:AZE196627 BIZ196627:BJA196627 BSV196627:BSW196627 CCR196627:CCS196627 CMN196627:CMO196627 CWJ196627:CWK196627 DGF196627:DGG196627 DQB196627:DQC196627 DZX196627:DZY196627 EJT196627:EJU196627 ETP196627:ETQ196627 FDL196627:FDM196627 FNH196627:FNI196627 FXD196627:FXE196627 GGZ196627:GHA196627 GQV196627:GQW196627 HAR196627:HAS196627 HKN196627:HKO196627 HUJ196627:HUK196627 IEF196627:IEG196627 IOB196627:IOC196627 IXX196627:IXY196627 JHT196627:JHU196627 JRP196627:JRQ196627 KBL196627:KBM196627 KLH196627:KLI196627 KVD196627:KVE196627 LEZ196627:LFA196627 LOV196627:LOW196627 LYR196627:LYS196627 MIN196627:MIO196627 MSJ196627:MSK196627 NCF196627:NCG196627 NMB196627:NMC196627 NVX196627:NVY196627 OFT196627:OFU196627 OPP196627:OPQ196627 OZL196627:OZM196627 PJH196627:PJI196627 PTD196627:PTE196627 QCZ196627:QDA196627 QMV196627:QMW196627 QWR196627:QWS196627 RGN196627:RGO196627 RQJ196627:RQK196627 SAF196627:SAG196627 SKB196627:SKC196627 STX196627:STY196627 TDT196627:TDU196627 TNP196627:TNQ196627 TXL196627:TXM196627 UHH196627:UHI196627 URD196627:URE196627 VAZ196627:VBA196627 VKV196627:VKW196627 VUR196627:VUS196627 WEN196627:WEO196627 WOJ196627:WOK196627 WYF196627:WYG196627 LT262163:LU262163 VP262163:VQ262163 AFL262163:AFM262163 APH262163:API262163 AZD262163:AZE262163 BIZ262163:BJA262163 BSV262163:BSW262163 CCR262163:CCS262163 CMN262163:CMO262163 CWJ262163:CWK262163 DGF262163:DGG262163 DQB262163:DQC262163 DZX262163:DZY262163 EJT262163:EJU262163 ETP262163:ETQ262163 FDL262163:FDM262163 FNH262163:FNI262163 FXD262163:FXE262163 GGZ262163:GHA262163 GQV262163:GQW262163 HAR262163:HAS262163 HKN262163:HKO262163 HUJ262163:HUK262163 IEF262163:IEG262163 IOB262163:IOC262163 IXX262163:IXY262163 JHT262163:JHU262163 JRP262163:JRQ262163 KBL262163:KBM262163 KLH262163:KLI262163 KVD262163:KVE262163 LEZ262163:LFA262163 LOV262163:LOW262163 LYR262163:LYS262163 MIN262163:MIO262163 MSJ262163:MSK262163 NCF262163:NCG262163 NMB262163:NMC262163 NVX262163:NVY262163 OFT262163:OFU262163 OPP262163:OPQ262163 OZL262163:OZM262163 PJH262163:PJI262163 PTD262163:PTE262163 QCZ262163:QDA262163 QMV262163:QMW262163 QWR262163:QWS262163 RGN262163:RGO262163 RQJ262163:RQK262163 SAF262163:SAG262163 SKB262163:SKC262163 STX262163:STY262163 TDT262163:TDU262163 TNP262163:TNQ262163 TXL262163:TXM262163 UHH262163:UHI262163 URD262163:URE262163 VAZ262163:VBA262163 VKV262163:VKW262163 VUR262163:VUS262163 WEN262163:WEO262163 WOJ262163:WOK262163 WYF262163:WYG262163 LT327699:LU327699 VP327699:VQ327699 AFL327699:AFM327699 APH327699:API327699 AZD327699:AZE327699 BIZ327699:BJA327699 BSV327699:BSW327699 CCR327699:CCS327699 CMN327699:CMO327699 CWJ327699:CWK327699 DGF327699:DGG327699 DQB327699:DQC327699 DZX327699:DZY327699 EJT327699:EJU327699 ETP327699:ETQ327699 FDL327699:FDM327699 FNH327699:FNI327699 FXD327699:FXE327699 GGZ327699:GHA327699 GQV327699:GQW327699 HAR327699:HAS327699 HKN327699:HKO327699 HUJ327699:HUK327699 IEF327699:IEG327699 IOB327699:IOC327699 IXX327699:IXY327699 JHT327699:JHU327699 JRP327699:JRQ327699 KBL327699:KBM327699 KLH327699:KLI327699 KVD327699:KVE327699 LEZ327699:LFA327699 LOV327699:LOW327699 LYR327699:LYS327699 MIN327699:MIO327699 MSJ327699:MSK327699 NCF327699:NCG327699 NMB327699:NMC327699 NVX327699:NVY327699 OFT327699:OFU327699 OPP327699:OPQ327699 OZL327699:OZM327699 PJH327699:PJI327699 PTD327699:PTE327699 QCZ327699:QDA327699 QMV327699:QMW327699 QWR327699:QWS327699 RGN327699:RGO327699 RQJ327699:RQK327699 SAF327699:SAG327699 SKB327699:SKC327699 STX327699:STY327699 TDT327699:TDU327699 TNP327699:TNQ327699 TXL327699:TXM327699 UHH327699:UHI327699 URD327699:URE327699 VAZ327699:VBA327699 VKV327699:VKW327699 VUR327699:VUS327699 WEN327699:WEO327699 WOJ327699:WOK327699 WYF327699:WYG327699 LT393235:LU393235 VP393235:VQ393235 AFL393235:AFM393235 APH393235:API393235 AZD393235:AZE393235 BIZ393235:BJA393235 BSV393235:BSW393235 CCR393235:CCS393235 CMN393235:CMO393235 CWJ393235:CWK393235 DGF393235:DGG393235 DQB393235:DQC393235 DZX393235:DZY393235 EJT393235:EJU393235 ETP393235:ETQ393235 FDL393235:FDM393235 FNH393235:FNI393235 FXD393235:FXE393235 GGZ393235:GHA393235 GQV393235:GQW393235 HAR393235:HAS393235 HKN393235:HKO393235 HUJ393235:HUK393235 IEF393235:IEG393235 IOB393235:IOC393235 IXX393235:IXY393235 JHT393235:JHU393235 JRP393235:JRQ393235 KBL393235:KBM393235 KLH393235:KLI393235 KVD393235:KVE393235 LEZ393235:LFA393235 LOV393235:LOW393235 LYR393235:LYS393235 MIN393235:MIO393235 MSJ393235:MSK393235 NCF393235:NCG393235 NMB393235:NMC393235 NVX393235:NVY393235 OFT393235:OFU393235 OPP393235:OPQ393235 OZL393235:OZM393235 PJH393235:PJI393235 PTD393235:PTE393235 QCZ393235:QDA393235 QMV393235:QMW393235 QWR393235:QWS393235 RGN393235:RGO393235 RQJ393235:RQK393235 SAF393235:SAG393235 SKB393235:SKC393235 STX393235:STY393235 TDT393235:TDU393235 TNP393235:TNQ393235 TXL393235:TXM393235 UHH393235:UHI393235 URD393235:URE393235 VAZ393235:VBA393235 VKV393235:VKW393235 VUR393235:VUS393235 WEN393235:WEO393235 WOJ393235:WOK393235 WYF393235:WYG393235 LT458771:LU458771 VP458771:VQ458771 AFL458771:AFM458771 APH458771:API458771 AZD458771:AZE458771 BIZ458771:BJA458771 BSV458771:BSW458771 CCR458771:CCS458771 CMN458771:CMO458771 CWJ458771:CWK458771 DGF458771:DGG458771 DQB458771:DQC458771 DZX458771:DZY458771 EJT458771:EJU458771 ETP458771:ETQ458771 FDL458771:FDM458771 FNH458771:FNI458771 FXD458771:FXE458771 GGZ458771:GHA458771 GQV458771:GQW458771 HAR458771:HAS458771 HKN458771:HKO458771 HUJ458771:HUK458771 IEF458771:IEG458771 IOB458771:IOC458771 IXX458771:IXY458771 JHT458771:JHU458771 JRP458771:JRQ458771 KBL458771:KBM458771 KLH458771:KLI458771 KVD458771:KVE458771 LEZ458771:LFA458771 LOV458771:LOW458771 LYR458771:LYS458771 MIN458771:MIO458771 MSJ458771:MSK458771 NCF458771:NCG458771 NMB458771:NMC458771 NVX458771:NVY458771 OFT458771:OFU458771 OPP458771:OPQ458771 OZL458771:OZM458771 PJH458771:PJI458771 PTD458771:PTE458771 QCZ458771:QDA458771 QMV458771:QMW458771 QWR458771:QWS458771 RGN458771:RGO458771 RQJ458771:RQK458771 SAF458771:SAG458771 SKB458771:SKC458771 STX458771:STY458771 TDT458771:TDU458771 TNP458771:TNQ458771 TXL458771:TXM458771 UHH458771:UHI458771 URD458771:URE458771 VAZ458771:VBA458771 VKV458771:VKW458771 VUR458771:VUS458771 WEN458771:WEO458771 WOJ458771:WOK458771 WYF458771:WYG458771 LT524307:LU524307 VP524307:VQ524307 AFL524307:AFM524307 APH524307:API524307 AZD524307:AZE524307 BIZ524307:BJA524307 BSV524307:BSW524307 CCR524307:CCS524307 CMN524307:CMO524307 CWJ524307:CWK524307 DGF524307:DGG524307 DQB524307:DQC524307 DZX524307:DZY524307 EJT524307:EJU524307 ETP524307:ETQ524307 FDL524307:FDM524307 FNH524307:FNI524307 FXD524307:FXE524307 GGZ524307:GHA524307 GQV524307:GQW524307 HAR524307:HAS524307 HKN524307:HKO524307 HUJ524307:HUK524307 IEF524307:IEG524307 IOB524307:IOC524307 IXX524307:IXY524307 JHT524307:JHU524307 JRP524307:JRQ524307 KBL524307:KBM524307 KLH524307:KLI524307 KVD524307:KVE524307 LEZ524307:LFA524307 LOV524307:LOW524307 LYR524307:LYS524307 MIN524307:MIO524307 MSJ524307:MSK524307 NCF524307:NCG524307 NMB524307:NMC524307 NVX524307:NVY524307 OFT524307:OFU524307 OPP524307:OPQ524307 OZL524307:OZM524307 PJH524307:PJI524307 PTD524307:PTE524307 QCZ524307:QDA524307 QMV524307:QMW524307 QWR524307:QWS524307 RGN524307:RGO524307 RQJ524307:RQK524307 SAF524307:SAG524307 SKB524307:SKC524307 STX524307:STY524307 TDT524307:TDU524307 TNP524307:TNQ524307 TXL524307:TXM524307 UHH524307:UHI524307 URD524307:URE524307 VAZ524307:VBA524307 VKV524307:VKW524307 VUR524307:VUS524307 WEN524307:WEO524307 WOJ524307:WOK524307 WYF524307:WYG524307 LT589843:LU589843 VP589843:VQ589843 AFL589843:AFM589843 APH589843:API589843 AZD589843:AZE589843 BIZ589843:BJA589843 BSV589843:BSW589843 CCR589843:CCS589843 CMN589843:CMO589843 CWJ589843:CWK589843 DGF589843:DGG589843 DQB589843:DQC589843 DZX589843:DZY589843 EJT589843:EJU589843 ETP589843:ETQ589843 FDL589843:FDM589843 FNH589843:FNI589843 FXD589843:FXE589843 GGZ589843:GHA589843 GQV589843:GQW589843 HAR589843:HAS589843 HKN589843:HKO589843 HUJ589843:HUK589843 IEF589843:IEG589843 IOB589843:IOC589843 IXX589843:IXY589843 JHT589843:JHU589843 JRP589843:JRQ589843 KBL589843:KBM589843 KLH589843:KLI589843 KVD589843:KVE589843 LEZ589843:LFA589843 LOV589843:LOW589843 LYR589843:LYS589843 MIN589843:MIO589843 MSJ589843:MSK589843 NCF589843:NCG589843 NMB589843:NMC589843 NVX589843:NVY589843 OFT589843:OFU589843 OPP589843:OPQ589843 OZL589843:OZM589843 PJH589843:PJI589843 PTD589843:PTE589843 QCZ589843:QDA589843 QMV589843:QMW589843 QWR589843:QWS589843 RGN589843:RGO589843 RQJ589843:RQK589843 SAF589843:SAG589843 SKB589843:SKC589843 STX589843:STY589843 TDT589843:TDU589843 TNP589843:TNQ589843 TXL589843:TXM589843 UHH589843:UHI589843 URD589843:URE589843 VAZ589843:VBA589843 VKV589843:VKW589843 VUR589843:VUS589843 WEN589843:WEO589843 WOJ589843:WOK589843 WYF589843:WYG589843 LT655379:LU655379 VP655379:VQ655379 AFL655379:AFM655379 APH655379:API655379 AZD655379:AZE655379 BIZ655379:BJA655379 BSV655379:BSW655379 CCR655379:CCS655379 CMN655379:CMO655379 CWJ655379:CWK655379 DGF655379:DGG655379 DQB655379:DQC655379 DZX655379:DZY655379 EJT655379:EJU655379 ETP655379:ETQ655379 FDL655379:FDM655379 FNH655379:FNI655379 FXD655379:FXE655379 GGZ655379:GHA655379 GQV655379:GQW655379 HAR655379:HAS655379 HKN655379:HKO655379 HUJ655379:HUK655379 IEF655379:IEG655379 IOB655379:IOC655379 IXX655379:IXY655379 JHT655379:JHU655379 JRP655379:JRQ655379 KBL655379:KBM655379 KLH655379:KLI655379 KVD655379:KVE655379 LEZ655379:LFA655379 LOV655379:LOW655379 LYR655379:LYS655379 MIN655379:MIO655379 MSJ655379:MSK655379 NCF655379:NCG655379 NMB655379:NMC655379 NVX655379:NVY655379 OFT655379:OFU655379 OPP655379:OPQ655379 OZL655379:OZM655379 PJH655379:PJI655379 PTD655379:PTE655379 QCZ655379:QDA655379 QMV655379:QMW655379 QWR655379:QWS655379 RGN655379:RGO655379 RQJ655379:RQK655379 SAF655379:SAG655379 SKB655379:SKC655379 STX655379:STY655379 TDT655379:TDU655379 TNP655379:TNQ655379 TXL655379:TXM655379 UHH655379:UHI655379 URD655379:URE655379 VAZ655379:VBA655379 VKV655379:VKW655379 VUR655379:VUS655379 WEN655379:WEO655379 WOJ655379:WOK655379 WYF655379:WYG655379 LT720915:LU720915 VP720915:VQ720915 AFL720915:AFM720915 APH720915:API720915 AZD720915:AZE720915 BIZ720915:BJA720915 BSV720915:BSW720915 CCR720915:CCS720915 CMN720915:CMO720915 CWJ720915:CWK720915 DGF720915:DGG720915 DQB720915:DQC720915 DZX720915:DZY720915 EJT720915:EJU720915 ETP720915:ETQ720915 FDL720915:FDM720915 FNH720915:FNI720915 FXD720915:FXE720915 GGZ720915:GHA720915 GQV720915:GQW720915 HAR720915:HAS720915 HKN720915:HKO720915 HUJ720915:HUK720915 IEF720915:IEG720915 IOB720915:IOC720915 IXX720915:IXY720915 JHT720915:JHU720915 JRP720915:JRQ720915 KBL720915:KBM720915 KLH720915:KLI720915 KVD720915:KVE720915 LEZ720915:LFA720915 LOV720915:LOW720915 LYR720915:LYS720915 MIN720915:MIO720915 MSJ720915:MSK720915 NCF720915:NCG720915 NMB720915:NMC720915 NVX720915:NVY720915 OFT720915:OFU720915 OPP720915:OPQ720915 OZL720915:OZM720915 PJH720915:PJI720915 PTD720915:PTE720915 QCZ720915:QDA720915 QMV720915:QMW720915 QWR720915:QWS720915 RGN720915:RGO720915 RQJ720915:RQK720915 SAF720915:SAG720915 SKB720915:SKC720915 STX720915:STY720915 TDT720915:TDU720915 TNP720915:TNQ720915 TXL720915:TXM720915 UHH720915:UHI720915 URD720915:URE720915 VAZ720915:VBA720915 VKV720915:VKW720915 VUR720915:VUS720915 WEN720915:WEO720915 WOJ720915:WOK720915 WYF720915:WYG720915 LT786451:LU786451 VP786451:VQ786451 AFL786451:AFM786451 APH786451:API786451 AZD786451:AZE786451 BIZ786451:BJA786451 BSV786451:BSW786451 CCR786451:CCS786451 CMN786451:CMO786451 CWJ786451:CWK786451 DGF786451:DGG786451 DQB786451:DQC786451 DZX786451:DZY786451 EJT786451:EJU786451 ETP786451:ETQ786451 FDL786451:FDM786451 FNH786451:FNI786451 FXD786451:FXE786451 GGZ786451:GHA786451 GQV786451:GQW786451 HAR786451:HAS786451 HKN786451:HKO786451 HUJ786451:HUK786451 IEF786451:IEG786451 IOB786451:IOC786451 IXX786451:IXY786451 JHT786451:JHU786451 JRP786451:JRQ786451 KBL786451:KBM786451 KLH786451:KLI786451 KVD786451:KVE786451 LEZ786451:LFA786451 LOV786451:LOW786451 LYR786451:LYS786451 MIN786451:MIO786451 MSJ786451:MSK786451 NCF786451:NCG786451 NMB786451:NMC786451 NVX786451:NVY786451 OFT786451:OFU786451 OPP786451:OPQ786451 OZL786451:OZM786451 PJH786451:PJI786451 PTD786451:PTE786451 QCZ786451:QDA786451 QMV786451:QMW786451 QWR786451:QWS786451 RGN786451:RGO786451 RQJ786451:RQK786451 SAF786451:SAG786451 SKB786451:SKC786451 STX786451:STY786451 TDT786451:TDU786451 TNP786451:TNQ786451 TXL786451:TXM786451 UHH786451:UHI786451 URD786451:URE786451 VAZ786451:VBA786451 VKV786451:VKW786451 VUR786451:VUS786451 WEN786451:WEO786451 WOJ786451:WOK786451 WYF786451:WYG786451 LT851987:LU851987 VP851987:VQ851987 AFL851987:AFM851987 APH851987:API851987 AZD851987:AZE851987 BIZ851987:BJA851987 BSV851987:BSW851987 CCR851987:CCS851987 CMN851987:CMO851987 CWJ851987:CWK851987 DGF851987:DGG851987 DQB851987:DQC851987 DZX851987:DZY851987 EJT851987:EJU851987 ETP851987:ETQ851987 FDL851987:FDM851987 FNH851987:FNI851987 FXD851987:FXE851987 GGZ851987:GHA851987 GQV851987:GQW851987 HAR851987:HAS851987 HKN851987:HKO851987 HUJ851987:HUK851987 IEF851987:IEG851987 IOB851987:IOC851987 IXX851987:IXY851987 JHT851987:JHU851987 JRP851987:JRQ851987 KBL851987:KBM851987 KLH851987:KLI851987 KVD851987:KVE851987 LEZ851987:LFA851987 LOV851987:LOW851987 LYR851987:LYS851987 MIN851987:MIO851987 MSJ851987:MSK851987 NCF851987:NCG851987 NMB851987:NMC851987 NVX851987:NVY851987 OFT851987:OFU851987 OPP851987:OPQ851987 OZL851987:OZM851987 PJH851987:PJI851987 PTD851987:PTE851987 QCZ851987:QDA851987 QMV851987:QMW851987 QWR851987:QWS851987 RGN851987:RGO851987 RQJ851987:RQK851987 SAF851987:SAG851987 SKB851987:SKC851987 STX851987:STY851987 TDT851987:TDU851987 TNP851987:TNQ851987 TXL851987:TXM851987 UHH851987:UHI851987 URD851987:URE851987 VAZ851987:VBA851987 VKV851987:VKW851987 VUR851987:VUS851987 WEN851987:WEO851987 WOJ851987:WOK851987 WYF851987:WYG851987 LT917523:LU917523 VP917523:VQ917523 AFL917523:AFM917523 APH917523:API917523 AZD917523:AZE917523 BIZ917523:BJA917523 BSV917523:BSW917523 CCR917523:CCS917523 CMN917523:CMO917523 CWJ917523:CWK917523 DGF917523:DGG917523 DQB917523:DQC917523 DZX917523:DZY917523 EJT917523:EJU917523 ETP917523:ETQ917523 FDL917523:FDM917523 FNH917523:FNI917523 FXD917523:FXE917523 GGZ917523:GHA917523 GQV917523:GQW917523 HAR917523:HAS917523 HKN917523:HKO917523 HUJ917523:HUK917523 IEF917523:IEG917523 IOB917523:IOC917523 IXX917523:IXY917523 JHT917523:JHU917523 JRP917523:JRQ917523 KBL917523:KBM917523 KLH917523:KLI917523 KVD917523:KVE917523 LEZ917523:LFA917523 LOV917523:LOW917523 LYR917523:LYS917523 MIN917523:MIO917523 MSJ917523:MSK917523 NCF917523:NCG917523 NMB917523:NMC917523 NVX917523:NVY917523 OFT917523:OFU917523 OPP917523:OPQ917523 OZL917523:OZM917523 PJH917523:PJI917523 PTD917523:PTE917523 QCZ917523:QDA917523 QMV917523:QMW917523 QWR917523:QWS917523 RGN917523:RGO917523 RQJ917523:RQK917523 SAF917523:SAG917523 SKB917523:SKC917523 STX917523:STY917523 TDT917523:TDU917523 TNP917523:TNQ917523 TXL917523:TXM917523 UHH917523:UHI917523 URD917523:URE917523 VAZ917523:VBA917523 VKV917523:VKW917523 VUR917523:VUS917523 WEN917523:WEO917523 WOJ917523:WOK917523 WYF917523:WYG917523 LT983059:LU983059 VP983059:VQ983059 AFL983059:AFM983059 APH983059:API983059 AZD983059:AZE983059 BIZ983059:BJA983059 BSV983059:BSW983059 CCR983059:CCS983059 CMN983059:CMO983059 CWJ983059:CWK983059 DGF983059:DGG983059 DQB983059:DQC983059 DZX983059:DZY983059 EJT983059:EJU983059 ETP983059:ETQ983059 FDL983059:FDM983059 FNH983059:FNI983059 FXD983059:FXE983059 GGZ983059:GHA983059 GQV983059:GQW983059 HAR983059:HAS983059 HKN983059:HKO983059 HUJ983059:HUK983059 IEF983059:IEG983059 IOB983059:IOC983059 IXX983059:IXY983059 JHT983059:JHU983059 JRP983059:JRQ983059 KBL983059:KBM983059 KLH983059:KLI983059 KVD983059:KVE983059 LEZ983059:LFA983059 LOV983059:LOW983059 LYR983059:LYS983059 MIN983059:MIO983059 MSJ983059:MSK983059 NCF983059:NCG983059 NMB983059:NMC983059 NVX983059:NVY983059 OFT983059:OFU983059 OPP983059:OPQ983059 OZL983059:OZM983059 PJH983059:PJI983059 PTD983059:PTE983059 QCZ983059:QDA983059 QMV983059:QMW983059 QWR983059:QWS983059 RGN983059:RGO983059 RQJ983059:RQK983059 SAF983059:SAG983059 SKB983059:SKC983059 STX983059:STY983059 TDT983059:TDU983059 TNP983059:TNQ983059 TXL983059:TXM983059 UHH983059:UHI983059 URD983059:URE983059 VAZ983059:VBA983059 VKV983059:VKW983059 VUR983059:VUS983059 WEN983059:WEO983059 WOJ983059:WOK983059 WYF983059:WYG983059 LW65555:LX65555 VS65555:VT65555 AFO65555:AFP65555 APK65555:APL65555 AZG65555:AZH65555 BJC65555:BJD65555 BSY65555:BSZ65555 CCU65555:CCV65555 CMQ65555:CMR65555 CWM65555:CWN65555 DGI65555:DGJ65555 DQE65555:DQF65555 EAA65555:EAB65555 EJW65555:EJX65555 ETS65555:ETT65555 FDO65555:FDP65555 FNK65555:FNL65555 FXG65555:FXH65555 GHC65555:GHD65555 GQY65555:GQZ65555 HAU65555:HAV65555 HKQ65555:HKR65555 HUM65555:HUN65555 IEI65555:IEJ65555 IOE65555:IOF65555 IYA65555:IYB65555 JHW65555:JHX65555 JRS65555:JRT65555 KBO65555:KBP65555 KLK65555:KLL65555 KVG65555:KVH65555 LFC65555:LFD65555 LOY65555:LOZ65555 LYU65555:LYV65555 MIQ65555:MIR65555 MSM65555:MSN65555 NCI65555:NCJ65555 NME65555:NMF65555 NWA65555:NWB65555 OFW65555:OFX65555 OPS65555:OPT65555 OZO65555:OZP65555 PJK65555:PJL65555 PTG65555:PTH65555 QDC65555:QDD65555 QMY65555:QMZ65555 QWU65555:QWV65555 RGQ65555:RGR65555 RQM65555:RQN65555 SAI65555:SAJ65555 SKE65555:SKF65555 SUA65555:SUB65555 TDW65555:TDX65555 TNS65555:TNT65555 TXO65555:TXP65555 UHK65555:UHL65555 URG65555:URH65555 VBC65555:VBD65555 VKY65555:VKZ65555 VUU65555:VUV65555 WEQ65555:WER65555 WOM65555:WON65555 WYI65555:WYJ65555 LW131091:LX131091 VS131091:VT131091 AFO131091:AFP131091 APK131091:APL131091 AZG131091:AZH131091 BJC131091:BJD131091 BSY131091:BSZ131091 CCU131091:CCV131091 CMQ131091:CMR131091 CWM131091:CWN131091 DGI131091:DGJ131091 DQE131091:DQF131091 EAA131091:EAB131091 EJW131091:EJX131091 ETS131091:ETT131091 FDO131091:FDP131091 FNK131091:FNL131091 FXG131091:FXH131091 GHC131091:GHD131091 GQY131091:GQZ131091 HAU131091:HAV131091 HKQ131091:HKR131091 HUM131091:HUN131091 IEI131091:IEJ131091 IOE131091:IOF131091 IYA131091:IYB131091 JHW131091:JHX131091 JRS131091:JRT131091 KBO131091:KBP131091 KLK131091:KLL131091 KVG131091:KVH131091 LFC131091:LFD131091 LOY131091:LOZ131091 LYU131091:LYV131091 MIQ131091:MIR131091 MSM131091:MSN131091 NCI131091:NCJ131091 NME131091:NMF131091 NWA131091:NWB131091 OFW131091:OFX131091 OPS131091:OPT131091 OZO131091:OZP131091 PJK131091:PJL131091 PTG131091:PTH131091 QDC131091:QDD131091 QMY131091:QMZ131091 QWU131091:QWV131091 RGQ131091:RGR131091 RQM131091:RQN131091 SAI131091:SAJ131091 SKE131091:SKF131091 SUA131091:SUB131091 TDW131091:TDX131091 TNS131091:TNT131091 TXO131091:TXP131091 UHK131091:UHL131091 URG131091:URH131091 VBC131091:VBD131091 VKY131091:VKZ131091 VUU131091:VUV131091 WEQ131091:WER131091 WOM131091:WON131091 WYI131091:WYJ131091 LW196627:LX196627 VS196627:VT196627 AFO196627:AFP196627 APK196627:APL196627 AZG196627:AZH196627 BJC196627:BJD196627 BSY196627:BSZ196627 CCU196627:CCV196627 CMQ196627:CMR196627 CWM196627:CWN196627 DGI196627:DGJ196627 DQE196627:DQF196627 EAA196627:EAB196627 EJW196627:EJX196627 ETS196627:ETT196627 FDO196627:FDP196627 FNK196627:FNL196627 FXG196627:FXH196627 GHC196627:GHD196627 GQY196627:GQZ196627 HAU196627:HAV196627 HKQ196627:HKR196627 HUM196627:HUN196627 IEI196627:IEJ196627 IOE196627:IOF196627 IYA196627:IYB196627 JHW196627:JHX196627 JRS196627:JRT196627 KBO196627:KBP196627 KLK196627:KLL196627 KVG196627:KVH196627 LFC196627:LFD196627 LOY196627:LOZ196627 LYU196627:LYV196627 MIQ196627:MIR196627 MSM196627:MSN196627 NCI196627:NCJ196627 NME196627:NMF196627 NWA196627:NWB196627 OFW196627:OFX196627 OPS196627:OPT196627 OZO196627:OZP196627 PJK196627:PJL196627 PTG196627:PTH196627 QDC196627:QDD196627 QMY196627:QMZ196627 QWU196627:QWV196627 RGQ196627:RGR196627 RQM196627:RQN196627 SAI196627:SAJ196627 SKE196627:SKF196627 SUA196627:SUB196627 TDW196627:TDX196627 TNS196627:TNT196627 TXO196627:TXP196627 UHK196627:UHL196627 URG196627:URH196627 VBC196627:VBD196627 VKY196627:VKZ196627 VUU196627:VUV196627 WEQ196627:WER196627 WOM196627:WON196627 WYI196627:WYJ196627 LW262163:LX262163 VS262163:VT262163 AFO262163:AFP262163 APK262163:APL262163 AZG262163:AZH262163 BJC262163:BJD262163 BSY262163:BSZ262163 CCU262163:CCV262163 CMQ262163:CMR262163 CWM262163:CWN262163 DGI262163:DGJ262163 DQE262163:DQF262163 EAA262163:EAB262163 EJW262163:EJX262163 ETS262163:ETT262163 FDO262163:FDP262163 FNK262163:FNL262163 FXG262163:FXH262163 GHC262163:GHD262163 GQY262163:GQZ262163 HAU262163:HAV262163 HKQ262163:HKR262163 HUM262163:HUN262163 IEI262163:IEJ262163 IOE262163:IOF262163 IYA262163:IYB262163 JHW262163:JHX262163 JRS262163:JRT262163 KBO262163:KBP262163 KLK262163:KLL262163 KVG262163:KVH262163 LFC262163:LFD262163 LOY262163:LOZ262163 LYU262163:LYV262163 MIQ262163:MIR262163 MSM262163:MSN262163 NCI262163:NCJ262163 NME262163:NMF262163 NWA262163:NWB262163 OFW262163:OFX262163 OPS262163:OPT262163 OZO262163:OZP262163 PJK262163:PJL262163 PTG262163:PTH262163 QDC262163:QDD262163 QMY262163:QMZ262163 QWU262163:QWV262163 RGQ262163:RGR262163 RQM262163:RQN262163 SAI262163:SAJ262163 SKE262163:SKF262163 SUA262163:SUB262163 TDW262163:TDX262163 TNS262163:TNT262163 TXO262163:TXP262163 UHK262163:UHL262163 URG262163:URH262163 VBC262163:VBD262163 VKY262163:VKZ262163 VUU262163:VUV262163 WEQ262163:WER262163 WOM262163:WON262163 WYI262163:WYJ262163 LW327699:LX327699 VS327699:VT327699 AFO327699:AFP327699 APK327699:APL327699 AZG327699:AZH327699 BJC327699:BJD327699 BSY327699:BSZ327699 CCU327699:CCV327699 CMQ327699:CMR327699 CWM327699:CWN327699 DGI327699:DGJ327699 DQE327699:DQF327699 EAA327699:EAB327699 EJW327699:EJX327699 ETS327699:ETT327699 FDO327699:FDP327699 FNK327699:FNL327699 FXG327699:FXH327699 GHC327699:GHD327699 GQY327699:GQZ327699 HAU327699:HAV327699 HKQ327699:HKR327699 HUM327699:HUN327699 IEI327699:IEJ327699 IOE327699:IOF327699 IYA327699:IYB327699 JHW327699:JHX327699 JRS327699:JRT327699 KBO327699:KBP327699 KLK327699:KLL327699 KVG327699:KVH327699 LFC327699:LFD327699 LOY327699:LOZ327699 LYU327699:LYV327699 MIQ327699:MIR327699 MSM327699:MSN327699 NCI327699:NCJ327699 NME327699:NMF327699 NWA327699:NWB327699 OFW327699:OFX327699 OPS327699:OPT327699 OZO327699:OZP327699 PJK327699:PJL327699 PTG327699:PTH327699 QDC327699:QDD327699 QMY327699:QMZ327699 QWU327699:QWV327699 RGQ327699:RGR327699 RQM327699:RQN327699 SAI327699:SAJ327699 SKE327699:SKF327699 SUA327699:SUB327699 TDW327699:TDX327699 TNS327699:TNT327699 TXO327699:TXP327699 UHK327699:UHL327699 URG327699:URH327699 VBC327699:VBD327699 VKY327699:VKZ327699 VUU327699:VUV327699 WEQ327699:WER327699 WOM327699:WON327699 WYI327699:WYJ327699 LW393235:LX393235 VS393235:VT393235 AFO393235:AFP393235 APK393235:APL393235 AZG393235:AZH393235 BJC393235:BJD393235 BSY393235:BSZ393235 CCU393235:CCV393235 CMQ393235:CMR393235 CWM393235:CWN393235 DGI393235:DGJ393235 DQE393235:DQF393235 EAA393235:EAB393235 EJW393235:EJX393235 ETS393235:ETT393235 FDO393235:FDP393235 FNK393235:FNL393235 FXG393235:FXH393235 GHC393235:GHD393235 GQY393235:GQZ393235 HAU393235:HAV393235 HKQ393235:HKR393235 HUM393235:HUN393235 IEI393235:IEJ393235 IOE393235:IOF393235 IYA393235:IYB393235 JHW393235:JHX393235 JRS393235:JRT393235 KBO393235:KBP393235 KLK393235:KLL393235 KVG393235:KVH393235 LFC393235:LFD393235 LOY393235:LOZ393235 LYU393235:LYV393235 MIQ393235:MIR393235 MSM393235:MSN393235 NCI393235:NCJ393235 NME393235:NMF393235 NWA393235:NWB393235 OFW393235:OFX393235 OPS393235:OPT393235 OZO393235:OZP393235 PJK393235:PJL393235 PTG393235:PTH393235 QDC393235:QDD393235 QMY393235:QMZ393235 QWU393235:QWV393235 RGQ393235:RGR393235 RQM393235:RQN393235 SAI393235:SAJ393235 SKE393235:SKF393235 SUA393235:SUB393235 TDW393235:TDX393235 TNS393235:TNT393235 TXO393235:TXP393235 UHK393235:UHL393235 URG393235:URH393235 VBC393235:VBD393235 VKY393235:VKZ393235 VUU393235:VUV393235 WEQ393235:WER393235 WOM393235:WON393235 WYI393235:WYJ393235 LW458771:LX458771 VS458771:VT458771 AFO458771:AFP458771 APK458771:APL458771 AZG458771:AZH458771 BJC458771:BJD458771 BSY458771:BSZ458771 CCU458771:CCV458771 CMQ458771:CMR458771 CWM458771:CWN458771 DGI458771:DGJ458771 DQE458771:DQF458771 EAA458771:EAB458771 EJW458771:EJX458771 ETS458771:ETT458771 FDO458771:FDP458771 FNK458771:FNL458771 FXG458771:FXH458771 GHC458771:GHD458771 GQY458771:GQZ458771 HAU458771:HAV458771 HKQ458771:HKR458771 HUM458771:HUN458771 IEI458771:IEJ458771 IOE458771:IOF458771 IYA458771:IYB458771 JHW458771:JHX458771 JRS458771:JRT458771 KBO458771:KBP458771 KLK458771:KLL458771 KVG458771:KVH458771 LFC458771:LFD458771 LOY458771:LOZ458771 LYU458771:LYV458771 MIQ458771:MIR458771 MSM458771:MSN458771 NCI458771:NCJ458771 NME458771:NMF458771 NWA458771:NWB458771 OFW458771:OFX458771 OPS458771:OPT458771 OZO458771:OZP458771 PJK458771:PJL458771 PTG458771:PTH458771 QDC458771:QDD458771 QMY458771:QMZ458771 QWU458771:QWV458771 RGQ458771:RGR458771 RQM458771:RQN458771 SAI458771:SAJ458771 SKE458771:SKF458771 SUA458771:SUB458771 TDW458771:TDX458771 TNS458771:TNT458771 TXO458771:TXP458771 UHK458771:UHL458771 URG458771:URH458771 VBC458771:VBD458771 VKY458771:VKZ458771 VUU458771:VUV458771 WEQ458771:WER458771 WOM458771:WON458771 WYI458771:WYJ458771 LW524307:LX524307 VS524307:VT524307 AFO524307:AFP524307 APK524307:APL524307 AZG524307:AZH524307 BJC524307:BJD524307 BSY524307:BSZ524307 CCU524307:CCV524307 CMQ524307:CMR524307 CWM524307:CWN524307 DGI524307:DGJ524307 DQE524307:DQF524307 EAA524307:EAB524307 EJW524307:EJX524307 ETS524307:ETT524307 FDO524307:FDP524307 FNK524307:FNL524307 FXG524307:FXH524307 GHC524307:GHD524307 GQY524307:GQZ524307 HAU524307:HAV524307 HKQ524307:HKR524307 HUM524307:HUN524307 IEI524307:IEJ524307 IOE524307:IOF524307 IYA524307:IYB524307 JHW524307:JHX524307 JRS524307:JRT524307 KBO524307:KBP524307 KLK524307:KLL524307 KVG524307:KVH524307 LFC524307:LFD524307 LOY524307:LOZ524307 LYU524307:LYV524307 MIQ524307:MIR524307 MSM524307:MSN524307 NCI524307:NCJ524307 NME524307:NMF524307 NWA524307:NWB524307 OFW524307:OFX524307 OPS524307:OPT524307 OZO524307:OZP524307 PJK524307:PJL524307 PTG524307:PTH524307 QDC524307:QDD524307 QMY524307:QMZ524307 QWU524307:QWV524307 RGQ524307:RGR524307 RQM524307:RQN524307 SAI524307:SAJ524307 SKE524307:SKF524307 SUA524307:SUB524307 TDW524307:TDX524307 TNS524307:TNT524307 TXO524307:TXP524307 UHK524307:UHL524307 URG524307:URH524307 VBC524307:VBD524307 VKY524307:VKZ524307 VUU524307:VUV524307 WEQ524307:WER524307 WOM524307:WON524307 WYI524307:WYJ524307 LW589843:LX589843 VS589843:VT589843 AFO589843:AFP589843 APK589843:APL589843 AZG589843:AZH589843 BJC589843:BJD589843 BSY589843:BSZ589843 CCU589843:CCV589843 CMQ589843:CMR589843 CWM589843:CWN589843 DGI589843:DGJ589843 DQE589843:DQF589843 EAA589843:EAB589843 EJW589843:EJX589843 ETS589843:ETT589843 FDO589843:FDP589843 FNK589843:FNL589843 FXG589843:FXH589843 GHC589843:GHD589843 GQY589843:GQZ589843 HAU589843:HAV589843 HKQ589843:HKR589843 HUM589843:HUN589843 IEI589843:IEJ589843 IOE589843:IOF589843 IYA589843:IYB589843 JHW589843:JHX589843 JRS589843:JRT589843 KBO589843:KBP589843 KLK589843:KLL589843 KVG589843:KVH589843 LFC589843:LFD589843 LOY589843:LOZ589843 LYU589843:LYV589843 MIQ589843:MIR589843 MSM589843:MSN589843 NCI589843:NCJ589843 NME589843:NMF589843 NWA589843:NWB589843 OFW589843:OFX589843 OPS589843:OPT589843 OZO589843:OZP589843 PJK589843:PJL589843 PTG589843:PTH589843 QDC589843:QDD589843 QMY589843:QMZ589843 QWU589843:QWV589843 RGQ589843:RGR589843 RQM589843:RQN589843 SAI589843:SAJ589843 SKE589843:SKF589843 SUA589843:SUB589843 TDW589843:TDX589843 TNS589843:TNT589843 TXO589843:TXP589843 UHK589843:UHL589843 URG589843:URH589843 VBC589843:VBD589843 VKY589843:VKZ589843 VUU589843:VUV589843 WEQ589843:WER589843 WOM589843:WON589843 WYI589843:WYJ589843 LW655379:LX655379 VS655379:VT655379 AFO655379:AFP655379 APK655379:APL655379 AZG655379:AZH655379 BJC655379:BJD655379 BSY655379:BSZ655379 CCU655379:CCV655379 CMQ655379:CMR655379 CWM655379:CWN655379 DGI655379:DGJ655379 DQE655379:DQF655379 EAA655379:EAB655379 EJW655379:EJX655379 ETS655379:ETT655379 FDO655379:FDP655379 FNK655379:FNL655379 FXG655379:FXH655379 GHC655379:GHD655379 GQY655379:GQZ655379 HAU655379:HAV655379 HKQ655379:HKR655379 HUM655379:HUN655379 IEI655379:IEJ655379 IOE655379:IOF655379 IYA655379:IYB655379 JHW655379:JHX655379 JRS655379:JRT655379 KBO655379:KBP655379 KLK655379:KLL655379 KVG655379:KVH655379 LFC655379:LFD655379 LOY655379:LOZ655379 LYU655379:LYV655379 MIQ655379:MIR655379 MSM655379:MSN655379 NCI655379:NCJ655379 NME655379:NMF655379 NWA655379:NWB655379 OFW655379:OFX655379 OPS655379:OPT655379 OZO655379:OZP655379 PJK655379:PJL655379 PTG655379:PTH655379 QDC655379:QDD655379 QMY655379:QMZ655379 QWU655379:QWV655379 RGQ655379:RGR655379 RQM655379:RQN655379 SAI655379:SAJ655379 SKE655379:SKF655379 SUA655379:SUB655379 TDW655379:TDX655379 TNS655379:TNT655379 TXO655379:TXP655379 UHK655379:UHL655379 URG655379:URH655379 VBC655379:VBD655379 VKY655379:VKZ655379 VUU655379:VUV655379 WEQ655379:WER655379 WOM655379:WON655379 WYI655379:WYJ655379 LW720915:LX720915 VS720915:VT720915 AFO720915:AFP720915 APK720915:APL720915 AZG720915:AZH720915 BJC720915:BJD720915 BSY720915:BSZ720915 CCU720915:CCV720915 CMQ720915:CMR720915 CWM720915:CWN720915 DGI720915:DGJ720915 DQE720915:DQF720915 EAA720915:EAB720915 EJW720915:EJX720915 ETS720915:ETT720915 FDO720915:FDP720915 FNK720915:FNL720915 FXG720915:FXH720915 GHC720915:GHD720915 GQY720915:GQZ720915 HAU720915:HAV720915 HKQ720915:HKR720915 HUM720915:HUN720915 IEI720915:IEJ720915 IOE720915:IOF720915 IYA720915:IYB720915 JHW720915:JHX720915 JRS720915:JRT720915 KBO720915:KBP720915 KLK720915:KLL720915 KVG720915:KVH720915 LFC720915:LFD720915 LOY720915:LOZ720915 LYU720915:LYV720915 MIQ720915:MIR720915 MSM720915:MSN720915 NCI720915:NCJ720915 NME720915:NMF720915 NWA720915:NWB720915 OFW720915:OFX720915 OPS720915:OPT720915 OZO720915:OZP720915 PJK720915:PJL720915 PTG720915:PTH720915 QDC720915:QDD720915 QMY720915:QMZ720915 QWU720915:QWV720915 RGQ720915:RGR720915 RQM720915:RQN720915 SAI720915:SAJ720915 SKE720915:SKF720915 SUA720915:SUB720915 TDW720915:TDX720915 TNS720915:TNT720915 TXO720915:TXP720915 UHK720915:UHL720915 URG720915:URH720915 VBC720915:VBD720915 VKY720915:VKZ720915 VUU720915:VUV720915 WEQ720915:WER720915 WOM720915:WON720915 WYI720915:WYJ720915 LW786451:LX786451 VS786451:VT786451 AFO786451:AFP786451 APK786451:APL786451 AZG786451:AZH786451 BJC786451:BJD786451 BSY786451:BSZ786451 CCU786451:CCV786451 CMQ786451:CMR786451 CWM786451:CWN786451 DGI786451:DGJ786451 DQE786451:DQF786451 EAA786451:EAB786451 EJW786451:EJX786451 ETS786451:ETT786451 FDO786451:FDP786451 FNK786451:FNL786451 FXG786451:FXH786451 GHC786451:GHD786451 GQY786451:GQZ786451 HAU786451:HAV786451 HKQ786451:HKR786451 HUM786451:HUN786451 IEI786451:IEJ786451 IOE786451:IOF786451 IYA786451:IYB786451 JHW786451:JHX786451 JRS786451:JRT786451 KBO786451:KBP786451 KLK786451:KLL786451 KVG786451:KVH786451 LFC786451:LFD786451 LOY786451:LOZ786451 LYU786451:LYV786451 MIQ786451:MIR786451 MSM786451:MSN786451 NCI786451:NCJ786451 NME786451:NMF786451 NWA786451:NWB786451 OFW786451:OFX786451 OPS786451:OPT786451 OZO786451:OZP786451 PJK786451:PJL786451 PTG786451:PTH786451 QDC786451:QDD786451 QMY786451:QMZ786451 QWU786451:QWV786451 RGQ786451:RGR786451 RQM786451:RQN786451 SAI786451:SAJ786451 SKE786451:SKF786451 SUA786451:SUB786451 TDW786451:TDX786451 TNS786451:TNT786451 TXO786451:TXP786451 UHK786451:UHL786451 URG786451:URH786451 VBC786451:VBD786451 VKY786451:VKZ786451 VUU786451:VUV786451 WEQ786451:WER786451 WOM786451:WON786451 WYI786451:WYJ786451 LW851987:LX851987 VS851987:VT851987 AFO851987:AFP851987 APK851987:APL851987 AZG851987:AZH851987 BJC851987:BJD851987 BSY851987:BSZ851987 CCU851987:CCV851987 CMQ851987:CMR851987 CWM851987:CWN851987 DGI851987:DGJ851987 DQE851987:DQF851987 EAA851987:EAB851987 EJW851987:EJX851987 ETS851987:ETT851987 FDO851987:FDP851987 FNK851987:FNL851987 FXG851987:FXH851987 GHC851987:GHD851987 GQY851987:GQZ851987 HAU851987:HAV851987 HKQ851987:HKR851987 HUM851987:HUN851987 IEI851987:IEJ851987 IOE851987:IOF851987 IYA851987:IYB851987 JHW851987:JHX851987 JRS851987:JRT851987 KBO851987:KBP851987 KLK851987:KLL851987 KVG851987:KVH851987 LFC851987:LFD851987 LOY851987:LOZ851987 LYU851987:LYV851987 MIQ851987:MIR851987 MSM851987:MSN851987 NCI851987:NCJ851987 NME851987:NMF851987 NWA851987:NWB851987 OFW851987:OFX851987 OPS851987:OPT851987 OZO851987:OZP851987 PJK851987:PJL851987 PTG851987:PTH851987 QDC851987:QDD851987 QMY851987:QMZ851987 QWU851987:QWV851987 RGQ851987:RGR851987 RQM851987:RQN851987 SAI851987:SAJ851987 SKE851987:SKF851987 SUA851987:SUB851987 TDW851987:TDX851987 TNS851987:TNT851987 TXO851987:TXP851987 UHK851987:UHL851987 URG851987:URH851987 VBC851987:VBD851987 VKY851987:VKZ851987 VUU851987:VUV851987 WEQ851987:WER851987 WOM851987:WON851987 WYI851987:WYJ851987 LW917523:LX917523 VS917523:VT917523 AFO917523:AFP917523 APK917523:APL917523 AZG917523:AZH917523 BJC917523:BJD917523 BSY917523:BSZ917523 CCU917523:CCV917523 CMQ917523:CMR917523 CWM917523:CWN917523 DGI917523:DGJ917523 DQE917523:DQF917523 EAA917523:EAB917523 EJW917523:EJX917523 ETS917523:ETT917523 FDO917523:FDP917523 FNK917523:FNL917523 FXG917523:FXH917523 GHC917523:GHD917523 GQY917523:GQZ917523 HAU917523:HAV917523 HKQ917523:HKR917523 HUM917523:HUN917523 IEI917523:IEJ917523 IOE917523:IOF917523 IYA917523:IYB917523 JHW917523:JHX917523 JRS917523:JRT917523 KBO917523:KBP917523 KLK917523:KLL917523 KVG917523:KVH917523 LFC917523:LFD917523 LOY917523:LOZ917523 LYU917523:LYV917523 MIQ917523:MIR917523 MSM917523:MSN917523 NCI917523:NCJ917523 NME917523:NMF917523 NWA917523:NWB917523 OFW917523:OFX917523 OPS917523:OPT917523 OZO917523:OZP917523 PJK917523:PJL917523 PTG917523:PTH917523 QDC917523:QDD917523 QMY917523:QMZ917523 QWU917523:QWV917523 RGQ917523:RGR917523 RQM917523:RQN917523 SAI917523:SAJ917523 SKE917523:SKF917523 SUA917523:SUB917523 TDW917523:TDX917523 TNS917523:TNT917523 TXO917523:TXP917523 UHK917523:UHL917523 URG917523:URH917523 VBC917523:VBD917523 VKY917523:VKZ917523 VUU917523:VUV917523 WEQ917523:WER917523 WOM917523:WON917523 WYI917523:WYJ917523 LW983059:LX983059 VS983059:VT983059 AFO983059:AFP983059 APK983059:APL983059 AZG983059:AZH983059 BJC983059:BJD983059 BSY983059:BSZ983059 CCU983059:CCV983059 CMQ983059:CMR983059 CWM983059:CWN983059 DGI983059:DGJ983059 DQE983059:DQF983059 EAA983059:EAB983059 EJW983059:EJX983059 ETS983059:ETT983059 FDO983059:FDP983059 FNK983059:FNL983059 FXG983059:FXH983059 GHC983059:GHD983059 GQY983059:GQZ983059 HAU983059:HAV983059 HKQ983059:HKR983059 HUM983059:HUN983059 IEI983059:IEJ983059 IOE983059:IOF983059 IYA983059:IYB983059 JHW983059:JHX983059 JRS983059:JRT983059 KBO983059:KBP983059 KLK983059:KLL983059 KVG983059:KVH983059 LFC983059:LFD983059 LOY983059:LOZ983059 LYU983059:LYV983059 MIQ983059:MIR983059 MSM983059:MSN983059 NCI983059:NCJ983059 NME983059:NMF983059 NWA983059:NWB983059 OFW983059:OFX983059 OPS983059:OPT983059 OZO983059:OZP983059 PJK983059:PJL983059 PTG983059:PTH983059 QDC983059:QDD983059 QMY983059:QMZ983059 QWU983059:QWV983059 RGQ983059:RGR983059 RQM983059:RQN983059 SAI983059:SAJ983059 SKE983059:SKF983059 SUA983059:SUB983059 TDW983059:TDX983059 TNS983059:TNT983059 TXO983059:TXP983059 UHK983059:UHL983059 URG983059:URH983059 VBC983059:VBD983059 VKY983059:VKZ983059 VUU983059:VUV983059 WEQ983059:WER983059 WOM983059:WON983059 WYI983059:WYJ983059 MC65555:MD65555 VY65555:VZ65555 AFU65555:AFV65555 APQ65555:APR65555 AZM65555:AZN65555 BJI65555:BJJ65555 BTE65555:BTF65555 CDA65555:CDB65555 CMW65555:CMX65555 CWS65555:CWT65555 DGO65555:DGP65555 DQK65555:DQL65555 EAG65555:EAH65555 EKC65555:EKD65555 ETY65555:ETZ65555 FDU65555:FDV65555 FNQ65555:FNR65555 FXM65555:FXN65555 GHI65555:GHJ65555 GRE65555:GRF65555 HBA65555:HBB65555 HKW65555:HKX65555 HUS65555:HUT65555 IEO65555:IEP65555 IOK65555:IOL65555 IYG65555:IYH65555 JIC65555:JID65555 JRY65555:JRZ65555 KBU65555:KBV65555 KLQ65555:KLR65555 KVM65555:KVN65555 LFI65555:LFJ65555 LPE65555:LPF65555 LZA65555:LZB65555 MIW65555:MIX65555 MSS65555:MST65555 NCO65555:NCP65555 NMK65555:NML65555 NWG65555:NWH65555 OGC65555:OGD65555 OPY65555:OPZ65555 OZU65555:OZV65555 PJQ65555:PJR65555 PTM65555:PTN65555 QDI65555:QDJ65555 QNE65555:QNF65555 QXA65555:QXB65555 RGW65555:RGX65555 RQS65555:RQT65555 SAO65555:SAP65555 SKK65555:SKL65555 SUG65555:SUH65555 TEC65555:TED65555 TNY65555:TNZ65555 TXU65555:TXV65555 UHQ65555:UHR65555 URM65555:URN65555 VBI65555:VBJ65555 VLE65555:VLF65555 VVA65555:VVB65555 WEW65555:WEX65555 WOS65555:WOT65555 WYO65555:WYP65555 MC131091:MD131091 VY131091:VZ131091 AFU131091:AFV131091 APQ131091:APR131091 AZM131091:AZN131091 BJI131091:BJJ131091 BTE131091:BTF131091 CDA131091:CDB131091 CMW131091:CMX131091 CWS131091:CWT131091 DGO131091:DGP131091 DQK131091:DQL131091 EAG131091:EAH131091 EKC131091:EKD131091 ETY131091:ETZ131091 FDU131091:FDV131091 FNQ131091:FNR131091 FXM131091:FXN131091 GHI131091:GHJ131091 GRE131091:GRF131091 HBA131091:HBB131091 HKW131091:HKX131091 HUS131091:HUT131091 IEO131091:IEP131091 IOK131091:IOL131091 IYG131091:IYH131091 JIC131091:JID131091 JRY131091:JRZ131091 KBU131091:KBV131091 KLQ131091:KLR131091 KVM131091:KVN131091 LFI131091:LFJ131091 LPE131091:LPF131091 LZA131091:LZB131091 MIW131091:MIX131091 MSS131091:MST131091 NCO131091:NCP131091 NMK131091:NML131091 NWG131091:NWH131091 OGC131091:OGD131091 OPY131091:OPZ131091 OZU131091:OZV131091 PJQ131091:PJR131091 PTM131091:PTN131091 QDI131091:QDJ131091 QNE131091:QNF131091 QXA131091:QXB131091 RGW131091:RGX131091 RQS131091:RQT131091 SAO131091:SAP131091 SKK131091:SKL131091 SUG131091:SUH131091 TEC131091:TED131091 TNY131091:TNZ131091 TXU131091:TXV131091 UHQ131091:UHR131091 URM131091:URN131091 VBI131091:VBJ131091 VLE131091:VLF131091 VVA131091:VVB131091 WEW131091:WEX131091 WOS131091:WOT131091 WYO131091:WYP131091 MC196627:MD196627 VY196627:VZ196627 AFU196627:AFV196627 APQ196627:APR196627 AZM196627:AZN196627 BJI196627:BJJ196627 BTE196627:BTF196627 CDA196627:CDB196627 CMW196627:CMX196627 CWS196627:CWT196627 DGO196627:DGP196627 DQK196627:DQL196627 EAG196627:EAH196627 EKC196627:EKD196627 ETY196627:ETZ196627 FDU196627:FDV196627 FNQ196627:FNR196627 FXM196627:FXN196627 GHI196627:GHJ196627 GRE196627:GRF196627 HBA196627:HBB196627 HKW196627:HKX196627 HUS196627:HUT196627 IEO196627:IEP196627 IOK196627:IOL196627 IYG196627:IYH196627 JIC196627:JID196627 JRY196627:JRZ196627 KBU196627:KBV196627 KLQ196627:KLR196627 KVM196627:KVN196627 LFI196627:LFJ196627 LPE196627:LPF196627 LZA196627:LZB196627 MIW196627:MIX196627 MSS196627:MST196627 NCO196627:NCP196627 NMK196627:NML196627 NWG196627:NWH196627 OGC196627:OGD196627 OPY196627:OPZ196627 OZU196627:OZV196627 PJQ196627:PJR196627 PTM196627:PTN196627 QDI196627:QDJ196627 QNE196627:QNF196627 QXA196627:QXB196627 RGW196627:RGX196627 RQS196627:RQT196627 SAO196627:SAP196627 SKK196627:SKL196627 SUG196627:SUH196627 TEC196627:TED196627 TNY196627:TNZ196627 TXU196627:TXV196627 UHQ196627:UHR196627 URM196627:URN196627 VBI196627:VBJ196627 VLE196627:VLF196627 VVA196627:VVB196627 WEW196627:WEX196627 WOS196627:WOT196627 WYO196627:WYP196627 MC262163:MD262163 VY262163:VZ262163 AFU262163:AFV262163 APQ262163:APR262163 AZM262163:AZN262163 BJI262163:BJJ262163 BTE262163:BTF262163 CDA262163:CDB262163 CMW262163:CMX262163 CWS262163:CWT262163 DGO262163:DGP262163 DQK262163:DQL262163 EAG262163:EAH262163 EKC262163:EKD262163 ETY262163:ETZ262163 FDU262163:FDV262163 FNQ262163:FNR262163 FXM262163:FXN262163 GHI262163:GHJ262163 GRE262163:GRF262163 HBA262163:HBB262163 HKW262163:HKX262163 HUS262163:HUT262163 IEO262163:IEP262163 IOK262163:IOL262163 IYG262163:IYH262163 JIC262163:JID262163 JRY262163:JRZ262163 KBU262163:KBV262163 KLQ262163:KLR262163 KVM262163:KVN262163 LFI262163:LFJ262163 LPE262163:LPF262163 LZA262163:LZB262163 MIW262163:MIX262163 MSS262163:MST262163 NCO262163:NCP262163 NMK262163:NML262163 NWG262163:NWH262163 OGC262163:OGD262163 OPY262163:OPZ262163 OZU262163:OZV262163 PJQ262163:PJR262163 PTM262163:PTN262163 QDI262163:QDJ262163 QNE262163:QNF262163 QXA262163:QXB262163 RGW262163:RGX262163 RQS262163:RQT262163 SAO262163:SAP262163 SKK262163:SKL262163 SUG262163:SUH262163 TEC262163:TED262163 TNY262163:TNZ262163 TXU262163:TXV262163 UHQ262163:UHR262163 URM262163:URN262163 VBI262163:VBJ262163 VLE262163:VLF262163 VVA262163:VVB262163 WEW262163:WEX262163 WOS262163:WOT262163 WYO262163:WYP262163 MC327699:MD327699 VY327699:VZ327699 AFU327699:AFV327699 APQ327699:APR327699 AZM327699:AZN327699 BJI327699:BJJ327699 BTE327699:BTF327699 CDA327699:CDB327699 CMW327699:CMX327699 CWS327699:CWT327699 DGO327699:DGP327699 DQK327699:DQL327699 EAG327699:EAH327699 EKC327699:EKD327699 ETY327699:ETZ327699 FDU327699:FDV327699 FNQ327699:FNR327699 FXM327699:FXN327699 GHI327699:GHJ327699 GRE327699:GRF327699 HBA327699:HBB327699 HKW327699:HKX327699 HUS327699:HUT327699 IEO327699:IEP327699 IOK327699:IOL327699 IYG327699:IYH327699 JIC327699:JID327699 JRY327699:JRZ327699 KBU327699:KBV327699 KLQ327699:KLR327699 KVM327699:KVN327699 LFI327699:LFJ327699 LPE327699:LPF327699 LZA327699:LZB327699 MIW327699:MIX327699 MSS327699:MST327699 NCO327699:NCP327699 NMK327699:NML327699 NWG327699:NWH327699 OGC327699:OGD327699 OPY327699:OPZ327699 OZU327699:OZV327699 PJQ327699:PJR327699 PTM327699:PTN327699 QDI327699:QDJ327699 QNE327699:QNF327699 QXA327699:QXB327699 RGW327699:RGX327699 RQS327699:RQT327699 SAO327699:SAP327699 SKK327699:SKL327699 SUG327699:SUH327699 TEC327699:TED327699 TNY327699:TNZ327699 TXU327699:TXV327699 UHQ327699:UHR327699 URM327699:URN327699 VBI327699:VBJ327699 VLE327699:VLF327699 VVA327699:VVB327699 WEW327699:WEX327699 WOS327699:WOT327699 WYO327699:WYP327699 MC393235:MD393235 VY393235:VZ393235 AFU393235:AFV393235 APQ393235:APR393235 AZM393235:AZN393235 BJI393235:BJJ393235 BTE393235:BTF393235 CDA393235:CDB393235 CMW393235:CMX393235 CWS393235:CWT393235 DGO393235:DGP393235 DQK393235:DQL393235 EAG393235:EAH393235 EKC393235:EKD393235 ETY393235:ETZ393235 FDU393235:FDV393235 FNQ393235:FNR393235 FXM393235:FXN393235 GHI393235:GHJ393235 GRE393235:GRF393235 HBA393235:HBB393235 HKW393235:HKX393235 HUS393235:HUT393235 IEO393235:IEP393235 IOK393235:IOL393235 IYG393235:IYH393235 JIC393235:JID393235 JRY393235:JRZ393235 KBU393235:KBV393235 KLQ393235:KLR393235 KVM393235:KVN393235 LFI393235:LFJ393235 LPE393235:LPF393235 LZA393235:LZB393235 MIW393235:MIX393235 MSS393235:MST393235 NCO393235:NCP393235 NMK393235:NML393235 NWG393235:NWH393235 OGC393235:OGD393235 OPY393235:OPZ393235 OZU393235:OZV393235 PJQ393235:PJR393235 PTM393235:PTN393235 QDI393235:QDJ393235 QNE393235:QNF393235 QXA393235:QXB393235 RGW393235:RGX393235 RQS393235:RQT393235 SAO393235:SAP393235 SKK393235:SKL393235 SUG393235:SUH393235 TEC393235:TED393235 TNY393235:TNZ393235 TXU393235:TXV393235 UHQ393235:UHR393235 URM393235:URN393235 VBI393235:VBJ393235 VLE393235:VLF393235 VVA393235:VVB393235 WEW393235:WEX393235 WOS393235:WOT393235 WYO393235:WYP393235 MC458771:MD458771 VY458771:VZ458771 AFU458771:AFV458771 APQ458771:APR458771 AZM458771:AZN458771 BJI458771:BJJ458771 BTE458771:BTF458771 CDA458771:CDB458771 CMW458771:CMX458771 CWS458771:CWT458771 DGO458771:DGP458771 DQK458771:DQL458771 EAG458771:EAH458771 EKC458771:EKD458771 ETY458771:ETZ458771 FDU458771:FDV458771 FNQ458771:FNR458771 FXM458771:FXN458771 GHI458771:GHJ458771 GRE458771:GRF458771 HBA458771:HBB458771 HKW458771:HKX458771 HUS458771:HUT458771 IEO458771:IEP458771 IOK458771:IOL458771 IYG458771:IYH458771 JIC458771:JID458771 JRY458771:JRZ458771 KBU458771:KBV458771 KLQ458771:KLR458771 KVM458771:KVN458771 LFI458771:LFJ458771 LPE458771:LPF458771 LZA458771:LZB458771 MIW458771:MIX458771 MSS458771:MST458771 NCO458771:NCP458771 NMK458771:NML458771 NWG458771:NWH458771 OGC458771:OGD458771 OPY458771:OPZ458771 OZU458771:OZV458771 PJQ458771:PJR458771 PTM458771:PTN458771 QDI458771:QDJ458771 QNE458771:QNF458771 QXA458771:QXB458771 RGW458771:RGX458771 RQS458771:RQT458771 SAO458771:SAP458771 SKK458771:SKL458771 SUG458771:SUH458771 TEC458771:TED458771 TNY458771:TNZ458771 TXU458771:TXV458771 UHQ458771:UHR458771 URM458771:URN458771 VBI458771:VBJ458771 VLE458771:VLF458771 VVA458771:VVB458771 WEW458771:WEX458771 WOS458771:WOT458771 WYO458771:WYP458771 MC524307:MD524307 VY524307:VZ524307 AFU524307:AFV524307 APQ524307:APR524307 AZM524307:AZN524307 BJI524307:BJJ524307 BTE524307:BTF524307 CDA524307:CDB524307 CMW524307:CMX524307 CWS524307:CWT524307 DGO524307:DGP524307 DQK524307:DQL524307 EAG524307:EAH524307 EKC524307:EKD524307 ETY524307:ETZ524307 FDU524307:FDV524307 FNQ524307:FNR524307 FXM524307:FXN524307 GHI524307:GHJ524307 GRE524307:GRF524307 HBA524307:HBB524307 HKW524307:HKX524307 HUS524307:HUT524307 IEO524307:IEP524307 IOK524307:IOL524307 IYG524307:IYH524307 JIC524307:JID524307 JRY524307:JRZ524307 KBU524307:KBV524307 KLQ524307:KLR524307 KVM524307:KVN524307 LFI524307:LFJ524307 LPE524307:LPF524307 LZA524307:LZB524307 MIW524307:MIX524307 MSS524307:MST524307 NCO524307:NCP524307 NMK524307:NML524307 NWG524307:NWH524307 OGC524307:OGD524307 OPY524307:OPZ524307 OZU524307:OZV524307 PJQ524307:PJR524307 PTM524307:PTN524307 QDI524307:QDJ524307 QNE524307:QNF524307 QXA524307:QXB524307 RGW524307:RGX524307 RQS524307:RQT524307 SAO524307:SAP524307 SKK524307:SKL524307 SUG524307:SUH524307 TEC524307:TED524307 TNY524307:TNZ524307 TXU524307:TXV524307 UHQ524307:UHR524307 URM524307:URN524307 VBI524307:VBJ524307 VLE524307:VLF524307 VVA524307:VVB524307 WEW524307:WEX524307 WOS524307:WOT524307 WYO524307:WYP524307 MC589843:MD589843 VY589843:VZ589843 AFU589843:AFV589843 APQ589843:APR589843 AZM589843:AZN589843 BJI589843:BJJ589843 BTE589843:BTF589843 CDA589843:CDB589843 CMW589843:CMX589843 CWS589843:CWT589843 DGO589843:DGP589843 DQK589843:DQL589843 EAG589843:EAH589843 EKC589843:EKD589843 ETY589843:ETZ589843 FDU589843:FDV589843 FNQ589843:FNR589843 FXM589843:FXN589843 GHI589843:GHJ589843 GRE589843:GRF589843 HBA589843:HBB589843 HKW589843:HKX589843 HUS589843:HUT589843 IEO589843:IEP589843 IOK589843:IOL589843 IYG589843:IYH589843 JIC589843:JID589843 JRY589843:JRZ589843 KBU589843:KBV589843 KLQ589843:KLR589843 KVM589843:KVN589843 LFI589843:LFJ589843 LPE589843:LPF589843 LZA589843:LZB589843 MIW589843:MIX589843 MSS589843:MST589843 NCO589843:NCP589843 NMK589843:NML589843 NWG589843:NWH589843 OGC589843:OGD589843 OPY589843:OPZ589843 OZU589843:OZV589843 PJQ589843:PJR589843 PTM589843:PTN589843 QDI589843:QDJ589843 QNE589843:QNF589843 QXA589843:QXB589843 RGW589843:RGX589843 RQS589843:RQT589843 SAO589843:SAP589843 SKK589843:SKL589843 SUG589843:SUH589843 TEC589843:TED589843 TNY589843:TNZ589843 TXU589843:TXV589843 UHQ589843:UHR589843 URM589843:URN589843 VBI589843:VBJ589843 VLE589843:VLF589843 VVA589843:VVB589843 WEW589843:WEX589843 WOS589843:WOT589843 WYO589843:WYP589843 MC655379:MD655379 VY655379:VZ655379 AFU655379:AFV655379 APQ655379:APR655379 AZM655379:AZN655379 BJI655379:BJJ655379 BTE655379:BTF655379 CDA655379:CDB655379 CMW655379:CMX655379 CWS655379:CWT655379 DGO655379:DGP655379 DQK655379:DQL655379 EAG655379:EAH655379 EKC655379:EKD655379 ETY655379:ETZ655379 FDU655379:FDV655379 FNQ655379:FNR655379 FXM655379:FXN655379 GHI655379:GHJ655379 GRE655379:GRF655379 HBA655379:HBB655379 HKW655379:HKX655379 HUS655379:HUT655379 IEO655379:IEP655379 IOK655379:IOL655379 IYG655379:IYH655379 JIC655379:JID655379 JRY655379:JRZ655379 KBU655379:KBV655379 KLQ655379:KLR655379 KVM655379:KVN655379 LFI655379:LFJ655379 LPE655379:LPF655379 LZA655379:LZB655379 MIW655379:MIX655379 MSS655379:MST655379 NCO655379:NCP655379 NMK655379:NML655379 NWG655379:NWH655379 OGC655379:OGD655379 OPY655379:OPZ655379 OZU655379:OZV655379 PJQ655379:PJR655379 PTM655379:PTN655379 QDI655379:QDJ655379 QNE655379:QNF655379 QXA655379:QXB655379 RGW655379:RGX655379 RQS655379:RQT655379 SAO655379:SAP655379 SKK655379:SKL655379 SUG655379:SUH655379 TEC655379:TED655379 TNY655379:TNZ655379 TXU655379:TXV655379 UHQ655379:UHR655379 URM655379:URN655379 VBI655379:VBJ655379 VLE655379:VLF655379 VVA655379:VVB655379 WEW655379:WEX655379 WOS655379:WOT655379 WYO655379:WYP655379 MC720915:MD720915 VY720915:VZ720915 AFU720915:AFV720915 APQ720915:APR720915 AZM720915:AZN720915 BJI720915:BJJ720915 BTE720915:BTF720915 CDA720915:CDB720915 CMW720915:CMX720915 CWS720915:CWT720915 DGO720915:DGP720915 DQK720915:DQL720915 EAG720915:EAH720915 EKC720915:EKD720915 ETY720915:ETZ720915 FDU720915:FDV720915 FNQ720915:FNR720915 FXM720915:FXN720915 GHI720915:GHJ720915 GRE720915:GRF720915 HBA720915:HBB720915 HKW720915:HKX720915 HUS720915:HUT720915 IEO720915:IEP720915 IOK720915:IOL720915 IYG720915:IYH720915 JIC720915:JID720915 JRY720915:JRZ720915 KBU720915:KBV720915 KLQ720915:KLR720915 KVM720915:KVN720915 LFI720915:LFJ720915 LPE720915:LPF720915 LZA720915:LZB720915 MIW720915:MIX720915 MSS720915:MST720915 NCO720915:NCP720915 NMK720915:NML720915 NWG720915:NWH720915 OGC720915:OGD720915 OPY720915:OPZ720915 OZU720915:OZV720915 PJQ720915:PJR720915 PTM720915:PTN720915 QDI720915:QDJ720915 QNE720915:QNF720915 QXA720915:QXB720915 RGW720915:RGX720915 RQS720915:RQT720915 SAO720915:SAP720915 SKK720915:SKL720915 SUG720915:SUH720915 TEC720915:TED720915 TNY720915:TNZ720915 TXU720915:TXV720915 UHQ720915:UHR720915 URM720915:URN720915 VBI720915:VBJ720915 VLE720915:VLF720915 VVA720915:VVB720915 WEW720915:WEX720915 WOS720915:WOT720915 WYO720915:WYP720915 MC786451:MD786451 VY786451:VZ786451 AFU786451:AFV786451 APQ786451:APR786451 AZM786451:AZN786451 BJI786451:BJJ786451 BTE786451:BTF786451 CDA786451:CDB786451 CMW786451:CMX786451 CWS786451:CWT786451 DGO786451:DGP786451 DQK786451:DQL786451 EAG786451:EAH786451 EKC786451:EKD786451 ETY786451:ETZ786451 FDU786451:FDV786451 FNQ786451:FNR786451 FXM786451:FXN786451 GHI786451:GHJ786451 GRE786451:GRF786451 HBA786451:HBB786451 HKW786451:HKX786451 HUS786451:HUT786451 IEO786451:IEP786451 IOK786451:IOL786451 IYG786451:IYH786451 JIC786451:JID786451 JRY786451:JRZ786451 KBU786451:KBV786451 KLQ786451:KLR786451 KVM786451:KVN786451 LFI786451:LFJ786451 LPE786451:LPF786451 LZA786451:LZB786451 MIW786451:MIX786451 MSS786451:MST786451 NCO786451:NCP786451 NMK786451:NML786451 NWG786451:NWH786451 OGC786451:OGD786451 OPY786451:OPZ786451 OZU786451:OZV786451 PJQ786451:PJR786451 PTM786451:PTN786451 QDI786451:QDJ786451 QNE786451:QNF786451 QXA786451:QXB786451 RGW786451:RGX786451 RQS786451:RQT786451 SAO786451:SAP786451 SKK786451:SKL786451 SUG786451:SUH786451 TEC786451:TED786451 TNY786451:TNZ786451 TXU786451:TXV786451 UHQ786451:UHR786451 URM786451:URN786451 VBI786451:VBJ786451 VLE786451:VLF786451 VVA786451:VVB786451 WEW786451:WEX786451 WOS786451:WOT786451 WYO786451:WYP786451 MC851987:MD851987 VY851987:VZ851987 AFU851987:AFV851987 APQ851987:APR851987 AZM851987:AZN851987 BJI851987:BJJ851987 BTE851987:BTF851987 CDA851987:CDB851987 CMW851987:CMX851987 CWS851987:CWT851987 DGO851987:DGP851987 DQK851987:DQL851987 EAG851987:EAH851987 EKC851987:EKD851987 ETY851987:ETZ851987 FDU851987:FDV851987 FNQ851987:FNR851987 FXM851987:FXN851987 GHI851987:GHJ851987 GRE851987:GRF851987 HBA851987:HBB851987 HKW851987:HKX851987 HUS851987:HUT851987 IEO851987:IEP851987 IOK851987:IOL851987 IYG851987:IYH851987 JIC851987:JID851987 JRY851987:JRZ851987 KBU851987:KBV851987 KLQ851987:KLR851987 KVM851987:KVN851987 LFI851987:LFJ851987 LPE851987:LPF851987 LZA851987:LZB851987 MIW851987:MIX851987 MSS851987:MST851987 NCO851987:NCP851987 NMK851987:NML851987 NWG851987:NWH851987 OGC851987:OGD851987 OPY851987:OPZ851987 OZU851987:OZV851987 PJQ851987:PJR851987 PTM851987:PTN851987 QDI851987:QDJ851987 QNE851987:QNF851987 QXA851987:QXB851987 RGW851987:RGX851987 RQS851987:RQT851987 SAO851987:SAP851987 SKK851987:SKL851987 SUG851987:SUH851987 TEC851987:TED851987 TNY851987:TNZ851987 TXU851987:TXV851987 UHQ851987:UHR851987 URM851987:URN851987 VBI851987:VBJ851987 VLE851987:VLF851987 VVA851987:VVB851987 WEW851987:WEX851987 WOS851987:WOT851987 WYO851987:WYP851987 MC917523:MD917523 VY917523:VZ917523 AFU917523:AFV917523 APQ917523:APR917523 AZM917523:AZN917523 BJI917523:BJJ917523 BTE917523:BTF917523 CDA917523:CDB917523 CMW917523:CMX917523 CWS917523:CWT917523 DGO917523:DGP917523 DQK917523:DQL917523 EAG917523:EAH917523 EKC917523:EKD917523 ETY917523:ETZ917523 FDU917523:FDV917523 FNQ917523:FNR917523 FXM917523:FXN917523 GHI917523:GHJ917523 GRE917523:GRF917523 HBA917523:HBB917523 HKW917523:HKX917523 HUS917523:HUT917523 IEO917523:IEP917523 IOK917523:IOL917523 IYG917523:IYH917523 JIC917523:JID917523 JRY917523:JRZ917523 KBU917523:KBV917523 KLQ917523:KLR917523 KVM917523:KVN917523 LFI917523:LFJ917523 LPE917523:LPF917523 LZA917523:LZB917523 MIW917523:MIX917523 MSS917523:MST917523 NCO917523:NCP917523 NMK917523:NML917523 NWG917523:NWH917523 OGC917523:OGD917523 OPY917523:OPZ917523 OZU917523:OZV917523 PJQ917523:PJR917523 PTM917523:PTN917523 QDI917523:QDJ917523 QNE917523:QNF917523 QXA917523:QXB917523 RGW917523:RGX917523 RQS917523:RQT917523 SAO917523:SAP917523 SKK917523:SKL917523 SUG917523:SUH917523 TEC917523:TED917523 TNY917523:TNZ917523 TXU917523:TXV917523 UHQ917523:UHR917523 URM917523:URN917523 VBI917523:VBJ917523 VLE917523:VLF917523 VVA917523:VVB917523 WEW917523:WEX917523 WOS917523:WOT917523 WYO917523:WYP917523 MC983059:MD983059 VY983059:VZ983059 AFU983059:AFV983059 APQ983059:APR983059 AZM983059:AZN983059 BJI983059:BJJ983059 BTE983059:BTF983059 CDA983059:CDB983059 CMW983059:CMX983059 CWS983059:CWT983059 DGO983059:DGP983059 DQK983059:DQL983059 EAG983059:EAH983059 EKC983059:EKD983059 ETY983059:ETZ983059 FDU983059:FDV983059 FNQ983059:FNR983059 FXM983059:FXN983059 GHI983059:GHJ983059 GRE983059:GRF983059 HBA983059:HBB983059 HKW983059:HKX983059 HUS983059:HUT983059 IEO983059:IEP983059 IOK983059:IOL983059 IYG983059:IYH983059 JIC983059:JID983059 JRY983059:JRZ983059 KBU983059:KBV983059 KLQ983059:KLR983059 KVM983059:KVN983059 LFI983059:LFJ983059 LPE983059:LPF983059 LZA983059:LZB983059 MIW983059:MIX983059 MSS983059:MST983059 NCO983059:NCP983059 NMK983059:NML983059 NWG983059:NWH983059 OGC983059:OGD983059 OPY983059:OPZ983059 OZU983059:OZV983059 PJQ983059:PJR983059 PTM983059:PTN983059 QDI983059:QDJ983059 QNE983059:QNF983059 QXA983059:QXB983059 RGW983059:RGX983059 RQS983059:RQT983059 SAO983059:SAP983059 SKK983059:SKL983059 SUG983059:SUH983059 TEC983059:TED983059 TNY983059:TNZ983059 TXU983059:TXV983059 UHQ983059:UHR983059 URM983059:URN983059 VBI983059:VBJ983059 VLE983059:VLF983059 VVA983059:VVB983059 WEW983059:WEX983059 WOS983059:WOT983059 WYO983059:WYP983059 MF65555:MG65555 WB65555:WC65555 AFX65555:AFY65555 APT65555:APU65555 AZP65555:AZQ65555 BJL65555:BJM65555 BTH65555:BTI65555 CDD65555:CDE65555 CMZ65555:CNA65555 CWV65555:CWW65555 DGR65555:DGS65555 DQN65555:DQO65555 EAJ65555:EAK65555 EKF65555:EKG65555 EUB65555:EUC65555 FDX65555:FDY65555 FNT65555:FNU65555 FXP65555:FXQ65555 GHL65555:GHM65555 GRH65555:GRI65555 HBD65555:HBE65555 HKZ65555:HLA65555 HUV65555:HUW65555 IER65555:IES65555 ION65555:IOO65555 IYJ65555:IYK65555 JIF65555:JIG65555 JSB65555:JSC65555 KBX65555:KBY65555 KLT65555:KLU65555 KVP65555:KVQ65555 LFL65555:LFM65555 LPH65555:LPI65555 LZD65555:LZE65555 MIZ65555:MJA65555 MSV65555:MSW65555 NCR65555:NCS65555 NMN65555:NMO65555 NWJ65555:NWK65555 OGF65555:OGG65555 OQB65555:OQC65555 OZX65555:OZY65555 PJT65555:PJU65555 PTP65555:PTQ65555 QDL65555:QDM65555 QNH65555:QNI65555 QXD65555:QXE65555 RGZ65555:RHA65555 RQV65555:RQW65555 SAR65555:SAS65555 SKN65555:SKO65555 SUJ65555:SUK65555 TEF65555:TEG65555 TOB65555:TOC65555 TXX65555:TXY65555 UHT65555:UHU65555 URP65555:URQ65555 VBL65555:VBM65555 VLH65555:VLI65555 VVD65555:VVE65555 WEZ65555:WFA65555 WOV65555:WOW65555 WYR65555:WYS65555 MF131091:MG131091 WB131091:WC131091 AFX131091:AFY131091 APT131091:APU131091 AZP131091:AZQ131091 BJL131091:BJM131091 BTH131091:BTI131091 CDD131091:CDE131091 CMZ131091:CNA131091 CWV131091:CWW131091 DGR131091:DGS131091 DQN131091:DQO131091 EAJ131091:EAK131091 EKF131091:EKG131091 EUB131091:EUC131091 FDX131091:FDY131091 FNT131091:FNU131091 FXP131091:FXQ131091 GHL131091:GHM131091 GRH131091:GRI131091 HBD131091:HBE131091 HKZ131091:HLA131091 HUV131091:HUW131091 IER131091:IES131091 ION131091:IOO131091 IYJ131091:IYK131091 JIF131091:JIG131091 JSB131091:JSC131091 KBX131091:KBY131091 KLT131091:KLU131091 KVP131091:KVQ131091 LFL131091:LFM131091 LPH131091:LPI131091 LZD131091:LZE131091 MIZ131091:MJA131091 MSV131091:MSW131091 NCR131091:NCS131091 NMN131091:NMO131091 NWJ131091:NWK131091 OGF131091:OGG131091 OQB131091:OQC131091 OZX131091:OZY131091 PJT131091:PJU131091 PTP131091:PTQ131091 QDL131091:QDM131091 QNH131091:QNI131091 QXD131091:QXE131091 RGZ131091:RHA131091 RQV131091:RQW131091 SAR131091:SAS131091 SKN131091:SKO131091 SUJ131091:SUK131091 TEF131091:TEG131091 TOB131091:TOC131091 TXX131091:TXY131091 UHT131091:UHU131091 URP131091:URQ131091 VBL131091:VBM131091 VLH131091:VLI131091 VVD131091:VVE131091 WEZ131091:WFA131091 WOV131091:WOW131091 WYR131091:WYS131091 MF196627:MG196627 WB196627:WC196627 AFX196627:AFY196627 APT196627:APU196627 AZP196627:AZQ196627 BJL196627:BJM196627 BTH196627:BTI196627 CDD196627:CDE196627 CMZ196627:CNA196627 CWV196627:CWW196627 DGR196627:DGS196627 DQN196627:DQO196627 EAJ196627:EAK196627 EKF196627:EKG196627 EUB196627:EUC196627 FDX196627:FDY196627 FNT196627:FNU196627 FXP196627:FXQ196627 GHL196627:GHM196627 GRH196627:GRI196627 HBD196627:HBE196627 HKZ196627:HLA196627 HUV196627:HUW196627 IER196627:IES196627 ION196627:IOO196627 IYJ196627:IYK196627 JIF196627:JIG196627 JSB196627:JSC196627 KBX196627:KBY196627 KLT196627:KLU196627 KVP196627:KVQ196627 LFL196627:LFM196627 LPH196627:LPI196627 LZD196627:LZE196627 MIZ196627:MJA196627 MSV196627:MSW196627 NCR196627:NCS196627 NMN196627:NMO196627 NWJ196627:NWK196627 OGF196627:OGG196627 OQB196627:OQC196627 OZX196627:OZY196627 PJT196627:PJU196627 PTP196627:PTQ196627 QDL196627:QDM196627 QNH196627:QNI196627 QXD196627:QXE196627 RGZ196627:RHA196627 RQV196627:RQW196627 SAR196627:SAS196627 SKN196627:SKO196627 SUJ196627:SUK196627 TEF196627:TEG196627 TOB196627:TOC196627 TXX196627:TXY196627 UHT196627:UHU196627 URP196627:URQ196627 VBL196627:VBM196627 VLH196627:VLI196627 VVD196627:VVE196627 WEZ196627:WFA196627 WOV196627:WOW196627 WYR196627:WYS196627 MF262163:MG262163 WB262163:WC262163 AFX262163:AFY262163 APT262163:APU262163 AZP262163:AZQ262163 BJL262163:BJM262163 BTH262163:BTI262163 CDD262163:CDE262163 CMZ262163:CNA262163 CWV262163:CWW262163 DGR262163:DGS262163 DQN262163:DQO262163 EAJ262163:EAK262163 EKF262163:EKG262163 EUB262163:EUC262163 FDX262163:FDY262163 FNT262163:FNU262163 FXP262163:FXQ262163 GHL262163:GHM262163 GRH262163:GRI262163 HBD262163:HBE262163 HKZ262163:HLA262163 HUV262163:HUW262163 IER262163:IES262163 ION262163:IOO262163 IYJ262163:IYK262163 JIF262163:JIG262163 JSB262163:JSC262163 KBX262163:KBY262163 KLT262163:KLU262163 KVP262163:KVQ262163 LFL262163:LFM262163 LPH262163:LPI262163 LZD262163:LZE262163 MIZ262163:MJA262163 MSV262163:MSW262163 NCR262163:NCS262163 NMN262163:NMO262163 NWJ262163:NWK262163 OGF262163:OGG262163 OQB262163:OQC262163 OZX262163:OZY262163 PJT262163:PJU262163 PTP262163:PTQ262163 QDL262163:QDM262163 QNH262163:QNI262163 QXD262163:QXE262163 RGZ262163:RHA262163 RQV262163:RQW262163 SAR262163:SAS262163 SKN262163:SKO262163 SUJ262163:SUK262163 TEF262163:TEG262163 TOB262163:TOC262163 TXX262163:TXY262163 UHT262163:UHU262163 URP262163:URQ262163 VBL262163:VBM262163 VLH262163:VLI262163 VVD262163:VVE262163 WEZ262163:WFA262163 WOV262163:WOW262163 WYR262163:WYS262163 MF327699:MG327699 WB327699:WC327699 AFX327699:AFY327699 APT327699:APU327699 AZP327699:AZQ327699 BJL327699:BJM327699 BTH327699:BTI327699 CDD327699:CDE327699 CMZ327699:CNA327699 CWV327699:CWW327699 DGR327699:DGS327699 DQN327699:DQO327699 EAJ327699:EAK327699 EKF327699:EKG327699 EUB327699:EUC327699 FDX327699:FDY327699 FNT327699:FNU327699 FXP327699:FXQ327699 GHL327699:GHM327699 GRH327699:GRI327699 HBD327699:HBE327699 HKZ327699:HLA327699 HUV327699:HUW327699 IER327699:IES327699 ION327699:IOO327699 IYJ327699:IYK327699 JIF327699:JIG327699 JSB327699:JSC327699 KBX327699:KBY327699 KLT327699:KLU327699 KVP327699:KVQ327699 LFL327699:LFM327699 LPH327699:LPI327699 LZD327699:LZE327699 MIZ327699:MJA327699 MSV327699:MSW327699 NCR327699:NCS327699 NMN327699:NMO327699 NWJ327699:NWK327699 OGF327699:OGG327699 OQB327699:OQC327699 OZX327699:OZY327699 PJT327699:PJU327699 PTP327699:PTQ327699 QDL327699:QDM327699 QNH327699:QNI327699 QXD327699:QXE327699 RGZ327699:RHA327699 RQV327699:RQW327699 SAR327699:SAS327699 SKN327699:SKO327699 SUJ327699:SUK327699 TEF327699:TEG327699 TOB327699:TOC327699 TXX327699:TXY327699 UHT327699:UHU327699 URP327699:URQ327699 VBL327699:VBM327699 VLH327699:VLI327699 VVD327699:VVE327699 WEZ327699:WFA327699 WOV327699:WOW327699 WYR327699:WYS327699 MF393235:MG393235 WB393235:WC393235 AFX393235:AFY393235 APT393235:APU393235 AZP393235:AZQ393235 BJL393235:BJM393235 BTH393235:BTI393235 CDD393235:CDE393235 CMZ393235:CNA393235 CWV393235:CWW393235 DGR393235:DGS393235 DQN393235:DQO393235 EAJ393235:EAK393235 EKF393235:EKG393235 EUB393235:EUC393235 FDX393235:FDY393235 FNT393235:FNU393235 FXP393235:FXQ393235 GHL393235:GHM393235 GRH393235:GRI393235 HBD393235:HBE393235 HKZ393235:HLA393235 HUV393235:HUW393235 IER393235:IES393235 ION393235:IOO393235 IYJ393235:IYK393235 JIF393235:JIG393235 JSB393235:JSC393235 KBX393235:KBY393235 KLT393235:KLU393235 KVP393235:KVQ393235 LFL393235:LFM393235 LPH393235:LPI393235 LZD393235:LZE393235 MIZ393235:MJA393235 MSV393235:MSW393235 NCR393235:NCS393235 NMN393235:NMO393235 NWJ393235:NWK393235 OGF393235:OGG393235 OQB393235:OQC393235 OZX393235:OZY393235 PJT393235:PJU393235 PTP393235:PTQ393235 QDL393235:QDM393235 QNH393235:QNI393235 QXD393235:QXE393235 RGZ393235:RHA393235 RQV393235:RQW393235 SAR393235:SAS393235 SKN393235:SKO393235 SUJ393235:SUK393235 TEF393235:TEG393235 TOB393235:TOC393235 TXX393235:TXY393235 UHT393235:UHU393235 URP393235:URQ393235 VBL393235:VBM393235 VLH393235:VLI393235 VVD393235:VVE393235 WEZ393235:WFA393235 WOV393235:WOW393235 WYR393235:WYS393235 MF458771:MG458771 WB458771:WC458771 AFX458771:AFY458771 APT458771:APU458771 AZP458771:AZQ458771 BJL458771:BJM458771 BTH458771:BTI458771 CDD458771:CDE458771 CMZ458771:CNA458771 CWV458771:CWW458771 DGR458771:DGS458771 DQN458771:DQO458771 EAJ458771:EAK458771 EKF458771:EKG458771 EUB458771:EUC458771 FDX458771:FDY458771 FNT458771:FNU458771 FXP458771:FXQ458771 GHL458771:GHM458771 GRH458771:GRI458771 HBD458771:HBE458771 HKZ458771:HLA458771 HUV458771:HUW458771 IER458771:IES458771 ION458771:IOO458771 IYJ458771:IYK458771 JIF458771:JIG458771 JSB458771:JSC458771 KBX458771:KBY458771 KLT458771:KLU458771 KVP458771:KVQ458771 LFL458771:LFM458771 LPH458771:LPI458771 LZD458771:LZE458771 MIZ458771:MJA458771 MSV458771:MSW458771 NCR458771:NCS458771 NMN458771:NMO458771 NWJ458771:NWK458771 OGF458771:OGG458771 OQB458771:OQC458771 OZX458771:OZY458771 PJT458771:PJU458771 PTP458771:PTQ458771 QDL458771:QDM458771 QNH458771:QNI458771 QXD458771:QXE458771 RGZ458771:RHA458771 RQV458771:RQW458771 SAR458771:SAS458771 SKN458771:SKO458771 SUJ458771:SUK458771 TEF458771:TEG458771 TOB458771:TOC458771 TXX458771:TXY458771 UHT458771:UHU458771 URP458771:URQ458771 VBL458771:VBM458771 VLH458771:VLI458771 VVD458771:VVE458771 WEZ458771:WFA458771 WOV458771:WOW458771 WYR458771:WYS458771 MF524307:MG524307 WB524307:WC524307 AFX524307:AFY524307 APT524307:APU524307 AZP524307:AZQ524307 BJL524307:BJM524307 BTH524307:BTI524307 CDD524307:CDE524307 CMZ524307:CNA524307 CWV524307:CWW524307 DGR524307:DGS524307 DQN524307:DQO524307 EAJ524307:EAK524307 EKF524307:EKG524307 EUB524307:EUC524307 FDX524307:FDY524307 FNT524307:FNU524307 FXP524307:FXQ524307 GHL524307:GHM524307 GRH524307:GRI524307 HBD524307:HBE524307 HKZ524307:HLA524307 HUV524307:HUW524307 IER524307:IES524307 ION524307:IOO524307 IYJ524307:IYK524307 JIF524307:JIG524307 JSB524307:JSC524307 KBX524307:KBY524307 KLT524307:KLU524307 KVP524307:KVQ524307 LFL524307:LFM524307 LPH524307:LPI524307 LZD524307:LZE524307 MIZ524307:MJA524307 MSV524307:MSW524307 NCR524307:NCS524307 NMN524307:NMO524307 NWJ524307:NWK524307 OGF524307:OGG524307 OQB524307:OQC524307 OZX524307:OZY524307 PJT524307:PJU524307 PTP524307:PTQ524307 QDL524307:QDM524307 QNH524307:QNI524307 QXD524307:QXE524307 RGZ524307:RHA524307 RQV524307:RQW524307 SAR524307:SAS524307 SKN524307:SKO524307 SUJ524307:SUK524307 TEF524307:TEG524307 TOB524307:TOC524307 TXX524307:TXY524307 UHT524307:UHU524307 URP524307:URQ524307 VBL524307:VBM524307 VLH524307:VLI524307 VVD524307:VVE524307 WEZ524307:WFA524307 WOV524307:WOW524307 WYR524307:WYS524307 MF589843:MG589843 WB589843:WC589843 AFX589843:AFY589843 APT589843:APU589843 AZP589843:AZQ589843 BJL589843:BJM589843 BTH589843:BTI589843 CDD589843:CDE589843 CMZ589843:CNA589843 CWV589843:CWW589843 DGR589843:DGS589843 DQN589843:DQO589843 EAJ589843:EAK589843 EKF589843:EKG589843 EUB589843:EUC589843 FDX589843:FDY589843 FNT589843:FNU589843 FXP589843:FXQ589843 GHL589843:GHM589843 GRH589843:GRI589843 HBD589843:HBE589843 HKZ589843:HLA589843 HUV589843:HUW589843 IER589843:IES589843 ION589843:IOO589843 IYJ589843:IYK589843 JIF589843:JIG589843 JSB589843:JSC589843 KBX589843:KBY589843 KLT589843:KLU589843 KVP589843:KVQ589843 LFL589843:LFM589843 LPH589843:LPI589843 LZD589843:LZE589843 MIZ589843:MJA589843 MSV589843:MSW589843 NCR589843:NCS589843 NMN589843:NMO589843 NWJ589843:NWK589843 OGF589843:OGG589843 OQB589843:OQC589843 OZX589843:OZY589843 PJT589843:PJU589843 PTP589843:PTQ589843 QDL589843:QDM589843 QNH589843:QNI589843 QXD589843:QXE589843 RGZ589843:RHA589843 RQV589843:RQW589843 SAR589843:SAS589843 SKN589843:SKO589843 SUJ589843:SUK589843 TEF589843:TEG589843 TOB589843:TOC589843 TXX589843:TXY589843 UHT589843:UHU589843 URP589843:URQ589843 VBL589843:VBM589843 VLH589843:VLI589843 VVD589843:VVE589843 WEZ589843:WFA589843 WOV589843:WOW589843 WYR589843:WYS589843 MF655379:MG655379 WB655379:WC655379 AFX655379:AFY655379 APT655379:APU655379 AZP655379:AZQ655379 BJL655379:BJM655379 BTH655379:BTI655379 CDD655379:CDE655379 CMZ655379:CNA655379 CWV655379:CWW655379 DGR655379:DGS655379 DQN655379:DQO655379 EAJ655379:EAK655379 EKF655379:EKG655379 EUB655379:EUC655379 FDX655379:FDY655379 FNT655379:FNU655379 FXP655379:FXQ655379 GHL655379:GHM655379 GRH655379:GRI655379 HBD655379:HBE655379 HKZ655379:HLA655379 HUV655379:HUW655379 IER655379:IES655379 ION655379:IOO655379 IYJ655379:IYK655379 JIF655379:JIG655379 JSB655379:JSC655379 KBX655379:KBY655379 KLT655379:KLU655379 KVP655379:KVQ655379 LFL655379:LFM655379 LPH655379:LPI655379 LZD655379:LZE655379 MIZ655379:MJA655379 MSV655379:MSW655379 NCR655379:NCS655379 NMN655379:NMO655379 NWJ655379:NWK655379 OGF655379:OGG655379 OQB655379:OQC655379 OZX655379:OZY655379 PJT655379:PJU655379 PTP655379:PTQ655379 QDL655379:QDM655379 QNH655379:QNI655379 QXD655379:QXE655379 RGZ655379:RHA655379 RQV655379:RQW655379 SAR655379:SAS655379 SKN655379:SKO655379 SUJ655379:SUK655379 TEF655379:TEG655379 TOB655379:TOC655379 TXX655379:TXY655379 UHT655379:UHU655379 URP655379:URQ655379 VBL655379:VBM655379 VLH655379:VLI655379 VVD655379:VVE655379 WEZ655379:WFA655379 WOV655379:WOW655379 WYR655379:WYS655379 MF720915:MG720915 WB720915:WC720915 AFX720915:AFY720915 APT720915:APU720915 AZP720915:AZQ720915 BJL720915:BJM720915 BTH720915:BTI720915 CDD720915:CDE720915 CMZ720915:CNA720915 CWV720915:CWW720915 DGR720915:DGS720915 DQN720915:DQO720915 EAJ720915:EAK720915 EKF720915:EKG720915 EUB720915:EUC720915 FDX720915:FDY720915 FNT720915:FNU720915 FXP720915:FXQ720915 GHL720915:GHM720915 GRH720915:GRI720915 HBD720915:HBE720915 HKZ720915:HLA720915 HUV720915:HUW720915 IER720915:IES720915 ION720915:IOO720915 IYJ720915:IYK720915 JIF720915:JIG720915 JSB720915:JSC720915 KBX720915:KBY720915 KLT720915:KLU720915 KVP720915:KVQ720915 LFL720915:LFM720915 LPH720915:LPI720915 LZD720915:LZE720915 MIZ720915:MJA720915 MSV720915:MSW720915 NCR720915:NCS720915 NMN720915:NMO720915 NWJ720915:NWK720915 OGF720915:OGG720915 OQB720915:OQC720915 OZX720915:OZY720915 PJT720915:PJU720915 PTP720915:PTQ720915 QDL720915:QDM720915 QNH720915:QNI720915 QXD720915:QXE720915 RGZ720915:RHA720915 RQV720915:RQW720915 SAR720915:SAS720915 SKN720915:SKO720915 SUJ720915:SUK720915 TEF720915:TEG720915 TOB720915:TOC720915 TXX720915:TXY720915 UHT720915:UHU720915 URP720915:URQ720915 VBL720915:VBM720915 VLH720915:VLI720915 VVD720915:VVE720915 WEZ720915:WFA720915 WOV720915:WOW720915 WYR720915:WYS720915 MF786451:MG786451 WB786451:WC786451 AFX786451:AFY786451 APT786451:APU786451 AZP786451:AZQ786451 BJL786451:BJM786451 BTH786451:BTI786451 CDD786451:CDE786451 CMZ786451:CNA786451 CWV786451:CWW786451 DGR786451:DGS786451 DQN786451:DQO786451 EAJ786451:EAK786451 EKF786451:EKG786451 EUB786451:EUC786451 FDX786451:FDY786451 FNT786451:FNU786451 FXP786451:FXQ786451 GHL786451:GHM786451 GRH786451:GRI786451 HBD786451:HBE786451 HKZ786451:HLA786451 HUV786451:HUW786451 IER786451:IES786451 ION786451:IOO786451 IYJ786451:IYK786451 JIF786451:JIG786451 JSB786451:JSC786451 KBX786451:KBY786451 KLT786451:KLU786451 KVP786451:KVQ786451 LFL786451:LFM786451 LPH786451:LPI786451 LZD786451:LZE786451 MIZ786451:MJA786451 MSV786451:MSW786451 NCR786451:NCS786451 NMN786451:NMO786451 NWJ786451:NWK786451 OGF786451:OGG786451 OQB786451:OQC786451 OZX786451:OZY786451 PJT786451:PJU786451 PTP786451:PTQ786451 QDL786451:QDM786451 QNH786451:QNI786451 QXD786451:QXE786451 RGZ786451:RHA786451 RQV786451:RQW786451 SAR786451:SAS786451 SKN786451:SKO786451 SUJ786451:SUK786451 TEF786451:TEG786451 TOB786451:TOC786451 TXX786451:TXY786451 UHT786451:UHU786451 URP786451:URQ786451 VBL786451:VBM786451 VLH786451:VLI786451 VVD786451:VVE786451 WEZ786451:WFA786451 WOV786451:WOW786451 WYR786451:WYS786451 MF851987:MG851987 WB851987:WC851987 AFX851987:AFY851987 APT851987:APU851987 AZP851987:AZQ851987 BJL851987:BJM851987 BTH851987:BTI851987 CDD851987:CDE851987 CMZ851987:CNA851987 CWV851987:CWW851987 DGR851987:DGS851987 DQN851987:DQO851987 EAJ851987:EAK851987 EKF851987:EKG851987 EUB851987:EUC851987 FDX851987:FDY851987 FNT851987:FNU851987 FXP851987:FXQ851987 GHL851987:GHM851987 GRH851987:GRI851987 HBD851987:HBE851987 HKZ851987:HLA851987 HUV851987:HUW851987 IER851987:IES851987 ION851987:IOO851987 IYJ851987:IYK851987 JIF851987:JIG851987 JSB851987:JSC851987 KBX851987:KBY851987 KLT851987:KLU851987 KVP851987:KVQ851987 LFL851987:LFM851987 LPH851987:LPI851987 LZD851987:LZE851987 MIZ851987:MJA851987 MSV851987:MSW851987 NCR851987:NCS851987 NMN851987:NMO851987 NWJ851987:NWK851987 OGF851987:OGG851987 OQB851987:OQC851987 OZX851987:OZY851987 PJT851987:PJU851987 PTP851987:PTQ851987 QDL851987:QDM851987 QNH851987:QNI851987 QXD851987:QXE851987 RGZ851987:RHA851987 RQV851987:RQW851987 SAR851987:SAS851987 SKN851987:SKO851987 SUJ851987:SUK851987 TEF851987:TEG851987 TOB851987:TOC851987 TXX851987:TXY851987 UHT851987:UHU851987 URP851987:URQ851987 VBL851987:VBM851987 VLH851987:VLI851987 VVD851987:VVE851987 WEZ851987:WFA851987 WOV851987:WOW851987 WYR851987:WYS851987 MF917523:MG917523 WB917523:WC917523 AFX917523:AFY917523 APT917523:APU917523 AZP917523:AZQ917523 BJL917523:BJM917523 BTH917523:BTI917523 CDD917523:CDE917523 CMZ917523:CNA917523 CWV917523:CWW917523 DGR917523:DGS917523 DQN917523:DQO917523 EAJ917523:EAK917523 EKF917523:EKG917523 EUB917523:EUC917523 FDX917523:FDY917523 FNT917523:FNU917523 FXP917523:FXQ917523 GHL917523:GHM917523 GRH917523:GRI917523 HBD917523:HBE917523 HKZ917523:HLA917523 HUV917523:HUW917523 IER917523:IES917523 ION917523:IOO917523 IYJ917523:IYK917523 JIF917523:JIG917523 JSB917523:JSC917523 KBX917523:KBY917523 KLT917523:KLU917523 KVP917523:KVQ917523 LFL917523:LFM917523 LPH917523:LPI917523 LZD917523:LZE917523 MIZ917523:MJA917523 MSV917523:MSW917523 NCR917523:NCS917523 NMN917523:NMO917523 NWJ917523:NWK917523 OGF917523:OGG917523 OQB917523:OQC917523 OZX917523:OZY917523 PJT917523:PJU917523 PTP917523:PTQ917523 QDL917523:QDM917523 QNH917523:QNI917523 QXD917523:QXE917523 RGZ917523:RHA917523 RQV917523:RQW917523 SAR917523:SAS917523 SKN917523:SKO917523 SUJ917523:SUK917523 TEF917523:TEG917523 TOB917523:TOC917523 TXX917523:TXY917523 UHT917523:UHU917523 URP917523:URQ917523 VBL917523:VBM917523 VLH917523:VLI917523 VVD917523:VVE917523 WEZ917523:WFA917523 WOV917523:WOW917523 WYR917523:WYS917523 MF983059:MG983059 WB983059:WC983059 AFX983059:AFY983059 APT983059:APU983059 AZP983059:AZQ983059 BJL983059:BJM983059 BTH983059:BTI983059 CDD983059:CDE983059 CMZ983059:CNA983059 CWV983059:CWW983059 DGR983059:DGS983059 DQN983059:DQO983059 EAJ983059:EAK983059 EKF983059:EKG983059 EUB983059:EUC983059 FDX983059:FDY983059 FNT983059:FNU983059 FXP983059:FXQ983059 GHL983059:GHM983059 GRH983059:GRI983059 HBD983059:HBE983059 HKZ983059:HLA983059 HUV983059:HUW983059 IER983059:IES983059 ION983059:IOO983059 IYJ983059:IYK983059 JIF983059:JIG983059 JSB983059:JSC983059 KBX983059:KBY983059 KLT983059:KLU983059 KVP983059:KVQ983059 LFL983059:LFM983059 LPH983059:LPI983059 LZD983059:LZE983059 MIZ983059:MJA983059 MSV983059:MSW983059 NCR983059:NCS983059 NMN983059:NMO983059 NWJ983059:NWK983059 OGF983059:OGG983059 OQB983059:OQC983059 OZX983059:OZY983059 PJT983059:PJU983059 PTP983059:PTQ983059 QDL983059:QDM983059 QNH983059:QNI983059 QXD983059:QXE983059 RGZ983059:RHA983059 RQV983059:RQW983059 SAR983059:SAS983059 SKN983059:SKO983059 SUJ983059:SUK983059 TEF983059:TEG983059 TOB983059:TOC983059 TXX983059:TXY983059 UHT983059:UHU983059 URP983059:URQ983059 VBL983059:VBM983059 VLH983059:VLI983059 VVD983059:VVE983059 WEZ983059:WFA983059 WOV983059:WOW983059 WYR983059:WYS983059 MI65555:MJ65555 WE65555:WF65555 AGA65555:AGB65555 APW65555:APX65555 AZS65555:AZT65555 BJO65555:BJP65555 BTK65555:BTL65555 CDG65555:CDH65555 CNC65555:CND65555 CWY65555:CWZ65555 DGU65555:DGV65555 DQQ65555:DQR65555 EAM65555:EAN65555 EKI65555:EKJ65555 EUE65555:EUF65555 FEA65555:FEB65555 FNW65555:FNX65555 FXS65555:FXT65555 GHO65555:GHP65555 GRK65555:GRL65555 HBG65555:HBH65555 HLC65555:HLD65555 HUY65555:HUZ65555 IEU65555:IEV65555 IOQ65555:IOR65555 IYM65555:IYN65555 JII65555:JIJ65555 JSE65555:JSF65555 KCA65555:KCB65555 KLW65555:KLX65555 KVS65555:KVT65555 LFO65555:LFP65555 LPK65555:LPL65555 LZG65555:LZH65555 MJC65555:MJD65555 MSY65555:MSZ65555 NCU65555:NCV65555 NMQ65555:NMR65555 NWM65555:NWN65555 OGI65555:OGJ65555 OQE65555:OQF65555 PAA65555:PAB65555 PJW65555:PJX65555 PTS65555:PTT65555 QDO65555:QDP65555 QNK65555:QNL65555 QXG65555:QXH65555 RHC65555:RHD65555 RQY65555:RQZ65555 SAU65555:SAV65555 SKQ65555:SKR65555 SUM65555:SUN65555 TEI65555:TEJ65555 TOE65555:TOF65555 TYA65555:TYB65555 UHW65555:UHX65555 URS65555:URT65555 VBO65555:VBP65555 VLK65555:VLL65555 VVG65555:VVH65555 WFC65555:WFD65555 WOY65555:WOZ65555 WYU65555:WYV65555 MI131091:MJ131091 WE131091:WF131091 AGA131091:AGB131091 APW131091:APX131091 AZS131091:AZT131091 BJO131091:BJP131091 BTK131091:BTL131091 CDG131091:CDH131091 CNC131091:CND131091 CWY131091:CWZ131091 DGU131091:DGV131091 DQQ131091:DQR131091 EAM131091:EAN131091 EKI131091:EKJ131091 EUE131091:EUF131091 FEA131091:FEB131091 FNW131091:FNX131091 FXS131091:FXT131091 GHO131091:GHP131091 GRK131091:GRL131091 HBG131091:HBH131091 HLC131091:HLD131091 HUY131091:HUZ131091 IEU131091:IEV131091 IOQ131091:IOR131091 IYM131091:IYN131091 JII131091:JIJ131091 JSE131091:JSF131091 KCA131091:KCB131091 KLW131091:KLX131091 KVS131091:KVT131091 LFO131091:LFP131091 LPK131091:LPL131091 LZG131091:LZH131091 MJC131091:MJD131091 MSY131091:MSZ131091 NCU131091:NCV131091 NMQ131091:NMR131091 NWM131091:NWN131091 OGI131091:OGJ131091 OQE131091:OQF131091 PAA131091:PAB131091 PJW131091:PJX131091 PTS131091:PTT131091 QDO131091:QDP131091 QNK131091:QNL131091 QXG131091:QXH131091 RHC131091:RHD131091 RQY131091:RQZ131091 SAU131091:SAV131091 SKQ131091:SKR131091 SUM131091:SUN131091 TEI131091:TEJ131091 TOE131091:TOF131091 TYA131091:TYB131091 UHW131091:UHX131091 URS131091:URT131091 VBO131091:VBP131091 VLK131091:VLL131091 VVG131091:VVH131091 WFC131091:WFD131091 WOY131091:WOZ131091 WYU131091:WYV131091 MI196627:MJ196627 WE196627:WF196627 AGA196627:AGB196627 APW196627:APX196627 AZS196627:AZT196627 BJO196627:BJP196627 BTK196627:BTL196627 CDG196627:CDH196627 CNC196627:CND196627 CWY196627:CWZ196627 DGU196627:DGV196627 DQQ196627:DQR196627 EAM196627:EAN196627 EKI196627:EKJ196627 EUE196627:EUF196627 FEA196627:FEB196627 FNW196627:FNX196627 FXS196627:FXT196627 GHO196627:GHP196627 GRK196627:GRL196627 HBG196627:HBH196627 HLC196627:HLD196627 HUY196627:HUZ196627 IEU196627:IEV196627 IOQ196627:IOR196627 IYM196627:IYN196627 JII196627:JIJ196627 JSE196627:JSF196627 KCA196627:KCB196627 KLW196627:KLX196627 KVS196627:KVT196627 LFO196627:LFP196627 LPK196627:LPL196627 LZG196627:LZH196627 MJC196627:MJD196627 MSY196627:MSZ196627 NCU196627:NCV196627 NMQ196627:NMR196627 NWM196627:NWN196627 OGI196627:OGJ196627 OQE196627:OQF196627 PAA196627:PAB196627 PJW196627:PJX196627 PTS196627:PTT196627 QDO196627:QDP196627 QNK196627:QNL196627 QXG196627:QXH196627 RHC196627:RHD196627 RQY196627:RQZ196627 SAU196627:SAV196627 SKQ196627:SKR196627 SUM196627:SUN196627 TEI196627:TEJ196627 TOE196627:TOF196627 TYA196627:TYB196627 UHW196627:UHX196627 URS196627:URT196627 VBO196627:VBP196627 VLK196627:VLL196627 VVG196627:VVH196627 WFC196627:WFD196627 WOY196627:WOZ196627 WYU196627:WYV196627 MI262163:MJ262163 WE262163:WF262163 AGA262163:AGB262163 APW262163:APX262163 AZS262163:AZT262163 BJO262163:BJP262163 BTK262163:BTL262163 CDG262163:CDH262163 CNC262163:CND262163 CWY262163:CWZ262163 DGU262163:DGV262163 DQQ262163:DQR262163 EAM262163:EAN262163 EKI262163:EKJ262163 EUE262163:EUF262163 FEA262163:FEB262163 FNW262163:FNX262163 FXS262163:FXT262163 GHO262163:GHP262163 GRK262163:GRL262163 HBG262163:HBH262163 HLC262163:HLD262163 HUY262163:HUZ262163 IEU262163:IEV262163 IOQ262163:IOR262163 IYM262163:IYN262163 JII262163:JIJ262163 JSE262163:JSF262163 KCA262163:KCB262163 KLW262163:KLX262163 KVS262163:KVT262163 LFO262163:LFP262163 LPK262163:LPL262163 LZG262163:LZH262163 MJC262163:MJD262163 MSY262163:MSZ262163 NCU262163:NCV262163 NMQ262163:NMR262163 NWM262163:NWN262163 OGI262163:OGJ262163 OQE262163:OQF262163 PAA262163:PAB262163 PJW262163:PJX262163 PTS262163:PTT262163 QDO262163:QDP262163 QNK262163:QNL262163 QXG262163:QXH262163 RHC262163:RHD262163 RQY262163:RQZ262163 SAU262163:SAV262163 SKQ262163:SKR262163 SUM262163:SUN262163 TEI262163:TEJ262163 TOE262163:TOF262163 TYA262163:TYB262163 UHW262163:UHX262163 URS262163:URT262163 VBO262163:VBP262163 VLK262163:VLL262163 VVG262163:VVH262163 WFC262163:WFD262163 WOY262163:WOZ262163 WYU262163:WYV262163 MI327699:MJ327699 WE327699:WF327699 AGA327699:AGB327699 APW327699:APX327699 AZS327699:AZT327699 BJO327699:BJP327699 BTK327699:BTL327699 CDG327699:CDH327699 CNC327699:CND327699 CWY327699:CWZ327699 DGU327699:DGV327699 DQQ327699:DQR327699 EAM327699:EAN327699 EKI327699:EKJ327699 EUE327699:EUF327699 FEA327699:FEB327699 FNW327699:FNX327699 FXS327699:FXT327699 GHO327699:GHP327699 GRK327699:GRL327699 HBG327699:HBH327699 HLC327699:HLD327699 HUY327699:HUZ327699 IEU327699:IEV327699 IOQ327699:IOR327699 IYM327699:IYN327699 JII327699:JIJ327699 JSE327699:JSF327699 KCA327699:KCB327699 KLW327699:KLX327699 KVS327699:KVT327699 LFO327699:LFP327699 LPK327699:LPL327699 LZG327699:LZH327699 MJC327699:MJD327699 MSY327699:MSZ327699 NCU327699:NCV327699 NMQ327699:NMR327699 NWM327699:NWN327699 OGI327699:OGJ327699 OQE327699:OQF327699 PAA327699:PAB327699 PJW327699:PJX327699 PTS327699:PTT327699 QDO327699:QDP327699 QNK327699:QNL327699 QXG327699:QXH327699 RHC327699:RHD327699 RQY327699:RQZ327699 SAU327699:SAV327699 SKQ327699:SKR327699 SUM327699:SUN327699 TEI327699:TEJ327699 TOE327699:TOF327699 TYA327699:TYB327699 UHW327699:UHX327699 URS327699:URT327699 VBO327699:VBP327699 VLK327699:VLL327699 VVG327699:VVH327699 WFC327699:WFD327699 WOY327699:WOZ327699 WYU327699:WYV327699 MI393235:MJ393235 WE393235:WF393235 AGA393235:AGB393235 APW393235:APX393235 AZS393235:AZT393235 BJO393235:BJP393235 BTK393235:BTL393235 CDG393235:CDH393235 CNC393235:CND393235 CWY393235:CWZ393235 DGU393235:DGV393235 DQQ393235:DQR393235 EAM393235:EAN393235 EKI393235:EKJ393235 EUE393235:EUF393235 FEA393235:FEB393235 FNW393235:FNX393235 FXS393235:FXT393235 GHO393235:GHP393235 GRK393235:GRL393235 HBG393235:HBH393235 HLC393235:HLD393235 HUY393235:HUZ393235 IEU393235:IEV393235 IOQ393235:IOR393235 IYM393235:IYN393235 JII393235:JIJ393235 JSE393235:JSF393235 KCA393235:KCB393235 KLW393235:KLX393235 KVS393235:KVT393235 LFO393235:LFP393235 LPK393235:LPL393235 LZG393235:LZH393235 MJC393235:MJD393235 MSY393235:MSZ393235 NCU393235:NCV393235 NMQ393235:NMR393235 NWM393235:NWN393235 OGI393235:OGJ393235 OQE393235:OQF393235 PAA393235:PAB393235 PJW393235:PJX393235 PTS393235:PTT393235 QDO393235:QDP393235 QNK393235:QNL393235 QXG393235:QXH393235 RHC393235:RHD393235 RQY393235:RQZ393235 SAU393235:SAV393235 SKQ393235:SKR393235 SUM393235:SUN393235 TEI393235:TEJ393235 TOE393235:TOF393235 TYA393235:TYB393235 UHW393235:UHX393235 URS393235:URT393235 VBO393235:VBP393235 VLK393235:VLL393235 VVG393235:VVH393235 WFC393235:WFD393235 WOY393235:WOZ393235 WYU393235:WYV393235 MI458771:MJ458771 WE458771:WF458771 AGA458771:AGB458771 APW458771:APX458771 AZS458771:AZT458771 BJO458771:BJP458771 BTK458771:BTL458771 CDG458771:CDH458771 CNC458771:CND458771 CWY458771:CWZ458771 DGU458771:DGV458771 DQQ458771:DQR458771 EAM458771:EAN458771 EKI458771:EKJ458771 EUE458771:EUF458771 FEA458771:FEB458771 FNW458771:FNX458771 FXS458771:FXT458771 GHO458771:GHP458771 GRK458771:GRL458771 HBG458771:HBH458771 HLC458771:HLD458771 HUY458771:HUZ458771 IEU458771:IEV458771 IOQ458771:IOR458771 IYM458771:IYN458771 JII458771:JIJ458771 JSE458771:JSF458771 KCA458771:KCB458771 KLW458771:KLX458771 KVS458771:KVT458771 LFO458771:LFP458771 LPK458771:LPL458771 LZG458771:LZH458771 MJC458771:MJD458771 MSY458771:MSZ458771 NCU458771:NCV458771 NMQ458771:NMR458771 NWM458771:NWN458771 OGI458771:OGJ458771 OQE458771:OQF458771 PAA458771:PAB458771 PJW458771:PJX458771 PTS458771:PTT458771 QDO458771:QDP458771 QNK458771:QNL458771 QXG458771:QXH458771 RHC458771:RHD458771 RQY458771:RQZ458771 SAU458771:SAV458771 SKQ458771:SKR458771 SUM458771:SUN458771 TEI458771:TEJ458771 TOE458771:TOF458771 TYA458771:TYB458771 UHW458771:UHX458771 URS458771:URT458771 VBO458771:VBP458771 VLK458771:VLL458771 VVG458771:VVH458771 WFC458771:WFD458771 WOY458771:WOZ458771 WYU458771:WYV458771 MI524307:MJ524307 WE524307:WF524307 AGA524307:AGB524307 APW524307:APX524307 AZS524307:AZT524307 BJO524307:BJP524307 BTK524307:BTL524307 CDG524307:CDH524307 CNC524307:CND524307 CWY524307:CWZ524307 DGU524307:DGV524307 DQQ524307:DQR524307 EAM524307:EAN524307 EKI524307:EKJ524307 EUE524307:EUF524307 FEA524307:FEB524307 FNW524307:FNX524307 FXS524307:FXT524307 GHO524307:GHP524307 GRK524307:GRL524307 HBG524307:HBH524307 HLC524307:HLD524307 HUY524307:HUZ524307 IEU524307:IEV524307 IOQ524307:IOR524307 IYM524307:IYN524307 JII524307:JIJ524307 JSE524307:JSF524307 KCA524307:KCB524307 KLW524307:KLX524307 KVS524307:KVT524307 LFO524307:LFP524307 LPK524307:LPL524307 LZG524307:LZH524307 MJC524307:MJD524307 MSY524307:MSZ524307 NCU524307:NCV524307 NMQ524307:NMR524307 NWM524307:NWN524307 OGI524307:OGJ524307 OQE524307:OQF524307 PAA524307:PAB524307 PJW524307:PJX524307 PTS524307:PTT524307 QDO524307:QDP524307 QNK524307:QNL524307 QXG524307:QXH524307 RHC524307:RHD524307 RQY524307:RQZ524307 SAU524307:SAV524307 SKQ524307:SKR524307 SUM524307:SUN524307 TEI524307:TEJ524307 TOE524307:TOF524307 TYA524307:TYB524307 UHW524307:UHX524307 URS524307:URT524307 VBO524307:VBP524307 VLK524307:VLL524307 VVG524307:VVH524307 WFC524307:WFD524307 WOY524307:WOZ524307 WYU524307:WYV524307 MI589843:MJ589843 WE589843:WF589843 AGA589843:AGB589843 APW589843:APX589843 AZS589843:AZT589843 BJO589843:BJP589843 BTK589843:BTL589843 CDG589843:CDH589843 CNC589843:CND589843 CWY589843:CWZ589843 DGU589843:DGV589843 DQQ589843:DQR589843 EAM589843:EAN589843 EKI589843:EKJ589843 EUE589843:EUF589843 FEA589843:FEB589843 FNW589843:FNX589843 FXS589843:FXT589843 GHO589843:GHP589843 GRK589843:GRL589843 HBG589843:HBH589843 HLC589843:HLD589843 HUY589843:HUZ589843 IEU589843:IEV589843 IOQ589843:IOR589843 IYM589843:IYN589843 JII589843:JIJ589843 JSE589843:JSF589843 KCA589843:KCB589843 KLW589843:KLX589843 KVS589843:KVT589843 LFO589843:LFP589843 LPK589843:LPL589843 LZG589843:LZH589843 MJC589843:MJD589843 MSY589843:MSZ589843 NCU589843:NCV589843 NMQ589843:NMR589843 NWM589843:NWN589843 OGI589843:OGJ589843 OQE589843:OQF589843 PAA589843:PAB589843 PJW589843:PJX589843 PTS589843:PTT589843 QDO589843:QDP589843 QNK589843:QNL589843 QXG589843:QXH589843 RHC589843:RHD589843 RQY589843:RQZ589843 SAU589843:SAV589843 SKQ589843:SKR589843 SUM589843:SUN589843 TEI589843:TEJ589843 TOE589843:TOF589843 TYA589843:TYB589843 UHW589843:UHX589843 URS589843:URT589843 VBO589843:VBP589843 VLK589843:VLL589843 VVG589843:VVH589843 WFC589843:WFD589843 WOY589843:WOZ589843 WYU589843:WYV589843 MI655379:MJ655379 WE655379:WF655379 AGA655379:AGB655379 APW655379:APX655379 AZS655379:AZT655379 BJO655379:BJP655379 BTK655379:BTL655379 CDG655379:CDH655379 CNC655379:CND655379 CWY655379:CWZ655379 DGU655379:DGV655379 DQQ655379:DQR655379 EAM655379:EAN655379 EKI655379:EKJ655379 EUE655379:EUF655379 FEA655379:FEB655379 FNW655379:FNX655379 FXS655379:FXT655379 GHO655379:GHP655379 GRK655379:GRL655379 HBG655379:HBH655379 HLC655379:HLD655379 HUY655379:HUZ655379 IEU655379:IEV655379 IOQ655379:IOR655379 IYM655379:IYN655379 JII655379:JIJ655379 JSE655379:JSF655379 KCA655379:KCB655379 KLW655379:KLX655379 KVS655379:KVT655379 LFO655379:LFP655379 LPK655379:LPL655379 LZG655379:LZH655379 MJC655379:MJD655379 MSY655379:MSZ655379 NCU655379:NCV655379 NMQ655379:NMR655379 NWM655379:NWN655379 OGI655379:OGJ655379 OQE655379:OQF655379 PAA655379:PAB655379 PJW655379:PJX655379 PTS655379:PTT655379 QDO655379:QDP655379 QNK655379:QNL655379 QXG655379:QXH655379 RHC655379:RHD655379 RQY655379:RQZ655379 SAU655379:SAV655379 SKQ655379:SKR655379 SUM655379:SUN655379 TEI655379:TEJ655379 TOE655379:TOF655379 TYA655379:TYB655379 UHW655379:UHX655379 URS655379:URT655379 VBO655379:VBP655379 VLK655379:VLL655379 VVG655379:VVH655379 WFC655379:WFD655379 WOY655379:WOZ655379 WYU655379:WYV655379 MI720915:MJ720915 WE720915:WF720915 AGA720915:AGB720915 APW720915:APX720915 AZS720915:AZT720915 BJO720915:BJP720915 BTK720915:BTL720915 CDG720915:CDH720915 CNC720915:CND720915 CWY720915:CWZ720915 DGU720915:DGV720915 DQQ720915:DQR720915 EAM720915:EAN720915 EKI720915:EKJ720915 EUE720915:EUF720915 FEA720915:FEB720915 FNW720915:FNX720915 FXS720915:FXT720915 GHO720915:GHP720915 GRK720915:GRL720915 HBG720915:HBH720915 HLC720915:HLD720915 HUY720915:HUZ720915 IEU720915:IEV720915 IOQ720915:IOR720915 IYM720915:IYN720915 JII720915:JIJ720915 JSE720915:JSF720915 KCA720915:KCB720915 KLW720915:KLX720915 KVS720915:KVT720915 LFO720915:LFP720915 LPK720915:LPL720915 LZG720915:LZH720915 MJC720915:MJD720915 MSY720915:MSZ720915 NCU720915:NCV720915 NMQ720915:NMR720915 NWM720915:NWN720915 OGI720915:OGJ720915 OQE720915:OQF720915 PAA720915:PAB720915 PJW720915:PJX720915 PTS720915:PTT720915 QDO720915:QDP720915 QNK720915:QNL720915 QXG720915:QXH720915 RHC720915:RHD720915 RQY720915:RQZ720915 SAU720915:SAV720915 SKQ720915:SKR720915 SUM720915:SUN720915 TEI720915:TEJ720915 TOE720915:TOF720915 TYA720915:TYB720915 UHW720915:UHX720915 URS720915:URT720915 VBO720915:VBP720915 VLK720915:VLL720915 VVG720915:VVH720915 WFC720915:WFD720915 WOY720915:WOZ720915 WYU720915:WYV720915 MI786451:MJ786451 WE786451:WF786451 AGA786451:AGB786451 APW786451:APX786451 AZS786451:AZT786451 BJO786451:BJP786451 BTK786451:BTL786451 CDG786451:CDH786451 CNC786451:CND786451 CWY786451:CWZ786451 DGU786451:DGV786451 DQQ786451:DQR786451 EAM786451:EAN786451 EKI786451:EKJ786451 EUE786451:EUF786451 FEA786451:FEB786451 FNW786451:FNX786451 FXS786451:FXT786451 GHO786451:GHP786451 GRK786451:GRL786451 HBG786451:HBH786451 HLC786451:HLD786451 HUY786451:HUZ786451 IEU786451:IEV786451 IOQ786451:IOR786451 IYM786451:IYN786451 JII786451:JIJ786451 JSE786451:JSF786451 KCA786451:KCB786451 KLW786451:KLX786451 KVS786451:KVT786451 LFO786451:LFP786451 LPK786451:LPL786451 LZG786451:LZH786451 MJC786451:MJD786451 MSY786451:MSZ786451 NCU786451:NCV786451 NMQ786451:NMR786451 NWM786451:NWN786451 OGI786451:OGJ786451 OQE786451:OQF786451 PAA786451:PAB786451 PJW786451:PJX786451 PTS786451:PTT786451 QDO786451:QDP786451 QNK786451:QNL786451 QXG786451:QXH786451 RHC786451:RHD786451 RQY786451:RQZ786451 SAU786451:SAV786451 SKQ786451:SKR786451 SUM786451:SUN786451 TEI786451:TEJ786451 TOE786451:TOF786451 TYA786451:TYB786451 UHW786451:UHX786451 URS786451:URT786451 VBO786451:VBP786451 VLK786451:VLL786451 VVG786451:VVH786451 WFC786451:WFD786451 WOY786451:WOZ786451 WYU786451:WYV786451 MI851987:MJ851987 WE851987:WF851987 AGA851987:AGB851987 APW851987:APX851987 AZS851987:AZT851987 BJO851987:BJP851987 BTK851987:BTL851987 CDG851987:CDH851987 CNC851987:CND851987 CWY851987:CWZ851987 DGU851987:DGV851987 DQQ851987:DQR851987 EAM851987:EAN851987 EKI851987:EKJ851987 EUE851987:EUF851987 FEA851987:FEB851987 FNW851987:FNX851987 FXS851987:FXT851987 GHO851987:GHP851987 GRK851987:GRL851987 HBG851987:HBH851987 HLC851987:HLD851987 HUY851987:HUZ851987 IEU851987:IEV851987 IOQ851987:IOR851987 IYM851987:IYN851987 JII851987:JIJ851987 JSE851987:JSF851987 KCA851987:KCB851987 KLW851987:KLX851987 KVS851987:KVT851987 LFO851987:LFP851987 LPK851987:LPL851987 LZG851987:LZH851987 MJC851987:MJD851987 MSY851987:MSZ851987 NCU851987:NCV851987 NMQ851987:NMR851987 NWM851987:NWN851987 OGI851987:OGJ851987 OQE851987:OQF851987 PAA851987:PAB851987 PJW851987:PJX851987 PTS851987:PTT851987 QDO851987:QDP851987 QNK851987:QNL851987 QXG851987:QXH851987 RHC851987:RHD851987 RQY851987:RQZ851987 SAU851987:SAV851987 SKQ851987:SKR851987 SUM851987:SUN851987 TEI851987:TEJ851987 TOE851987:TOF851987 TYA851987:TYB851987 UHW851987:UHX851987 URS851987:URT851987 VBO851987:VBP851987 VLK851987:VLL851987 VVG851987:VVH851987 WFC851987:WFD851987 WOY851987:WOZ851987 WYU851987:WYV851987 MI917523:MJ917523 WE917523:WF917523 AGA917523:AGB917523 APW917523:APX917523 AZS917523:AZT917523 BJO917523:BJP917523 BTK917523:BTL917523 CDG917523:CDH917523 CNC917523:CND917523 CWY917523:CWZ917523 DGU917523:DGV917523 DQQ917523:DQR917523 EAM917523:EAN917523 EKI917523:EKJ917523 EUE917523:EUF917523 FEA917523:FEB917523 FNW917523:FNX917523 FXS917523:FXT917523 GHO917523:GHP917523 GRK917523:GRL917523 HBG917523:HBH917523 HLC917523:HLD917523 HUY917523:HUZ917523 IEU917523:IEV917523 IOQ917523:IOR917523 IYM917523:IYN917523 JII917523:JIJ917523 JSE917523:JSF917523 KCA917523:KCB917523 KLW917523:KLX917523 KVS917523:KVT917523 LFO917523:LFP917523 LPK917523:LPL917523 LZG917523:LZH917523 MJC917523:MJD917523 MSY917523:MSZ917523 NCU917523:NCV917523 NMQ917523:NMR917523 NWM917523:NWN917523 OGI917523:OGJ917523 OQE917523:OQF917523 PAA917523:PAB917523 PJW917523:PJX917523 PTS917523:PTT917523 QDO917523:QDP917523 QNK917523:QNL917523 QXG917523:QXH917523 RHC917523:RHD917523 RQY917523:RQZ917523 SAU917523:SAV917523 SKQ917523:SKR917523 SUM917523:SUN917523 TEI917523:TEJ917523 TOE917523:TOF917523 TYA917523:TYB917523 UHW917523:UHX917523 URS917523:URT917523 VBO917523:VBP917523 VLK917523:VLL917523 VVG917523:VVH917523 WFC917523:WFD917523 WOY917523:WOZ917523 WYU917523:WYV917523 MI983059:MJ983059 WE983059:WF983059 AGA983059:AGB983059 APW983059:APX983059 AZS983059:AZT983059 BJO983059:BJP983059 BTK983059:BTL983059 CDG983059:CDH983059 CNC983059:CND983059 CWY983059:CWZ983059 DGU983059:DGV983059 DQQ983059:DQR983059 EAM983059:EAN983059 EKI983059:EKJ983059 EUE983059:EUF983059 FEA983059:FEB983059 FNW983059:FNX983059 FXS983059:FXT983059 GHO983059:GHP983059 GRK983059:GRL983059 HBG983059:HBH983059 HLC983059:HLD983059 HUY983059:HUZ983059 IEU983059:IEV983059 IOQ983059:IOR983059 IYM983059:IYN983059 JII983059:JIJ983059 JSE983059:JSF983059 KCA983059:KCB983059 KLW983059:KLX983059 KVS983059:KVT983059 LFO983059:LFP983059 LPK983059:LPL983059 LZG983059:LZH983059 MJC983059:MJD983059 MSY983059:MSZ983059 NCU983059:NCV983059 NMQ983059:NMR983059 NWM983059:NWN983059 OGI983059:OGJ983059 OQE983059:OQF983059 PAA983059:PAB983059 PJW983059:PJX983059 PTS983059:PTT983059 QDO983059:QDP983059 QNK983059:QNL983059 QXG983059:QXH983059 RHC983059:RHD983059 RQY983059:RQZ983059 SAU983059:SAV983059 SKQ983059:SKR983059 SUM983059:SUN983059 TEI983059:TEJ983059 TOE983059:TOF983059 TYA983059:TYB983059 UHW983059:UHX983059 URS983059:URT983059 VBO983059:VBP983059 VLK983059:VLL983059 VVG983059:VVH983059 WFC983059:WFD983059 WOY983059:WOZ983059 WYU983059:WYV983059 LK18:LL18 VG18:VH18 WYU18:WYV18 WOY18:WOZ18 WFC18:WFD18 VVG18:VVH18 VLK18:VLL18 VBO18:VBP18 URS18:URT18 UHW18:UHX18 TYA18:TYB18 TOE18:TOF18 TEI18:TEJ18 SUM18:SUN18 SKQ18:SKR18 SAU18:SAV18 RQY18:RQZ18 RHC18:RHD18 QXG18:QXH18 QNK18:QNL18 QDO18:QDP18 PTS18:PTT18 PJW18:PJX18 PAA18:PAB18 OQE18:OQF18 OGI18:OGJ18 NWM18:NWN18 NMQ18:NMR18 NCU18:NCV18 MSY18:MSZ18 MJC18:MJD18 LZG18:LZH18 LPK18:LPL18 LFO18:LFP18 KVS18:KVT18 KLW18:KLX18 KCA18:KCB18 JSE18:JSF18 JII18:JIJ18 IYM18:IYN18 IOQ18:IOR18 IEU18:IEV18 HUY18:HUZ18 HLC18:HLD18 HBG18:HBH18 GRK18:GRL18 GHO18:GHP18 FXS18:FXT18 FNW18:FNX18 FEA18:FEB18 EUE18:EUF18 EKI18:EKJ18 EAM18:EAN18 DQQ18:DQR18 DGU18:DGV18 CWY18:CWZ18 CNC18:CND18 CDG18:CDH18 BTK18:BTL18 BJO18:BJP18 AZS18:AZT18 APW18:APX18 AGA18:AGB18 WE18:WF18 MI18:MJ18 WYR18:WYS18 WOV18:WOW18 WEZ18:WFA18 VVD18:VVE18 VLH18:VLI18 VBL18:VBM18 URP18:URQ18 UHT18:UHU18 TXX18:TXY18 TOB18:TOC18 TEF18:TEG18 SUJ18:SUK18 SKN18:SKO18 SAR18:SAS18 RQV18:RQW18 RGZ18:RHA18 QXD18:QXE18 QNH18:QNI18 QDL18:QDM18 PTP18:PTQ18 PJT18:PJU18 OZX18:OZY18 OQB18:OQC18 OGF18:OGG18 NWJ18:NWK18 NMN18:NMO18 NCR18:NCS18 MSV18:MSW18 MIZ18:MJA18 LZD18:LZE18 LPH18:LPI18 LFL18:LFM18 KVP18:KVQ18 KLT18:KLU18 KBX18:KBY18 JSB18:JSC18 JIF18:JIG18 IYJ18:IYK18 ION18:IOO18 IER18:IES18 HUV18:HUW18 HKZ18:HLA18 HBD18:HBE18 GRH18:GRI18 GHL18:GHM18 FXP18:FXQ18 FNT18:FNU18 FDX18:FDY18 EUB18:EUC18 EKF18:EKG18 EAJ18:EAK18 DQN18:DQO18 DGR18:DGS18 CWV18:CWW18 CMZ18:CNA18 CDD18:CDE18 BTH18:BTI18 BJL18:BJM18 AZP18:AZQ18 APT18:APU18 AFX18:AFY18 WB18:WC18 MF18:MG18 WYO18:WYP18 WOS18:WOT18 WEW18:WEX18 VVA18:VVB18 VLE18:VLF18 VBI18:VBJ18 URM18:URN18 UHQ18:UHR18 TXU18:TXV18 TNY18:TNZ18 TEC18:TED18 SUG18:SUH18 SKK18:SKL18 SAO18:SAP18 RQS18:RQT18 RGW18:RGX18 QXA18:QXB18 QNE18:QNF18 QDI18:QDJ18 PTM18:PTN18 PJQ18:PJR18 OZU18:OZV18 OPY18:OPZ18 OGC18:OGD18 NWG18:NWH18 NMK18:NML18 NCO18:NCP18 MSS18:MST18 MIW18:MIX18 LZA18:LZB18 LPE18:LPF18 LFI18:LFJ18 KVM18:KVN18 KLQ18:KLR18 KBU18:KBV18 JRY18:JRZ18 JIC18:JID18 IYG18:IYH18 IOK18:IOL18 IEO18:IEP18 HUS18:HUT18 HKW18:HKX18 HBA18:HBB18 GRE18:GRF18 GHI18:GHJ18 FXM18:FXN18 FNQ18:FNR18 FDU18:FDV18 ETY18:ETZ18 EKC18:EKD18 EAG18:EAH18 DQK18:DQL18 DGO18:DGP18 CWS18:CWT18 CMW18:CMX18 CDA18:CDB18 BTE18:BTF18 BJI18:BJJ18 AZM18:AZN18 APQ18:APR18 AFU18:AFV18 VY18:VZ18 MC18:MD18 WYI18:WYJ18 WOM18:WON18 WEQ18:WER18 VUU18:VUV18 VKY18:VKZ18 VBC18:VBD18 URG18:URH18 UHK18:UHL18 TXO18:TXP18 TNS18:TNT18 TDW18:TDX18 SUA18:SUB18 SKE18:SKF18 SAI18:SAJ18 RQM18:RQN18 RGQ18:RGR18 QWU18:QWV18 QMY18:QMZ18 QDC18:QDD18 PTG18:PTH18 PJK18:PJL18 OZO18:OZP18 OPS18:OPT18 OFW18:OFX18 NWA18:NWB18 NME18:NMF18 NCI18:NCJ18 MSM18:MSN18 MIQ18:MIR18 LYU18:LYV18 LOY18:LOZ18 LFC18:LFD18 KVG18:KVH18 KLK18:KLL18 KBO18:KBP18 JRS18:JRT18 JHW18:JHX18 IYA18:IYB18 IOE18:IOF18 IEI18:IEJ18 HUM18:HUN18 HKQ18:HKR18 HAU18:HAV18 GQY18:GQZ18 GHC18:GHD18 FXG18:FXH18 FNK18:FNL18 FDO18:FDP18 ETS18:ETT18 EJW18:EJX18 EAA18:EAB18 DQE18:DQF18 DGI18:DGJ18 CWM18:CWN18 CMQ18:CMR18 CCU18:CCV18 BSY18:BSZ18 BJC18:BJD18 AZG18:AZH18 APK18:APL18 AFO18:AFP18 VS18:VT18 LW18:LX18 WYF18:WYG18 WOJ18:WOK18 WEN18:WEO18 VUR18:VUS18 VKV18:VKW18 VAZ18:VBA18 URD18:URE18 UHH18:UHI18 TXL18:TXM18 TNP18:TNQ18 TDT18:TDU18 STX18:STY18 SKB18:SKC18 SAF18:SAG18 RQJ18:RQK18 RGN18:RGO18 QWR18:QWS18 QMV18:QMW18 QCZ18:QDA18 PTD18:PTE18 PJH18:PJI18 OZL18:OZM18 OPP18:OPQ18 OFT18:OFU18 NVX18:NVY18 NMB18:NMC18 NCF18:NCG18 MSJ18:MSK18 MIN18:MIO18 LYR18:LYS18 LOV18:LOW18 LEZ18:LFA18 KVD18:KVE18 KLH18:KLI18 KBL18:KBM18 JRP18:JRQ18 JHT18:JHU18 IXX18:IXY18 IOB18:IOC18 IEF18:IEG18 HUJ18:HUK18 HKN18:HKO18 HAR18:HAS18 GQV18:GQW18 GGZ18:GHA18 FXD18:FXE18 FNH18:FNI18 FDL18:FDM18 ETP18:ETQ18 EJT18:EJU18 DZX18:DZY18 DQB18:DQC18 DGF18:DGG18 CWJ18:CWK18 CMN18:CMO18 CCR18:CCS18 BSV18:BSW18 BIZ18:BJA18 AZD18:AZE18 APH18:API18 AFL18:AFM18 VP18:VQ18 LT18:LU18 WYC18:WYD18 WOG18:WOH18 WEK18:WEL18 VUO18:VUP18 VKS18:VKT18 VAW18:VAX18 URA18:URB18 UHE18:UHF18 TXI18:TXJ18 TNM18:TNN18 TDQ18:TDR18 STU18:STV18 SJY18:SJZ18 SAC18:SAD18 RQG18:RQH18 RGK18:RGL18 QWO18:QWP18 QMS18:QMT18 QCW18:QCX18 PTA18:PTB18 PJE18:PJF18 OZI18:OZJ18 OPM18:OPN18 OFQ18:OFR18 NVU18:NVV18 NLY18:NLZ18 NCC18:NCD18 MSG18:MSH18 MIK18:MIL18 LYO18:LYP18 LOS18:LOT18 LEW18:LEX18 KVA18:KVB18 KLE18:KLF18 KBI18:KBJ18 JRM18:JRN18 JHQ18:JHR18 IXU18:IXV18 INY18:INZ18 IEC18:IED18 HUG18:HUH18 HKK18:HKL18 HAO18:HAP18 GQS18:GQT18 GGW18:GGX18 FXA18:FXB18 FNE18:FNF18 FDI18:FDJ18 ETM18:ETN18 EJQ18:EJR18 DZU18:DZV18 DPY18:DPZ18 DGC18:DGD18 CWG18:CWH18 CMK18:CML18 CCO18:CCP18 BSS18:BST18 BIW18:BIX18 AZA18:AZB18 APE18:APF18 AFI18:AFJ18 VM18:VN18 LQ18:LR18 WXZ18:WYA18 WOD18:WOE18 WEH18:WEI18 VUL18:VUM18 VKP18:VKQ18 VAT18:VAU18 UQX18:UQY18 UHB18:UHC18 TXF18:TXG18 TNJ18:TNK18 TDN18:TDO18 STR18:STS18 SJV18:SJW18 RZZ18:SAA18 RQD18:RQE18 RGH18:RGI18 QWL18:QWM18 QMP18:QMQ18 QCT18:QCU18 PSX18:PSY18 PJB18:PJC18 OZF18:OZG18 OPJ18:OPK18 OFN18:OFO18 NVR18:NVS18 NLV18:NLW18 NBZ18:NCA18 MSD18:MSE18 MIH18:MII18 LYL18:LYM18 LOP18:LOQ18 LET18:LEU18 KUX18:KUY18 KLB18:KLC18 KBF18:KBG18 JRJ18:JRK18 JHN18:JHO18 IXR18:IXS18 INV18:INW18 IDZ18:IEA18 HUD18:HUE18 HKH18:HKI18 HAL18:HAM18 GQP18:GQQ18 GGT18:GGU18 FWX18:FWY18 FNB18:FNC18 FDF18:FDG18 ETJ18:ETK18 EJN18:EJO18 DZR18:DZS18 DPV18:DPW18 DFZ18:DGA18 CWD18:CWE18 CMH18:CMI18 CCL18:CCM18 BSP18:BSQ18 BIT18:BIU18 AYX18:AYY18 APB18:APC18 AFF18:AFG18 VJ18:VK18 LN18:LO18 WXW18:WXX18 WOA18:WOB18 WEE18:WEF18 VUI18:VUJ18 VKM18:VKN18 VAQ18:VAR18 UQU18:UQV18 UGY18:UGZ18 TXC18:TXD18 TNG18:TNH18 TDK18:TDL18 STO18:STP18 SJS18:SJT18 RZW18:RZX18 RQA18:RQB18 RGE18:RGF18 QWI18:QWJ18 QMM18:QMN18 QCQ18:QCR18 PSU18:PSV18 PIY18:PIZ18 OZC18:OZD18 OPG18:OPH18 OFK18:OFL18 NVO18:NVP18 NLS18:NLT18 NBW18:NBX18 MSA18:MSB18 MIE18:MIF18 LYI18:LYJ18 LOM18:LON18 LEQ18:LER18 KUU18:KUV18 KKY18:KKZ18 KBC18:KBD18 JRG18:JRH18 JHK18:JHL18 IXO18:IXP18 INS18:INT18 IDW18:IDX18 HUA18:HUB18 HKE18:HKF18 HAI18:HAJ18 GQM18:GQN18 GGQ18:GGR18 FWU18:FWV18 FMY18:FMZ18 FDC18:FDD18 ETG18:ETH18 EJK18:EJL18 DZO18:DZP18 DPS18:DPT18 DFW18:DFX18 CWA18:CWB18 CME18:CMF18 CCI18:CCJ18 BSM18:BSN18 BIQ18:BIR18 AYU18:AYV18 AOY18:AOZ18 AFC18:AFD18 E983059:L983059 E917523:L917523 E851987:L851987 E786451:L786451 E720915:L720915 E655379:L655379 E589843:L589843 E524307:L524307 E458771:L458771 E393235:L393235 E327699:L327699 E262163:L262163 E196627:L196627 E131091:L131091 E65555:L65555 N983059:U983059 N917523:U917523 N851987:U851987 N786451:U786451 N720915:U720915 N655379:U655379 N589843:U589843 N524307:U524307 N458771:U458771 N393235:U393235 N327699:U327699 N262163:U262163 N196627:U196627 N131091:U131091 N65555:U65555 W983059:AD983059 W917523:AD917523 W851987:AD851987 W786451:AD786451 W720915:AD720915 W655379:AD655379 W589843:AD589843 W524307:AD524307 W458771:AD458771 W393235:AD393235 W327699:AD327699 W262163:AD262163 W196627:AD196627 W131091:AD131091 W65555:AD65555 AF196627:AM196627 AF262163:AM262163 AF327699:AM327699 AF393235:AM393235 AF458771:AM458771 AF524307:AM524307 AF589843:AM589843 AF655379:AM655379 AF720915:AM720915 AF786451:AM786451 AF851987:AM851987 AF917523:AM917523 AF983059:AM983059 AF65555:AM65555 AF131091:AM131091 AO786451:AV786451 AO524307:AV524307 AO589843:AV589843 AO655379:AV655379 AO720915:AV720915 AO458771:AV458771 AO851987:AV851987 AO917523:AV917523 AO983059:AV983059 AO393235:AV393235 AO196627:AV196627 AO262163:AV262163 AO131091:AV131091 AO65555:AV65555 AO327699:AV327699 BG983059:BK983059 BG917523:BK917523 BG851987:BK851987 BG786451:BK786451 BG720915:BK720915 BG655379:BK655379 BG589843:BK589843 BG524307:BK524307 BG458771:BK458771 BG393235:BK393235 BG327699:BK327699 BG262163:BK262163 BG196627:BK196627 BG131091:BK131091 BG65555:BK65555">
      <formula1>E3</formula1>
    </dataValidation>
    <dataValidation type="whole" operator="lessThanOrEqual" allowBlank="1" showInputMessage="1" showErrorMessage="1" sqref="LK65554:LL65554 VG65554:VH65554 AFC65554:AFD65554 AOY65554:AOZ65554 AYU65554:AYV65554 BIQ65554:BIR65554 BSM65554:BSN65554 CCI65554:CCJ65554 CME65554:CMF65554 CWA65554:CWB65554 DFW65554:DFX65554 DPS65554:DPT65554 DZO65554:DZP65554 EJK65554:EJL65554 ETG65554:ETH65554 FDC65554:FDD65554 FMY65554:FMZ65554 FWU65554:FWV65554 GGQ65554:GGR65554 GQM65554:GQN65554 HAI65554:HAJ65554 HKE65554:HKF65554 HUA65554:HUB65554 IDW65554:IDX65554 INS65554:INT65554 IXO65554:IXP65554 JHK65554:JHL65554 JRG65554:JRH65554 KBC65554:KBD65554 KKY65554:KKZ65554 KUU65554:KUV65554 LEQ65554:LER65554 LOM65554:LON65554 LYI65554:LYJ65554 MIE65554:MIF65554 MSA65554:MSB65554 NBW65554:NBX65554 NLS65554:NLT65554 NVO65554:NVP65554 OFK65554:OFL65554 OPG65554:OPH65554 OZC65554:OZD65554 PIY65554:PIZ65554 PSU65554:PSV65554 QCQ65554:QCR65554 QMM65554:QMN65554 QWI65554:QWJ65554 RGE65554:RGF65554 RQA65554:RQB65554 RZW65554:RZX65554 SJS65554:SJT65554 STO65554:STP65554 TDK65554:TDL65554 TNG65554:TNH65554 TXC65554:TXD65554 UGY65554:UGZ65554 UQU65554:UQV65554 VAQ65554:VAR65554 VKM65554:VKN65554 VUI65554:VUJ65554 WEE65554:WEF65554 WOA65554:WOB65554 WXW65554:WXX65554 LK131090:LL131090 VG131090:VH131090 AFC131090:AFD131090 AOY131090:AOZ131090 AYU131090:AYV131090 BIQ131090:BIR131090 BSM131090:BSN131090 CCI131090:CCJ131090 CME131090:CMF131090 CWA131090:CWB131090 DFW131090:DFX131090 DPS131090:DPT131090 DZO131090:DZP131090 EJK131090:EJL131090 ETG131090:ETH131090 FDC131090:FDD131090 FMY131090:FMZ131090 FWU131090:FWV131090 GGQ131090:GGR131090 GQM131090:GQN131090 HAI131090:HAJ131090 HKE131090:HKF131090 HUA131090:HUB131090 IDW131090:IDX131090 INS131090:INT131090 IXO131090:IXP131090 JHK131090:JHL131090 JRG131090:JRH131090 KBC131090:KBD131090 KKY131090:KKZ131090 KUU131090:KUV131090 LEQ131090:LER131090 LOM131090:LON131090 LYI131090:LYJ131090 MIE131090:MIF131090 MSA131090:MSB131090 NBW131090:NBX131090 NLS131090:NLT131090 NVO131090:NVP131090 OFK131090:OFL131090 OPG131090:OPH131090 OZC131090:OZD131090 PIY131090:PIZ131090 PSU131090:PSV131090 QCQ131090:QCR131090 QMM131090:QMN131090 QWI131090:QWJ131090 RGE131090:RGF131090 RQA131090:RQB131090 RZW131090:RZX131090 SJS131090:SJT131090 STO131090:STP131090 TDK131090:TDL131090 TNG131090:TNH131090 TXC131090:TXD131090 UGY131090:UGZ131090 UQU131090:UQV131090 VAQ131090:VAR131090 VKM131090:VKN131090 VUI131090:VUJ131090 WEE131090:WEF131090 WOA131090:WOB131090 WXW131090:WXX131090 LK196626:LL196626 VG196626:VH196626 AFC196626:AFD196626 AOY196626:AOZ196626 AYU196626:AYV196626 BIQ196626:BIR196626 BSM196626:BSN196626 CCI196626:CCJ196626 CME196626:CMF196626 CWA196626:CWB196626 DFW196626:DFX196626 DPS196626:DPT196626 DZO196626:DZP196626 EJK196626:EJL196626 ETG196626:ETH196626 FDC196626:FDD196626 FMY196626:FMZ196626 FWU196626:FWV196626 GGQ196626:GGR196626 GQM196626:GQN196626 HAI196626:HAJ196626 HKE196626:HKF196626 HUA196626:HUB196626 IDW196626:IDX196626 INS196626:INT196626 IXO196626:IXP196626 JHK196626:JHL196626 JRG196626:JRH196626 KBC196626:KBD196626 KKY196626:KKZ196626 KUU196626:KUV196626 LEQ196626:LER196626 LOM196626:LON196626 LYI196626:LYJ196626 MIE196626:MIF196626 MSA196626:MSB196626 NBW196626:NBX196626 NLS196626:NLT196626 NVO196626:NVP196626 OFK196626:OFL196626 OPG196626:OPH196626 OZC196626:OZD196626 PIY196626:PIZ196626 PSU196626:PSV196626 QCQ196626:QCR196626 QMM196626:QMN196626 QWI196626:QWJ196626 RGE196626:RGF196626 RQA196626:RQB196626 RZW196626:RZX196626 SJS196626:SJT196626 STO196626:STP196626 TDK196626:TDL196626 TNG196626:TNH196626 TXC196626:TXD196626 UGY196626:UGZ196626 UQU196626:UQV196626 VAQ196626:VAR196626 VKM196626:VKN196626 VUI196626:VUJ196626 WEE196626:WEF196626 WOA196626:WOB196626 WXW196626:WXX196626 LK262162:LL262162 VG262162:VH262162 AFC262162:AFD262162 AOY262162:AOZ262162 AYU262162:AYV262162 BIQ262162:BIR262162 BSM262162:BSN262162 CCI262162:CCJ262162 CME262162:CMF262162 CWA262162:CWB262162 DFW262162:DFX262162 DPS262162:DPT262162 DZO262162:DZP262162 EJK262162:EJL262162 ETG262162:ETH262162 FDC262162:FDD262162 FMY262162:FMZ262162 FWU262162:FWV262162 GGQ262162:GGR262162 GQM262162:GQN262162 HAI262162:HAJ262162 HKE262162:HKF262162 HUA262162:HUB262162 IDW262162:IDX262162 INS262162:INT262162 IXO262162:IXP262162 JHK262162:JHL262162 JRG262162:JRH262162 KBC262162:KBD262162 KKY262162:KKZ262162 KUU262162:KUV262162 LEQ262162:LER262162 LOM262162:LON262162 LYI262162:LYJ262162 MIE262162:MIF262162 MSA262162:MSB262162 NBW262162:NBX262162 NLS262162:NLT262162 NVO262162:NVP262162 OFK262162:OFL262162 OPG262162:OPH262162 OZC262162:OZD262162 PIY262162:PIZ262162 PSU262162:PSV262162 QCQ262162:QCR262162 QMM262162:QMN262162 QWI262162:QWJ262162 RGE262162:RGF262162 RQA262162:RQB262162 RZW262162:RZX262162 SJS262162:SJT262162 STO262162:STP262162 TDK262162:TDL262162 TNG262162:TNH262162 TXC262162:TXD262162 UGY262162:UGZ262162 UQU262162:UQV262162 VAQ262162:VAR262162 VKM262162:VKN262162 VUI262162:VUJ262162 WEE262162:WEF262162 WOA262162:WOB262162 WXW262162:WXX262162 LK327698:LL327698 VG327698:VH327698 AFC327698:AFD327698 AOY327698:AOZ327698 AYU327698:AYV327698 BIQ327698:BIR327698 BSM327698:BSN327698 CCI327698:CCJ327698 CME327698:CMF327698 CWA327698:CWB327698 DFW327698:DFX327698 DPS327698:DPT327698 DZO327698:DZP327698 EJK327698:EJL327698 ETG327698:ETH327698 FDC327698:FDD327698 FMY327698:FMZ327698 FWU327698:FWV327698 GGQ327698:GGR327698 GQM327698:GQN327698 HAI327698:HAJ327698 HKE327698:HKF327698 HUA327698:HUB327698 IDW327698:IDX327698 INS327698:INT327698 IXO327698:IXP327698 JHK327698:JHL327698 JRG327698:JRH327698 KBC327698:KBD327698 KKY327698:KKZ327698 KUU327698:KUV327698 LEQ327698:LER327698 LOM327698:LON327698 LYI327698:LYJ327698 MIE327698:MIF327698 MSA327698:MSB327698 NBW327698:NBX327698 NLS327698:NLT327698 NVO327698:NVP327698 OFK327698:OFL327698 OPG327698:OPH327698 OZC327698:OZD327698 PIY327698:PIZ327698 PSU327698:PSV327698 QCQ327698:QCR327698 QMM327698:QMN327698 QWI327698:QWJ327698 RGE327698:RGF327698 RQA327698:RQB327698 RZW327698:RZX327698 SJS327698:SJT327698 STO327698:STP327698 TDK327698:TDL327698 TNG327698:TNH327698 TXC327698:TXD327698 UGY327698:UGZ327698 UQU327698:UQV327698 VAQ327698:VAR327698 VKM327698:VKN327698 VUI327698:VUJ327698 WEE327698:WEF327698 WOA327698:WOB327698 WXW327698:WXX327698 LK393234:LL393234 VG393234:VH393234 AFC393234:AFD393234 AOY393234:AOZ393234 AYU393234:AYV393234 BIQ393234:BIR393234 BSM393234:BSN393234 CCI393234:CCJ393234 CME393234:CMF393234 CWA393234:CWB393234 DFW393234:DFX393234 DPS393234:DPT393234 DZO393234:DZP393234 EJK393234:EJL393234 ETG393234:ETH393234 FDC393234:FDD393234 FMY393234:FMZ393234 FWU393234:FWV393234 GGQ393234:GGR393234 GQM393234:GQN393234 HAI393234:HAJ393234 HKE393234:HKF393234 HUA393234:HUB393234 IDW393234:IDX393234 INS393234:INT393234 IXO393234:IXP393234 JHK393234:JHL393234 JRG393234:JRH393234 KBC393234:KBD393234 KKY393234:KKZ393234 KUU393234:KUV393234 LEQ393234:LER393234 LOM393234:LON393234 LYI393234:LYJ393234 MIE393234:MIF393234 MSA393234:MSB393234 NBW393234:NBX393234 NLS393234:NLT393234 NVO393234:NVP393234 OFK393234:OFL393234 OPG393234:OPH393234 OZC393234:OZD393234 PIY393234:PIZ393234 PSU393234:PSV393234 QCQ393234:QCR393234 QMM393234:QMN393234 QWI393234:QWJ393234 RGE393234:RGF393234 RQA393234:RQB393234 RZW393234:RZX393234 SJS393234:SJT393234 STO393234:STP393234 TDK393234:TDL393234 TNG393234:TNH393234 TXC393234:TXD393234 UGY393234:UGZ393234 UQU393234:UQV393234 VAQ393234:VAR393234 VKM393234:VKN393234 VUI393234:VUJ393234 WEE393234:WEF393234 WOA393234:WOB393234 WXW393234:WXX393234 LK458770:LL458770 VG458770:VH458770 AFC458770:AFD458770 AOY458770:AOZ458770 AYU458770:AYV458770 BIQ458770:BIR458770 BSM458770:BSN458770 CCI458770:CCJ458770 CME458770:CMF458770 CWA458770:CWB458770 DFW458770:DFX458770 DPS458770:DPT458770 DZO458770:DZP458770 EJK458770:EJL458770 ETG458770:ETH458770 FDC458770:FDD458770 FMY458770:FMZ458770 FWU458770:FWV458770 GGQ458770:GGR458770 GQM458770:GQN458770 HAI458770:HAJ458770 HKE458770:HKF458770 HUA458770:HUB458770 IDW458770:IDX458770 INS458770:INT458770 IXO458770:IXP458770 JHK458770:JHL458770 JRG458770:JRH458770 KBC458770:KBD458770 KKY458770:KKZ458770 KUU458770:KUV458770 LEQ458770:LER458770 LOM458770:LON458770 LYI458770:LYJ458770 MIE458770:MIF458770 MSA458770:MSB458770 NBW458770:NBX458770 NLS458770:NLT458770 NVO458770:NVP458770 OFK458770:OFL458770 OPG458770:OPH458770 OZC458770:OZD458770 PIY458770:PIZ458770 PSU458770:PSV458770 QCQ458770:QCR458770 QMM458770:QMN458770 QWI458770:QWJ458770 RGE458770:RGF458770 RQA458770:RQB458770 RZW458770:RZX458770 SJS458770:SJT458770 STO458770:STP458770 TDK458770:TDL458770 TNG458770:TNH458770 TXC458770:TXD458770 UGY458770:UGZ458770 UQU458770:UQV458770 VAQ458770:VAR458770 VKM458770:VKN458770 VUI458770:VUJ458770 WEE458770:WEF458770 WOA458770:WOB458770 WXW458770:WXX458770 LK524306:LL524306 VG524306:VH524306 AFC524306:AFD524306 AOY524306:AOZ524306 AYU524306:AYV524306 BIQ524306:BIR524306 BSM524306:BSN524306 CCI524306:CCJ524306 CME524306:CMF524306 CWA524306:CWB524306 DFW524306:DFX524306 DPS524306:DPT524306 DZO524306:DZP524306 EJK524306:EJL524306 ETG524306:ETH524306 FDC524306:FDD524306 FMY524306:FMZ524306 FWU524306:FWV524306 GGQ524306:GGR524306 GQM524306:GQN524306 HAI524306:HAJ524306 HKE524306:HKF524306 HUA524306:HUB524306 IDW524306:IDX524306 INS524306:INT524306 IXO524306:IXP524306 JHK524306:JHL524306 JRG524306:JRH524306 KBC524306:KBD524306 KKY524306:KKZ524306 KUU524306:KUV524306 LEQ524306:LER524306 LOM524306:LON524306 LYI524306:LYJ524306 MIE524306:MIF524306 MSA524306:MSB524306 NBW524306:NBX524306 NLS524306:NLT524306 NVO524306:NVP524306 OFK524306:OFL524306 OPG524306:OPH524306 OZC524306:OZD524306 PIY524306:PIZ524306 PSU524306:PSV524306 QCQ524306:QCR524306 QMM524306:QMN524306 QWI524306:QWJ524306 RGE524306:RGF524306 RQA524306:RQB524306 RZW524306:RZX524306 SJS524306:SJT524306 STO524306:STP524306 TDK524306:TDL524306 TNG524306:TNH524306 TXC524306:TXD524306 UGY524306:UGZ524306 UQU524306:UQV524306 VAQ524306:VAR524306 VKM524306:VKN524306 VUI524306:VUJ524306 WEE524306:WEF524306 WOA524306:WOB524306 WXW524306:WXX524306 LK589842:LL589842 VG589842:VH589842 AFC589842:AFD589842 AOY589842:AOZ589842 AYU589842:AYV589842 BIQ589842:BIR589842 BSM589842:BSN589842 CCI589842:CCJ589842 CME589842:CMF589842 CWA589842:CWB589842 DFW589842:DFX589842 DPS589842:DPT589842 DZO589842:DZP589842 EJK589842:EJL589842 ETG589842:ETH589842 FDC589842:FDD589842 FMY589842:FMZ589842 FWU589842:FWV589842 GGQ589842:GGR589842 GQM589842:GQN589842 HAI589842:HAJ589842 HKE589842:HKF589842 HUA589842:HUB589842 IDW589842:IDX589842 INS589842:INT589842 IXO589842:IXP589842 JHK589842:JHL589842 JRG589842:JRH589842 KBC589842:KBD589842 KKY589842:KKZ589842 KUU589842:KUV589842 LEQ589842:LER589842 LOM589842:LON589842 LYI589842:LYJ589842 MIE589842:MIF589842 MSA589842:MSB589842 NBW589842:NBX589842 NLS589842:NLT589842 NVO589842:NVP589842 OFK589842:OFL589842 OPG589842:OPH589842 OZC589842:OZD589842 PIY589842:PIZ589842 PSU589842:PSV589842 QCQ589842:QCR589842 QMM589842:QMN589842 QWI589842:QWJ589842 RGE589842:RGF589842 RQA589842:RQB589842 RZW589842:RZX589842 SJS589842:SJT589842 STO589842:STP589842 TDK589842:TDL589842 TNG589842:TNH589842 TXC589842:TXD589842 UGY589842:UGZ589842 UQU589842:UQV589842 VAQ589842:VAR589842 VKM589842:VKN589842 VUI589842:VUJ589842 WEE589842:WEF589842 WOA589842:WOB589842 WXW589842:WXX589842 LK655378:LL655378 VG655378:VH655378 AFC655378:AFD655378 AOY655378:AOZ655378 AYU655378:AYV655378 BIQ655378:BIR655378 BSM655378:BSN655378 CCI655378:CCJ655378 CME655378:CMF655378 CWA655378:CWB655378 DFW655378:DFX655378 DPS655378:DPT655378 DZO655378:DZP655378 EJK655378:EJL655378 ETG655378:ETH655378 FDC655378:FDD655378 FMY655378:FMZ655378 FWU655378:FWV655378 GGQ655378:GGR655378 GQM655378:GQN655378 HAI655378:HAJ655378 HKE655378:HKF655378 HUA655378:HUB655378 IDW655378:IDX655378 INS655378:INT655378 IXO655378:IXP655378 JHK655378:JHL655378 JRG655378:JRH655378 KBC655378:KBD655378 KKY655378:KKZ655378 KUU655378:KUV655378 LEQ655378:LER655378 LOM655378:LON655378 LYI655378:LYJ655378 MIE655378:MIF655378 MSA655378:MSB655378 NBW655378:NBX655378 NLS655378:NLT655378 NVO655378:NVP655378 OFK655378:OFL655378 OPG655378:OPH655378 OZC655378:OZD655378 PIY655378:PIZ655378 PSU655378:PSV655378 QCQ655378:QCR655378 QMM655378:QMN655378 QWI655378:QWJ655378 RGE655378:RGF655378 RQA655378:RQB655378 RZW655378:RZX655378 SJS655378:SJT655378 STO655378:STP655378 TDK655378:TDL655378 TNG655378:TNH655378 TXC655378:TXD655378 UGY655378:UGZ655378 UQU655378:UQV655378 VAQ655378:VAR655378 VKM655378:VKN655378 VUI655378:VUJ655378 WEE655378:WEF655378 WOA655378:WOB655378 WXW655378:WXX655378 LK720914:LL720914 VG720914:VH720914 AFC720914:AFD720914 AOY720914:AOZ720914 AYU720914:AYV720914 BIQ720914:BIR720914 BSM720914:BSN720914 CCI720914:CCJ720914 CME720914:CMF720914 CWA720914:CWB720914 DFW720914:DFX720914 DPS720914:DPT720914 DZO720914:DZP720914 EJK720914:EJL720914 ETG720914:ETH720914 FDC720914:FDD720914 FMY720914:FMZ720914 FWU720914:FWV720914 GGQ720914:GGR720914 GQM720914:GQN720914 HAI720914:HAJ720914 HKE720914:HKF720914 HUA720914:HUB720914 IDW720914:IDX720914 INS720914:INT720914 IXO720914:IXP720914 JHK720914:JHL720914 JRG720914:JRH720914 KBC720914:KBD720914 KKY720914:KKZ720914 KUU720914:KUV720914 LEQ720914:LER720914 LOM720914:LON720914 LYI720914:LYJ720914 MIE720914:MIF720914 MSA720914:MSB720914 NBW720914:NBX720914 NLS720914:NLT720914 NVO720914:NVP720914 OFK720914:OFL720914 OPG720914:OPH720914 OZC720914:OZD720914 PIY720914:PIZ720914 PSU720914:PSV720914 QCQ720914:QCR720914 QMM720914:QMN720914 QWI720914:QWJ720914 RGE720914:RGF720914 RQA720914:RQB720914 RZW720914:RZX720914 SJS720914:SJT720914 STO720914:STP720914 TDK720914:TDL720914 TNG720914:TNH720914 TXC720914:TXD720914 UGY720914:UGZ720914 UQU720914:UQV720914 VAQ720914:VAR720914 VKM720914:VKN720914 VUI720914:VUJ720914 WEE720914:WEF720914 WOA720914:WOB720914 WXW720914:WXX720914 LK786450:LL786450 VG786450:VH786450 AFC786450:AFD786450 AOY786450:AOZ786450 AYU786450:AYV786450 BIQ786450:BIR786450 BSM786450:BSN786450 CCI786450:CCJ786450 CME786450:CMF786450 CWA786450:CWB786450 DFW786450:DFX786450 DPS786450:DPT786450 DZO786450:DZP786450 EJK786450:EJL786450 ETG786450:ETH786450 FDC786450:FDD786450 FMY786450:FMZ786450 FWU786450:FWV786450 GGQ786450:GGR786450 GQM786450:GQN786450 HAI786450:HAJ786450 HKE786450:HKF786450 HUA786450:HUB786450 IDW786450:IDX786450 INS786450:INT786450 IXO786450:IXP786450 JHK786450:JHL786450 JRG786450:JRH786450 KBC786450:KBD786450 KKY786450:KKZ786450 KUU786450:KUV786450 LEQ786450:LER786450 LOM786450:LON786450 LYI786450:LYJ786450 MIE786450:MIF786450 MSA786450:MSB786450 NBW786450:NBX786450 NLS786450:NLT786450 NVO786450:NVP786450 OFK786450:OFL786450 OPG786450:OPH786450 OZC786450:OZD786450 PIY786450:PIZ786450 PSU786450:PSV786450 QCQ786450:QCR786450 QMM786450:QMN786450 QWI786450:QWJ786450 RGE786450:RGF786450 RQA786450:RQB786450 RZW786450:RZX786450 SJS786450:SJT786450 STO786450:STP786450 TDK786450:TDL786450 TNG786450:TNH786450 TXC786450:TXD786450 UGY786450:UGZ786450 UQU786450:UQV786450 VAQ786450:VAR786450 VKM786450:VKN786450 VUI786450:VUJ786450 WEE786450:WEF786450 WOA786450:WOB786450 WXW786450:WXX786450 LK851986:LL851986 VG851986:VH851986 AFC851986:AFD851986 AOY851986:AOZ851986 AYU851986:AYV851986 BIQ851986:BIR851986 BSM851986:BSN851986 CCI851986:CCJ851986 CME851986:CMF851986 CWA851986:CWB851986 DFW851986:DFX851986 DPS851986:DPT851986 DZO851986:DZP851986 EJK851986:EJL851986 ETG851986:ETH851986 FDC851986:FDD851986 FMY851986:FMZ851986 FWU851986:FWV851986 GGQ851986:GGR851986 GQM851986:GQN851986 HAI851986:HAJ851986 HKE851986:HKF851986 HUA851986:HUB851986 IDW851986:IDX851986 INS851986:INT851986 IXO851986:IXP851986 JHK851986:JHL851986 JRG851986:JRH851986 KBC851986:KBD851986 KKY851986:KKZ851986 KUU851986:KUV851986 LEQ851986:LER851986 LOM851986:LON851986 LYI851986:LYJ851986 MIE851986:MIF851986 MSA851986:MSB851986 NBW851986:NBX851986 NLS851986:NLT851986 NVO851986:NVP851986 OFK851986:OFL851986 OPG851986:OPH851986 OZC851986:OZD851986 PIY851986:PIZ851986 PSU851986:PSV851986 QCQ851986:QCR851986 QMM851986:QMN851986 QWI851986:QWJ851986 RGE851986:RGF851986 RQA851986:RQB851986 RZW851986:RZX851986 SJS851986:SJT851986 STO851986:STP851986 TDK851986:TDL851986 TNG851986:TNH851986 TXC851986:TXD851986 UGY851986:UGZ851986 UQU851986:UQV851986 VAQ851986:VAR851986 VKM851986:VKN851986 VUI851986:VUJ851986 WEE851986:WEF851986 WOA851986:WOB851986 WXW851986:WXX851986 LK917522:LL917522 VG917522:VH917522 AFC917522:AFD917522 AOY917522:AOZ917522 AYU917522:AYV917522 BIQ917522:BIR917522 BSM917522:BSN917522 CCI917522:CCJ917522 CME917522:CMF917522 CWA917522:CWB917522 DFW917522:DFX917522 DPS917522:DPT917522 DZO917522:DZP917522 EJK917522:EJL917522 ETG917522:ETH917522 FDC917522:FDD917522 FMY917522:FMZ917522 FWU917522:FWV917522 GGQ917522:GGR917522 GQM917522:GQN917522 HAI917522:HAJ917522 HKE917522:HKF917522 HUA917522:HUB917522 IDW917522:IDX917522 INS917522:INT917522 IXO917522:IXP917522 JHK917522:JHL917522 JRG917522:JRH917522 KBC917522:KBD917522 KKY917522:KKZ917522 KUU917522:KUV917522 LEQ917522:LER917522 LOM917522:LON917522 LYI917522:LYJ917522 MIE917522:MIF917522 MSA917522:MSB917522 NBW917522:NBX917522 NLS917522:NLT917522 NVO917522:NVP917522 OFK917522:OFL917522 OPG917522:OPH917522 OZC917522:OZD917522 PIY917522:PIZ917522 PSU917522:PSV917522 QCQ917522:QCR917522 QMM917522:QMN917522 QWI917522:QWJ917522 RGE917522:RGF917522 RQA917522:RQB917522 RZW917522:RZX917522 SJS917522:SJT917522 STO917522:STP917522 TDK917522:TDL917522 TNG917522:TNH917522 TXC917522:TXD917522 UGY917522:UGZ917522 UQU917522:UQV917522 VAQ917522:VAR917522 VKM917522:VKN917522 VUI917522:VUJ917522 WEE917522:WEF917522 WOA917522:WOB917522 WXW917522:WXX917522 LK983058:LL983058 VG983058:VH983058 AFC983058:AFD983058 AOY983058:AOZ983058 AYU983058:AYV983058 BIQ983058:BIR983058 BSM983058:BSN983058 CCI983058:CCJ983058 CME983058:CMF983058 CWA983058:CWB983058 DFW983058:DFX983058 DPS983058:DPT983058 DZO983058:DZP983058 EJK983058:EJL983058 ETG983058:ETH983058 FDC983058:FDD983058 FMY983058:FMZ983058 FWU983058:FWV983058 GGQ983058:GGR983058 GQM983058:GQN983058 HAI983058:HAJ983058 HKE983058:HKF983058 HUA983058:HUB983058 IDW983058:IDX983058 INS983058:INT983058 IXO983058:IXP983058 JHK983058:JHL983058 JRG983058:JRH983058 KBC983058:KBD983058 KKY983058:KKZ983058 KUU983058:KUV983058 LEQ983058:LER983058 LOM983058:LON983058 LYI983058:LYJ983058 MIE983058:MIF983058 MSA983058:MSB983058 NBW983058:NBX983058 NLS983058:NLT983058 NVO983058:NVP983058 OFK983058:OFL983058 OPG983058:OPH983058 OZC983058:OZD983058 PIY983058:PIZ983058 PSU983058:PSV983058 QCQ983058:QCR983058 QMM983058:QMN983058 QWI983058:QWJ983058 RGE983058:RGF983058 RQA983058:RQB983058 RZW983058:RZX983058 SJS983058:SJT983058 STO983058:STP983058 TDK983058:TDL983058 TNG983058:TNH983058 TXC983058:TXD983058 UGY983058:UGZ983058 UQU983058:UQV983058 VAQ983058:VAR983058 VKM983058:VKN983058 VUI983058:VUJ983058 WEE983058:WEF983058 WOA983058:WOB983058 WXW983058:WXX983058 LN65554:LO65554 VJ65554:VK65554 AFF65554:AFG65554 APB65554:APC65554 AYX65554:AYY65554 BIT65554:BIU65554 BSP65554:BSQ65554 CCL65554:CCM65554 CMH65554:CMI65554 CWD65554:CWE65554 DFZ65554:DGA65554 DPV65554:DPW65554 DZR65554:DZS65554 EJN65554:EJO65554 ETJ65554:ETK65554 FDF65554:FDG65554 FNB65554:FNC65554 FWX65554:FWY65554 GGT65554:GGU65554 GQP65554:GQQ65554 HAL65554:HAM65554 HKH65554:HKI65554 HUD65554:HUE65554 IDZ65554:IEA65554 INV65554:INW65554 IXR65554:IXS65554 JHN65554:JHO65554 JRJ65554:JRK65554 KBF65554:KBG65554 KLB65554:KLC65554 KUX65554:KUY65554 LET65554:LEU65554 LOP65554:LOQ65554 LYL65554:LYM65554 MIH65554:MII65554 MSD65554:MSE65554 NBZ65554:NCA65554 NLV65554:NLW65554 NVR65554:NVS65554 OFN65554:OFO65554 OPJ65554:OPK65554 OZF65554:OZG65554 PJB65554:PJC65554 PSX65554:PSY65554 QCT65554:QCU65554 QMP65554:QMQ65554 QWL65554:QWM65554 RGH65554:RGI65554 RQD65554:RQE65554 RZZ65554:SAA65554 SJV65554:SJW65554 STR65554:STS65554 TDN65554:TDO65554 TNJ65554:TNK65554 TXF65554:TXG65554 UHB65554:UHC65554 UQX65554:UQY65554 VAT65554:VAU65554 VKP65554:VKQ65554 VUL65554:VUM65554 WEH65554:WEI65554 WOD65554:WOE65554 WXZ65554:WYA65554 LN131090:LO131090 VJ131090:VK131090 AFF131090:AFG131090 APB131090:APC131090 AYX131090:AYY131090 BIT131090:BIU131090 BSP131090:BSQ131090 CCL131090:CCM131090 CMH131090:CMI131090 CWD131090:CWE131090 DFZ131090:DGA131090 DPV131090:DPW131090 DZR131090:DZS131090 EJN131090:EJO131090 ETJ131090:ETK131090 FDF131090:FDG131090 FNB131090:FNC131090 FWX131090:FWY131090 GGT131090:GGU131090 GQP131090:GQQ131090 HAL131090:HAM131090 HKH131090:HKI131090 HUD131090:HUE131090 IDZ131090:IEA131090 INV131090:INW131090 IXR131090:IXS131090 JHN131090:JHO131090 JRJ131090:JRK131090 KBF131090:KBG131090 KLB131090:KLC131090 KUX131090:KUY131090 LET131090:LEU131090 LOP131090:LOQ131090 LYL131090:LYM131090 MIH131090:MII131090 MSD131090:MSE131090 NBZ131090:NCA131090 NLV131090:NLW131090 NVR131090:NVS131090 OFN131090:OFO131090 OPJ131090:OPK131090 OZF131090:OZG131090 PJB131090:PJC131090 PSX131090:PSY131090 QCT131090:QCU131090 QMP131090:QMQ131090 QWL131090:QWM131090 RGH131090:RGI131090 RQD131090:RQE131090 RZZ131090:SAA131090 SJV131090:SJW131090 STR131090:STS131090 TDN131090:TDO131090 TNJ131090:TNK131090 TXF131090:TXG131090 UHB131090:UHC131090 UQX131090:UQY131090 VAT131090:VAU131090 VKP131090:VKQ131090 VUL131090:VUM131090 WEH131090:WEI131090 WOD131090:WOE131090 WXZ131090:WYA131090 LN196626:LO196626 VJ196626:VK196626 AFF196626:AFG196626 APB196626:APC196626 AYX196626:AYY196626 BIT196626:BIU196626 BSP196626:BSQ196626 CCL196626:CCM196626 CMH196626:CMI196626 CWD196626:CWE196626 DFZ196626:DGA196626 DPV196626:DPW196626 DZR196626:DZS196626 EJN196626:EJO196626 ETJ196626:ETK196626 FDF196626:FDG196626 FNB196626:FNC196626 FWX196626:FWY196626 GGT196626:GGU196626 GQP196626:GQQ196626 HAL196626:HAM196626 HKH196626:HKI196626 HUD196626:HUE196626 IDZ196626:IEA196626 INV196626:INW196626 IXR196626:IXS196626 JHN196626:JHO196626 JRJ196626:JRK196626 KBF196626:KBG196626 KLB196626:KLC196626 KUX196626:KUY196626 LET196626:LEU196626 LOP196626:LOQ196626 LYL196626:LYM196626 MIH196626:MII196626 MSD196626:MSE196626 NBZ196626:NCA196626 NLV196626:NLW196626 NVR196626:NVS196626 OFN196626:OFO196626 OPJ196626:OPK196626 OZF196626:OZG196626 PJB196626:PJC196626 PSX196626:PSY196626 QCT196626:QCU196626 QMP196626:QMQ196626 QWL196626:QWM196626 RGH196626:RGI196626 RQD196626:RQE196626 RZZ196626:SAA196626 SJV196626:SJW196626 STR196626:STS196626 TDN196626:TDO196626 TNJ196626:TNK196626 TXF196626:TXG196626 UHB196626:UHC196626 UQX196626:UQY196626 VAT196626:VAU196626 VKP196626:VKQ196626 VUL196626:VUM196626 WEH196626:WEI196626 WOD196626:WOE196626 WXZ196626:WYA196626 LN262162:LO262162 VJ262162:VK262162 AFF262162:AFG262162 APB262162:APC262162 AYX262162:AYY262162 BIT262162:BIU262162 BSP262162:BSQ262162 CCL262162:CCM262162 CMH262162:CMI262162 CWD262162:CWE262162 DFZ262162:DGA262162 DPV262162:DPW262162 DZR262162:DZS262162 EJN262162:EJO262162 ETJ262162:ETK262162 FDF262162:FDG262162 FNB262162:FNC262162 FWX262162:FWY262162 GGT262162:GGU262162 GQP262162:GQQ262162 HAL262162:HAM262162 HKH262162:HKI262162 HUD262162:HUE262162 IDZ262162:IEA262162 INV262162:INW262162 IXR262162:IXS262162 JHN262162:JHO262162 JRJ262162:JRK262162 KBF262162:KBG262162 KLB262162:KLC262162 KUX262162:KUY262162 LET262162:LEU262162 LOP262162:LOQ262162 LYL262162:LYM262162 MIH262162:MII262162 MSD262162:MSE262162 NBZ262162:NCA262162 NLV262162:NLW262162 NVR262162:NVS262162 OFN262162:OFO262162 OPJ262162:OPK262162 OZF262162:OZG262162 PJB262162:PJC262162 PSX262162:PSY262162 QCT262162:QCU262162 QMP262162:QMQ262162 QWL262162:QWM262162 RGH262162:RGI262162 RQD262162:RQE262162 RZZ262162:SAA262162 SJV262162:SJW262162 STR262162:STS262162 TDN262162:TDO262162 TNJ262162:TNK262162 TXF262162:TXG262162 UHB262162:UHC262162 UQX262162:UQY262162 VAT262162:VAU262162 VKP262162:VKQ262162 VUL262162:VUM262162 WEH262162:WEI262162 WOD262162:WOE262162 WXZ262162:WYA262162 LN327698:LO327698 VJ327698:VK327698 AFF327698:AFG327698 APB327698:APC327698 AYX327698:AYY327698 BIT327698:BIU327698 BSP327698:BSQ327698 CCL327698:CCM327698 CMH327698:CMI327698 CWD327698:CWE327698 DFZ327698:DGA327698 DPV327698:DPW327698 DZR327698:DZS327698 EJN327698:EJO327698 ETJ327698:ETK327698 FDF327698:FDG327698 FNB327698:FNC327698 FWX327698:FWY327698 GGT327698:GGU327698 GQP327698:GQQ327698 HAL327698:HAM327698 HKH327698:HKI327698 HUD327698:HUE327698 IDZ327698:IEA327698 INV327698:INW327698 IXR327698:IXS327698 JHN327698:JHO327698 JRJ327698:JRK327698 KBF327698:KBG327698 KLB327698:KLC327698 KUX327698:KUY327698 LET327698:LEU327698 LOP327698:LOQ327698 LYL327698:LYM327698 MIH327698:MII327698 MSD327698:MSE327698 NBZ327698:NCA327698 NLV327698:NLW327698 NVR327698:NVS327698 OFN327698:OFO327698 OPJ327698:OPK327698 OZF327698:OZG327698 PJB327698:PJC327698 PSX327698:PSY327698 QCT327698:QCU327698 QMP327698:QMQ327698 QWL327698:QWM327698 RGH327698:RGI327698 RQD327698:RQE327698 RZZ327698:SAA327698 SJV327698:SJW327698 STR327698:STS327698 TDN327698:TDO327698 TNJ327698:TNK327698 TXF327698:TXG327698 UHB327698:UHC327698 UQX327698:UQY327698 VAT327698:VAU327698 VKP327698:VKQ327698 VUL327698:VUM327698 WEH327698:WEI327698 WOD327698:WOE327698 WXZ327698:WYA327698 LN393234:LO393234 VJ393234:VK393234 AFF393234:AFG393234 APB393234:APC393234 AYX393234:AYY393234 BIT393234:BIU393234 BSP393234:BSQ393234 CCL393234:CCM393234 CMH393234:CMI393234 CWD393234:CWE393234 DFZ393234:DGA393234 DPV393234:DPW393234 DZR393234:DZS393234 EJN393234:EJO393234 ETJ393234:ETK393234 FDF393234:FDG393234 FNB393234:FNC393234 FWX393234:FWY393234 GGT393234:GGU393234 GQP393234:GQQ393234 HAL393234:HAM393234 HKH393234:HKI393234 HUD393234:HUE393234 IDZ393234:IEA393234 INV393234:INW393234 IXR393234:IXS393234 JHN393234:JHO393234 JRJ393234:JRK393234 KBF393234:KBG393234 KLB393234:KLC393234 KUX393234:KUY393234 LET393234:LEU393234 LOP393234:LOQ393234 LYL393234:LYM393234 MIH393234:MII393234 MSD393234:MSE393234 NBZ393234:NCA393234 NLV393234:NLW393234 NVR393234:NVS393234 OFN393234:OFO393234 OPJ393234:OPK393234 OZF393234:OZG393234 PJB393234:PJC393234 PSX393234:PSY393234 QCT393234:QCU393234 QMP393234:QMQ393234 QWL393234:QWM393234 RGH393234:RGI393234 RQD393234:RQE393234 RZZ393234:SAA393234 SJV393234:SJW393234 STR393234:STS393234 TDN393234:TDO393234 TNJ393234:TNK393234 TXF393234:TXG393234 UHB393234:UHC393234 UQX393234:UQY393234 VAT393234:VAU393234 VKP393234:VKQ393234 VUL393234:VUM393234 WEH393234:WEI393234 WOD393234:WOE393234 WXZ393234:WYA393234 LN458770:LO458770 VJ458770:VK458770 AFF458770:AFG458770 APB458770:APC458770 AYX458770:AYY458770 BIT458770:BIU458770 BSP458770:BSQ458770 CCL458770:CCM458770 CMH458770:CMI458770 CWD458770:CWE458770 DFZ458770:DGA458770 DPV458770:DPW458770 DZR458770:DZS458770 EJN458770:EJO458770 ETJ458770:ETK458770 FDF458770:FDG458770 FNB458770:FNC458770 FWX458770:FWY458770 GGT458770:GGU458770 GQP458770:GQQ458770 HAL458770:HAM458770 HKH458770:HKI458770 HUD458770:HUE458770 IDZ458770:IEA458770 INV458770:INW458770 IXR458770:IXS458770 JHN458770:JHO458770 JRJ458770:JRK458770 KBF458770:KBG458770 KLB458770:KLC458770 KUX458770:KUY458770 LET458770:LEU458770 LOP458770:LOQ458770 LYL458770:LYM458770 MIH458770:MII458770 MSD458770:MSE458770 NBZ458770:NCA458770 NLV458770:NLW458770 NVR458770:NVS458770 OFN458770:OFO458770 OPJ458770:OPK458770 OZF458770:OZG458770 PJB458770:PJC458770 PSX458770:PSY458770 QCT458770:QCU458770 QMP458770:QMQ458770 QWL458770:QWM458770 RGH458770:RGI458770 RQD458770:RQE458770 RZZ458770:SAA458770 SJV458770:SJW458770 STR458770:STS458770 TDN458770:TDO458770 TNJ458770:TNK458770 TXF458770:TXG458770 UHB458770:UHC458770 UQX458770:UQY458770 VAT458770:VAU458770 VKP458770:VKQ458770 VUL458770:VUM458770 WEH458770:WEI458770 WOD458770:WOE458770 WXZ458770:WYA458770 LN524306:LO524306 VJ524306:VK524306 AFF524306:AFG524306 APB524306:APC524306 AYX524306:AYY524306 BIT524306:BIU524306 BSP524306:BSQ524306 CCL524306:CCM524306 CMH524306:CMI524306 CWD524306:CWE524306 DFZ524306:DGA524306 DPV524306:DPW524306 DZR524306:DZS524306 EJN524306:EJO524306 ETJ524306:ETK524306 FDF524306:FDG524306 FNB524306:FNC524306 FWX524306:FWY524306 GGT524306:GGU524306 GQP524306:GQQ524306 HAL524306:HAM524306 HKH524306:HKI524306 HUD524306:HUE524306 IDZ524306:IEA524306 INV524306:INW524306 IXR524306:IXS524306 JHN524306:JHO524306 JRJ524306:JRK524306 KBF524306:KBG524306 KLB524306:KLC524306 KUX524306:KUY524306 LET524306:LEU524306 LOP524306:LOQ524306 LYL524306:LYM524306 MIH524306:MII524306 MSD524306:MSE524306 NBZ524306:NCA524306 NLV524306:NLW524306 NVR524306:NVS524306 OFN524306:OFO524306 OPJ524306:OPK524306 OZF524306:OZG524306 PJB524306:PJC524306 PSX524306:PSY524306 QCT524306:QCU524306 QMP524306:QMQ524306 QWL524306:QWM524306 RGH524306:RGI524306 RQD524306:RQE524306 RZZ524306:SAA524306 SJV524306:SJW524306 STR524306:STS524306 TDN524306:TDO524306 TNJ524306:TNK524306 TXF524306:TXG524306 UHB524306:UHC524306 UQX524306:UQY524306 VAT524306:VAU524306 VKP524306:VKQ524306 VUL524306:VUM524306 WEH524306:WEI524306 WOD524306:WOE524306 WXZ524306:WYA524306 LN589842:LO589842 VJ589842:VK589842 AFF589842:AFG589842 APB589842:APC589842 AYX589842:AYY589842 BIT589842:BIU589842 BSP589842:BSQ589842 CCL589842:CCM589842 CMH589842:CMI589842 CWD589842:CWE589842 DFZ589842:DGA589842 DPV589842:DPW589842 DZR589842:DZS589842 EJN589842:EJO589842 ETJ589842:ETK589842 FDF589842:FDG589842 FNB589842:FNC589842 FWX589842:FWY589842 GGT589842:GGU589842 GQP589842:GQQ589842 HAL589842:HAM589842 HKH589842:HKI589842 HUD589842:HUE589842 IDZ589842:IEA589842 INV589842:INW589842 IXR589842:IXS589842 JHN589842:JHO589842 JRJ589842:JRK589842 KBF589842:KBG589842 KLB589842:KLC589842 KUX589842:KUY589842 LET589842:LEU589842 LOP589842:LOQ589842 LYL589842:LYM589842 MIH589842:MII589842 MSD589842:MSE589842 NBZ589842:NCA589842 NLV589842:NLW589842 NVR589842:NVS589842 OFN589842:OFO589842 OPJ589842:OPK589842 OZF589842:OZG589842 PJB589842:PJC589842 PSX589842:PSY589842 QCT589842:QCU589842 QMP589842:QMQ589842 QWL589842:QWM589842 RGH589842:RGI589842 RQD589842:RQE589842 RZZ589842:SAA589842 SJV589842:SJW589842 STR589842:STS589842 TDN589842:TDO589842 TNJ589842:TNK589842 TXF589842:TXG589842 UHB589842:UHC589842 UQX589842:UQY589842 VAT589842:VAU589842 VKP589842:VKQ589842 VUL589842:VUM589842 WEH589842:WEI589842 WOD589842:WOE589842 WXZ589842:WYA589842 LN655378:LO655378 VJ655378:VK655378 AFF655378:AFG655378 APB655378:APC655378 AYX655378:AYY655378 BIT655378:BIU655378 BSP655378:BSQ655378 CCL655378:CCM655378 CMH655378:CMI655378 CWD655378:CWE655378 DFZ655378:DGA655378 DPV655378:DPW655378 DZR655378:DZS655378 EJN655378:EJO655378 ETJ655378:ETK655378 FDF655378:FDG655378 FNB655378:FNC655378 FWX655378:FWY655378 GGT655378:GGU655378 GQP655378:GQQ655378 HAL655378:HAM655378 HKH655378:HKI655378 HUD655378:HUE655378 IDZ655378:IEA655378 INV655378:INW655378 IXR655378:IXS655378 JHN655378:JHO655378 JRJ655378:JRK655378 KBF655378:KBG655378 KLB655378:KLC655378 KUX655378:KUY655378 LET655378:LEU655378 LOP655378:LOQ655378 LYL655378:LYM655378 MIH655378:MII655378 MSD655378:MSE655378 NBZ655378:NCA655378 NLV655378:NLW655378 NVR655378:NVS655378 OFN655378:OFO655378 OPJ655378:OPK655378 OZF655378:OZG655378 PJB655378:PJC655378 PSX655378:PSY655378 QCT655378:QCU655378 QMP655378:QMQ655378 QWL655378:QWM655378 RGH655378:RGI655378 RQD655378:RQE655378 RZZ655378:SAA655378 SJV655378:SJW655378 STR655378:STS655378 TDN655378:TDO655378 TNJ655378:TNK655378 TXF655378:TXG655378 UHB655378:UHC655378 UQX655378:UQY655378 VAT655378:VAU655378 VKP655378:VKQ655378 VUL655378:VUM655378 WEH655378:WEI655378 WOD655378:WOE655378 WXZ655378:WYA655378 LN720914:LO720914 VJ720914:VK720914 AFF720914:AFG720914 APB720914:APC720914 AYX720914:AYY720914 BIT720914:BIU720914 BSP720914:BSQ720914 CCL720914:CCM720914 CMH720914:CMI720914 CWD720914:CWE720914 DFZ720914:DGA720914 DPV720914:DPW720914 DZR720914:DZS720914 EJN720914:EJO720914 ETJ720914:ETK720914 FDF720914:FDG720914 FNB720914:FNC720914 FWX720914:FWY720914 GGT720914:GGU720914 GQP720914:GQQ720914 HAL720914:HAM720914 HKH720914:HKI720914 HUD720914:HUE720914 IDZ720914:IEA720914 INV720914:INW720914 IXR720914:IXS720914 JHN720914:JHO720914 JRJ720914:JRK720914 KBF720914:KBG720914 KLB720914:KLC720914 KUX720914:KUY720914 LET720914:LEU720914 LOP720914:LOQ720914 LYL720914:LYM720914 MIH720914:MII720914 MSD720914:MSE720914 NBZ720914:NCA720914 NLV720914:NLW720914 NVR720914:NVS720914 OFN720914:OFO720914 OPJ720914:OPK720914 OZF720914:OZG720914 PJB720914:PJC720914 PSX720914:PSY720914 QCT720914:QCU720914 QMP720914:QMQ720914 QWL720914:QWM720914 RGH720914:RGI720914 RQD720914:RQE720914 RZZ720914:SAA720914 SJV720914:SJW720914 STR720914:STS720914 TDN720914:TDO720914 TNJ720914:TNK720914 TXF720914:TXG720914 UHB720914:UHC720914 UQX720914:UQY720914 VAT720914:VAU720914 VKP720914:VKQ720914 VUL720914:VUM720914 WEH720914:WEI720914 WOD720914:WOE720914 WXZ720914:WYA720914 LN786450:LO786450 VJ786450:VK786450 AFF786450:AFG786450 APB786450:APC786450 AYX786450:AYY786450 BIT786450:BIU786450 BSP786450:BSQ786450 CCL786450:CCM786450 CMH786450:CMI786450 CWD786450:CWE786450 DFZ786450:DGA786450 DPV786450:DPW786450 DZR786450:DZS786450 EJN786450:EJO786450 ETJ786450:ETK786450 FDF786450:FDG786450 FNB786450:FNC786450 FWX786450:FWY786450 GGT786450:GGU786450 GQP786450:GQQ786450 HAL786450:HAM786450 HKH786450:HKI786450 HUD786450:HUE786450 IDZ786450:IEA786450 INV786450:INW786450 IXR786450:IXS786450 JHN786450:JHO786450 JRJ786450:JRK786450 KBF786450:KBG786450 KLB786450:KLC786450 KUX786450:KUY786450 LET786450:LEU786450 LOP786450:LOQ786450 LYL786450:LYM786450 MIH786450:MII786450 MSD786450:MSE786450 NBZ786450:NCA786450 NLV786450:NLW786450 NVR786450:NVS786450 OFN786450:OFO786450 OPJ786450:OPK786450 OZF786450:OZG786450 PJB786450:PJC786450 PSX786450:PSY786450 QCT786450:QCU786450 QMP786450:QMQ786450 QWL786450:QWM786450 RGH786450:RGI786450 RQD786450:RQE786450 RZZ786450:SAA786450 SJV786450:SJW786450 STR786450:STS786450 TDN786450:TDO786450 TNJ786450:TNK786450 TXF786450:TXG786450 UHB786450:UHC786450 UQX786450:UQY786450 VAT786450:VAU786450 VKP786450:VKQ786450 VUL786450:VUM786450 WEH786450:WEI786450 WOD786450:WOE786450 WXZ786450:WYA786450 LN851986:LO851986 VJ851986:VK851986 AFF851986:AFG851986 APB851986:APC851986 AYX851986:AYY851986 BIT851986:BIU851986 BSP851986:BSQ851986 CCL851986:CCM851986 CMH851986:CMI851986 CWD851986:CWE851986 DFZ851986:DGA851986 DPV851986:DPW851986 DZR851986:DZS851986 EJN851986:EJO851986 ETJ851986:ETK851986 FDF851986:FDG851986 FNB851986:FNC851986 FWX851986:FWY851986 GGT851986:GGU851986 GQP851986:GQQ851986 HAL851986:HAM851986 HKH851986:HKI851986 HUD851986:HUE851986 IDZ851986:IEA851986 INV851986:INW851986 IXR851986:IXS851986 JHN851986:JHO851986 JRJ851986:JRK851986 KBF851986:KBG851986 KLB851986:KLC851986 KUX851986:KUY851986 LET851986:LEU851986 LOP851986:LOQ851986 LYL851986:LYM851986 MIH851986:MII851986 MSD851986:MSE851986 NBZ851986:NCA851986 NLV851986:NLW851986 NVR851986:NVS851986 OFN851986:OFO851986 OPJ851986:OPK851986 OZF851986:OZG851986 PJB851986:PJC851986 PSX851986:PSY851986 QCT851986:QCU851986 QMP851986:QMQ851986 QWL851986:QWM851986 RGH851986:RGI851986 RQD851986:RQE851986 RZZ851986:SAA851986 SJV851986:SJW851986 STR851986:STS851986 TDN851986:TDO851986 TNJ851986:TNK851986 TXF851986:TXG851986 UHB851986:UHC851986 UQX851986:UQY851986 VAT851986:VAU851986 VKP851986:VKQ851986 VUL851986:VUM851986 WEH851986:WEI851986 WOD851986:WOE851986 WXZ851986:WYA851986 LN917522:LO917522 VJ917522:VK917522 AFF917522:AFG917522 APB917522:APC917522 AYX917522:AYY917522 BIT917522:BIU917522 BSP917522:BSQ917522 CCL917522:CCM917522 CMH917522:CMI917522 CWD917522:CWE917522 DFZ917522:DGA917522 DPV917522:DPW917522 DZR917522:DZS917522 EJN917522:EJO917522 ETJ917522:ETK917522 FDF917522:FDG917522 FNB917522:FNC917522 FWX917522:FWY917522 GGT917522:GGU917522 GQP917522:GQQ917522 HAL917522:HAM917522 HKH917522:HKI917522 HUD917522:HUE917522 IDZ917522:IEA917522 INV917522:INW917522 IXR917522:IXS917522 JHN917522:JHO917522 JRJ917522:JRK917522 KBF917522:KBG917522 KLB917522:KLC917522 KUX917522:KUY917522 LET917522:LEU917522 LOP917522:LOQ917522 LYL917522:LYM917522 MIH917522:MII917522 MSD917522:MSE917522 NBZ917522:NCA917522 NLV917522:NLW917522 NVR917522:NVS917522 OFN917522:OFO917522 OPJ917522:OPK917522 OZF917522:OZG917522 PJB917522:PJC917522 PSX917522:PSY917522 QCT917522:QCU917522 QMP917522:QMQ917522 QWL917522:QWM917522 RGH917522:RGI917522 RQD917522:RQE917522 RZZ917522:SAA917522 SJV917522:SJW917522 STR917522:STS917522 TDN917522:TDO917522 TNJ917522:TNK917522 TXF917522:TXG917522 UHB917522:UHC917522 UQX917522:UQY917522 VAT917522:VAU917522 VKP917522:VKQ917522 VUL917522:VUM917522 WEH917522:WEI917522 WOD917522:WOE917522 WXZ917522:WYA917522 LN983058:LO983058 VJ983058:VK983058 AFF983058:AFG983058 APB983058:APC983058 AYX983058:AYY983058 BIT983058:BIU983058 BSP983058:BSQ983058 CCL983058:CCM983058 CMH983058:CMI983058 CWD983058:CWE983058 DFZ983058:DGA983058 DPV983058:DPW983058 DZR983058:DZS983058 EJN983058:EJO983058 ETJ983058:ETK983058 FDF983058:FDG983058 FNB983058:FNC983058 FWX983058:FWY983058 GGT983058:GGU983058 GQP983058:GQQ983058 HAL983058:HAM983058 HKH983058:HKI983058 HUD983058:HUE983058 IDZ983058:IEA983058 INV983058:INW983058 IXR983058:IXS983058 JHN983058:JHO983058 JRJ983058:JRK983058 KBF983058:KBG983058 KLB983058:KLC983058 KUX983058:KUY983058 LET983058:LEU983058 LOP983058:LOQ983058 LYL983058:LYM983058 MIH983058:MII983058 MSD983058:MSE983058 NBZ983058:NCA983058 NLV983058:NLW983058 NVR983058:NVS983058 OFN983058:OFO983058 OPJ983058:OPK983058 OZF983058:OZG983058 PJB983058:PJC983058 PSX983058:PSY983058 QCT983058:QCU983058 QMP983058:QMQ983058 QWL983058:QWM983058 RGH983058:RGI983058 RQD983058:RQE983058 RZZ983058:SAA983058 SJV983058:SJW983058 STR983058:STS983058 TDN983058:TDO983058 TNJ983058:TNK983058 TXF983058:TXG983058 UHB983058:UHC983058 UQX983058:UQY983058 VAT983058:VAU983058 VKP983058:VKQ983058 VUL983058:VUM983058 WEH983058:WEI983058 WOD983058:WOE983058 WXZ983058:WYA983058 LQ65554:LR65554 VM65554:VN65554 AFI65554:AFJ65554 APE65554:APF65554 AZA65554:AZB65554 BIW65554:BIX65554 BSS65554:BST65554 CCO65554:CCP65554 CMK65554:CML65554 CWG65554:CWH65554 DGC65554:DGD65554 DPY65554:DPZ65554 DZU65554:DZV65554 EJQ65554:EJR65554 ETM65554:ETN65554 FDI65554:FDJ65554 FNE65554:FNF65554 FXA65554:FXB65554 GGW65554:GGX65554 GQS65554:GQT65554 HAO65554:HAP65554 HKK65554:HKL65554 HUG65554:HUH65554 IEC65554:IED65554 INY65554:INZ65554 IXU65554:IXV65554 JHQ65554:JHR65554 JRM65554:JRN65554 KBI65554:KBJ65554 KLE65554:KLF65554 KVA65554:KVB65554 LEW65554:LEX65554 LOS65554:LOT65554 LYO65554:LYP65554 MIK65554:MIL65554 MSG65554:MSH65554 NCC65554:NCD65554 NLY65554:NLZ65554 NVU65554:NVV65554 OFQ65554:OFR65554 OPM65554:OPN65554 OZI65554:OZJ65554 PJE65554:PJF65554 PTA65554:PTB65554 QCW65554:QCX65554 QMS65554:QMT65554 QWO65554:QWP65554 RGK65554:RGL65554 RQG65554:RQH65554 SAC65554:SAD65554 SJY65554:SJZ65554 STU65554:STV65554 TDQ65554:TDR65554 TNM65554:TNN65554 TXI65554:TXJ65554 UHE65554:UHF65554 URA65554:URB65554 VAW65554:VAX65554 VKS65554:VKT65554 VUO65554:VUP65554 WEK65554:WEL65554 WOG65554:WOH65554 WYC65554:WYD65554 LQ131090:LR131090 VM131090:VN131090 AFI131090:AFJ131090 APE131090:APF131090 AZA131090:AZB131090 BIW131090:BIX131090 BSS131090:BST131090 CCO131090:CCP131090 CMK131090:CML131090 CWG131090:CWH131090 DGC131090:DGD131090 DPY131090:DPZ131090 DZU131090:DZV131090 EJQ131090:EJR131090 ETM131090:ETN131090 FDI131090:FDJ131090 FNE131090:FNF131090 FXA131090:FXB131090 GGW131090:GGX131090 GQS131090:GQT131090 HAO131090:HAP131090 HKK131090:HKL131090 HUG131090:HUH131090 IEC131090:IED131090 INY131090:INZ131090 IXU131090:IXV131090 JHQ131090:JHR131090 JRM131090:JRN131090 KBI131090:KBJ131090 KLE131090:KLF131090 KVA131090:KVB131090 LEW131090:LEX131090 LOS131090:LOT131090 LYO131090:LYP131090 MIK131090:MIL131090 MSG131090:MSH131090 NCC131090:NCD131090 NLY131090:NLZ131090 NVU131090:NVV131090 OFQ131090:OFR131090 OPM131090:OPN131090 OZI131090:OZJ131090 PJE131090:PJF131090 PTA131090:PTB131090 QCW131090:QCX131090 QMS131090:QMT131090 QWO131090:QWP131090 RGK131090:RGL131090 RQG131090:RQH131090 SAC131090:SAD131090 SJY131090:SJZ131090 STU131090:STV131090 TDQ131090:TDR131090 TNM131090:TNN131090 TXI131090:TXJ131090 UHE131090:UHF131090 URA131090:URB131090 VAW131090:VAX131090 VKS131090:VKT131090 VUO131090:VUP131090 WEK131090:WEL131090 WOG131090:WOH131090 WYC131090:WYD131090 LQ196626:LR196626 VM196626:VN196626 AFI196626:AFJ196626 APE196626:APF196626 AZA196626:AZB196626 BIW196626:BIX196626 BSS196626:BST196626 CCO196626:CCP196626 CMK196626:CML196626 CWG196626:CWH196626 DGC196626:DGD196626 DPY196626:DPZ196626 DZU196626:DZV196626 EJQ196626:EJR196626 ETM196626:ETN196626 FDI196626:FDJ196626 FNE196626:FNF196626 FXA196626:FXB196626 GGW196626:GGX196626 GQS196626:GQT196626 HAO196626:HAP196626 HKK196626:HKL196626 HUG196626:HUH196626 IEC196626:IED196626 INY196626:INZ196626 IXU196626:IXV196626 JHQ196626:JHR196626 JRM196626:JRN196626 KBI196626:KBJ196626 KLE196626:KLF196626 KVA196626:KVB196626 LEW196626:LEX196626 LOS196626:LOT196626 LYO196626:LYP196626 MIK196626:MIL196626 MSG196626:MSH196626 NCC196626:NCD196626 NLY196626:NLZ196626 NVU196626:NVV196626 OFQ196626:OFR196626 OPM196626:OPN196626 OZI196626:OZJ196626 PJE196626:PJF196626 PTA196626:PTB196626 QCW196626:QCX196626 QMS196626:QMT196626 QWO196626:QWP196626 RGK196626:RGL196626 RQG196626:RQH196626 SAC196626:SAD196626 SJY196626:SJZ196626 STU196626:STV196626 TDQ196626:TDR196626 TNM196626:TNN196626 TXI196626:TXJ196626 UHE196626:UHF196626 URA196626:URB196626 VAW196626:VAX196626 VKS196626:VKT196626 VUO196626:VUP196626 WEK196626:WEL196626 WOG196626:WOH196626 WYC196626:WYD196626 LQ262162:LR262162 VM262162:VN262162 AFI262162:AFJ262162 APE262162:APF262162 AZA262162:AZB262162 BIW262162:BIX262162 BSS262162:BST262162 CCO262162:CCP262162 CMK262162:CML262162 CWG262162:CWH262162 DGC262162:DGD262162 DPY262162:DPZ262162 DZU262162:DZV262162 EJQ262162:EJR262162 ETM262162:ETN262162 FDI262162:FDJ262162 FNE262162:FNF262162 FXA262162:FXB262162 GGW262162:GGX262162 GQS262162:GQT262162 HAO262162:HAP262162 HKK262162:HKL262162 HUG262162:HUH262162 IEC262162:IED262162 INY262162:INZ262162 IXU262162:IXV262162 JHQ262162:JHR262162 JRM262162:JRN262162 KBI262162:KBJ262162 KLE262162:KLF262162 KVA262162:KVB262162 LEW262162:LEX262162 LOS262162:LOT262162 LYO262162:LYP262162 MIK262162:MIL262162 MSG262162:MSH262162 NCC262162:NCD262162 NLY262162:NLZ262162 NVU262162:NVV262162 OFQ262162:OFR262162 OPM262162:OPN262162 OZI262162:OZJ262162 PJE262162:PJF262162 PTA262162:PTB262162 QCW262162:QCX262162 QMS262162:QMT262162 QWO262162:QWP262162 RGK262162:RGL262162 RQG262162:RQH262162 SAC262162:SAD262162 SJY262162:SJZ262162 STU262162:STV262162 TDQ262162:TDR262162 TNM262162:TNN262162 TXI262162:TXJ262162 UHE262162:UHF262162 URA262162:URB262162 VAW262162:VAX262162 VKS262162:VKT262162 VUO262162:VUP262162 WEK262162:WEL262162 WOG262162:WOH262162 WYC262162:WYD262162 LQ327698:LR327698 VM327698:VN327698 AFI327698:AFJ327698 APE327698:APF327698 AZA327698:AZB327698 BIW327698:BIX327698 BSS327698:BST327698 CCO327698:CCP327698 CMK327698:CML327698 CWG327698:CWH327698 DGC327698:DGD327698 DPY327698:DPZ327698 DZU327698:DZV327698 EJQ327698:EJR327698 ETM327698:ETN327698 FDI327698:FDJ327698 FNE327698:FNF327698 FXA327698:FXB327698 GGW327698:GGX327698 GQS327698:GQT327698 HAO327698:HAP327698 HKK327698:HKL327698 HUG327698:HUH327698 IEC327698:IED327698 INY327698:INZ327698 IXU327698:IXV327698 JHQ327698:JHR327698 JRM327698:JRN327698 KBI327698:KBJ327698 KLE327698:KLF327698 KVA327698:KVB327698 LEW327698:LEX327698 LOS327698:LOT327698 LYO327698:LYP327698 MIK327698:MIL327698 MSG327698:MSH327698 NCC327698:NCD327698 NLY327698:NLZ327698 NVU327698:NVV327698 OFQ327698:OFR327698 OPM327698:OPN327698 OZI327698:OZJ327698 PJE327698:PJF327698 PTA327698:PTB327698 QCW327698:QCX327698 QMS327698:QMT327698 QWO327698:QWP327698 RGK327698:RGL327698 RQG327698:RQH327698 SAC327698:SAD327698 SJY327698:SJZ327698 STU327698:STV327698 TDQ327698:TDR327698 TNM327698:TNN327698 TXI327698:TXJ327698 UHE327698:UHF327698 URA327698:URB327698 VAW327698:VAX327698 VKS327698:VKT327698 VUO327698:VUP327698 WEK327698:WEL327698 WOG327698:WOH327698 WYC327698:WYD327698 LQ393234:LR393234 VM393234:VN393234 AFI393234:AFJ393234 APE393234:APF393234 AZA393234:AZB393234 BIW393234:BIX393234 BSS393234:BST393234 CCO393234:CCP393234 CMK393234:CML393234 CWG393234:CWH393234 DGC393234:DGD393234 DPY393234:DPZ393234 DZU393234:DZV393234 EJQ393234:EJR393234 ETM393234:ETN393234 FDI393234:FDJ393234 FNE393234:FNF393234 FXA393234:FXB393234 GGW393234:GGX393234 GQS393234:GQT393234 HAO393234:HAP393234 HKK393234:HKL393234 HUG393234:HUH393234 IEC393234:IED393234 INY393234:INZ393234 IXU393234:IXV393234 JHQ393234:JHR393234 JRM393234:JRN393234 KBI393234:KBJ393234 KLE393234:KLF393234 KVA393234:KVB393234 LEW393234:LEX393234 LOS393234:LOT393234 LYO393234:LYP393234 MIK393234:MIL393234 MSG393234:MSH393234 NCC393234:NCD393234 NLY393234:NLZ393234 NVU393234:NVV393234 OFQ393234:OFR393234 OPM393234:OPN393234 OZI393234:OZJ393234 PJE393234:PJF393234 PTA393234:PTB393234 QCW393234:QCX393234 QMS393234:QMT393234 QWO393234:QWP393234 RGK393234:RGL393234 RQG393234:RQH393234 SAC393234:SAD393234 SJY393234:SJZ393234 STU393234:STV393234 TDQ393234:TDR393234 TNM393234:TNN393234 TXI393234:TXJ393234 UHE393234:UHF393234 URA393234:URB393234 VAW393234:VAX393234 VKS393234:VKT393234 VUO393234:VUP393234 WEK393234:WEL393234 WOG393234:WOH393234 WYC393234:WYD393234 LQ458770:LR458770 VM458770:VN458770 AFI458770:AFJ458770 APE458770:APF458770 AZA458770:AZB458770 BIW458770:BIX458770 BSS458770:BST458770 CCO458770:CCP458770 CMK458770:CML458770 CWG458770:CWH458770 DGC458770:DGD458770 DPY458770:DPZ458770 DZU458770:DZV458770 EJQ458770:EJR458770 ETM458770:ETN458770 FDI458770:FDJ458770 FNE458770:FNF458770 FXA458770:FXB458770 GGW458770:GGX458770 GQS458770:GQT458770 HAO458770:HAP458770 HKK458770:HKL458770 HUG458770:HUH458770 IEC458770:IED458770 INY458770:INZ458770 IXU458770:IXV458770 JHQ458770:JHR458770 JRM458770:JRN458770 KBI458770:KBJ458770 KLE458770:KLF458770 KVA458770:KVB458770 LEW458770:LEX458770 LOS458770:LOT458770 LYO458770:LYP458770 MIK458770:MIL458770 MSG458770:MSH458770 NCC458770:NCD458770 NLY458770:NLZ458770 NVU458770:NVV458770 OFQ458770:OFR458770 OPM458770:OPN458770 OZI458770:OZJ458770 PJE458770:PJF458770 PTA458770:PTB458770 QCW458770:QCX458770 QMS458770:QMT458770 QWO458770:QWP458770 RGK458770:RGL458770 RQG458770:RQH458770 SAC458770:SAD458770 SJY458770:SJZ458770 STU458770:STV458770 TDQ458770:TDR458770 TNM458770:TNN458770 TXI458770:TXJ458770 UHE458770:UHF458770 URA458770:URB458770 VAW458770:VAX458770 VKS458770:VKT458770 VUO458770:VUP458770 WEK458770:WEL458770 WOG458770:WOH458770 WYC458770:WYD458770 LQ524306:LR524306 VM524306:VN524306 AFI524306:AFJ524306 APE524306:APF524306 AZA524306:AZB524306 BIW524306:BIX524306 BSS524306:BST524306 CCO524306:CCP524306 CMK524306:CML524306 CWG524306:CWH524306 DGC524306:DGD524306 DPY524306:DPZ524306 DZU524306:DZV524306 EJQ524306:EJR524306 ETM524306:ETN524306 FDI524306:FDJ524306 FNE524306:FNF524306 FXA524306:FXB524306 GGW524306:GGX524306 GQS524306:GQT524306 HAO524306:HAP524306 HKK524306:HKL524306 HUG524306:HUH524306 IEC524306:IED524306 INY524306:INZ524306 IXU524306:IXV524306 JHQ524306:JHR524306 JRM524306:JRN524306 KBI524306:KBJ524306 KLE524306:KLF524306 KVA524306:KVB524306 LEW524306:LEX524306 LOS524306:LOT524306 LYO524306:LYP524306 MIK524306:MIL524306 MSG524306:MSH524306 NCC524306:NCD524306 NLY524306:NLZ524306 NVU524306:NVV524306 OFQ524306:OFR524306 OPM524306:OPN524306 OZI524306:OZJ524306 PJE524306:PJF524306 PTA524306:PTB524306 QCW524306:QCX524306 QMS524306:QMT524306 QWO524306:QWP524306 RGK524306:RGL524306 RQG524306:RQH524306 SAC524306:SAD524306 SJY524306:SJZ524306 STU524306:STV524306 TDQ524306:TDR524306 TNM524306:TNN524306 TXI524306:TXJ524306 UHE524306:UHF524306 URA524306:URB524306 VAW524306:VAX524306 VKS524306:VKT524306 VUO524306:VUP524306 WEK524306:WEL524306 WOG524306:WOH524306 WYC524306:WYD524306 LQ589842:LR589842 VM589842:VN589842 AFI589842:AFJ589842 APE589842:APF589842 AZA589842:AZB589842 BIW589842:BIX589842 BSS589842:BST589842 CCO589842:CCP589842 CMK589842:CML589842 CWG589842:CWH589842 DGC589842:DGD589842 DPY589842:DPZ589842 DZU589842:DZV589842 EJQ589842:EJR589842 ETM589842:ETN589842 FDI589842:FDJ589842 FNE589842:FNF589842 FXA589842:FXB589842 GGW589842:GGX589842 GQS589842:GQT589842 HAO589842:HAP589842 HKK589842:HKL589842 HUG589842:HUH589842 IEC589842:IED589842 INY589842:INZ589842 IXU589842:IXV589842 JHQ589842:JHR589842 JRM589842:JRN589842 KBI589842:KBJ589842 KLE589842:KLF589842 KVA589842:KVB589842 LEW589842:LEX589842 LOS589842:LOT589842 LYO589842:LYP589842 MIK589842:MIL589842 MSG589842:MSH589842 NCC589842:NCD589842 NLY589842:NLZ589842 NVU589842:NVV589842 OFQ589842:OFR589842 OPM589842:OPN589842 OZI589842:OZJ589842 PJE589842:PJF589842 PTA589842:PTB589842 QCW589842:QCX589842 QMS589842:QMT589842 QWO589842:QWP589842 RGK589842:RGL589842 RQG589842:RQH589842 SAC589842:SAD589842 SJY589842:SJZ589842 STU589842:STV589842 TDQ589842:TDR589842 TNM589842:TNN589842 TXI589842:TXJ589842 UHE589842:UHF589842 URA589842:URB589842 VAW589842:VAX589842 VKS589842:VKT589842 VUO589842:VUP589842 WEK589842:WEL589842 WOG589842:WOH589842 WYC589842:WYD589842 LQ655378:LR655378 VM655378:VN655378 AFI655378:AFJ655378 APE655378:APF655378 AZA655378:AZB655378 BIW655378:BIX655378 BSS655378:BST655378 CCO655378:CCP655378 CMK655378:CML655378 CWG655378:CWH655378 DGC655378:DGD655378 DPY655378:DPZ655378 DZU655378:DZV655378 EJQ655378:EJR655378 ETM655378:ETN655378 FDI655378:FDJ655378 FNE655378:FNF655378 FXA655378:FXB655378 GGW655378:GGX655378 GQS655378:GQT655378 HAO655378:HAP655378 HKK655378:HKL655378 HUG655378:HUH655378 IEC655378:IED655378 INY655378:INZ655378 IXU655378:IXV655378 JHQ655378:JHR655378 JRM655378:JRN655378 KBI655378:KBJ655378 KLE655378:KLF655378 KVA655378:KVB655378 LEW655378:LEX655378 LOS655378:LOT655378 LYO655378:LYP655378 MIK655378:MIL655378 MSG655378:MSH655378 NCC655378:NCD655378 NLY655378:NLZ655378 NVU655378:NVV655378 OFQ655378:OFR655378 OPM655378:OPN655378 OZI655378:OZJ655378 PJE655378:PJF655378 PTA655378:PTB655378 QCW655378:QCX655378 QMS655378:QMT655378 QWO655378:QWP655378 RGK655378:RGL655378 RQG655378:RQH655378 SAC655378:SAD655378 SJY655378:SJZ655378 STU655378:STV655378 TDQ655378:TDR655378 TNM655378:TNN655378 TXI655378:TXJ655378 UHE655378:UHF655378 URA655378:URB655378 VAW655378:VAX655378 VKS655378:VKT655378 VUO655378:VUP655378 WEK655378:WEL655378 WOG655378:WOH655378 WYC655378:WYD655378 LQ720914:LR720914 VM720914:VN720914 AFI720914:AFJ720914 APE720914:APF720914 AZA720914:AZB720914 BIW720914:BIX720914 BSS720914:BST720914 CCO720914:CCP720914 CMK720914:CML720914 CWG720914:CWH720914 DGC720914:DGD720914 DPY720914:DPZ720914 DZU720914:DZV720914 EJQ720914:EJR720914 ETM720914:ETN720914 FDI720914:FDJ720914 FNE720914:FNF720914 FXA720914:FXB720914 GGW720914:GGX720914 GQS720914:GQT720914 HAO720914:HAP720914 HKK720914:HKL720914 HUG720914:HUH720914 IEC720914:IED720914 INY720914:INZ720914 IXU720914:IXV720914 JHQ720914:JHR720914 JRM720914:JRN720914 KBI720914:KBJ720914 KLE720914:KLF720914 KVA720914:KVB720914 LEW720914:LEX720914 LOS720914:LOT720914 LYO720914:LYP720914 MIK720914:MIL720914 MSG720914:MSH720914 NCC720914:NCD720914 NLY720914:NLZ720914 NVU720914:NVV720914 OFQ720914:OFR720914 OPM720914:OPN720914 OZI720914:OZJ720914 PJE720914:PJF720914 PTA720914:PTB720914 QCW720914:QCX720914 QMS720914:QMT720914 QWO720914:QWP720914 RGK720914:RGL720914 RQG720914:RQH720914 SAC720914:SAD720914 SJY720914:SJZ720914 STU720914:STV720914 TDQ720914:TDR720914 TNM720914:TNN720914 TXI720914:TXJ720914 UHE720914:UHF720914 URA720914:URB720914 VAW720914:VAX720914 VKS720914:VKT720914 VUO720914:VUP720914 WEK720914:WEL720914 WOG720914:WOH720914 WYC720914:WYD720914 LQ786450:LR786450 VM786450:VN786450 AFI786450:AFJ786450 APE786450:APF786450 AZA786450:AZB786450 BIW786450:BIX786450 BSS786450:BST786450 CCO786450:CCP786450 CMK786450:CML786450 CWG786450:CWH786450 DGC786450:DGD786450 DPY786450:DPZ786450 DZU786450:DZV786450 EJQ786450:EJR786450 ETM786450:ETN786450 FDI786450:FDJ786450 FNE786450:FNF786450 FXA786450:FXB786450 GGW786450:GGX786450 GQS786450:GQT786450 HAO786450:HAP786450 HKK786450:HKL786450 HUG786450:HUH786450 IEC786450:IED786450 INY786450:INZ786450 IXU786450:IXV786450 JHQ786450:JHR786450 JRM786450:JRN786450 KBI786450:KBJ786450 KLE786450:KLF786450 KVA786450:KVB786450 LEW786450:LEX786450 LOS786450:LOT786450 LYO786450:LYP786450 MIK786450:MIL786450 MSG786450:MSH786450 NCC786450:NCD786450 NLY786450:NLZ786450 NVU786450:NVV786450 OFQ786450:OFR786450 OPM786450:OPN786450 OZI786450:OZJ786450 PJE786450:PJF786450 PTA786450:PTB786450 QCW786450:QCX786450 QMS786450:QMT786450 QWO786450:QWP786450 RGK786450:RGL786450 RQG786450:RQH786450 SAC786450:SAD786450 SJY786450:SJZ786450 STU786450:STV786450 TDQ786450:TDR786450 TNM786450:TNN786450 TXI786450:TXJ786450 UHE786450:UHF786450 URA786450:URB786450 VAW786450:VAX786450 VKS786450:VKT786450 VUO786450:VUP786450 WEK786450:WEL786450 WOG786450:WOH786450 WYC786450:WYD786450 LQ851986:LR851986 VM851986:VN851986 AFI851986:AFJ851986 APE851986:APF851986 AZA851986:AZB851986 BIW851986:BIX851986 BSS851986:BST851986 CCO851986:CCP851986 CMK851986:CML851986 CWG851986:CWH851986 DGC851986:DGD851986 DPY851986:DPZ851986 DZU851986:DZV851986 EJQ851986:EJR851986 ETM851986:ETN851986 FDI851986:FDJ851986 FNE851986:FNF851986 FXA851986:FXB851986 GGW851986:GGX851986 GQS851986:GQT851986 HAO851986:HAP851986 HKK851986:HKL851986 HUG851986:HUH851986 IEC851986:IED851986 INY851986:INZ851986 IXU851986:IXV851986 JHQ851986:JHR851986 JRM851986:JRN851986 KBI851986:KBJ851986 KLE851986:KLF851986 KVA851986:KVB851986 LEW851986:LEX851986 LOS851986:LOT851986 LYO851986:LYP851986 MIK851986:MIL851986 MSG851986:MSH851986 NCC851986:NCD851986 NLY851986:NLZ851986 NVU851986:NVV851986 OFQ851986:OFR851986 OPM851986:OPN851986 OZI851986:OZJ851986 PJE851986:PJF851986 PTA851986:PTB851986 QCW851986:QCX851986 QMS851986:QMT851986 QWO851986:QWP851986 RGK851986:RGL851986 RQG851986:RQH851986 SAC851986:SAD851986 SJY851986:SJZ851986 STU851986:STV851986 TDQ851986:TDR851986 TNM851986:TNN851986 TXI851986:TXJ851986 UHE851986:UHF851986 URA851986:URB851986 VAW851986:VAX851986 VKS851986:VKT851986 VUO851986:VUP851986 WEK851986:WEL851986 WOG851986:WOH851986 WYC851986:WYD851986 LQ917522:LR917522 VM917522:VN917522 AFI917522:AFJ917522 APE917522:APF917522 AZA917522:AZB917522 BIW917522:BIX917522 BSS917522:BST917522 CCO917522:CCP917522 CMK917522:CML917522 CWG917522:CWH917522 DGC917522:DGD917522 DPY917522:DPZ917522 DZU917522:DZV917522 EJQ917522:EJR917522 ETM917522:ETN917522 FDI917522:FDJ917522 FNE917522:FNF917522 FXA917522:FXB917522 GGW917522:GGX917522 GQS917522:GQT917522 HAO917522:HAP917522 HKK917522:HKL917522 HUG917522:HUH917522 IEC917522:IED917522 INY917522:INZ917522 IXU917522:IXV917522 JHQ917522:JHR917522 JRM917522:JRN917522 KBI917522:KBJ917522 KLE917522:KLF917522 KVA917522:KVB917522 LEW917522:LEX917522 LOS917522:LOT917522 LYO917522:LYP917522 MIK917522:MIL917522 MSG917522:MSH917522 NCC917522:NCD917522 NLY917522:NLZ917522 NVU917522:NVV917522 OFQ917522:OFR917522 OPM917522:OPN917522 OZI917522:OZJ917522 PJE917522:PJF917522 PTA917522:PTB917522 QCW917522:QCX917522 QMS917522:QMT917522 QWO917522:QWP917522 RGK917522:RGL917522 RQG917522:RQH917522 SAC917522:SAD917522 SJY917522:SJZ917522 STU917522:STV917522 TDQ917522:TDR917522 TNM917522:TNN917522 TXI917522:TXJ917522 UHE917522:UHF917522 URA917522:URB917522 VAW917522:VAX917522 VKS917522:VKT917522 VUO917522:VUP917522 WEK917522:WEL917522 WOG917522:WOH917522 WYC917522:WYD917522 LQ983058:LR983058 VM983058:VN983058 AFI983058:AFJ983058 APE983058:APF983058 AZA983058:AZB983058 BIW983058:BIX983058 BSS983058:BST983058 CCO983058:CCP983058 CMK983058:CML983058 CWG983058:CWH983058 DGC983058:DGD983058 DPY983058:DPZ983058 DZU983058:DZV983058 EJQ983058:EJR983058 ETM983058:ETN983058 FDI983058:FDJ983058 FNE983058:FNF983058 FXA983058:FXB983058 GGW983058:GGX983058 GQS983058:GQT983058 HAO983058:HAP983058 HKK983058:HKL983058 HUG983058:HUH983058 IEC983058:IED983058 INY983058:INZ983058 IXU983058:IXV983058 JHQ983058:JHR983058 JRM983058:JRN983058 KBI983058:KBJ983058 KLE983058:KLF983058 KVA983058:KVB983058 LEW983058:LEX983058 LOS983058:LOT983058 LYO983058:LYP983058 MIK983058:MIL983058 MSG983058:MSH983058 NCC983058:NCD983058 NLY983058:NLZ983058 NVU983058:NVV983058 OFQ983058:OFR983058 OPM983058:OPN983058 OZI983058:OZJ983058 PJE983058:PJF983058 PTA983058:PTB983058 QCW983058:QCX983058 QMS983058:QMT983058 QWO983058:QWP983058 RGK983058:RGL983058 RQG983058:RQH983058 SAC983058:SAD983058 SJY983058:SJZ983058 STU983058:STV983058 TDQ983058:TDR983058 TNM983058:TNN983058 TXI983058:TXJ983058 UHE983058:UHF983058 URA983058:URB983058 VAW983058:VAX983058 VKS983058:VKT983058 VUO983058:VUP983058 WEK983058:WEL983058 WOG983058:WOH983058 WYC983058:WYD983058 LT65554:LU65554 VP65554:VQ65554 AFL65554:AFM65554 APH65554:API65554 AZD65554:AZE65554 BIZ65554:BJA65554 BSV65554:BSW65554 CCR65554:CCS65554 CMN65554:CMO65554 CWJ65554:CWK65554 DGF65554:DGG65554 DQB65554:DQC65554 DZX65554:DZY65554 EJT65554:EJU65554 ETP65554:ETQ65554 FDL65554:FDM65554 FNH65554:FNI65554 FXD65554:FXE65554 GGZ65554:GHA65554 GQV65554:GQW65554 HAR65554:HAS65554 HKN65554:HKO65554 HUJ65554:HUK65554 IEF65554:IEG65554 IOB65554:IOC65554 IXX65554:IXY65554 JHT65554:JHU65554 JRP65554:JRQ65554 KBL65554:KBM65554 KLH65554:KLI65554 KVD65554:KVE65554 LEZ65554:LFA65554 LOV65554:LOW65554 LYR65554:LYS65554 MIN65554:MIO65554 MSJ65554:MSK65554 NCF65554:NCG65554 NMB65554:NMC65554 NVX65554:NVY65554 OFT65554:OFU65554 OPP65554:OPQ65554 OZL65554:OZM65554 PJH65554:PJI65554 PTD65554:PTE65554 QCZ65554:QDA65554 QMV65554:QMW65554 QWR65554:QWS65554 RGN65554:RGO65554 RQJ65554:RQK65554 SAF65554:SAG65554 SKB65554:SKC65554 STX65554:STY65554 TDT65554:TDU65554 TNP65554:TNQ65554 TXL65554:TXM65554 UHH65554:UHI65554 URD65554:URE65554 VAZ65554:VBA65554 VKV65554:VKW65554 VUR65554:VUS65554 WEN65554:WEO65554 WOJ65554:WOK65554 WYF65554:WYG65554 LT131090:LU131090 VP131090:VQ131090 AFL131090:AFM131090 APH131090:API131090 AZD131090:AZE131090 BIZ131090:BJA131090 BSV131090:BSW131090 CCR131090:CCS131090 CMN131090:CMO131090 CWJ131090:CWK131090 DGF131090:DGG131090 DQB131090:DQC131090 DZX131090:DZY131090 EJT131090:EJU131090 ETP131090:ETQ131090 FDL131090:FDM131090 FNH131090:FNI131090 FXD131090:FXE131090 GGZ131090:GHA131090 GQV131090:GQW131090 HAR131090:HAS131090 HKN131090:HKO131090 HUJ131090:HUK131090 IEF131090:IEG131090 IOB131090:IOC131090 IXX131090:IXY131090 JHT131090:JHU131090 JRP131090:JRQ131090 KBL131090:KBM131090 KLH131090:KLI131090 KVD131090:KVE131090 LEZ131090:LFA131090 LOV131090:LOW131090 LYR131090:LYS131090 MIN131090:MIO131090 MSJ131090:MSK131090 NCF131090:NCG131090 NMB131090:NMC131090 NVX131090:NVY131090 OFT131090:OFU131090 OPP131090:OPQ131090 OZL131090:OZM131090 PJH131090:PJI131090 PTD131090:PTE131090 QCZ131090:QDA131090 QMV131090:QMW131090 QWR131090:QWS131090 RGN131090:RGO131090 RQJ131090:RQK131090 SAF131090:SAG131090 SKB131090:SKC131090 STX131090:STY131090 TDT131090:TDU131090 TNP131090:TNQ131090 TXL131090:TXM131090 UHH131090:UHI131090 URD131090:URE131090 VAZ131090:VBA131090 VKV131090:VKW131090 VUR131090:VUS131090 WEN131090:WEO131090 WOJ131090:WOK131090 WYF131090:WYG131090 LT196626:LU196626 VP196626:VQ196626 AFL196626:AFM196626 APH196626:API196626 AZD196626:AZE196626 BIZ196626:BJA196626 BSV196626:BSW196626 CCR196626:CCS196626 CMN196626:CMO196626 CWJ196626:CWK196626 DGF196626:DGG196626 DQB196626:DQC196626 DZX196626:DZY196626 EJT196626:EJU196626 ETP196626:ETQ196626 FDL196626:FDM196626 FNH196626:FNI196626 FXD196626:FXE196626 GGZ196626:GHA196626 GQV196626:GQW196626 HAR196626:HAS196626 HKN196626:HKO196626 HUJ196626:HUK196626 IEF196626:IEG196626 IOB196626:IOC196626 IXX196626:IXY196626 JHT196626:JHU196626 JRP196626:JRQ196626 KBL196626:KBM196626 KLH196626:KLI196626 KVD196626:KVE196626 LEZ196626:LFA196626 LOV196626:LOW196626 LYR196626:LYS196626 MIN196626:MIO196626 MSJ196626:MSK196626 NCF196626:NCG196626 NMB196626:NMC196626 NVX196626:NVY196626 OFT196626:OFU196626 OPP196626:OPQ196626 OZL196626:OZM196626 PJH196626:PJI196626 PTD196626:PTE196626 QCZ196626:QDA196626 QMV196626:QMW196626 QWR196626:QWS196626 RGN196626:RGO196626 RQJ196626:RQK196626 SAF196626:SAG196626 SKB196626:SKC196626 STX196626:STY196626 TDT196626:TDU196626 TNP196626:TNQ196626 TXL196626:TXM196626 UHH196626:UHI196626 URD196626:URE196626 VAZ196626:VBA196626 VKV196626:VKW196626 VUR196626:VUS196626 WEN196626:WEO196626 WOJ196626:WOK196626 WYF196626:WYG196626 LT262162:LU262162 VP262162:VQ262162 AFL262162:AFM262162 APH262162:API262162 AZD262162:AZE262162 BIZ262162:BJA262162 BSV262162:BSW262162 CCR262162:CCS262162 CMN262162:CMO262162 CWJ262162:CWK262162 DGF262162:DGG262162 DQB262162:DQC262162 DZX262162:DZY262162 EJT262162:EJU262162 ETP262162:ETQ262162 FDL262162:FDM262162 FNH262162:FNI262162 FXD262162:FXE262162 GGZ262162:GHA262162 GQV262162:GQW262162 HAR262162:HAS262162 HKN262162:HKO262162 HUJ262162:HUK262162 IEF262162:IEG262162 IOB262162:IOC262162 IXX262162:IXY262162 JHT262162:JHU262162 JRP262162:JRQ262162 KBL262162:KBM262162 KLH262162:KLI262162 KVD262162:KVE262162 LEZ262162:LFA262162 LOV262162:LOW262162 LYR262162:LYS262162 MIN262162:MIO262162 MSJ262162:MSK262162 NCF262162:NCG262162 NMB262162:NMC262162 NVX262162:NVY262162 OFT262162:OFU262162 OPP262162:OPQ262162 OZL262162:OZM262162 PJH262162:PJI262162 PTD262162:PTE262162 QCZ262162:QDA262162 QMV262162:QMW262162 QWR262162:QWS262162 RGN262162:RGO262162 RQJ262162:RQK262162 SAF262162:SAG262162 SKB262162:SKC262162 STX262162:STY262162 TDT262162:TDU262162 TNP262162:TNQ262162 TXL262162:TXM262162 UHH262162:UHI262162 URD262162:URE262162 VAZ262162:VBA262162 VKV262162:VKW262162 VUR262162:VUS262162 WEN262162:WEO262162 WOJ262162:WOK262162 WYF262162:WYG262162 LT327698:LU327698 VP327698:VQ327698 AFL327698:AFM327698 APH327698:API327698 AZD327698:AZE327698 BIZ327698:BJA327698 BSV327698:BSW327698 CCR327698:CCS327698 CMN327698:CMO327698 CWJ327698:CWK327698 DGF327698:DGG327698 DQB327698:DQC327698 DZX327698:DZY327698 EJT327698:EJU327698 ETP327698:ETQ327698 FDL327698:FDM327698 FNH327698:FNI327698 FXD327698:FXE327698 GGZ327698:GHA327698 GQV327698:GQW327698 HAR327698:HAS327698 HKN327698:HKO327698 HUJ327698:HUK327698 IEF327698:IEG327698 IOB327698:IOC327698 IXX327698:IXY327698 JHT327698:JHU327698 JRP327698:JRQ327698 KBL327698:KBM327698 KLH327698:KLI327698 KVD327698:KVE327698 LEZ327698:LFA327698 LOV327698:LOW327698 LYR327698:LYS327698 MIN327698:MIO327698 MSJ327698:MSK327698 NCF327698:NCG327698 NMB327698:NMC327698 NVX327698:NVY327698 OFT327698:OFU327698 OPP327698:OPQ327698 OZL327698:OZM327698 PJH327698:PJI327698 PTD327698:PTE327698 QCZ327698:QDA327698 QMV327698:QMW327698 QWR327698:QWS327698 RGN327698:RGO327698 RQJ327698:RQK327698 SAF327698:SAG327698 SKB327698:SKC327698 STX327698:STY327698 TDT327698:TDU327698 TNP327698:TNQ327698 TXL327698:TXM327698 UHH327698:UHI327698 URD327698:URE327698 VAZ327698:VBA327698 VKV327698:VKW327698 VUR327698:VUS327698 WEN327698:WEO327698 WOJ327698:WOK327698 WYF327698:WYG327698 LT393234:LU393234 VP393234:VQ393234 AFL393234:AFM393234 APH393234:API393234 AZD393234:AZE393234 BIZ393234:BJA393234 BSV393234:BSW393234 CCR393234:CCS393234 CMN393234:CMO393234 CWJ393234:CWK393234 DGF393234:DGG393234 DQB393234:DQC393234 DZX393234:DZY393234 EJT393234:EJU393234 ETP393234:ETQ393234 FDL393234:FDM393234 FNH393234:FNI393234 FXD393234:FXE393234 GGZ393234:GHA393234 GQV393234:GQW393234 HAR393234:HAS393234 HKN393234:HKO393234 HUJ393234:HUK393234 IEF393234:IEG393234 IOB393234:IOC393234 IXX393234:IXY393234 JHT393234:JHU393234 JRP393234:JRQ393234 KBL393234:KBM393234 KLH393234:KLI393234 KVD393234:KVE393234 LEZ393234:LFA393234 LOV393234:LOW393234 LYR393234:LYS393234 MIN393234:MIO393234 MSJ393234:MSK393234 NCF393234:NCG393234 NMB393234:NMC393234 NVX393234:NVY393234 OFT393234:OFU393234 OPP393234:OPQ393234 OZL393234:OZM393234 PJH393234:PJI393234 PTD393234:PTE393234 QCZ393234:QDA393234 QMV393234:QMW393234 QWR393234:QWS393234 RGN393234:RGO393234 RQJ393234:RQK393234 SAF393234:SAG393234 SKB393234:SKC393234 STX393234:STY393234 TDT393234:TDU393234 TNP393234:TNQ393234 TXL393234:TXM393234 UHH393234:UHI393234 URD393234:URE393234 VAZ393234:VBA393234 VKV393234:VKW393234 VUR393234:VUS393234 WEN393234:WEO393234 WOJ393234:WOK393234 WYF393234:WYG393234 LT458770:LU458770 VP458770:VQ458770 AFL458770:AFM458770 APH458770:API458770 AZD458770:AZE458770 BIZ458770:BJA458770 BSV458770:BSW458770 CCR458770:CCS458770 CMN458770:CMO458770 CWJ458770:CWK458770 DGF458770:DGG458770 DQB458770:DQC458770 DZX458770:DZY458770 EJT458770:EJU458770 ETP458770:ETQ458770 FDL458770:FDM458770 FNH458770:FNI458770 FXD458770:FXE458770 GGZ458770:GHA458770 GQV458770:GQW458770 HAR458770:HAS458770 HKN458770:HKO458770 HUJ458770:HUK458770 IEF458770:IEG458770 IOB458770:IOC458770 IXX458770:IXY458770 JHT458770:JHU458770 JRP458770:JRQ458770 KBL458770:KBM458770 KLH458770:KLI458770 KVD458770:KVE458770 LEZ458770:LFA458770 LOV458770:LOW458770 LYR458770:LYS458770 MIN458770:MIO458770 MSJ458770:MSK458770 NCF458770:NCG458770 NMB458770:NMC458770 NVX458770:NVY458770 OFT458770:OFU458770 OPP458770:OPQ458770 OZL458770:OZM458770 PJH458770:PJI458770 PTD458770:PTE458770 QCZ458770:QDA458770 QMV458770:QMW458770 QWR458770:QWS458770 RGN458770:RGO458770 RQJ458770:RQK458770 SAF458770:SAG458770 SKB458770:SKC458770 STX458770:STY458770 TDT458770:TDU458770 TNP458770:TNQ458770 TXL458770:TXM458770 UHH458770:UHI458770 URD458770:URE458770 VAZ458770:VBA458770 VKV458770:VKW458770 VUR458770:VUS458770 WEN458770:WEO458770 WOJ458770:WOK458770 WYF458770:WYG458770 LT524306:LU524306 VP524306:VQ524306 AFL524306:AFM524306 APH524306:API524306 AZD524306:AZE524306 BIZ524306:BJA524306 BSV524306:BSW524306 CCR524306:CCS524306 CMN524306:CMO524306 CWJ524306:CWK524306 DGF524306:DGG524306 DQB524306:DQC524306 DZX524306:DZY524306 EJT524306:EJU524306 ETP524306:ETQ524306 FDL524306:FDM524306 FNH524306:FNI524306 FXD524306:FXE524306 GGZ524306:GHA524306 GQV524306:GQW524306 HAR524306:HAS524306 HKN524306:HKO524306 HUJ524306:HUK524306 IEF524306:IEG524306 IOB524306:IOC524306 IXX524306:IXY524306 JHT524306:JHU524306 JRP524306:JRQ524306 KBL524306:KBM524306 KLH524306:KLI524306 KVD524306:KVE524306 LEZ524306:LFA524306 LOV524306:LOW524306 LYR524306:LYS524306 MIN524306:MIO524306 MSJ524306:MSK524306 NCF524306:NCG524306 NMB524306:NMC524306 NVX524306:NVY524306 OFT524306:OFU524306 OPP524306:OPQ524306 OZL524306:OZM524306 PJH524306:PJI524306 PTD524306:PTE524306 QCZ524306:QDA524306 QMV524306:QMW524306 QWR524306:QWS524306 RGN524306:RGO524306 RQJ524306:RQK524306 SAF524306:SAG524306 SKB524306:SKC524306 STX524306:STY524306 TDT524306:TDU524306 TNP524306:TNQ524306 TXL524306:TXM524306 UHH524306:UHI524306 URD524306:URE524306 VAZ524306:VBA524306 VKV524306:VKW524306 VUR524306:VUS524306 WEN524306:WEO524306 WOJ524306:WOK524306 WYF524306:WYG524306 LT589842:LU589842 VP589842:VQ589842 AFL589842:AFM589842 APH589842:API589842 AZD589842:AZE589842 BIZ589842:BJA589842 BSV589842:BSW589842 CCR589842:CCS589842 CMN589842:CMO589842 CWJ589842:CWK589842 DGF589842:DGG589842 DQB589842:DQC589842 DZX589842:DZY589842 EJT589842:EJU589842 ETP589842:ETQ589842 FDL589842:FDM589842 FNH589842:FNI589842 FXD589842:FXE589842 GGZ589842:GHA589842 GQV589842:GQW589842 HAR589842:HAS589842 HKN589842:HKO589842 HUJ589842:HUK589842 IEF589842:IEG589842 IOB589842:IOC589842 IXX589842:IXY589842 JHT589842:JHU589842 JRP589842:JRQ589842 KBL589842:KBM589842 KLH589842:KLI589842 KVD589842:KVE589842 LEZ589842:LFA589842 LOV589842:LOW589842 LYR589842:LYS589842 MIN589842:MIO589842 MSJ589842:MSK589842 NCF589842:NCG589842 NMB589842:NMC589842 NVX589842:NVY589842 OFT589842:OFU589842 OPP589842:OPQ589842 OZL589842:OZM589842 PJH589842:PJI589842 PTD589842:PTE589842 QCZ589842:QDA589842 QMV589842:QMW589842 QWR589842:QWS589842 RGN589842:RGO589842 RQJ589842:RQK589842 SAF589842:SAG589842 SKB589842:SKC589842 STX589842:STY589842 TDT589842:TDU589842 TNP589842:TNQ589842 TXL589842:TXM589842 UHH589842:UHI589842 URD589842:URE589842 VAZ589842:VBA589842 VKV589842:VKW589842 VUR589842:VUS589842 WEN589842:WEO589842 WOJ589842:WOK589842 WYF589842:WYG589842 LT655378:LU655378 VP655378:VQ655378 AFL655378:AFM655378 APH655378:API655378 AZD655378:AZE655378 BIZ655378:BJA655378 BSV655378:BSW655378 CCR655378:CCS655378 CMN655378:CMO655378 CWJ655378:CWK655378 DGF655378:DGG655378 DQB655378:DQC655378 DZX655378:DZY655378 EJT655378:EJU655378 ETP655378:ETQ655378 FDL655378:FDM655378 FNH655378:FNI655378 FXD655378:FXE655378 GGZ655378:GHA655378 GQV655378:GQW655378 HAR655378:HAS655378 HKN655378:HKO655378 HUJ655378:HUK655378 IEF655378:IEG655378 IOB655378:IOC655378 IXX655378:IXY655378 JHT655378:JHU655378 JRP655378:JRQ655378 KBL655378:KBM655378 KLH655378:KLI655378 KVD655378:KVE655378 LEZ655378:LFA655378 LOV655378:LOW655378 LYR655378:LYS655378 MIN655378:MIO655378 MSJ655378:MSK655378 NCF655378:NCG655378 NMB655378:NMC655378 NVX655378:NVY655378 OFT655378:OFU655378 OPP655378:OPQ655378 OZL655378:OZM655378 PJH655378:PJI655378 PTD655378:PTE655378 QCZ655378:QDA655378 QMV655378:QMW655378 QWR655378:QWS655378 RGN655378:RGO655378 RQJ655378:RQK655378 SAF655378:SAG655378 SKB655378:SKC655378 STX655378:STY655378 TDT655378:TDU655378 TNP655378:TNQ655378 TXL655378:TXM655378 UHH655378:UHI655378 URD655378:URE655378 VAZ655378:VBA655378 VKV655378:VKW655378 VUR655378:VUS655378 WEN655378:WEO655378 WOJ655378:WOK655378 WYF655378:WYG655378 LT720914:LU720914 VP720914:VQ720914 AFL720914:AFM720914 APH720914:API720914 AZD720914:AZE720914 BIZ720914:BJA720914 BSV720914:BSW720914 CCR720914:CCS720914 CMN720914:CMO720914 CWJ720914:CWK720914 DGF720914:DGG720914 DQB720914:DQC720914 DZX720914:DZY720914 EJT720914:EJU720914 ETP720914:ETQ720914 FDL720914:FDM720914 FNH720914:FNI720914 FXD720914:FXE720914 GGZ720914:GHA720914 GQV720914:GQW720914 HAR720914:HAS720914 HKN720914:HKO720914 HUJ720914:HUK720914 IEF720914:IEG720914 IOB720914:IOC720914 IXX720914:IXY720914 JHT720914:JHU720914 JRP720914:JRQ720914 KBL720914:KBM720914 KLH720914:KLI720914 KVD720914:KVE720914 LEZ720914:LFA720914 LOV720914:LOW720914 LYR720914:LYS720914 MIN720914:MIO720914 MSJ720914:MSK720914 NCF720914:NCG720914 NMB720914:NMC720914 NVX720914:NVY720914 OFT720914:OFU720914 OPP720914:OPQ720914 OZL720914:OZM720914 PJH720914:PJI720914 PTD720914:PTE720914 QCZ720914:QDA720914 QMV720914:QMW720914 QWR720914:QWS720914 RGN720914:RGO720914 RQJ720914:RQK720914 SAF720914:SAG720914 SKB720914:SKC720914 STX720914:STY720914 TDT720914:TDU720914 TNP720914:TNQ720914 TXL720914:TXM720914 UHH720914:UHI720914 URD720914:URE720914 VAZ720914:VBA720914 VKV720914:VKW720914 VUR720914:VUS720914 WEN720914:WEO720914 WOJ720914:WOK720914 WYF720914:WYG720914 LT786450:LU786450 VP786450:VQ786450 AFL786450:AFM786450 APH786450:API786450 AZD786450:AZE786450 BIZ786450:BJA786450 BSV786450:BSW786450 CCR786450:CCS786450 CMN786450:CMO786450 CWJ786450:CWK786450 DGF786450:DGG786450 DQB786450:DQC786450 DZX786450:DZY786450 EJT786450:EJU786450 ETP786450:ETQ786450 FDL786450:FDM786450 FNH786450:FNI786450 FXD786450:FXE786450 GGZ786450:GHA786450 GQV786450:GQW786450 HAR786450:HAS786450 HKN786450:HKO786450 HUJ786450:HUK786450 IEF786450:IEG786450 IOB786450:IOC786450 IXX786450:IXY786450 JHT786450:JHU786450 JRP786450:JRQ786450 KBL786450:KBM786450 KLH786450:KLI786450 KVD786450:KVE786450 LEZ786450:LFA786450 LOV786450:LOW786450 LYR786450:LYS786450 MIN786450:MIO786450 MSJ786450:MSK786450 NCF786450:NCG786450 NMB786450:NMC786450 NVX786450:NVY786450 OFT786450:OFU786450 OPP786450:OPQ786450 OZL786450:OZM786450 PJH786450:PJI786450 PTD786450:PTE786450 QCZ786450:QDA786450 QMV786450:QMW786450 QWR786450:QWS786450 RGN786450:RGO786450 RQJ786450:RQK786450 SAF786450:SAG786450 SKB786450:SKC786450 STX786450:STY786450 TDT786450:TDU786450 TNP786450:TNQ786450 TXL786450:TXM786450 UHH786450:UHI786450 URD786450:URE786450 VAZ786450:VBA786450 VKV786450:VKW786450 VUR786450:VUS786450 WEN786450:WEO786450 WOJ786450:WOK786450 WYF786450:WYG786450 LT851986:LU851986 VP851986:VQ851986 AFL851986:AFM851986 APH851986:API851986 AZD851986:AZE851986 BIZ851986:BJA851986 BSV851986:BSW851986 CCR851986:CCS851986 CMN851986:CMO851986 CWJ851986:CWK851986 DGF851986:DGG851986 DQB851986:DQC851986 DZX851986:DZY851986 EJT851986:EJU851986 ETP851986:ETQ851986 FDL851986:FDM851986 FNH851986:FNI851986 FXD851986:FXE851986 GGZ851986:GHA851986 GQV851986:GQW851986 HAR851986:HAS851986 HKN851986:HKO851986 HUJ851986:HUK851986 IEF851986:IEG851986 IOB851986:IOC851986 IXX851986:IXY851986 JHT851986:JHU851986 JRP851986:JRQ851986 KBL851986:KBM851986 KLH851986:KLI851986 KVD851986:KVE851986 LEZ851986:LFA851986 LOV851986:LOW851986 LYR851986:LYS851986 MIN851986:MIO851986 MSJ851986:MSK851986 NCF851986:NCG851986 NMB851986:NMC851986 NVX851986:NVY851986 OFT851986:OFU851986 OPP851986:OPQ851986 OZL851986:OZM851986 PJH851986:PJI851986 PTD851986:PTE851986 QCZ851986:QDA851986 QMV851986:QMW851986 QWR851986:QWS851986 RGN851986:RGO851986 RQJ851986:RQK851986 SAF851986:SAG851986 SKB851986:SKC851986 STX851986:STY851986 TDT851986:TDU851986 TNP851986:TNQ851986 TXL851986:TXM851986 UHH851986:UHI851986 URD851986:URE851986 VAZ851986:VBA851986 VKV851986:VKW851986 VUR851986:VUS851986 WEN851986:WEO851986 WOJ851986:WOK851986 WYF851986:WYG851986 LT917522:LU917522 VP917522:VQ917522 AFL917522:AFM917522 APH917522:API917522 AZD917522:AZE917522 BIZ917522:BJA917522 BSV917522:BSW917522 CCR917522:CCS917522 CMN917522:CMO917522 CWJ917522:CWK917522 DGF917522:DGG917522 DQB917522:DQC917522 DZX917522:DZY917522 EJT917522:EJU917522 ETP917522:ETQ917522 FDL917522:FDM917522 FNH917522:FNI917522 FXD917522:FXE917522 GGZ917522:GHA917522 GQV917522:GQW917522 HAR917522:HAS917522 HKN917522:HKO917522 HUJ917522:HUK917522 IEF917522:IEG917522 IOB917522:IOC917522 IXX917522:IXY917522 JHT917522:JHU917522 JRP917522:JRQ917522 KBL917522:KBM917522 KLH917522:KLI917522 KVD917522:KVE917522 LEZ917522:LFA917522 LOV917522:LOW917522 LYR917522:LYS917522 MIN917522:MIO917522 MSJ917522:MSK917522 NCF917522:NCG917522 NMB917522:NMC917522 NVX917522:NVY917522 OFT917522:OFU917522 OPP917522:OPQ917522 OZL917522:OZM917522 PJH917522:PJI917522 PTD917522:PTE917522 QCZ917522:QDA917522 QMV917522:QMW917522 QWR917522:QWS917522 RGN917522:RGO917522 RQJ917522:RQK917522 SAF917522:SAG917522 SKB917522:SKC917522 STX917522:STY917522 TDT917522:TDU917522 TNP917522:TNQ917522 TXL917522:TXM917522 UHH917522:UHI917522 URD917522:URE917522 VAZ917522:VBA917522 VKV917522:VKW917522 VUR917522:VUS917522 WEN917522:WEO917522 WOJ917522:WOK917522 WYF917522:WYG917522 LT983058:LU983058 VP983058:VQ983058 AFL983058:AFM983058 APH983058:API983058 AZD983058:AZE983058 BIZ983058:BJA983058 BSV983058:BSW983058 CCR983058:CCS983058 CMN983058:CMO983058 CWJ983058:CWK983058 DGF983058:DGG983058 DQB983058:DQC983058 DZX983058:DZY983058 EJT983058:EJU983058 ETP983058:ETQ983058 FDL983058:FDM983058 FNH983058:FNI983058 FXD983058:FXE983058 GGZ983058:GHA983058 GQV983058:GQW983058 HAR983058:HAS983058 HKN983058:HKO983058 HUJ983058:HUK983058 IEF983058:IEG983058 IOB983058:IOC983058 IXX983058:IXY983058 JHT983058:JHU983058 JRP983058:JRQ983058 KBL983058:KBM983058 KLH983058:KLI983058 KVD983058:KVE983058 LEZ983058:LFA983058 LOV983058:LOW983058 LYR983058:LYS983058 MIN983058:MIO983058 MSJ983058:MSK983058 NCF983058:NCG983058 NMB983058:NMC983058 NVX983058:NVY983058 OFT983058:OFU983058 OPP983058:OPQ983058 OZL983058:OZM983058 PJH983058:PJI983058 PTD983058:PTE983058 QCZ983058:QDA983058 QMV983058:QMW983058 QWR983058:QWS983058 RGN983058:RGO983058 RQJ983058:RQK983058 SAF983058:SAG983058 SKB983058:SKC983058 STX983058:STY983058 TDT983058:TDU983058 TNP983058:TNQ983058 TXL983058:TXM983058 UHH983058:UHI983058 URD983058:URE983058 VAZ983058:VBA983058 VKV983058:VKW983058 VUR983058:VUS983058 WEN983058:WEO983058 WOJ983058:WOK983058 WYF983058:WYG983058 LW65554:LX65554 VS65554:VT65554 AFO65554:AFP65554 APK65554:APL65554 AZG65554:AZH65554 BJC65554:BJD65554 BSY65554:BSZ65554 CCU65554:CCV65554 CMQ65554:CMR65554 CWM65554:CWN65554 DGI65554:DGJ65554 DQE65554:DQF65554 EAA65554:EAB65554 EJW65554:EJX65554 ETS65554:ETT65554 FDO65554:FDP65554 FNK65554:FNL65554 FXG65554:FXH65554 GHC65554:GHD65554 GQY65554:GQZ65554 HAU65554:HAV65554 HKQ65554:HKR65554 HUM65554:HUN65554 IEI65554:IEJ65554 IOE65554:IOF65554 IYA65554:IYB65554 JHW65554:JHX65554 JRS65554:JRT65554 KBO65554:KBP65554 KLK65554:KLL65554 KVG65554:KVH65554 LFC65554:LFD65554 LOY65554:LOZ65554 LYU65554:LYV65554 MIQ65554:MIR65554 MSM65554:MSN65554 NCI65554:NCJ65554 NME65554:NMF65554 NWA65554:NWB65554 OFW65554:OFX65554 OPS65554:OPT65554 OZO65554:OZP65554 PJK65554:PJL65554 PTG65554:PTH65554 QDC65554:QDD65554 QMY65554:QMZ65554 QWU65554:QWV65554 RGQ65554:RGR65554 RQM65554:RQN65554 SAI65554:SAJ65554 SKE65554:SKF65554 SUA65554:SUB65554 TDW65554:TDX65554 TNS65554:TNT65554 TXO65554:TXP65554 UHK65554:UHL65554 URG65554:URH65554 VBC65554:VBD65554 VKY65554:VKZ65554 VUU65554:VUV65554 WEQ65554:WER65554 WOM65554:WON65554 WYI65554:WYJ65554 LW131090:LX131090 VS131090:VT131090 AFO131090:AFP131090 APK131090:APL131090 AZG131090:AZH131090 BJC131090:BJD131090 BSY131090:BSZ131090 CCU131090:CCV131090 CMQ131090:CMR131090 CWM131090:CWN131090 DGI131090:DGJ131090 DQE131090:DQF131090 EAA131090:EAB131090 EJW131090:EJX131090 ETS131090:ETT131090 FDO131090:FDP131090 FNK131090:FNL131090 FXG131090:FXH131090 GHC131090:GHD131090 GQY131090:GQZ131090 HAU131090:HAV131090 HKQ131090:HKR131090 HUM131090:HUN131090 IEI131090:IEJ131090 IOE131090:IOF131090 IYA131090:IYB131090 JHW131090:JHX131090 JRS131090:JRT131090 KBO131090:KBP131090 KLK131090:KLL131090 KVG131090:KVH131090 LFC131090:LFD131090 LOY131090:LOZ131090 LYU131090:LYV131090 MIQ131090:MIR131090 MSM131090:MSN131090 NCI131090:NCJ131090 NME131090:NMF131090 NWA131090:NWB131090 OFW131090:OFX131090 OPS131090:OPT131090 OZO131090:OZP131090 PJK131090:PJL131090 PTG131090:PTH131090 QDC131090:QDD131090 QMY131090:QMZ131090 QWU131090:QWV131090 RGQ131090:RGR131090 RQM131090:RQN131090 SAI131090:SAJ131090 SKE131090:SKF131090 SUA131090:SUB131090 TDW131090:TDX131090 TNS131090:TNT131090 TXO131090:TXP131090 UHK131090:UHL131090 URG131090:URH131090 VBC131090:VBD131090 VKY131090:VKZ131090 VUU131090:VUV131090 WEQ131090:WER131090 WOM131090:WON131090 WYI131090:WYJ131090 LW196626:LX196626 VS196626:VT196626 AFO196626:AFP196626 APK196626:APL196626 AZG196626:AZH196626 BJC196626:BJD196626 BSY196626:BSZ196626 CCU196626:CCV196626 CMQ196626:CMR196626 CWM196626:CWN196626 DGI196626:DGJ196626 DQE196626:DQF196626 EAA196626:EAB196626 EJW196626:EJX196626 ETS196626:ETT196626 FDO196626:FDP196626 FNK196626:FNL196626 FXG196626:FXH196626 GHC196626:GHD196626 GQY196626:GQZ196626 HAU196626:HAV196626 HKQ196626:HKR196626 HUM196626:HUN196626 IEI196626:IEJ196626 IOE196626:IOF196626 IYA196626:IYB196626 JHW196626:JHX196626 JRS196626:JRT196626 KBO196626:KBP196626 KLK196626:KLL196626 KVG196626:KVH196626 LFC196626:LFD196626 LOY196626:LOZ196626 LYU196626:LYV196626 MIQ196626:MIR196626 MSM196626:MSN196626 NCI196626:NCJ196626 NME196626:NMF196626 NWA196626:NWB196626 OFW196626:OFX196626 OPS196626:OPT196626 OZO196626:OZP196626 PJK196626:PJL196626 PTG196626:PTH196626 QDC196626:QDD196626 QMY196626:QMZ196626 QWU196626:QWV196626 RGQ196626:RGR196626 RQM196626:RQN196626 SAI196626:SAJ196626 SKE196626:SKF196626 SUA196626:SUB196626 TDW196626:TDX196626 TNS196626:TNT196626 TXO196626:TXP196626 UHK196626:UHL196626 URG196626:URH196626 VBC196626:VBD196626 VKY196626:VKZ196626 VUU196626:VUV196626 WEQ196626:WER196626 WOM196626:WON196626 WYI196626:WYJ196626 LW262162:LX262162 VS262162:VT262162 AFO262162:AFP262162 APK262162:APL262162 AZG262162:AZH262162 BJC262162:BJD262162 BSY262162:BSZ262162 CCU262162:CCV262162 CMQ262162:CMR262162 CWM262162:CWN262162 DGI262162:DGJ262162 DQE262162:DQF262162 EAA262162:EAB262162 EJW262162:EJX262162 ETS262162:ETT262162 FDO262162:FDP262162 FNK262162:FNL262162 FXG262162:FXH262162 GHC262162:GHD262162 GQY262162:GQZ262162 HAU262162:HAV262162 HKQ262162:HKR262162 HUM262162:HUN262162 IEI262162:IEJ262162 IOE262162:IOF262162 IYA262162:IYB262162 JHW262162:JHX262162 JRS262162:JRT262162 KBO262162:KBP262162 KLK262162:KLL262162 KVG262162:KVH262162 LFC262162:LFD262162 LOY262162:LOZ262162 LYU262162:LYV262162 MIQ262162:MIR262162 MSM262162:MSN262162 NCI262162:NCJ262162 NME262162:NMF262162 NWA262162:NWB262162 OFW262162:OFX262162 OPS262162:OPT262162 OZO262162:OZP262162 PJK262162:PJL262162 PTG262162:PTH262162 QDC262162:QDD262162 QMY262162:QMZ262162 QWU262162:QWV262162 RGQ262162:RGR262162 RQM262162:RQN262162 SAI262162:SAJ262162 SKE262162:SKF262162 SUA262162:SUB262162 TDW262162:TDX262162 TNS262162:TNT262162 TXO262162:TXP262162 UHK262162:UHL262162 URG262162:URH262162 VBC262162:VBD262162 VKY262162:VKZ262162 VUU262162:VUV262162 WEQ262162:WER262162 WOM262162:WON262162 WYI262162:WYJ262162 LW327698:LX327698 VS327698:VT327698 AFO327698:AFP327698 APK327698:APL327698 AZG327698:AZH327698 BJC327698:BJD327698 BSY327698:BSZ327698 CCU327698:CCV327698 CMQ327698:CMR327698 CWM327698:CWN327698 DGI327698:DGJ327698 DQE327698:DQF327698 EAA327698:EAB327698 EJW327698:EJX327698 ETS327698:ETT327698 FDO327698:FDP327698 FNK327698:FNL327698 FXG327698:FXH327698 GHC327698:GHD327698 GQY327698:GQZ327698 HAU327698:HAV327698 HKQ327698:HKR327698 HUM327698:HUN327698 IEI327698:IEJ327698 IOE327698:IOF327698 IYA327698:IYB327698 JHW327698:JHX327698 JRS327698:JRT327698 KBO327698:KBP327698 KLK327698:KLL327698 KVG327698:KVH327698 LFC327698:LFD327698 LOY327698:LOZ327698 LYU327698:LYV327698 MIQ327698:MIR327698 MSM327698:MSN327698 NCI327698:NCJ327698 NME327698:NMF327698 NWA327698:NWB327698 OFW327698:OFX327698 OPS327698:OPT327698 OZO327698:OZP327698 PJK327698:PJL327698 PTG327698:PTH327698 QDC327698:QDD327698 QMY327698:QMZ327698 QWU327698:QWV327698 RGQ327698:RGR327698 RQM327698:RQN327698 SAI327698:SAJ327698 SKE327698:SKF327698 SUA327698:SUB327698 TDW327698:TDX327698 TNS327698:TNT327698 TXO327698:TXP327698 UHK327698:UHL327698 URG327698:URH327698 VBC327698:VBD327698 VKY327698:VKZ327698 VUU327698:VUV327698 WEQ327698:WER327698 WOM327698:WON327698 WYI327698:WYJ327698 LW393234:LX393234 VS393234:VT393234 AFO393234:AFP393234 APK393234:APL393234 AZG393234:AZH393234 BJC393234:BJD393234 BSY393234:BSZ393234 CCU393234:CCV393234 CMQ393234:CMR393234 CWM393234:CWN393234 DGI393234:DGJ393234 DQE393234:DQF393234 EAA393234:EAB393234 EJW393234:EJX393234 ETS393234:ETT393234 FDO393234:FDP393234 FNK393234:FNL393234 FXG393234:FXH393234 GHC393234:GHD393234 GQY393234:GQZ393234 HAU393234:HAV393234 HKQ393234:HKR393234 HUM393234:HUN393234 IEI393234:IEJ393234 IOE393234:IOF393234 IYA393234:IYB393234 JHW393234:JHX393234 JRS393234:JRT393234 KBO393234:KBP393234 KLK393234:KLL393234 KVG393234:KVH393234 LFC393234:LFD393234 LOY393234:LOZ393234 LYU393234:LYV393234 MIQ393234:MIR393234 MSM393234:MSN393234 NCI393234:NCJ393234 NME393234:NMF393234 NWA393234:NWB393234 OFW393234:OFX393234 OPS393234:OPT393234 OZO393234:OZP393234 PJK393234:PJL393234 PTG393234:PTH393234 QDC393234:QDD393234 QMY393234:QMZ393234 QWU393234:QWV393234 RGQ393234:RGR393234 RQM393234:RQN393234 SAI393234:SAJ393234 SKE393234:SKF393234 SUA393234:SUB393234 TDW393234:TDX393234 TNS393234:TNT393234 TXO393234:TXP393234 UHK393234:UHL393234 URG393234:URH393234 VBC393234:VBD393234 VKY393234:VKZ393234 VUU393234:VUV393234 WEQ393234:WER393234 WOM393234:WON393234 WYI393234:WYJ393234 LW458770:LX458770 VS458770:VT458770 AFO458770:AFP458770 APK458770:APL458770 AZG458770:AZH458770 BJC458770:BJD458770 BSY458770:BSZ458770 CCU458770:CCV458770 CMQ458770:CMR458770 CWM458770:CWN458770 DGI458770:DGJ458770 DQE458770:DQF458770 EAA458770:EAB458770 EJW458770:EJX458770 ETS458770:ETT458770 FDO458770:FDP458770 FNK458770:FNL458770 FXG458770:FXH458770 GHC458770:GHD458770 GQY458770:GQZ458770 HAU458770:HAV458770 HKQ458770:HKR458770 HUM458770:HUN458770 IEI458770:IEJ458770 IOE458770:IOF458770 IYA458770:IYB458770 JHW458770:JHX458770 JRS458770:JRT458770 KBO458770:KBP458770 KLK458770:KLL458770 KVG458770:KVH458770 LFC458770:LFD458770 LOY458770:LOZ458770 LYU458770:LYV458770 MIQ458770:MIR458770 MSM458770:MSN458770 NCI458770:NCJ458770 NME458770:NMF458770 NWA458770:NWB458770 OFW458770:OFX458770 OPS458770:OPT458770 OZO458770:OZP458770 PJK458770:PJL458770 PTG458770:PTH458770 QDC458770:QDD458770 QMY458770:QMZ458770 QWU458770:QWV458770 RGQ458770:RGR458770 RQM458770:RQN458770 SAI458770:SAJ458770 SKE458770:SKF458770 SUA458770:SUB458770 TDW458770:TDX458770 TNS458770:TNT458770 TXO458770:TXP458770 UHK458770:UHL458770 URG458770:URH458770 VBC458770:VBD458770 VKY458770:VKZ458770 VUU458770:VUV458770 WEQ458770:WER458770 WOM458770:WON458770 WYI458770:WYJ458770 LW524306:LX524306 VS524306:VT524306 AFO524306:AFP524306 APK524306:APL524306 AZG524306:AZH524306 BJC524306:BJD524306 BSY524306:BSZ524306 CCU524306:CCV524306 CMQ524306:CMR524306 CWM524306:CWN524306 DGI524306:DGJ524306 DQE524306:DQF524306 EAA524306:EAB524306 EJW524306:EJX524306 ETS524306:ETT524306 FDO524306:FDP524306 FNK524306:FNL524306 FXG524306:FXH524306 GHC524306:GHD524306 GQY524306:GQZ524306 HAU524306:HAV524306 HKQ524306:HKR524306 HUM524306:HUN524306 IEI524306:IEJ524306 IOE524306:IOF524306 IYA524306:IYB524306 JHW524306:JHX524306 JRS524306:JRT524306 KBO524306:KBP524306 KLK524306:KLL524306 KVG524306:KVH524306 LFC524306:LFD524306 LOY524306:LOZ524306 LYU524306:LYV524306 MIQ524306:MIR524306 MSM524306:MSN524306 NCI524306:NCJ524306 NME524306:NMF524306 NWA524306:NWB524306 OFW524306:OFX524306 OPS524306:OPT524306 OZO524306:OZP524306 PJK524306:PJL524306 PTG524306:PTH524306 QDC524306:QDD524306 QMY524306:QMZ524306 QWU524306:QWV524306 RGQ524306:RGR524306 RQM524306:RQN524306 SAI524306:SAJ524306 SKE524306:SKF524306 SUA524306:SUB524306 TDW524306:TDX524306 TNS524306:TNT524306 TXO524306:TXP524306 UHK524306:UHL524306 URG524306:URH524306 VBC524306:VBD524306 VKY524306:VKZ524306 VUU524306:VUV524306 WEQ524306:WER524306 WOM524306:WON524306 WYI524306:WYJ524306 LW589842:LX589842 VS589842:VT589842 AFO589842:AFP589842 APK589842:APL589842 AZG589842:AZH589842 BJC589842:BJD589842 BSY589842:BSZ589842 CCU589842:CCV589842 CMQ589842:CMR589842 CWM589842:CWN589842 DGI589842:DGJ589842 DQE589842:DQF589842 EAA589842:EAB589842 EJW589842:EJX589842 ETS589842:ETT589842 FDO589842:FDP589842 FNK589842:FNL589842 FXG589842:FXH589842 GHC589842:GHD589842 GQY589842:GQZ589842 HAU589842:HAV589842 HKQ589842:HKR589842 HUM589842:HUN589842 IEI589842:IEJ589842 IOE589842:IOF589842 IYA589842:IYB589842 JHW589842:JHX589842 JRS589842:JRT589842 KBO589842:KBP589842 KLK589842:KLL589842 KVG589842:KVH589842 LFC589842:LFD589842 LOY589842:LOZ589842 LYU589842:LYV589842 MIQ589842:MIR589842 MSM589842:MSN589842 NCI589842:NCJ589842 NME589842:NMF589842 NWA589842:NWB589842 OFW589842:OFX589842 OPS589842:OPT589842 OZO589842:OZP589842 PJK589842:PJL589842 PTG589842:PTH589842 QDC589842:QDD589842 QMY589842:QMZ589842 QWU589842:QWV589842 RGQ589842:RGR589842 RQM589842:RQN589842 SAI589842:SAJ589842 SKE589842:SKF589842 SUA589842:SUB589842 TDW589842:TDX589842 TNS589842:TNT589842 TXO589842:TXP589842 UHK589842:UHL589842 URG589842:URH589842 VBC589842:VBD589842 VKY589842:VKZ589842 VUU589842:VUV589842 WEQ589842:WER589842 WOM589842:WON589842 WYI589842:WYJ589842 LW655378:LX655378 VS655378:VT655378 AFO655378:AFP655378 APK655378:APL655378 AZG655378:AZH655378 BJC655378:BJD655378 BSY655378:BSZ655378 CCU655378:CCV655378 CMQ655378:CMR655378 CWM655378:CWN655378 DGI655378:DGJ655378 DQE655378:DQF655378 EAA655378:EAB655378 EJW655378:EJX655378 ETS655378:ETT655378 FDO655378:FDP655378 FNK655378:FNL655378 FXG655378:FXH655378 GHC655378:GHD655378 GQY655378:GQZ655378 HAU655378:HAV655378 HKQ655378:HKR655378 HUM655378:HUN655378 IEI655378:IEJ655378 IOE655378:IOF655378 IYA655378:IYB655378 JHW655378:JHX655378 JRS655378:JRT655378 KBO655378:KBP655378 KLK655378:KLL655378 KVG655378:KVH655378 LFC655378:LFD655378 LOY655378:LOZ655378 LYU655378:LYV655378 MIQ655378:MIR655378 MSM655378:MSN655378 NCI655378:NCJ655378 NME655378:NMF655378 NWA655378:NWB655378 OFW655378:OFX655378 OPS655378:OPT655378 OZO655378:OZP655378 PJK655378:PJL655378 PTG655378:PTH655378 QDC655378:QDD655378 QMY655378:QMZ655378 QWU655378:QWV655378 RGQ655378:RGR655378 RQM655378:RQN655378 SAI655378:SAJ655378 SKE655378:SKF655378 SUA655378:SUB655378 TDW655378:TDX655378 TNS655378:TNT655378 TXO655378:TXP655378 UHK655378:UHL655378 URG655378:URH655378 VBC655378:VBD655378 VKY655378:VKZ655378 VUU655378:VUV655378 WEQ655378:WER655378 WOM655378:WON655378 WYI655378:WYJ655378 LW720914:LX720914 VS720914:VT720914 AFO720914:AFP720914 APK720914:APL720914 AZG720914:AZH720914 BJC720914:BJD720914 BSY720914:BSZ720914 CCU720914:CCV720914 CMQ720914:CMR720914 CWM720914:CWN720914 DGI720914:DGJ720914 DQE720914:DQF720914 EAA720914:EAB720914 EJW720914:EJX720914 ETS720914:ETT720914 FDO720914:FDP720914 FNK720914:FNL720914 FXG720914:FXH720914 GHC720914:GHD720914 GQY720914:GQZ720914 HAU720914:HAV720914 HKQ720914:HKR720914 HUM720914:HUN720914 IEI720914:IEJ720914 IOE720914:IOF720914 IYA720914:IYB720914 JHW720914:JHX720914 JRS720914:JRT720914 KBO720914:KBP720914 KLK720914:KLL720914 KVG720914:KVH720914 LFC720914:LFD720914 LOY720914:LOZ720914 LYU720914:LYV720914 MIQ720914:MIR720914 MSM720914:MSN720914 NCI720914:NCJ720914 NME720914:NMF720914 NWA720914:NWB720914 OFW720914:OFX720914 OPS720914:OPT720914 OZO720914:OZP720914 PJK720914:PJL720914 PTG720914:PTH720914 QDC720914:QDD720914 QMY720914:QMZ720914 QWU720914:QWV720914 RGQ720914:RGR720914 RQM720914:RQN720914 SAI720914:SAJ720914 SKE720914:SKF720914 SUA720914:SUB720914 TDW720914:TDX720914 TNS720914:TNT720914 TXO720914:TXP720914 UHK720914:UHL720914 URG720914:URH720914 VBC720914:VBD720914 VKY720914:VKZ720914 VUU720914:VUV720914 WEQ720914:WER720914 WOM720914:WON720914 WYI720914:WYJ720914 LW786450:LX786450 VS786450:VT786450 AFO786450:AFP786450 APK786450:APL786450 AZG786450:AZH786450 BJC786450:BJD786450 BSY786450:BSZ786450 CCU786450:CCV786450 CMQ786450:CMR786450 CWM786450:CWN786450 DGI786450:DGJ786450 DQE786450:DQF786450 EAA786450:EAB786450 EJW786450:EJX786450 ETS786450:ETT786450 FDO786450:FDP786450 FNK786450:FNL786450 FXG786450:FXH786450 GHC786450:GHD786450 GQY786450:GQZ786450 HAU786450:HAV786450 HKQ786450:HKR786450 HUM786450:HUN786450 IEI786450:IEJ786450 IOE786450:IOF786450 IYA786450:IYB786450 JHW786450:JHX786450 JRS786450:JRT786450 KBO786450:KBP786450 KLK786450:KLL786450 KVG786450:KVH786450 LFC786450:LFD786450 LOY786450:LOZ786450 LYU786450:LYV786450 MIQ786450:MIR786450 MSM786450:MSN786450 NCI786450:NCJ786450 NME786450:NMF786450 NWA786450:NWB786450 OFW786450:OFX786450 OPS786450:OPT786450 OZO786450:OZP786450 PJK786450:PJL786450 PTG786450:PTH786450 QDC786450:QDD786450 QMY786450:QMZ786450 QWU786450:QWV786450 RGQ786450:RGR786450 RQM786450:RQN786450 SAI786450:SAJ786450 SKE786450:SKF786450 SUA786450:SUB786450 TDW786450:TDX786450 TNS786450:TNT786450 TXO786450:TXP786450 UHK786450:UHL786450 URG786450:URH786450 VBC786450:VBD786450 VKY786450:VKZ786450 VUU786450:VUV786450 WEQ786450:WER786450 WOM786450:WON786450 WYI786450:WYJ786450 LW851986:LX851986 VS851986:VT851986 AFO851986:AFP851986 APK851986:APL851986 AZG851986:AZH851986 BJC851986:BJD851986 BSY851986:BSZ851986 CCU851986:CCV851986 CMQ851986:CMR851986 CWM851986:CWN851986 DGI851986:DGJ851986 DQE851986:DQF851986 EAA851986:EAB851986 EJW851986:EJX851986 ETS851986:ETT851986 FDO851986:FDP851986 FNK851986:FNL851986 FXG851986:FXH851986 GHC851986:GHD851986 GQY851986:GQZ851986 HAU851986:HAV851986 HKQ851986:HKR851986 HUM851986:HUN851986 IEI851986:IEJ851986 IOE851986:IOF851986 IYA851986:IYB851986 JHW851986:JHX851986 JRS851986:JRT851986 KBO851986:KBP851986 KLK851986:KLL851986 KVG851986:KVH851986 LFC851986:LFD851986 LOY851986:LOZ851986 LYU851986:LYV851986 MIQ851986:MIR851986 MSM851986:MSN851986 NCI851986:NCJ851986 NME851986:NMF851986 NWA851986:NWB851986 OFW851986:OFX851986 OPS851986:OPT851986 OZO851986:OZP851986 PJK851986:PJL851986 PTG851986:PTH851986 QDC851986:QDD851986 QMY851986:QMZ851986 QWU851986:QWV851986 RGQ851986:RGR851986 RQM851986:RQN851986 SAI851986:SAJ851986 SKE851986:SKF851986 SUA851986:SUB851986 TDW851986:TDX851986 TNS851986:TNT851986 TXO851986:TXP851986 UHK851986:UHL851986 URG851986:URH851986 VBC851986:VBD851986 VKY851986:VKZ851986 VUU851986:VUV851986 WEQ851986:WER851986 WOM851986:WON851986 WYI851986:WYJ851986 LW917522:LX917522 VS917522:VT917522 AFO917522:AFP917522 APK917522:APL917522 AZG917522:AZH917522 BJC917522:BJD917522 BSY917522:BSZ917522 CCU917522:CCV917522 CMQ917522:CMR917522 CWM917522:CWN917522 DGI917522:DGJ917522 DQE917522:DQF917522 EAA917522:EAB917522 EJW917522:EJX917522 ETS917522:ETT917522 FDO917522:FDP917522 FNK917522:FNL917522 FXG917522:FXH917522 GHC917522:GHD917522 GQY917522:GQZ917522 HAU917522:HAV917522 HKQ917522:HKR917522 HUM917522:HUN917522 IEI917522:IEJ917522 IOE917522:IOF917522 IYA917522:IYB917522 JHW917522:JHX917522 JRS917522:JRT917522 KBO917522:KBP917522 KLK917522:KLL917522 KVG917522:KVH917522 LFC917522:LFD917522 LOY917522:LOZ917522 LYU917522:LYV917522 MIQ917522:MIR917522 MSM917522:MSN917522 NCI917522:NCJ917522 NME917522:NMF917522 NWA917522:NWB917522 OFW917522:OFX917522 OPS917522:OPT917522 OZO917522:OZP917522 PJK917522:PJL917522 PTG917522:PTH917522 QDC917522:QDD917522 QMY917522:QMZ917522 QWU917522:QWV917522 RGQ917522:RGR917522 RQM917522:RQN917522 SAI917522:SAJ917522 SKE917522:SKF917522 SUA917522:SUB917522 TDW917522:TDX917522 TNS917522:TNT917522 TXO917522:TXP917522 UHK917522:UHL917522 URG917522:URH917522 VBC917522:VBD917522 VKY917522:VKZ917522 VUU917522:VUV917522 WEQ917522:WER917522 WOM917522:WON917522 WYI917522:WYJ917522 LW983058:LX983058 VS983058:VT983058 AFO983058:AFP983058 APK983058:APL983058 AZG983058:AZH983058 BJC983058:BJD983058 BSY983058:BSZ983058 CCU983058:CCV983058 CMQ983058:CMR983058 CWM983058:CWN983058 DGI983058:DGJ983058 DQE983058:DQF983058 EAA983058:EAB983058 EJW983058:EJX983058 ETS983058:ETT983058 FDO983058:FDP983058 FNK983058:FNL983058 FXG983058:FXH983058 GHC983058:GHD983058 GQY983058:GQZ983058 HAU983058:HAV983058 HKQ983058:HKR983058 HUM983058:HUN983058 IEI983058:IEJ983058 IOE983058:IOF983058 IYA983058:IYB983058 JHW983058:JHX983058 JRS983058:JRT983058 KBO983058:KBP983058 KLK983058:KLL983058 KVG983058:KVH983058 LFC983058:LFD983058 LOY983058:LOZ983058 LYU983058:LYV983058 MIQ983058:MIR983058 MSM983058:MSN983058 NCI983058:NCJ983058 NME983058:NMF983058 NWA983058:NWB983058 OFW983058:OFX983058 OPS983058:OPT983058 OZO983058:OZP983058 PJK983058:PJL983058 PTG983058:PTH983058 QDC983058:QDD983058 QMY983058:QMZ983058 QWU983058:QWV983058 RGQ983058:RGR983058 RQM983058:RQN983058 SAI983058:SAJ983058 SKE983058:SKF983058 SUA983058:SUB983058 TDW983058:TDX983058 TNS983058:TNT983058 TXO983058:TXP983058 UHK983058:UHL983058 URG983058:URH983058 VBC983058:VBD983058 VKY983058:VKZ983058 VUU983058:VUV983058 WEQ983058:WER983058 WOM983058:WON983058 WYI983058:WYJ983058 MC65554:MD65554 VY65554:VZ65554 AFU65554:AFV65554 APQ65554:APR65554 AZM65554:AZN65554 BJI65554:BJJ65554 BTE65554:BTF65554 CDA65554:CDB65554 CMW65554:CMX65554 CWS65554:CWT65554 DGO65554:DGP65554 DQK65554:DQL65554 EAG65554:EAH65554 EKC65554:EKD65554 ETY65554:ETZ65554 FDU65554:FDV65554 FNQ65554:FNR65554 FXM65554:FXN65554 GHI65554:GHJ65554 GRE65554:GRF65554 HBA65554:HBB65554 HKW65554:HKX65554 HUS65554:HUT65554 IEO65554:IEP65554 IOK65554:IOL65554 IYG65554:IYH65554 JIC65554:JID65554 JRY65554:JRZ65554 KBU65554:KBV65554 KLQ65554:KLR65554 KVM65554:KVN65554 LFI65554:LFJ65554 LPE65554:LPF65554 LZA65554:LZB65554 MIW65554:MIX65554 MSS65554:MST65554 NCO65554:NCP65554 NMK65554:NML65554 NWG65554:NWH65554 OGC65554:OGD65554 OPY65554:OPZ65554 OZU65554:OZV65554 PJQ65554:PJR65554 PTM65554:PTN65554 QDI65554:QDJ65554 QNE65554:QNF65554 QXA65554:QXB65554 RGW65554:RGX65554 RQS65554:RQT65554 SAO65554:SAP65554 SKK65554:SKL65554 SUG65554:SUH65554 TEC65554:TED65554 TNY65554:TNZ65554 TXU65554:TXV65554 UHQ65554:UHR65554 URM65554:URN65554 VBI65554:VBJ65554 VLE65554:VLF65554 VVA65554:VVB65554 WEW65554:WEX65554 WOS65554:WOT65554 WYO65554:WYP65554 MC131090:MD131090 VY131090:VZ131090 AFU131090:AFV131090 APQ131090:APR131090 AZM131090:AZN131090 BJI131090:BJJ131090 BTE131090:BTF131090 CDA131090:CDB131090 CMW131090:CMX131090 CWS131090:CWT131090 DGO131090:DGP131090 DQK131090:DQL131090 EAG131090:EAH131090 EKC131090:EKD131090 ETY131090:ETZ131090 FDU131090:FDV131090 FNQ131090:FNR131090 FXM131090:FXN131090 GHI131090:GHJ131090 GRE131090:GRF131090 HBA131090:HBB131090 HKW131090:HKX131090 HUS131090:HUT131090 IEO131090:IEP131090 IOK131090:IOL131090 IYG131090:IYH131090 JIC131090:JID131090 JRY131090:JRZ131090 KBU131090:KBV131090 KLQ131090:KLR131090 KVM131090:KVN131090 LFI131090:LFJ131090 LPE131090:LPF131090 LZA131090:LZB131090 MIW131090:MIX131090 MSS131090:MST131090 NCO131090:NCP131090 NMK131090:NML131090 NWG131090:NWH131090 OGC131090:OGD131090 OPY131090:OPZ131090 OZU131090:OZV131090 PJQ131090:PJR131090 PTM131090:PTN131090 QDI131090:QDJ131090 QNE131090:QNF131090 QXA131090:QXB131090 RGW131090:RGX131090 RQS131090:RQT131090 SAO131090:SAP131090 SKK131090:SKL131090 SUG131090:SUH131090 TEC131090:TED131090 TNY131090:TNZ131090 TXU131090:TXV131090 UHQ131090:UHR131090 URM131090:URN131090 VBI131090:VBJ131090 VLE131090:VLF131090 VVA131090:VVB131090 WEW131090:WEX131090 WOS131090:WOT131090 WYO131090:WYP131090 MC196626:MD196626 VY196626:VZ196626 AFU196626:AFV196626 APQ196626:APR196626 AZM196626:AZN196626 BJI196626:BJJ196626 BTE196626:BTF196626 CDA196626:CDB196626 CMW196626:CMX196626 CWS196626:CWT196626 DGO196626:DGP196626 DQK196626:DQL196626 EAG196626:EAH196626 EKC196626:EKD196626 ETY196626:ETZ196626 FDU196626:FDV196626 FNQ196626:FNR196626 FXM196626:FXN196626 GHI196626:GHJ196626 GRE196626:GRF196626 HBA196626:HBB196626 HKW196626:HKX196626 HUS196626:HUT196626 IEO196626:IEP196626 IOK196626:IOL196626 IYG196626:IYH196626 JIC196626:JID196626 JRY196626:JRZ196626 KBU196626:KBV196626 KLQ196626:KLR196626 KVM196626:KVN196626 LFI196626:LFJ196626 LPE196626:LPF196626 LZA196626:LZB196626 MIW196626:MIX196626 MSS196626:MST196626 NCO196626:NCP196626 NMK196626:NML196626 NWG196626:NWH196626 OGC196626:OGD196626 OPY196626:OPZ196626 OZU196626:OZV196626 PJQ196626:PJR196626 PTM196626:PTN196626 QDI196626:QDJ196626 QNE196626:QNF196626 QXA196626:QXB196626 RGW196626:RGX196626 RQS196626:RQT196626 SAO196626:SAP196626 SKK196626:SKL196626 SUG196626:SUH196626 TEC196626:TED196626 TNY196626:TNZ196626 TXU196626:TXV196626 UHQ196626:UHR196626 URM196626:URN196626 VBI196626:VBJ196626 VLE196626:VLF196626 VVA196626:VVB196626 WEW196626:WEX196626 WOS196626:WOT196626 WYO196626:WYP196626 MC262162:MD262162 VY262162:VZ262162 AFU262162:AFV262162 APQ262162:APR262162 AZM262162:AZN262162 BJI262162:BJJ262162 BTE262162:BTF262162 CDA262162:CDB262162 CMW262162:CMX262162 CWS262162:CWT262162 DGO262162:DGP262162 DQK262162:DQL262162 EAG262162:EAH262162 EKC262162:EKD262162 ETY262162:ETZ262162 FDU262162:FDV262162 FNQ262162:FNR262162 FXM262162:FXN262162 GHI262162:GHJ262162 GRE262162:GRF262162 HBA262162:HBB262162 HKW262162:HKX262162 HUS262162:HUT262162 IEO262162:IEP262162 IOK262162:IOL262162 IYG262162:IYH262162 JIC262162:JID262162 JRY262162:JRZ262162 KBU262162:KBV262162 KLQ262162:KLR262162 KVM262162:KVN262162 LFI262162:LFJ262162 LPE262162:LPF262162 LZA262162:LZB262162 MIW262162:MIX262162 MSS262162:MST262162 NCO262162:NCP262162 NMK262162:NML262162 NWG262162:NWH262162 OGC262162:OGD262162 OPY262162:OPZ262162 OZU262162:OZV262162 PJQ262162:PJR262162 PTM262162:PTN262162 QDI262162:QDJ262162 QNE262162:QNF262162 QXA262162:QXB262162 RGW262162:RGX262162 RQS262162:RQT262162 SAO262162:SAP262162 SKK262162:SKL262162 SUG262162:SUH262162 TEC262162:TED262162 TNY262162:TNZ262162 TXU262162:TXV262162 UHQ262162:UHR262162 URM262162:URN262162 VBI262162:VBJ262162 VLE262162:VLF262162 VVA262162:VVB262162 WEW262162:WEX262162 WOS262162:WOT262162 WYO262162:WYP262162 MC327698:MD327698 VY327698:VZ327698 AFU327698:AFV327698 APQ327698:APR327698 AZM327698:AZN327698 BJI327698:BJJ327698 BTE327698:BTF327698 CDA327698:CDB327698 CMW327698:CMX327698 CWS327698:CWT327698 DGO327698:DGP327698 DQK327698:DQL327698 EAG327698:EAH327698 EKC327698:EKD327698 ETY327698:ETZ327698 FDU327698:FDV327698 FNQ327698:FNR327698 FXM327698:FXN327698 GHI327698:GHJ327698 GRE327698:GRF327698 HBA327698:HBB327698 HKW327698:HKX327698 HUS327698:HUT327698 IEO327698:IEP327698 IOK327698:IOL327698 IYG327698:IYH327698 JIC327698:JID327698 JRY327698:JRZ327698 KBU327698:KBV327698 KLQ327698:KLR327698 KVM327698:KVN327698 LFI327698:LFJ327698 LPE327698:LPF327698 LZA327698:LZB327698 MIW327698:MIX327698 MSS327698:MST327698 NCO327698:NCP327698 NMK327698:NML327698 NWG327698:NWH327698 OGC327698:OGD327698 OPY327698:OPZ327698 OZU327698:OZV327698 PJQ327698:PJR327698 PTM327698:PTN327698 QDI327698:QDJ327698 QNE327698:QNF327698 QXA327698:QXB327698 RGW327698:RGX327698 RQS327698:RQT327698 SAO327698:SAP327698 SKK327698:SKL327698 SUG327698:SUH327698 TEC327698:TED327698 TNY327698:TNZ327698 TXU327698:TXV327698 UHQ327698:UHR327698 URM327698:URN327698 VBI327698:VBJ327698 VLE327698:VLF327698 VVA327698:VVB327698 WEW327698:WEX327698 WOS327698:WOT327698 WYO327698:WYP327698 MC393234:MD393234 VY393234:VZ393234 AFU393234:AFV393234 APQ393234:APR393234 AZM393234:AZN393234 BJI393234:BJJ393234 BTE393234:BTF393234 CDA393234:CDB393234 CMW393234:CMX393234 CWS393234:CWT393234 DGO393234:DGP393234 DQK393234:DQL393234 EAG393234:EAH393234 EKC393234:EKD393234 ETY393234:ETZ393234 FDU393234:FDV393234 FNQ393234:FNR393234 FXM393234:FXN393234 GHI393234:GHJ393234 GRE393234:GRF393234 HBA393234:HBB393234 HKW393234:HKX393234 HUS393234:HUT393234 IEO393234:IEP393234 IOK393234:IOL393234 IYG393234:IYH393234 JIC393234:JID393234 JRY393234:JRZ393234 KBU393234:KBV393234 KLQ393234:KLR393234 KVM393234:KVN393234 LFI393234:LFJ393234 LPE393234:LPF393234 LZA393234:LZB393234 MIW393234:MIX393234 MSS393234:MST393234 NCO393234:NCP393234 NMK393234:NML393234 NWG393234:NWH393234 OGC393234:OGD393234 OPY393234:OPZ393234 OZU393234:OZV393234 PJQ393234:PJR393234 PTM393234:PTN393234 QDI393234:QDJ393234 QNE393234:QNF393234 QXA393234:QXB393234 RGW393234:RGX393234 RQS393234:RQT393234 SAO393234:SAP393234 SKK393234:SKL393234 SUG393234:SUH393234 TEC393234:TED393234 TNY393234:TNZ393234 TXU393234:TXV393234 UHQ393234:UHR393234 URM393234:URN393234 VBI393234:VBJ393234 VLE393234:VLF393234 VVA393234:VVB393234 WEW393234:WEX393234 WOS393234:WOT393234 WYO393234:WYP393234 MC458770:MD458770 VY458770:VZ458770 AFU458770:AFV458770 APQ458770:APR458770 AZM458770:AZN458770 BJI458770:BJJ458770 BTE458770:BTF458770 CDA458770:CDB458770 CMW458770:CMX458770 CWS458770:CWT458770 DGO458770:DGP458770 DQK458770:DQL458770 EAG458770:EAH458770 EKC458770:EKD458770 ETY458770:ETZ458770 FDU458770:FDV458770 FNQ458770:FNR458770 FXM458770:FXN458770 GHI458770:GHJ458770 GRE458770:GRF458770 HBA458770:HBB458770 HKW458770:HKX458770 HUS458770:HUT458770 IEO458770:IEP458770 IOK458770:IOL458770 IYG458770:IYH458770 JIC458770:JID458770 JRY458770:JRZ458770 KBU458770:KBV458770 KLQ458770:KLR458770 KVM458770:KVN458770 LFI458770:LFJ458770 LPE458770:LPF458770 LZA458770:LZB458770 MIW458770:MIX458770 MSS458770:MST458770 NCO458770:NCP458770 NMK458770:NML458770 NWG458770:NWH458770 OGC458770:OGD458770 OPY458770:OPZ458770 OZU458770:OZV458770 PJQ458770:PJR458770 PTM458770:PTN458770 QDI458770:QDJ458770 QNE458770:QNF458770 QXA458770:QXB458770 RGW458770:RGX458770 RQS458770:RQT458770 SAO458770:SAP458770 SKK458770:SKL458770 SUG458770:SUH458770 TEC458770:TED458770 TNY458770:TNZ458770 TXU458770:TXV458770 UHQ458770:UHR458770 URM458770:URN458770 VBI458770:VBJ458770 VLE458770:VLF458770 VVA458770:VVB458770 WEW458770:WEX458770 WOS458770:WOT458770 WYO458770:WYP458770 MC524306:MD524306 VY524306:VZ524306 AFU524306:AFV524306 APQ524306:APR524306 AZM524306:AZN524306 BJI524306:BJJ524306 BTE524306:BTF524306 CDA524306:CDB524306 CMW524306:CMX524306 CWS524306:CWT524306 DGO524306:DGP524306 DQK524306:DQL524306 EAG524306:EAH524306 EKC524306:EKD524306 ETY524306:ETZ524306 FDU524306:FDV524306 FNQ524306:FNR524306 FXM524306:FXN524306 GHI524306:GHJ524306 GRE524306:GRF524306 HBA524306:HBB524306 HKW524306:HKX524306 HUS524306:HUT524306 IEO524306:IEP524306 IOK524306:IOL524306 IYG524306:IYH524306 JIC524306:JID524306 JRY524306:JRZ524306 KBU524306:KBV524306 KLQ524306:KLR524306 KVM524306:KVN524306 LFI524306:LFJ524306 LPE524306:LPF524306 LZA524306:LZB524306 MIW524306:MIX524306 MSS524306:MST524306 NCO524306:NCP524306 NMK524306:NML524306 NWG524306:NWH524306 OGC524306:OGD524306 OPY524306:OPZ524306 OZU524306:OZV524306 PJQ524306:PJR524306 PTM524306:PTN524306 QDI524306:QDJ524306 QNE524306:QNF524306 QXA524306:QXB524306 RGW524306:RGX524306 RQS524306:RQT524306 SAO524306:SAP524306 SKK524306:SKL524306 SUG524306:SUH524306 TEC524306:TED524306 TNY524306:TNZ524306 TXU524306:TXV524306 UHQ524306:UHR524306 URM524306:URN524306 VBI524306:VBJ524306 VLE524306:VLF524306 VVA524306:VVB524306 WEW524306:WEX524306 WOS524306:WOT524306 WYO524306:WYP524306 MC589842:MD589842 VY589842:VZ589842 AFU589842:AFV589842 APQ589842:APR589842 AZM589842:AZN589842 BJI589842:BJJ589842 BTE589842:BTF589842 CDA589842:CDB589842 CMW589842:CMX589842 CWS589842:CWT589842 DGO589842:DGP589842 DQK589842:DQL589842 EAG589842:EAH589842 EKC589842:EKD589842 ETY589842:ETZ589842 FDU589842:FDV589842 FNQ589842:FNR589842 FXM589842:FXN589842 GHI589842:GHJ589842 GRE589842:GRF589842 HBA589842:HBB589842 HKW589842:HKX589842 HUS589842:HUT589842 IEO589842:IEP589842 IOK589842:IOL589842 IYG589842:IYH589842 JIC589842:JID589842 JRY589842:JRZ589842 KBU589842:KBV589842 KLQ589842:KLR589842 KVM589842:KVN589842 LFI589842:LFJ589842 LPE589842:LPF589842 LZA589842:LZB589842 MIW589842:MIX589842 MSS589842:MST589842 NCO589842:NCP589842 NMK589842:NML589842 NWG589842:NWH589842 OGC589842:OGD589842 OPY589842:OPZ589842 OZU589842:OZV589842 PJQ589842:PJR589842 PTM589842:PTN589842 QDI589842:QDJ589842 QNE589842:QNF589842 QXA589842:QXB589842 RGW589842:RGX589842 RQS589842:RQT589842 SAO589842:SAP589842 SKK589842:SKL589842 SUG589842:SUH589842 TEC589842:TED589842 TNY589842:TNZ589842 TXU589842:TXV589842 UHQ589842:UHR589842 URM589842:URN589842 VBI589842:VBJ589842 VLE589842:VLF589842 VVA589842:VVB589842 WEW589842:WEX589842 WOS589842:WOT589842 WYO589842:WYP589842 MC655378:MD655378 VY655378:VZ655378 AFU655378:AFV655378 APQ655378:APR655378 AZM655378:AZN655378 BJI655378:BJJ655378 BTE655378:BTF655378 CDA655378:CDB655378 CMW655378:CMX655378 CWS655378:CWT655378 DGO655378:DGP655378 DQK655378:DQL655378 EAG655378:EAH655378 EKC655378:EKD655378 ETY655378:ETZ655378 FDU655378:FDV655378 FNQ655378:FNR655378 FXM655378:FXN655378 GHI655378:GHJ655378 GRE655378:GRF655378 HBA655378:HBB655378 HKW655378:HKX655378 HUS655378:HUT655378 IEO655378:IEP655378 IOK655378:IOL655378 IYG655378:IYH655378 JIC655378:JID655378 JRY655378:JRZ655378 KBU655378:KBV655378 KLQ655378:KLR655378 KVM655378:KVN655378 LFI655378:LFJ655378 LPE655378:LPF655378 LZA655378:LZB655378 MIW655378:MIX655378 MSS655378:MST655378 NCO655378:NCP655378 NMK655378:NML655378 NWG655378:NWH655378 OGC655378:OGD655378 OPY655378:OPZ655378 OZU655378:OZV655378 PJQ655378:PJR655378 PTM655378:PTN655378 QDI655378:QDJ655378 QNE655378:QNF655378 QXA655378:QXB655378 RGW655378:RGX655378 RQS655378:RQT655378 SAO655378:SAP655378 SKK655378:SKL655378 SUG655378:SUH655378 TEC655378:TED655378 TNY655378:TNZ655378 TXU655378:TXV655378 UHQ655378:UHR655378 URM655378:URN655378 VBI655378:VBJ655378 VLE655378:VLF655378 VVA655378:VVB655378 WEW655378:WEX655378 WOS655378:WOT655378 WYO655378:WYP655378 MC720914:MD720914 VY720914:VZ720914 AFU720914:AFV720914 APQ720914:APR720914 AZM720914:AZN720914 BJI720914:BJJ720914 BTE720914:BTF720914 CDA720914:CDB720914 CMW720914:CMX720914 CWS720914:CWT720914 DGO720914:DGP720914 DQK720914:DQL720914 EAG720914:EAH720914 EKC720914:EKD720914 ETY720914:ETZ720914 FDU720914:FDV720914 FNQ720914:FNR720914 FXM720914:FXN720914 GHI720914:GHJ720914 GRE720914:GRF720914 HBA720914:HBB720914 HKW720914:HKX720914 HUS720914:HUT720914 IEO720914:IEP720914 IOK720914:IOL720914 IYG720914:IYH720914 JIC720914:JID720914 JRY720914:JRZ720914 KBU720914:KBV720914 KLQ720914:KLR720914 KVM720914:KVN720914 LFI720914:LFJ720914 LPE720914:LPF720914 LZA720914:LZB720914 MIW720914:MIX720914 MSS720914:MST720914 NCO720914:NCP720914 NMK720914:NML720914 NWG720914:NWH720914 OGC720914:OGD720914 OPY720914:OPZ720914 OZU720914:OZV720914 PJQ720914:PJR720914 PTM720914:PTN720914 QDI720914:QDJ720914 QNE720914:QNF720914 QXA720914:QXB720914 RGW720914:RGX720914 RQS720914:RQT720914 SAO720914:SAP720914 SKK720914:SKL720914 SUG720914:SUH720914 TEC720914:TED720914 TNY720914:TNZ720914 TXU720914:TXV720914 UHQ720914:UHR720914 URM720914:URN720914 VBI720914:VBJ720914 VLE720914:VLF720914 VVA720914:VVB720914 WEW720914:WEX720914 WOS720914:WOT720914 WYO720914:WYP720914 MC786450:MD786450 VY786450:VZ786450 AFU786450:AFV786450 APQ786450:APR786450 AZM786450:AZN786450 BJI786450:BJJ786450 BTE786450:BTF786450 CDA786450:CDB786450 CMW786450:CMX786450 CWS786450:CWT786450 DGO786450:DGP786450 DQK786450:DQL786450 EAG786450:EAH786450 EKC786450:EKD786450 ETY786450:ETZ786450 FDU786450:FDV786450 FNQ786450:FNR786450 FXM786450:FXN786450 GHI786450:GHJ786450 GRE786450:GRF786450 HBA786450:HBB786450 HKW786450:HKX786450 HUS786450:HUT786450 IEO786450:IEP786450 IOK786450:IOL786450 IYG786450:IYH786450 JIC786450:JID786450 JRY786450:JRZ786450 KBU786450:KBV786450 KLQ786450:KLR786450 KVM786450:KVN786450 LFI786450:LFJ786450 LPE786450:LPF786450 LZA786450:LZB786450 MIW786450:MIX786450 MSS786450:MST786450 NCO786450:NCP786450 NMK786450:NML786450 NWG786450:NWH786450 OGC786450:OGD786450 OPY786450:OPZ786450 OZU786450:OZV786450 PJQ786450:PJR786450 PTM786450:PTN786450 QDI786450:QDJ786450 QNE786450:QNF786450 QXA786450:QXB786450 RGW786450:RGX786450 RQS786450:RQT786450 SAO786450:SAP786450 SKK786450:SKL786450 SUG786450:SUH786450 TEC786450:TED786450 TNY786450:TNZ786450 TXU786450:TXV786450 UHQ786450:UHR786450 URM786450:URN786450 VBI786450:VBJ786450 VLE786450:VLF786450 VVA786450:VVB786450 WEW786450:WEX786450 WOS786450:WOT786450 WYO786450:WYP786450 MC851986:MD851986 VY851986:VZ851986 AFU851986:AFV851986 APQ851986:APR851986 AZM851986:AZN851986 BJI851986:BJJ851986 BTE851986:BTF851986 CDA851986:CDB851986 CMW851986:CMX851986 CWS851986:CWT851986 DGO851986:DGP851986 DQK851986:DQL851986 EAG851986:EAH851986 EKC851986:EKD851986 ETY851986:ETZ851986 FDU851986:FDV851986 FNQ851986:FNR851986 FXM851986:FXN851986 GHI851986:GHJ851986 GRE851986:GRF851986 HBA851986:HBB851986 HKW851986:HKX851986 HUS851986:HUT851986 IEO851986:IEP851986 IOK851986:IOL851986 IYG851986:IYH851986 JIC851986:JID851986 JRY851986:JRZ851986 KBU851986:KBV851986 KLQ851986:KLR851986 KVM851986:KVN851986 LFI851986:LFJ851986 LPE851986:LPF851986 LZA851986:LZB851986 MIW851986:MIX851986 MSS851986:MST851986 NCO851986:NCP851986 NMK851986:NML851986 NWG851986:NWH851986 OGC851986:OGD851986 OPY851986:OPZ851986 OZU851986:OZV851986 PJQ851986:PJR851986 PTM851986:PTN851986 QDI851986:QDJ851986 QNE851986:QNF851986 QXA851986:QXB851986 RGW851986:RGX851986 RQS851986:RQT851986 SAO851986:SAP851986 SKK851986:SKL851986 SUG851986:SUH851986 TEC851986:TED851986 TNY851986:TNZ851986 TXU851986:TXV851986 UHQ851986:UHR851986 URM851986:URN851986 VBI851986:VBJ851986 VLE851986:VLF851986 VVA851986:VVB851986 WEW851986:WEX851986 WOS851986:WOT851986 WYO851986:WYP851986 MC917522:MD917522 VY917522:VZ917522 AFU917522:AFV917522 APQ917522:APR917522 AZM917522:AZN917522 BJI917522:BJJ917522 BTE917522:BTF917522 CDA917522:CDB917522 CMW917522:CMX917522 CWS917522:CWT917522 DGO917522:DGP917522 DQK917522:DQL917522 EAG917522:EAH917522 EKC917522:EKD917522 ETY917522:ETZ917522 FDU917522:FDV917522 FNQ917522:FNR917522 FXM917522:FXN917522 GHI917522:GHJ917522 GRE917522:GRF917522 HBA917522:HBB917522 HKW917522:HKX917522 HUS917522:HUT917522 IEO917522:IEP917522 IOK917522:IOL917522 IYG917522:IYH917522 JIC917522:JID917522 JRY917522:JRZ917522 KBU917522:KBV917522 KLQ917522:KLR917522 KVM917522:KVN917522 LFI917522:LFJ917522 LPE917522:LPF917522 LZA917522:LZB917522 MIW917522:MIX917522 MSS917522:MST917522 NCO917522:NCP917522 NMK917522:NML917522 NWG917522:NWH917522 OGC917522:OGD917522 OPY917522:OPZ917522 OZU917522:OZV917522 PJQ917522:PJR917522 PTM917522:PTN917522 QDI917522:QDJ917522 QNE917522:QNF917522 QXA917522:QXB917522 RGW917522:RGX917522 RQS917522:RQT917522 SAO917522:SAP917522 SKK917522:SKL917522 SUG917522:SUH917522 TEC917522:TED917522 TNY917522:TNZ917522 TXU917522:TXV917522 UHQ917522:UHR917522 URM917522:URN917522 VBI917522:VBJ917522 VLE917522:VLF917522 VVA917522:VVB917522 WEW917522:WEX917522 WOS917522:WOT917522 WYO917522:WYP917522 MC983058:MD983058 VY983058:VZ983058 AFU983058:AFV983058 APQ983058:APR983058 AZM983058:AZN983058 BJI983058:BJJ983058 BTE983058:BTF983058 CDA983058:CDB983058 CMW983058:CMX983058 CWS983058:CWT983058 DGO983058:DGP983058 DQK983058:DQL983058 EAG983058:EAH983058 EKC983058:EKD983058 ETY983058:ETZ983058 FDU983058:FDV983058 FNQ983058:FNR983058 FXM983058:FXN983058 GHI983058:GHJ983058 GRE983058:GRF983058 HBA983058:HBB983058 HKW983058:HKX983058 HUS983058:HUT983058 IEO983058:IEP983058 IOK983058:IOL983058 IYG983058:IYH983058 JIC983058:JID983058 JRY983058:JRZ983058 KBU983058:KBV983058 KLQ983058:KLR983058 KVM983058:KVN983058 LFI983058:LFJ983058 LPE983058:LPF983058 LZA983058:LZB983058 MIW983058:MIX983058 MSS983058:MST983058 NCO983058:NCP983058 NMK983058:NML983058 NWG983058:NWH983058 OGC983058:OGD983058 OPY983058:OPZ983058 OZU983058:OZV983058 PJQ983058:PJR983058 PTM983058:PTN983058 QDI983058:QDJ983058 QNE983058:QNF983058 QXA983058:QXB983058 RGW983058:RGX983058 RQS983058:RQT983058 SAO983058:SAP983058 SKK983058:SKL983058 SUG983058:SUH983058 TEC983058:TED983058 TNY983058:TNZ983058 TXU983058:TXV983058 UHQ983058:UHR983058 URM983058:URN983058 VBI983058:VBJ983058 VLE983058:VLF983058 VVA983058:VVB983058 WEW983058:WEX983058 WOS983058:WOT983058 WYO983058:WYP983058 MF65554:MG65554 WB65554:WC65554 AFX65554:AFY65554 APT65554:APU65554 AZP65554:AZQ65554 BJL65554:BJM65554 BTH65554:BTI65554 CDD65554:CDE65554 CMZ65554:CNA65554 CWV65554:CWW65554 DGR65554:DGS65554 DQN65554:DQO65554 EAJ65554:EAK65554 EKF65554:EKG65554 EUB65554:EUC65554 FDX65554:FDY65554 FNT65554:FNU65554 FXP65554:FXQ65554 GHL65554:GHM65554 GRH65554:GRI65554 HBD65554:HBE65554 HKZ65554:HLA65554 HUV65554:HUW65554 IER65554:IES65554 ION65554:IOO65554 IYJ65554:IYK65554 JIF65554:JIG65554 JSB65554:JSC65554 KBX65554:KBY65554 KLT65554:KLU65554 KVP65554:KVQ65554 LFL65554:LFM65554 LPH65554:LPI65554 LZD65554:LZE65554 MIZ65554:MJA65554 MSV65554:MSW65554 NCR65554:NCS65554 NMN65554:NMO65554 NWJ65554:NWK65554 OGF65554:OGG65554 OQB65554:OQC65554 OZX65554:OZY65554 PJT65554:PJU65554 PTP65554:PTQ65554 QDL65554:QDM65554 QNH65554:QNI65554 QXD65554:QXE65554 RGZ65554:RHA65554 RQV65554:RQW65554 SAR65554:SAS65554 SKN65554:SKO65554 SUJ65554:SUK65554 TEF65554:TEG65554 TOB65554:TOC65554 TXX65554:TXY65554 UHT65554:UHU65554 URP65554:URQ65554 VBL65554:VBM65554 VLH65554:VLI65554 VVD65554:VVE65554 WEZ65554:WFA65554 WOV65554:WOW65554 WYR65554:WYS65554 MF131090:MG131090 WB131090:WC131090 AFX131090:AFY131090 APT131090:APU131090 AZP131090:AZQ131090 BJL131090:BJM131090 BTH131090:BTI131090 CDD131090:CDE131090 CMZ131090:CNA131090 CWV131090:CWW131090 DGR131090:DGS131090 DQN131090:DQO131090 EAJ131090:EAK131090 EKF131090:EKG131090 EUB131090:EUC131090 FDX131090:FDY131090 FNT131090:FNU131090 FXP131090:FXQ131090 GHL131090:GHM131090 GRH131090:GRI131090 HBD131090:HBE131090 HKZ131090:HLA131090 HUV131090:HUW131090 IER131090:IES131090 ION131090:IOO131090 IYJ131090:IYK131090 JIF131090:JIG131090 JSB131090:JSC131090 KBX131090:KBY131090 KLT131090:KLU131090 KVP131090:KVQ131090 LFL131090:LFM131090 LPH131090:LPI131090 LZD131090:LZE131090 MIZ131090:MJA131090 MSV131090:MSW131090 NCR131090:NCS131090 NMN131090:NMO131090 NWJ131090:NWK131090 OGF131090:OGG131090 OQB131090:OQC131090 OZX131090:OZY131090 PJT131090:PJU131090 PTP131090:PTQ131090 QDL131090:QDM131090 QNH131090:QNI131090 QXD131090:QXE131090 RGZ131090:RHA131090 RQV131090:RQW131090 SAR131090:SAS131090 SKN131090:SKO131090 SUJ131090:SUK131090 TEF131090:TEG131090 TOB131090:TOC131090 TXX131090:TXY131090 UHT131090:UHU131090 URP131090:URQ131090 VBL131090:VBM131090 VLH131090:VLI131090 VVD131090:VVE131090 WEZ131090:WFA131090 WOV131090:WOW131090 WYR131090:WYS131090 MF196626:MG196626 WB196626:WC196626 AFX196626:AFY196626 APT196626:APU196626 AZP196626:AZQ196626 BJL196626:BJM196626 BTH196626:BTI196626 CDD196626:CDE196626 CMZ196626:CNA196626 CWV196626:CWW196626 DGR196626:DGS196626 DQN196626:DQO196626 EAJ196626:EAK196626 EKF196626:EKG196626 EUB196626:EUC196626 FDX196626:FDY196626 FNT196626:FNU196626 FXP196626:FXQ196626 GHL196626:GHM196626 GRH196626:GRI196626 HBD196626:HBE196626 HKZ196626:HLA196626 HUV196626:HUW196626 IER196626:IES196626 ION196626:IOO196626 IYJ196626:IYK196626 JIF196626:JIG196626 JSB196626:JSC196626 KBX196626:KBY196626 KLT196626:KLU196626 KVP196626:KVQ196626 LFL196626:LFM196626 LPH196626:LPI196626 LZD196626:LZE196626 MIZ196626:MJA196626 MSV196626:MSW196626 NCR196626:NCS196626 NMN196626:NMO196626 NWJ196626:NWK196626 OGF196626:OGG196626 OQB196626:OQC196626 OZX196626:OZY196626 PJT196626:PJU196626 PTP196626:PTQ196626 QDL196626:QDM196626 QNH196626:QNI196626 QXD196626:QXE196626 RGZ196626:RHA196626 RQV196626:RQW196626 SAR196626:SAS196626 SKN196626:SKO196626 SUJ196626:SUK196626 TEF196626:TEG196626 TOB196626:TOC196626 TXX196626:TXY196626 UHT196626:UHU196626 URP196626:URQ196626 VBL196626:VBM196626 VLH196626:VLI196626 VVD196626:VVE196626 WEZ196626:WFA196626 WOV196626:WOW196626 WYR196626:WYS196626 MF262162:MG262162 WB262162:WC262162 AFX262162:AFY262162 APT262162:APU262162 AZP262162:AZQ262162 BJL262162:BJM262162 BTH262162:BTI262162 CDD262162:CDE262162 CMZ262162:CNA262162 CWV262162:CWW262162 DGR262162:DGS262162 DQN262162:DQO262162 EAJ262162:EAK262162 EKF262162:EKG262162 EUB262162:EUC262162 FDX262162:FDY262162 FNT262162:FNU262162 FXP262162:FXQ262162 GHL262162:GHM262162 GRH262162:GRI262162 HBD262162:HBE262162 HKZ262162:HLA262162 HUV262162:HUW262162 IER262162:IES262162 ION262162:IOO262162 IYJ262162:IYK262162 JIF262162:JIG262162 JSB262162:JSC262162 KBX262162:KBY262162 KLT262162:KLU262162 KVP262162:KVQ262162 LFL262162:LFM262162 LPH262162:LPI262162 LZD262162:LZE262162 MIZ262162:MJA262162 MSV262162:MSW262162 NCR262162:NCS262162 NMN262162:NMO262162 NWJ262162:NWK262162 OGF262162:OGG262162 OQB262162:OQC262162 OZX262162:OZY262162 PJT262162:PJU262162 PTP262162:PTQ262162 QDL262162:QDM262162 QNH262162:QNI262162 QXD262162:QXE262162 RGZ262162:RHA262162 RQV262162:RQW262162 SAR262162:SAS262162 SKN262162:SKO262162 SUJ262162:SUK262162 TEF262162:TEG262162 TOB262162:TOC262162 TXX262162:TXY262162 UHT262162:UHU262162 URP262162:URQ262162 VBL262162:VBM262162 VLH262162:VLI262162 VVD262162:VVE262162 WEZ262162:WFA262162 WOV262162:WOW262162 WYR262162:WYS262162 MF327698:MG327698 WB327698:WC327698 AFX327698:AFY327698 APT327698:APU327698 AZP327698:AZQ327698 BJL327698:BJM327698 BTH327698:BTI327698 CDD327698:CDE327698 CMZ327698:CNA327698 CWV327698:CWW327698 DGR327698:DGS327698 DQN327698:DQO327698 EAJ327698:EAK327698 EKF327698:EKG327698 EUB327698:EUC327698 FDX327698:FDY327698 FNT327698:FNU327698 FXP327698:FXQ327698 GHL327698:GHM327698 GRH327698:GRI327698 HBD327698:HBE327698 HKZ327698:HLA327698 HUV327698:HUW327698 IER327698:IES327698 ION327698:IOO327698 IYJ327698:IYK327698 JIF327698:JIG327698 JSB327698:JSC327698 KBX327698:KBY327698 KLT327698:KLU327698 KVP327698:KVQ327698 LFL327698:LFM327698 LPH327698:LPI327698 LZD327698:LZE327698 MIZ327698:MJA327698 MSV327698:MSW327698 NCR327698:NCS327698 NMN327698:NMO327698 NWJ327698:NWK327698 OGF327698:OGG327698 OQB327698:OQC327698 OZX327698:OZY327698 PJT327698:PJU327698 PTP327698:PTQ327698 QDL327698:QDM327698 QNH327698:QNI327698 QXD327698:QXE327698 RGZ327698:RHA327698 RQV327698:RQW327698 SAR327698:SAS327698 SKN327698:SKO327698 SUJ327698:SUK327698 TEF327698:TEG327698 TOB327698:TOC327698 TXX327698:TXY327698 UHT327698:UHU327698 URP327698:URQ327698 VBL327698:VBM327698 VLH327698:VLI327698 VVD327698:VVE327698 WEZ327698:WFA327698 WOV327698:WOW327698 WYR327698:WYS327698 MF393234:MG393234 WB393234:WC393234 AFX393234:AFY393234 APT393234:APU393234 AZP393234:AZQ393234 BJL393234:BJM393234 BTH393234:BTI393234 CDD393234:CDE393234 CMZ393234:CNA393234 CWV393234:CWW393234 DGR393234:DGS393234 DQN393234:DQO393234 EAJ393234:EAK393234 EKF393234:EKG393234 EUB393234:EUC393234 FDX393234:FDY393234 FNT393234:FNU393234 FXP393234:FXQ393234 GHL393234:GHM393234 GRH393234:GRI393234 HBD393234:HBE393234 HKZ393234:HLA393234 HUV393234:HUW393234 IER393234:IES393234 ION393234:IOO393234 IYJ393234:IYK393234 JIF393234:JIG393234 JSB393234:JSC393234 KBX393234:KBY393234 KLT393234:KLU393234 KVP393234:KVQ393234 LFL393234:LFM393234 LPH393234:LPI393234 LZD393234:LZE393234 MIZ393234:MJA393234 MSV393234:MSW393234 NCR393234:NCS393234 NMN393234:NMO393234 NWJ393234:NWK393234 OGF393234:OGG393234 OQB393234:OQC393234 OZX393234:OZY393234 PJT393234:PJU393234 PTP393234:PTQ393234 QDL393234:QDM393234 QNH393234:QNI393234 QXD393234:QXE393234 RGZ393234:RHA393234 RQV393234:RQW393234 SAR393234:SAS393234 SKN393234:SKO393234 SUJ393234:SUK393234 TEF393234:TEG393234 TOB393234:TOC393234 TXX393234:TXY393234 UHT393234:UHU393234 URP393234:URQ393234 VBL393234:VBM393234 VLH393234:VLI393234 VVD393234:VVE393234 WEZ393234:WFA393234 WOV393234:WOW393234 WYR393234:WYS393234 MF458770:MG458770 WB458770:WC458770 AFX458770:AFY458770 APT458770:APU458770 AZP458770:AZQ458770 BJL458770:BJM458770 BTH458770:BTI458770 CDD458770:CDE458770 CMZ458770:CNA458770 CWV458770:CWW458770 DGR458770:DGS458770 DQN458770:DQO458770 EAJ458770:EAK458770 EKF458770:EKG458770 EUB458770:EUC458770 FDX458770:FDY458770 FNT458770:FNU458770 FXP458770:FXQ458770 GHL458770:GHM458770 GRH458770:GRI458770 HBD458770:HBE458770 HKZ458770:HLA458770 HUV458770:HUW458770 IER458770:IES458770 ION458770:IOO458770 IYJ458770:IYK458770 JIF458770:JIG458770 JSB458770:JSC458770 KBX458770:KBY458770 KLT458770:KLU458770 KVP458770:KVQ458770 LFL458770:LFM458770 LPH458770:LPI458770 LZD458770:LZE458770 MIZ458770:MJA458770 MSV458770:MSW458770 NCR458770:NCS458770 NMN458770:NMO458770 NWJ458770:NWK458770 OGF458770:OGG458770 OQB458770:OQC458770 OZX458770:OZY458770 PJT458770:PJU458770 PTP458770:PTQ458770 QDL458770:QDM458770 QNH458770:QNI458770 QXD458770:QXE458770 RGZ458770:RHA458770 RQV458770:RQW458770 SAR458770:SAS458770 SKN458770:SKO458770 SUJ458770:SUK458770 TEF458770:TEG458770 TOB458770:TOC458770 TXX458770:TXY458770 UHT458770:UHU458770 URP458770:URQ458770 VBL458770:VBM458770 VLH458770:VLI458770 VVD458770:VVE458770 WEZ458770:WFA458770 WOV458770:WOW458770 WYR458770:WYS458770 MF524306:MG524306 WB524306:WC524306 AFX524306:AFY524306 APT524306:APU524306 AZP524306:AZQ524306 BJL524306:BJM524306 BTH524306:BTI524306 CDD524306:CDE524306 CMZ524306:CNA524306 CWV524306:CWW524306 DGR524306:DGS524306 DQN524306:DQO524306 EAJ524306:EAK524306 EKF524306:EKG524306 EUB524306:EUC524306 FDX524306:FDY524306 FNT524306:FNU524306 FXP524306:FXQ524306 GHL524306:GHM524306 GRH524306:GRI524306 HBD524306:HBE524306 HKZ524306:HLA524306 HUV524306:HUW524306 IER524306:IES524306 ION524306:IOO524306 IYJ524306:IYK524306 JIF524306:JIG524306 JSB524306:JSC524306 KBX524306:KBY524306 KLT524306:KLU524306 KVP524306:KVQ524306 LFL524306:LFM524306 LPH524306:LPI524306 LZD524306:LZE524306 MIZ524306:MJA524306 MSV524306:MSW524306 NCR524306:NCS524306 NMN524306:NMO524306 NWJ524306:NWK524306 OGF524306:OGG524306 OQB524306:OQC524306 OZX524306:OZY524306 PJT524306:PJU524306 PTP524306:PTQ524306 QDL524306:QDM524306 QNH524306:QNI524306 QXD524306:QXE524306 RGZ524306:RHA524306 RQV524306:RQW524306 SAR524306:SAS524306 SKN524306:SKO524306 SUJ524306:SUK524306 TEF524306:TEG524306 TOB524306:TOC524306 TXX524306:TXY524306 UHT524306:UHU524306 URP524306:URQ524306 VBL524306:VBM524306 VLH524306:VLI524306 VVD524306:VVE524306 WEZ524306:WFA524306 WOV524306:WOW524306 WYR524306:WYS524306 MF589842:MG589842 WB589842:WC589842 AFX589842:AFY589842 APT589842:APU589842 AZP589842:AZQ589842 BJL589842:BJM589842 BTH589842:BTI589842 CDD589842:CDE589842 CMZ589842:CNA589842 CWV589842:CWW589842 DGR589842:DGS589842 DQN589842:DQO589842 EAJ589842:EAK589842 EKF589842:EKG589842 EUB589842:EUC589842 FDX589842:FDY589842 FNT589842:FNU589842 FXP589842:FXQ589842 GHL589842:GHM589842 GRH589842:GRI589842 HBD589842:HBE589842 HKZ589842:HLA589842 HUV589842:HUW589842 IER589842:IES589842 ION589842:IOO589842 IYJ589842:IYK589842 JIF589842:JIG589842 JSB589842:JSC589842 KBX589842:KBY589842 KLT589842:KLU589842 KVP589842:KVQ589842 LFL589842:LFM589842 LPH589842:LPI589842 LZD589842:LZE589842 MIZ589842:MJA589842 MSV589842:MSW589842 NCR589842:NCS589842 NMN589842:NMO589842 NWJ589842:NWK589842 OGF589842:OGG589842 OQB589842:OQC589842 OZX589842:OZY589842 PJT589842:PJU589842 PTP589842:PTQ589842 QDL589842:QDM589842 QNH589842:QNI589842 QXD589842:QXE589842 RGZ589842:RHA589842 RQV589842:RQW589842 SAR589842:SAS589842 SKN589842:SKO589842 SUJ589842:SUK589842 TEF589842:TEG589842 TOB589842:TOC589842 TXX589842:TXY589842 UHT589842:UHU589842 URP589842:URQ589842 VBL589842:VBM589842 VLH589842:VLI589842 VVD589842:VVE589842 WEZ589842:WFA589842 WOV589842:WOW589842 WYR589842:WYS589842 MF655378:MG655378 WB655378:WC655378 AFX655378:AFY655378 APT655378:APU655378 AZP655378:AZQ655378 BJL655378:BJM655378 BTH655378:BTI655378 CDD655378:CDE655378 CMZ655378:CNA655378 CWV655378:CWW655378 DGR655378:DGS655378 DQN655378:DQO655378 EAJ655378:EAK655378 EKF655378:EKG655378 EUB655378:EUC655378 FDX655378:FDY655378 FNT655378:FNU655378 FXP655378:FXQ655378 GHL655378:GHM655378 GRH655378:GRI655378 HBD655378:HBE655378 HKZ655378:HLA655378 HUV655378:HUW655378 IER655378:IES655378 ION655378:IOO655378 IYJ655378:IYK655378 JIF655378:JIG655378 JSB655378:JSC655378 KBX655378:KBY655378 KLT655378:KLU655378 KVP655378:KVQ655378 LFL655378:LFM655378 LPH655378:LPI655378 LZD655378:LZE655378 MIZ655378:MJA655378 MSV655378:MSW655378 NCR655378:NCS655378 NMN655378:NMO655378 NWJ655378:NWK655378 OGF655378:OGG655378 OQB655378:OQC655378 OZX655378:OZY655378 PJT655378:PJU655378 PTP655378:PTQ655378 QDL655378:QDM655378 QNH655378:QNI655378 QXD655378:QXE655378 RGZ655378:RHA655378 RQV655378:RQW655378 SAR655378:SAS655378 SKN655378:SKO655378 SUJ655378:SUK655378 TEF655378:TEG655378 TOB655378:TOC655378 TXX655378:TXY655378 UHT655378:UHU655378 URP655378:URQ655378 VBL655378:VBM655378 VLH655378:VLI655378 VVD655378:VVE655378 WEZ655378:WFA655378 WOV655378:WOW655378 WYR655378:WYS655378 MF720914:MG720914 WB720914:WC720914 AFX720914:AFY720914 APT720914:APU720914 AZP720914:AZQ720914 BJL720914:BJM720914 BTH720914:BTI720914 CDD720914:CDE720914 CMZ720914:CNA720914 CWV720914:CWW720914 DGR720914:DGS720914 DQN720914:DQO720914 EAJ720914:EAK720914 EKF720914:EKG720914 EUB720914:EUC720914 FDX720914:FDY720914 FNT720914:FNU720914 FXP720914:FXQ720914 GHL720914:GHM720914 GRH720914:GRI720914 HBD720914:HBE720914 HKZ720914:HLA720914 HUV720914:HUW720914 IER720914:IES720914 ION720914:IOO720914 IYJ720914:IYK720914 JIF720914:JIG720914 JSB720914:JSC720914 KBX720914:KBY720914 KLT720914:KLU720914 KVP720914:KVQ720914 LFL720914:LFM720914 LPH720914:LPI720914 LZD720914:LZE720914 MIZ720914:MJA720914 MSV720914:MSW720914 NCR720914:NCS720914 NMN720914:NMO720914 NWJ720914:NWK720914 OGF720914:OGG720914 OQB720914:OQC720914 OZX720914:OZY720914 PJT720914:PJU720914 PTP720914:PTQ720914 QDL720914:QDM720914 QNH720914:QNI720914 QXD720914:QXE720914 RGZ720914:RHA720914 RQV720914:RQW720914 SAR720914:SAS720914 SKN720914:SKO720914 SUJ720914:SUK720914 TEF720914:TEG720914 TOB720914:TOC720914 TXX720914:TXY720914 UHT720914:UHU720914 URP720914:URQ720914 VBL720914:VBM720914 VLH720914:VLI720914 VVD720914:VVE720914 WEZ720914:WFA720914 WOV720914:WOW720914 WYR720914:WYS720914 MF786450:MG786450 WB786450:WC786450 AFX786450:AFY786450 APT786450:APU786450 AZP786450:AZQ786450 BJL786450:BJM786450 BTH786450:BTI786450 CDD786450:CDE786450 CMZ786450:CNA786450 CWV786450:CWW786450 DGR786450:DGS786450 DQN786450:DQO786450 EAJ786450:EAK786450 EKF786450:EKG786450 EUB786450:EUC786450 FDX786450:FDY786450 FNT786450:FNU786450 FXP786450:FXQ786450 GHL786450:GHM786450 GRH786450:GRI786450 HBD786450:HBE786450 HKZ786450:HLA786450 HUV786450:HUW786450 IER786450:IES786450 ION786450:IOO786450 IYJ786450:IYK786450 JIF786450:JIG786450 JSB786450:JSC786450 KBX786450:KBY786450 KLT786450:KLU786450 KVP786450:KVQ786450 LFL786450:LFM786450 LPH786450:LPI786450 LZD786450:LZE786450 MIZ786450:MJA786450 MSV786450:MSW786450 NCR786450:NCS786450 NMN786450:NMO786450 NWJ786450:NWK786450 OGF786450:OGG786450 OQB786450:OQC786450 OZX786450:OZY786450 PJT786450:PJU786450 PTP786450:PTQ786450 QDL786450:QDM786450 QNH786450:QNI786450 QXD786450:QXE786450 RGZ786450:RHA786450 RQV786450:RQW786450 SAR786450:SAS786450 SKN786450:SKO786450 SUJ786450:SUK786450 TEF786450:TEG786450 TOB786450:TOC786450 TXX786450:TXY786450 UHT786450:UHU786450 URP786450:URQ786450 VBL786450:VBM786450 VLH786450:VLI786450 VVD786450:VVE786450 WEZ786450:WFA786450 WOV786450:WOW786450 WYR786450:WYS786450 MF851986:MG851986 WB851986:WC851986 AFX851986:AFY851986 APT851986:APU851986 AZP851986:AZQ851986 BJL851986:BJM851986 BTH851986:BTI851986 CDD851986:CDE851986 CMZ851986:CNA851986 CWV851986:CWW851986 DGR851986:DGS851986 DQN851986:DQO851986 EAJ851986:EAK851986 EKF851986:EKG851986 EUB851986:EUC851986 FDX851986:FDY851986 FNT851986:FNU851986 FXP851986:FXQ851986 GHL851986:GHM851986 GRH851986:GRI851986 HBD851986:HBE851986 HKZ851986:HLA851986 HUV851986:HUW851986 IER851986:IES851986 ION851986:IOO851986 IYJ851986:IYK851986 JIF851986:JIG851986 JSB851986:JSC851986 KBX851986:KBY851986 KLT851986:KLU851986 KVP851986:KVQ851986 LFL851986:LFM851986 LPH851986:LPI851986 LZD851986:LZE851986 MIZ851986:MJA851986 MSV851986:MSW851986 NCR851986:NCS851986 NMN851986:NMO851986 NWJ851986:NWK851986 OGF851986:OGG851986 OQB851986:OQC851986 OZX851986:OZY851986 PJT851986:PJU851986 PTP851986:PTQ851986 QDL851986:QDM851986 QNH851986:QNI851986 QXD851986:QXE851986 RGZ851986:RHA851986 RQV851986:RQW851986 SAR851986:SAS851986 SKN851986:SKO851986 SUJ851986:SUK851986 TEF851986:TEG851986 TOB851986:TOC851986 TXX851986:TXY851986 UHT851986:UHU851986 URP851986:URQ851986 VBL851986:VBM851986 VLH851986:VLI851986 VVD851986:VVE851986 WEZ851986:WFA851986 WOV851986:WOW851986 WYR851986:WYS851986 MF917522:MG917522 WB917522:WC917522 AFX917522:AFY917522 APT917522:APU917522 AZP917522:AZQ917522 BJL917522:BJM917522 BTH917522:BTI917522 CDD917522:CDE917522 CMZ917522:CNA917522 CWV917522:CWW917522 DGR917522:DGS917522 DQN917522:DQO917522 EAJ917522:EAK917522 EKF917522:EKG917522 EUB917522:EUC917522 FDX917522:FDY917522 FNT917522:FNU917522 FXP917522:FXQ917522 GHL917522:GHM917522 GRH917522:GRI917522 HBD917522:HBE917522 HKZ917522:HLA917522 HUV917522:HUW917522 IER917522:IES917522 ION917522:IOO917522 IYJ917522:IYK917522 JIF917522:JIG917522 JSB917522:JSC917522 KBX917522:KBY917522 KLT917522:KLU917522 KVP917522:KVQ917522 LFL917522:LFM917522 LPH917522:LPI917522 LZD917522:LZE917522 MIZ917522:MJA917522 MSV917522:MSW917522 NCR917522:NCS917522 NMN917522:NMO917522 NWJ917522:NWK917522 OGF917522:OGG917522 OQB917522:OQC917522 OZX917522:OZY917522 PJT917522:PJU917522 PTP917522:PTQ917522 QDL917522:QDM917522 QNH917522:QNI917522 QXD917522:QXE917522 RGZ917522:RHA917522 RQV917522:RQW917522 SAR917522:SAS917522 SKN917522:SKO917522 SUJ917522:SUK917522 TEF917522:TEG917522 TOB917522:TOC917522 TXX917522:TXY917522 UHT917522:UHU917522 URP917522:URQ917522 VBL917522:VBM917522 VLH917522:VLI917522 VVD917522:VVE917522 WEZ917522:WFA917522 WOV917522:WOW917522 WYR917522:WYS917522 MF983058:MG983058 WB983058:WC983058 AFX983058:AFY983058 APT983058:APU983058 AZP983058:AZQ983058 BJL983058:BJM983058 BTH983058:BTI983058 CDD983058:CDE983058 CMZ983058:CNA983058 CWV983058:CWW983058 DGR983058:DGS983058 DQN983058:DQO983058 EAJ983058:EAK983058 EKF983058:EKG983058 EUB983058:EUC983058 FDX983058:FDY983058 FNT983058:FNU983058 FXP983058:FXQ983058 GHL983058:GHM983058 GRH983058:GRI983058 HBD983058:HBE983058 HKZ983058:HLA983058 HUV983058:HUW983058 IER983058:IES983058 ION983058:IOO983058 IYJ983058:IYK983058 JIF983058:JIG983058 JSB983058:JSC983058 KBX983058:KBY983058 KLT983058:KLU983058 KVP983058:KVQ983058 LFL983058:LFM983058 LPH983058:LPI983058 LZD983058:LZE983058 MIZ983058:MJA983058 MSV983058:MSW983058 NCR983058:NCS983058 NMN983058:NMO983058 NWJ983058:NWK983058 OGF983058:OGG983058 OQB983058:OQC983058 OZX983058:OZY983058 PJT983058:PJU983058 PTP983058:PTQ983058 QDL983058:QDM983058 QNH983058:QNI983058 QXD983058:QXE983058 RGZ983058:RHA983058 RQV983058:RQW983058 SAR983058:SAS983058 SKN983058:SKO983058 SUJ983058:SUK983058 TEF983058:TEG983058 TOB983058:TOC983058 TXX983058:TXY983058 UHT983058:UHU983058 URP983058:URQ983058 VBL983058:VBM983058 VLH983058:VLI983058 VVD983058:VVE983058 WEZ983058:WFA983058 WOV983058:WOW983058 WYR983058:WYS983058 MI65554:MJ65554 WE65554:WF65554 AGA65554:AGB65554 APW65554:APX65554 AZS65554:AZT65554 BJO65554:BJP65554 BTK65554:BTL65554 CDG65554:CDH65554 CNC65554:CND65554 CWY65554:CWZ65554 DGU65554:DGV65554 DQQ65554:DQR65554 EAM65554:EAN65554 EKI65554:EKJ65554 EUE65554:EUF65554 FEA65554:FEB65554 FNW65554:FNX65554 FXS65554:FXT65554 GHO65554:GHP65554 GRK65554:GRL65554 HBG65554:HBH65554 HLC65554:HLD65554 HUY65554:HUZ65554 IEU65554:IEV65554 IOQ65554:IOR65554 IYM65554:IYN65554 JII65554:JIJ65554 JSE65554:JSF65554 KCA65554:KCB65554 KLW65554:KLX65554 KVS65554:KVT65554 LFO65554:LFP65554 LPK65554:LPL65554 LZG65554:LZH65554 MJC65554:MJD65554 MSY65554:MSZ65554 NCU65554:NCV65554 NMQ65554:NMR65554 NWM65554:NWN65554 OGI65554:OGJ65554 OQE65554:OQF65554 PAA65554:PAB65554 PJW65554:PJX65554 PTS65554:PTT65554 QDO65554:QDP65554 QNK65554:QNL65554 QXG65554:QXH65554 RHC65554:RHD65554 RQY65554:RQZ65554 SAU65554:SAV65554 SKQ65554:SKR65554 SUM65554:SUN65554 TEI65554:TEJ65554 TOE65554:TOF65554 TYA65554:TYB65554 UHW65554:UHX65554 URS65554:URT65554 VBO65554:VBP65554 VLK65554:VLL65554 VVG65554:VVH65554 WFC65554:WFD65554 WOY65554:WOZ65554 WYU65554:WYV65554 MI131090:MJ131090 WE131090:WF131090 AGA131090:AGB131090 APW131090:APX131090 AZS131090:AZT131090 BJO131090:BJP131090 BTK131090:BTL131090 CDG131090:CDH131090 CNC131090:CND131090 CWY131090:CWZ131090 DGU131090:DGV131090 DQQ131090:DQR131090 EAM131090:EAN131090 EKI131090:EKJ131090 EUE131090:EUF131090 FEA131090:FEB131090 FNW131090:FNX131090 FXS131090:FXT131090 GHO131090:GHP131090 GRK131090:GRL131090 HBG131090:HBH131090 HLC131090:HLD131090 HUY131090:HUZ131090 IEU131090:IEV131090 IOQ131090:IOR131090 IYM131090:IYN131090 JII131090:JIJ131090 JSE131090:JSF131090 KCA131090:KCB131090 KLW131090:KLX131090 KVS131090:KVT131090 LFO131090:LFP131090 LPK131090:LPL131090 LZG131090:LZH131090 MJC131090:MJD131090 MSY131090:MSZ131090 NCU131090:NCV131090 NMQ131090:NMR131090 NWM131090:NWN131090 OGI131090:OGJ131090 OQE131090:OQF131090 PAA131090:PAB131090 PJW131090:PJX131090 PTS131090:PTT131090 QDO131090:QDP131090 QNK131090:QNL131090 QXG131090:QXH131090 RHC131090:RHD131090 RQY131090:RQZ131090 SAU131090:SAV131090 SKQ131090:SKR131090 SUM131090:SUN131090 TEI131090:TEJ131090 TOE131090:TOF131090 TYA131090:TYB131090 UHW131090:UHX131090 URS131090:URT131090 VBO131090:VBP131090 VLK131090:VLL131090 VVG131090:VVH131090 WFC131090:WFD131090 WOY131090:WOZ131090 WYU131090:WYV131090 MI196626:MJ196626 WE196626:WF196626 AGA196626:AGB196626 APW196626:APX196626 AZS196626:AZT196626 BJO196626:BJP196626 BTK196626:BTL196626 CDG196626:CDH196626 CNC196626:CND196626 CWY196626:CWZ196626 DGU196626:DGV196626 DQQ196626:DQR196626 EAM196626:EAN196626 EKI196626:EKJ196626 EUE196626:EUF196626 FEA196626:FEB196626 FNW196626:FNX196626 FXS196626:FXT196626 GHO196626:GHP196626 GRK196626:GRL196626 HBG196626:HBH196626 HLC196626:HLD196626 HUY196626:HUZ196626 IEU196626:IEV196626 IOQ196626:IOR196626 IYM196626:IYN196626 JII196626:JIJ196626 JSE196626:JSF196626 KCA196626:KCB196626 KLW196626:KLX196626 KVS196626:KVT196626 LFO196626:LFP196626 LPK196626:LPL196626 LZG196626:LZH196626 MJC196626:MJD196626 MSY196626:MSZ196626 NCU196626:NCV196626 NMQ196626:NMR196626 NWM196626:NWN196626 OGI196626:OGJ196626 OQE196626:OQF196626 PAA196626:PAB196626 PJW196626:PJX196626 PTS196626:PTT196626 QDO196626:QDP196626 QNK196626:QNL196626 QXG196626:QXH196626 RHC196626:RHD196626 RQY196626:RQZ196626 SAU196626:SAV196626 SKQ196626:SKR196626 SUM196626:SUN196626 TEI196626:TEJ196626 TOE196626:TOF196626 TYA196626:TYB196626 UHW196626:UHX196626 URS196626:URT196626 VBO196626:VBP196626 VLK196626:VLL196626 VVG196626:VVH196626 WFC196626:WFD196626 WOY196626:WOZ196626 WYU196626:WYV196626 MI262162:MJ262162 WE262162:WF262162 AGA262162:AGB262162 APW262162:APX262162 AZS262162:AZT262162 BJO262162:BJP262162 BTK262162:BTL262162 CDG262162:CDH262162 CNC262162:CND262162 CWY262162:CWZ262162 DGU262162:DGV262162 DQQ262162:DQR262162 EAM262162:EAN262162 EKI262162:EKJ262162 EUE262162:EUF262162 FEA262162:FEB262162 FNW262162:FNX262162 FXS262162:FXT262162 GHO262162:GHP262162 GRK262162:GRL262162 HBG262162:HBH262162 HLC262162:HLD262162 HUY262162:HUZ262162 IEU262162:IEV262162 IOQ262162:IOR262162 IYM262162:IYN262162 JII262162:JIJ262162 JSE262162:JSF262162 KCA262162:KCB262162 KLW262162:KLX262162 KVS262162:KVT262162 LFO262162:LFP262162 LPK262162:LPL262162 LZG262162:LZH262162 MJC262162:MJD262162 MSY262162:MSZ262162 NCU262162:NCV262162 NMQ262162:NMR262162 NWM262162:NWN262162 OGI262162:OGJ262162 OQE262162:OQF262162 PAA262162:PAB262162 PJW262162:PJX262162 PTS262162:PTT262162 QDO262162:QDP262162 QNK262162:QNL262162 QXG262162:QXH262162 RHC262162:RHD262162 RQY262162:RQZ262162 SAU262162:SAV262162 SKQ262162:SKR262162 SUM262162:SUN262162 TEI262162:TEJ262162 TOE262162:TOF262162 TYA262162:TYB262162 UHW262162:UHX262162 URS262162:URT262162 VBO262162:VBP262162 VLK262162:VLL262162 VVG262162:VVH262162 WFC262162:WFD262162 WOY262162:WOZ262162 WYU262162:WYV262162 MI327698:MJ327698 WE327698:WF327698 AGA327698:AGB327698 APW327698:APX327698 AZS327698:AZT327698 BJO327698:BJP327698 BTK327698:BTL327698 CDG327698:CDH327698 CNC327698:CND327698 CWY327698:CWZ327698 DGU327698:DGV327698 DQQ327698:DQR327698 EAM327698:EAN327698 EKI327698:EKJ327698 EUE327698:EUF327698 FEA327698:FEB327698 FNW327698:FNX327698 FXS327698:FXT327698 GHO327698:GHP327698 GRK327698:GRL327698 HBG327698:HBH327698 HLC327698:HLD327698 HUY327698:HUZ327698 IEU327698:IEV327698 IOQ327698:IOR327698 IYM327698:IYN327698 JII327698:JIJ327698 JSE327698:JSF327698 KCA327698:KCB327698 KLW327698:KLX327698 KVS327698:KVT327698 LFO327698:LFP327698 LPK327698:LPL327698 LZG327698:LZH327698 MJC327698:MJD327698 MSY327698:MSZ327698 NCU327698:NCV327698 NMQ327698:NMR327698 NWM327698:NWN327698 OGI327698:OGJ327698 OQE327698:OQF327698 PAA327698:PAB327698 PJW327698:PJX327698 PTS327698:PTT327698 QDO327698:QDP327698 QNK327698:QNL327698 QXG327698:QXH327698 RHC327698:RHD327698 RQY327698:RQZ327698 SAU327698:SAV327698 SKQ327698:SKR327698 SUM327698:SUN327698 TEI327698:TEJ327698 TOE327698:TOF327698 TYA327698:TYB327698 UHW327698:UHX327698 URS327698:URT327698 VBO327698:VBP327698 VLK327698:VLL327698 VVG327698:VVH327698 WFC327698:WFD327698 WOY327698:WOZ327698 WYU327698:WYV327698 MI393234:MJ393234 WE393234:WF393234 AGA393234:AGB393234 APW393234:APX393234 AZS393234:AZT393234 BJO393234:BJP393234 BTK393234:BTL393234 CDG393234:CDH393234 CNC393234:CND393234 CWY393234:CWZ393234 DGU393234:DGV393234 DQQ393234:DQR393234 EAM393234:EAN393234 EKI393234:EKJ393234 EUE393234:EUF393234 FEA393234:FEB393234 FNW393234:FNX393234 FXS393234:FXT393234 GHO393234:GHP393234 GRK393234:GRL393234 HBG393234:HBH393234 HLC393234:HLD393234 HUY393234:HUZ393234 IEU393234:IEV393234 IOQ393234:IOR393234 IYM393234:IYN393234 JII393234:JIJ393234 JSE393234:JSF393234 KCA393234:KCB393234 KLW393234:KLX393234 KVS393234:KVT393234 LFO393234:LFP393234 LPK393234:LPL393234 LZG393234:LZH393234 MJC393234:MJD393234 MSY393234:MSZ393234 NCU393234:NCV393234 NMQ393234:NMR393234 NWM393234:NWN393234 OGI393234:OGJ393234 OQE393234:OQF393234 PAA393234:PAB393234 PJW393234:PJX393234 PTS393234:PTT393234 QDO393234:QDP393234 QNK393234:QNL393234 QXG393234:QXH393234 RHC393234:RHD393234 RQY393234:RQZ393234 SAU393234:SAV393234 SKQ393234:SKR393234 SUM393234:SUN393234 TEI393234:TEJ393234 TOE393234:TOF393234 TYA393234:TYB393234 UHW393234:UHX393234 URS393234:URT393234 VBO393234:VBP393234 VLK393234:VLL393234 VVG393234:VVH393234 WFC393234:WFD393234 WOY393234:WOZ393234 WYU393234:WYV393234 MI458770:MJ458770 WE458770:WF458770 AGA458770:AGB458770 APW458770:APX458770 AZS458770:AZT458770 BJO458770:BJP458770 BTK458770:BTL458770 CDG458770:CDH458770 CNC458770:CND458770 CWY458770:CWZ458770 DGU458770:DGV458770 DQQ458770:DQR458770 EAM458770:EAN458770 EKI458770:EKJ458770 EUE458770:EUF458770 FEA458770:FEB458770 FNW458770:FNX458770 FXS458770:FXT458770 GHO458770:GHP458770 GRK458770:GRL458770 HBG458770:HBH458770 HLC458770:HLD458770 HUY458770:HUZ458770 IEU458770:IEV458770 IOQ458770:IOR458770 IYM458770:IYN458770 JII458770:JIJ458770 JSE458770:JSF458770 KCA458770:KCB458770 KLW458770:KLX458770 KVS458770:KVT458770 LFO458770:LFP458770 LPK458770:LPL458770 LZG458770:LZH458770 MJC458770:MJD458770 MSY458770:MSZ458770 NCU458770:NCV458770 NMQ458770:NMR458770 NWM458770:NWN458770 OGI458770:OGJ458770 OQE458770:OQF458770 PAA458770:PAB458770 PJW458770:PJX458770 PTS458770:PTT458770 QDO458770:QDP458770 QNK458770:QNL458770 QXG458770:QXH458770 RHC458770:RHD458770 RQY458770:RQZ458770 SAU458770:SAV458770 SKQ458770:SKR458770 SUM458770:SUN458770 TEI458770:TEJ458770 TOE458770:TOF458770 TYA458770:TYB458770 UHW458770:UHX458770 URS458770:URT458770 VBO458770:VBP458770 VLK458770:VLL458770 VVG458770:VVH458770 WFC458770:WFD458770 WOY458770:WOZ458770 WYU458770:WYV458770 MI524306:MJ524306 WE524306:WF524306 AGA524306:AGB524306 APW524306:APX524306 AZS524306:AZT524306 BJO524306:BJP524306 BTK524306:BTL524306 CDG524306:CDH524306 CNC524306:CND524306 CWY524306:CWZ524306 DGU524306:DGV524306 DQQ524306:DQR524306 EAM524306:EAN524306 EKI524306:EKJ524306 EUE524306:EUF524306 FEA524306:FEB524306 FNW524306:FNX524306 FXS524306:FXT524306 GHO524306:GHP524306 GRK524306:GRL524306 HBG524306:HBH524306 HLC524306:HLD524306 HUY524306:HUZ524306 IEU524306:IEV524306 IOQ524306:IOR524306 IYM524306:IYN524306 JII524306:JIJ524306 JSE524306:JSF524306 KCA524306:KCB524306 KLW524306:KLX524306 KVS524306:KVT524306 LFO524306:LFP524306 LPK524306:LPL524306 LZG524306:LZH524306 MJC524306:MJD524306 MSY524306:MSZ524306 NCU524306:NCV524306 NMQ524306:NMR524306 NWM524306:NWN524306 OGI524306:OGJ524306 OQE524306:OQF524306 PAA524306:PAB524306 PJW524306:PJX524306 PTS524306:PTT524306 QDO524306:QDP524306 QNK524306:QNL524306 QXG524306:QXH524306 RHC524306:RHD524306 RQY524306:RQZ524306 SAU524306:SAV524306 SKQ524306:SKR524306 SUM524306:SUN524306 TEI524306:TEJ524306 TOE524306:TOF524306 TYA524306:TYB524306 UHW524306:UHX524306 URS524306:URT524306 VBO524306:VBP524306 VLK524306:VLL524306 VVG524306:VVH524306 WFC524306:WFD524306 WOY524306:WOZ524306 WYU524306:WYV524306 MI589842:MJ589842 WE589842:WF589842 AGA589842:AGB589842 APW589842:APX589842 AZS589842:AZT589842 BJO589842:BJP589842 BTK589842:BTL589842 CDG589842:CDH589842 CNC589842:CND589842 CWY589842:CWZ589842 DGU589842:DGV589842 DQQ589842:DQR589842 EAM589842:EAN589842 EKI589842:EKJ589842 EUE589842:EUF589842 FEA589842:FEB589842 FNW589842:FNX589842 FXS589842:FXT589842 GHO589842:GHP589842 GRK589842:GRL589842 HBG589842:HBH589842 HLC589842:HLD589842 HUY589842:HUZ589842 IEU589842:IEV589842 IOQ589842:IOR589842 IYM589842:IYN589842 JII589842:JIJ589842 JSE589842:JSF589842 KCA589842:KCB589842 KLW589842:KLX589842 KVS589842:KVT589842 LFO589842:LFP589842 LPK589842:LPL589842 LZG589842:LZH589842 MJC589842:MJD589842 MSY589842:MSZ589842 NCU589842:NCV589842 NMQ589842:NMR589842 NWM589842:NWN589842 OGI589842:OGJ589842 OQE589842:OQF589842 PAA589842:PAB589842 PJW589842:PJX589842 PTS589842:PTT589842 QDO589842:QDP589842 QNK589842:QNL589842 QXG589842:QXH589842 RHC589842:RHD589842 RQY589842:RQZ589842 SAU589842:SAV589842 SKQ589842:SKR589842 SUM589842:SUN589842 TEI589842:TEJ589842 TOE589842:TOF589842 TYA589842:TYB589842 UHW589842:UHX589842 URS589842:URT589842 VBO589842:VBP589842 VLK589842:VLL589842 VVG589842:VVH589842 WFC589842:WFD589842 WOY589842:WOZ589842 WYU589842:WYV589842 MI655378:MJ655378 WE655378:WF655378 AGA655378:AGB655378 APW655378:APX655378 AZS655378:AZT655378 BJO655378:BJP655378 BTK655378:BTL655378 CDG655378:CDH655378 CNC655378:CND655378 CWY655378:CWZ655378 DGU655378:DGV655378 DQQ655378:DQR655378 EAM655378:EAN655378 EKI655378:EKJ655378 EUE655378:EUF655378 FEA655378:FEB655378 FNW655378:FNX655378 FXS655378:FXT655378 GHO655378:GHP655378 GRK655378:GRL655378 HBG655378:HBH655378 HLC655378:HLD655378 HUY655378:HUZ655378 IEU655378:IEV655378 IOQ655378:IOR655378 IYM655378:IYN655378 JII655378:JIJ655378 JSE655378:JSF655378 KCA655378:KCB655378 KLW655378:KLX655378 KVS655378:KVT655378 LFO655378:LFP655378 LPK655378:LPL655378 LZG655378:LZH655378 MJC655378:MJD655378 MSY655378:MSZ655378 NCU655378:NCV655378 NMQ655378:NMR655378 NWM655378:NWN655378 OGI655378:OGJ655378 OQE655378:OQF655378 PAA655378:PAB655378 PJW655378:PJX655378 PTS655378:PTT655378 QDO655378:QDP655378 QNK655378:QNL655378 QXG655378:QXH655378 RHC655378:RHD655378 RQY655378:RQZ655378 SAU655378:SAV655378 SKQ655378:SKR655378 SUM655378:SUN655378 TEI655378:TEJ655378 TOE655378:TOF655378 TYA655378:TYB655378 UHW655378:UHX655378 URS655378:URT655378 VBO655378:VBP655378 VLK655378:VLL655378 VVG655378:VVH655378 WFC655378:WFD655378 WOY655378:WOZ655378 WYU655378:WYV655378 MI720914:MJ720914 WE720914:WF720914 AGA720914:AGB720914 APW720914:APX720914 AZS720914:AZT720914 BJO720914:BJP720914 BTK720914:BTL720914 CDG720914:CDH720914 CNC720914:CND720914 CWY720914:CWZ720914 DGU720914:DGV720914 DQQ720914:DQR720914 EAM720914:EAN720914 EKI720914:EKJ720914 EUE720914:EUF720914 FEA720914:FEB720914 FNW720914:FNX720914 FXS720914:FXT720914 GHO720914:GHP720914 GRK720914:GRL720914 HBG720914:HBH720914 HLC720914:HLD720914 HUY720914:HUZ720914 IEU720914:IEV720914 IOQ720914:IOR720914 IYM720914:IYN720914 JII720914:JIJ720914 JSE720914:JSF720914 KCA720914:KCB720914 KLW720914:KLX720914 KVS720914:KVT720914 LFO720914:LFP720914 LPK720914:LPL720914 LZG720914:LZH720914 MJC720914:MJD720914 MSY720914:MSZ720914 NCU720914:NCV720914 NMQ720914:NMR720914 NWM720914:NWN720914 OGI720914:OGJ720914 OQE720914:OQF720914 PAA720914:PAB720914 PJW720914:PJX720914 PTS720914:PTT720914 QDO720914:QDP720914 QNK720914:QNL720914 QXG720914:QXH720914 RHC720914:RHD720914 RQY720914:RQZ720914 SAU720914:SAV720914 SKQ720914:SKR720914 SUM720914:SUN720914 TEI720914:TEJ720914 TOE720914:TOF720914 TYA720914:TYB720914 UHW720914:UHX720914 URS720914:URT720914 VBO720914:VBP720914 VLK720914:VLL720914 VVG720914:VVH720914 WFC720914:WFD720914 WOY720914:WOZ720914 WYU720914:WYV720914 MI786450:MJ786450 WE786450:WF786450 AGA786450:AGB786450 APW786450:APX786450 AZS786450:AZT786450 BJO786450:BJP786450 BTK786450:BTL786450 CDG786450:CDH786450 CNC786450:CND786450 CWY786450:CWZ786450 DGU786450:DGV786450 DQQ786450:DQR786450 EAM786450:EAN786450 EKI786450:EKJ786450 EUE786450:EUF786450 FEA786450:FEB786450 FNW786450:FNX786450 FXS786450:FXT786450 GHO786450:GHP786450 GRK786450:GRL786450 HBG786450:HBH786450 HLC786450:HLD786450 HUY786450:HUZ786450 IEU786450:IEV786450 IOQ786450:IOR786450 IYM786450:IYN786450 JII786450:JIJ786450 JSE786450:JSF786450 KCA786450:KCB786450 KLW786450:KLX786450 KVS786450:KVT786450 LFO786450:LFP786450 LPK786450:LPL786450 LZG786450:LZH786450 MJC786450:MJD786450 MSY786450:MSZ786450 NCU786450:NCV786450 NMQ786450:NMR786450 NWM786450:NWN786450 OGI786450:OGJ786450 OQE786450:OQF786450 PAA786450:PAB786450 PJW786450:PJX786450 PTS786450:PTT786450 QDO786450:QDP786450 QNK786450:QNL786450 QXG786450:QXH786450 RHC786450:RHD786450 RQY786450:RQZ786450 SAU786450:SAV786450 SKQ786450:SKR786450 SUM786450:SUN786450 TEI786450:TEJ786450 TOE786450:TOF786450 TYA786450:TYB786450 UHW786450:UHX786450 URS786450:URT786450 VBO786450:VBP786450 VLK786450:VLL786450 VVG786450:VVH786450 WFC786450:WFD786450 WOY786450:WOZ786450 WYU786450:WYV786450 MI851986:MJ851986 WE851986:WF851986 AGA851986:AGB851986 APW851986:APX851986 AZS851986:AZT851986 BJO851986:BJP851986 BTK851986:BTL851986 CDG851986:CDH851986 CNC851986:CND851986 CWY851986:CWZ851986 DGU851986:DGV851986 DQQ851986:DQR851986 EAM851986:EAN851986 EKI851986:EKJ851986 EUE851986:EUF851986 FEA851986:FEB851986 FNW851986:FNX851986 FXS851986:FXT851986 GHO851986:GHP851986 GRK851986:GRL851986 HBG851986:HBH851986 HLC851986:HLD851986 HUY851986:HUZ851986 IEU851986:IEV851986 IOQ851986:IOR851986 IYM851986:IYN851986 JII851986:JIJ851986 JSE851986:JSF851986 KCA851986:KCB851986 KLW851986:KLX851986 KVS851986:KVT851986 LFO851986:LFP851986 LPK851986:LPL851986 LZG851986:LZH851986 MJC851986:MJD851986 MSY851986:MSZ851986 NCU851986:NCV851986 NMQ851986:NMR851986 NWM851986:NWN851986 OGI851986:OGJ851986 OQE851986:OQF851986 PAA851986:PAB851986 PJW851986:PJX851986 PTS851986:PTT851986 QDO851986:QDP851986 QNK851986:QNL851986 QXG851986:QXH851986 RHC851986:RHD851986 RQY851986:RQZ851986 SAU851986:SAV851986 SKQ851986:SKR851986 SUM851986:SUN851986 TEI851986:TEJ851986 TOE851986:TOF851986 TYA851986:TYB851986 UHW851986:UHX851986 URS851986:URT851986 VBO851986:VBP851986 VLK851986:VLL851986 VVG851986:VVH851986 WFC851986:WFD851986 WOY851986:WOZ851986 WYU851986:WYV851986 MI917522:MJ917522 WE917522:WF917522 AGA917522:AGB917522 APW917522:APX917522 AZS917522:AZT917522 BJO917522:BJP917522 BTK917522:BTL917522 CDG917522:CDH917522 CNC917522:CND917522 CWY917522:CWZ917522 DGU917522:DGV917522 DQQ917522:DQR917522 EAM917522:EAN917522 EKI917522:EKJ917522 EUE917522:EUF917522 FEA917522:FEB917522 FNW917522:FNX917522 FXS917522:FXT917522 GHO917522:GHP917522 GRK917522:GRL917522 HBG917522:HBH917522 HLC917522:HLD917522 HUY917522:HUZ917522 IEU917522:IEV917522 IOQ917522:IOR917522 IYM917522:IYN917522 JII917522:JIJ917522 JSE917522:JSF917522 KCA917522:KCB917522 KLW917522:KLX917522 KVS917522:KVT917522 LFO917522:LFP917522 LPK917522:LPL917522 LZG917522:LZH917522 MJC917522:MJD917522 MSY917522:MSZ917522 NCU917522:NCV917522 NMQ917522:NMR917522 NWM917522:NWN917522 OGI917522:OGJ917522 OQE917522:OQF917522 PAA917522:PAB917522 PJW917522:PJX917522 PTS917522:PTT917522 QDO917522:QDP917522 QNK917522:QNL917522 QXG917522:QXH917522 RHC917522:RHD917522 RQY917522:RQZ917522 SAU917522:SAV917522 SKQ917522:SKR917522 SUM917522:SUN917522 TEI917522:TEJ917522 TOE917522:TOF917522 TYA917522:TYB917522 UHW917522:UHX917522 URS917522:URT917522 VBO917522:VBP917522 VLK917522:VLL917522 VVG917522:VVH917522 WFC917522:WFD917522 WOY917522:WOZ917522 WYU917522:WYV917522 MI983058:MJ983058 WE983058:WF983058 AGA983058:AGB983058 APW983058:APX983058 AZS983058:AZT983058 BJO983058:BJP983058 BTK983058:BTL983058 CDG983058:CDH983058 CNC983058:CND983058 CWY983058:CWZ983058 DGU983058:DGV983058 DQQ983058:DQR983058 EAM983058:EAN983058 EKI983058:EKJ983058 EUE983058:EUF983058 FEA983058:FEB983058 FNW983058:FNX983058 FXS983058:FXT983058 GHO983058:GHP983058 GRK983058:GRL983058 HBG983058:HBH983058 HLC983058:HLD983058 HUY983058:HUZ983058 IEU983058:IEV983058 IOQ983058:IOR983058 IYM983058:IYN983058 JII983058:JIJ983058 JSE983058:JSF983058 KCA983058:KCB983058 KLW983058:KLX983058 KVS983058:KVT983058 LFO983058:LFP983058 LPK983058:LPL983058 LZG983058:LZH983058 MJC983058:MJD983058 MSY983058:MSZ983058 NCU983058:NCV983058 NMQ983058:NMR983058 NWM983058:NWN983058 OGI983058:OGJ983058 OQE983058:OQF983058 PAA983058:PAB983058 PJW983058:PJX983058 PTS983058:PTT983058 QDO983058:QDP983058 QNK983058:QNL983058 QXG983058:QXH983058 RHC983058:RHD983058 RQY983058:RQZ983058 SAU983058:SAV983058 SKQ983058:SKR983058 SUM983058:SUN983058 TEI983058:TEJ983058 TOE983058:TOF983058 TYA983058:TYB983058 UHW983058:UHX983058 URS983058:URT983058 VBO983058:VBP983058 VLK983058:VLL983058 VVG983058:VVH983058 WFC983058:WFD983058 WOY983058:WOZ983058 WYU983058:WYV983058 LK17:LL17 VG17:VH17 WYU17:WYV17 WOY17:WOZ17 WFC17:WFD17 VVG17:VVH17 VLK17:VLL17 VBO17:VBP17 URS17:URT17 UHW17:UHX17 TYA17:TYB17 TOE17:TOF17 TEI17:TEJ17 SUM17:SUN17 SKQ17:SKR17 SAU17:SAV17 RQY17:RQZ17 RHC17:RHD17 QXG17:QXH17 QNK17:QNL17 QDO17:QDP17 PTS17:PTT17 PJW17:PJX17 PAA17:PAB17 OQE17:OQF17 OGI17:OGJ17 NWM17:NWN17 NMQ17:NMR17 NCU17:NCV17 MSY17:MSZ17 MJC17:MJD17 LZG17:LZH17 LPK17:LPL17 LFO17:LFP17 KVS17:KVT17 KLW17:KLX17 KCA17:KCB17 JSE17:JSF17 JII17:JIJ17 IYM17:IYN17 IOQ17:IOR17 IEU17:IEV17 HUY17:HUZ17 HLC17:HLD17 HBG17:HBH17 GRK17:GRL17 GHO17:GHP17 FXS17:FXT17 FNW17:FNX17 FEA17:FEB17 EUE17:EUF17 EKI17:EKJ17 EAM17:EAN17 DQQ17:DQR17 DGU17:DGV17 CWY17:CWZ17 CNC17:CND17 CDG17:CDH17 BTK17:BTL17 BJO17:BJP17 AZS17:AZT17 APW17:APX17 AGA17:AGB17 WE17:WF17 MI17:MJ17 WYR17:WYS17 WOV17:WOW17 WEZ17:WFA17 VVD17:VVE17 VLH17:VLI17 VBL17:VBM17 URP17:URQ17 UHT17:UHU17 TXX17:TXY17 TOB17:TOC17 TEF17:TEG17 SUJ17:SUK17 SKN17:SKO17 SAR17:SAS17 RQV17:RQW17 RGZ17:RHA17 QXD17:QXE17 QNH17:QNI17 QDL17:QDM17 PTP17:PTQ17 PJT17:PJU17 OZX17:OZY17 OQB17:OQC17 OGF17:OGG17 NWJ17:NWK17 NMN17:NMO17 NCR17:NCS17 MSV17:MSW17 MIZ17:MJA17 LZD17:LZE17 LPH17:LPI17 LFL17:LFM17 KVP17:KVQ17 KLT17:KLU17 KBX17:KBY17 JSB17:JSC17 JIF17:JIG17 IYJ17:IYK17 ION17:IOO17 IER17:IES17 HUV17:HUW17 HKZ17:HLA17 HBD17:HBE17 GRH17:GRI17 GHL17:GHM17 FXP17:FXQ17 FNT17:FNU17 FDX17:FDY17 EUB17:EUC17 EKF17:EKG17 EAJ17:EAK17 DQN17:DQO17 DGR17:DGS17 CWV17:CWW17 CMZ17:CNA17 CDD17:CDE17 BTH17:BTI17 BJL17:BJM17 AZP17:AZQ17 APT17:APU17 AFX17:AFY17 WB17:WC17 MF17:MG17 WYO17:WYP17 WOS17:WOT17 WEW17:WEX17 VVA17:VVB17 VLE17:VLF17 VBI17:VBJ17 URM17:URN17 UHQ17:UHR17 TXU17:TXV17 TNY17:TNZ17 TEC17:TED17 SUG17:SUH17 SKK17:SKL17 SAO17:SAP17 RQS17:RQT17 RGW17:RGX17 QXA17:QXB17 QNE17:QNF17 QDI17:QDJ17 PTM17:PTN17 PJQ17:PJR17 OZU17:OZV17 OPY17:OPZ17 OGC17:OGD17 NWG17:NWH17 NMK17:NML17 NCO17:NCP17 MSS17:MST17 MIW17:MIX17 LZA17:LZB17 LPE17:LPF17 LFI17:LFJ17 KVM17:KVN17 KLQ17:KLR17 KBU17:KBV17 JRY17:JRZ17 JIC17:JID17 IYG17:IYH17 IOK17:IOL17 IEO17:IEP17 HUS17:HUT17 HKW17:HKX17 HBA17:HBB17 GRE17:GRF17 GHI17:GHJ17 FXM17:FXN17 FNQ17:FNR17 FDU17:FDV17 ETY17:ETZ17 EKC17:EKD17 EAG17:EAH17 DQK17:DQL17 DGO17:DGP17 CWS17:CWT17 CMW17:CMX17 CDA17:CDB17 BTE17:BTF17 BJI17:BJJ17 AZM17:AZN17 APQ17:APR17 AFU17:AFV17 VY17:VZ17 MC17:MD17 WYI17:WYJ17 WOM17:WON17 WEQ17:WER17 VUU17:VUV17 VKY17:VKZ17 VBC17:VBD17 URG17:URH17 UHK17:UHL17 TXO17:TXP17 TNS17:TNT17 TDW17:TDX17 SUA17:SUB17 SKE17:SKF17 SAI17:SAJ17 RQM17:RQN17 RGQ17:RGR17 QWU17:QWV17 QMY17:QMZ17 QDC17:QDD17 PTG17:PTH17 PJK17:PJL17 OZO17:OZP17 OPS17:OPT17 OFW17:OFX17 NWA17:NWB17 NME17:NMF17 NCI17:NCJ17 MSM17:MSN17 MIQ17:MIR17 LYU17:LYV17 LOY17:LOZ17 LFC17:LFD17 KVG17:KVH17 KLK17:KLL17 KBO17:KBP17 JRS17:JRT17 JHW17:JHX17 IYA17:IYB17 IOE17:IOF17 IEI17:IEJ17 HUM17:HUN17 HKQ17:HKR17 HAU17:HAV17 GQY17:GQZ17 GHC17:GHD17 FXG17:FXH17 FNK17:FNL17 FDO17:FDP17 ETS17:ETT17 EJW17:EJX17 EAA17:EAB17 DQE17:DQF17 DGI17:DGJ17 CWM17:CWN17 CMQ17:CMR17 CCU17:CCV17 BSY17:BSZ17 BJC17:BJD17 AZG17:AZH17 APK17:APL17 AFO17:AFP17 VS17:VT17 LW17:LX17 WYF17:WYG17 WOJ17:WOK17 WEN17:WEO17 VUR17:VUS17 VKV17:VKW17 VAZ17:VBA17 URD17:URE17 UHH17:UHI17 TXL17:TXM17 TNP17:TNQ17 TDT17:TDU17 STX17:STY17 SKB17:SKC17 SAF17:SAG17 RQJ17:RQK17 RGN17:RGO17 QWR17:QWS17 QMV17:QMW17 QCZ17:QDA17 PTD17:PTE17 PJH17:PJI17 OZL17:OZM17 OPP17:OPQ17 OFT17:OFU17 NVX17:NVY17 NMB17:NMC17 NCF17:NCG17 MSJ17:MSK17 MIN17:MIO17 LYR17:LYS17 LOV17:LOW17 LEZ17:LFA17 KVD17:KVE17 KLH17:KLI17 KBL17:KBM17 JRP17:JRQ17 JHT17:JHU17 IXX17:IXY17 IOB17:IOC17 IEF17:IEG17 HUJ17:HUK17 HKN17:HKO17 HAR17:HAS17 GQV17:GQW17 GGZ17:GHA17 FXD17:FXE17 FNH17:FNI17 FDL17:FDM17 ETP17:ETQ17 EJT17:EJU17 DZX17:DZY17 DQB17:DQC17 DGF17:DGG17 CWJ17:CWK17 CMN17:CMO17 CCR17:CCS17 BSV17:BSW17 BIZ17:BJA17 AZD17:AZE17 APH17:API17 AFL17:AFM17 VP17:VQ17 LT17:LU17 WYC17:WYD17 WOG17:WOH17 WEK17:WEL17 VUO17:VUP17 VKS17:VKT17 VAW17:VAX17 URA17:URB17 UHE17:UHF17 TXI17:TXJ17 TNM17:TNN17 TDQ17:TDR17 STU17:STV17 SJY17:SJZ17 SAC17:SAD17 RQG17:RQH17 RGK17:RGL17 QWO17:QWP17 QMS17:QMT17 QCW17:QCX17 PTA17:PTB17 PJE17:PJF17 OZI17:OZJ17 OPM17:OPN17 OFQ17:OFR17 NVU17:NVV17 NLY17:NLZ17 NCC17:NCD17 MSG17:MSH17 MIK17:MIL17 LYO17:LYP17 LOS17:LOT17 LEW17:LEX17 KVA17:KVB17 KLE17:KLF17 KBI17:KBJ17 JRM17:JRN17 JHQ17:JHR17 IXU17:IXV17 INY17:INZ17 IEC17:IED17 HUG17:HUH17 HKK17:HKL17 HAO17:HAP17 GQS17:GQT17 GGW17:GGX17 FXA17:FXB17 FNE17:FNF17 FDI17:FDJ17 ETM17:ETN17 EJQ17:EJR17 DZU17:DZV17 DPY17:DPZ17 DGC17:DGD17 CWG17:CWH17 CMK17:CML17 CCO17:CCP17 BSS17:BST17 BIW17:BIX17 AZA17:AZB17 APE17:APF17 AFI17:AFJ17 VM17:VN17 LQ17:LR17 WXZ17:WYA17 WOD17:WOE17 WEH17:WEI17 VUL17:VUM17 VKP17:VKQ17 VAT17:VAU17 UQX17:UQY17 UHB17:UHC17 TXF17:TXG17 TNJ17:TNK17 TDN17:TDO17 STR17:STS17 SJV17:SJW17 RZZ17:SAA17 RQD17:RQE17 RGH17:RGI17 QWL17:QWM17 QMP17:QMQ17 QCT17:QCU17 PSX17:PSY17 PJB17:PJC17 OZF17:OZG17 OPJ17:OPK17 OFN17:OFO17 NVR17:NVS17 NLV17:NLW17 NBZ17:NCA17 MSD17:MSE17 MIH17:MII17 LYL17:LYM17 LOP17:LOQ17 LET17:LEU17 KUX17:KUY17 KLB17:KLC17 KBF17:KBG17 JRJ17:JRK17 JHN17:JHO17 IXR17:IXS17 INV17:INW17 IDZ17:IEA17 HUD17:HUE17 HKH17:HKI17 HAL17:HAM17 GQP17:GQQ17 GGT17:GGU17 FWX17:FWY17 FNB17:FNC17 FDF17:FDG17 ETJ17:ETK17 EJN17:EJO17 DZR17:DZS17 DPV17:DPW17 DFZ17:DGA17 CWD17:CWE17 CMH17:CMI17 CCL17:CCM17 BSP17:BSQ17 BIT17:BIU17 AYX17:AYY17 APB17:APC17 AFF17:AFG17 VJ17:VK17 LN17:LO17 WXW17:WXX17 WOA17:WOB17 WEE17:WEF17 VUI17:VUJ17 VKM17:VKN17 VAQ17:VAR17 UQU17:UQV17 UGY17:UGZ17 TXC17:TXD17 TNG17:TNH17 TDK17:TDL17 STO17:STP17 SJS17:SJT17 RZW17:RZX17 RQA17:RQB17 RGE17:RGF17 QWI17:QWJ17 QMM17:QMN17 QCQ17:QCR17 PSU17:PSV17 PIY17:PIZ17 OZC17:OZD17 OPG17:OPH17 OFK17:OFL17 NVO17:NVP17 NLS17:NLT17 NBW17:NBX17 MSA17:MSB17 MIE17:MIF17 LYI17:LYJ17 LOM17:LON17 LEQ17:LER17 KUU17:KUV17 KKY17:KKZ17 KBC17:KBD17 JRG17:JRH17 JHK17:JHL17 IXO17:IXP17 INS17:INT17 IDW17:IDX17 HUA17:HUB17 HKE17:HKF17 HAI17:HAJ17 GQM17:GQN17 GGQ17:GGR17 FWU17:FWV17 FMY17:FMZ17 FDC17:FDD17 ETG17:ETH17 EJK17:EJL17 DZO17:DZP17 DPS17:DPT17 DFW17:DFX17 CWA17:CWB17 CME17:CMF17 CCI17:CCJ17 BSM17:BSN17 BIQ17:BIR17 AYU17:AYV17 AOY17:AOZ17 AFC17:AFD17 E983058:L983058 E917522:L917522 E851986:L851986 E786450:L786450 E720914:L720914 E655378:L655378 E589842:L589842 E524306:L524306 E458770:L458770 E393234:L393234 E327698:L327698 E262162:L262162 E196626:L196626 E131090:L131090 E65554:L65554 N983058:U983058 N917522:U917522 N851986:U851986 N786450:U786450 N720914:U720914 N655378:U655378 N589842:U589842 N524306:U524306 N458770:U458770 N393234:U393234 N327698:U327698 N262162:U262162 N196626:U196626 N131090:U131090 N65554:U65554 W983058:AD983058 W917522:AD917522 W851986:AD851986 W786450:AD786450 W720914:AD720914 W655378:AD655378 W589842:AD589842 W524306:AD524306 W458770:AD458770 W393234:AD393234 W327698:AD327698 W262162:AD262162 W196626:AD196626 W131090:AD131090 W65554:AD65554 AF196626:AM196626 AF262162:AM262162 AF327698:AM327698 AF393234:AM393234 AF458770:AM458770 AF524306:AM524306 AF589842:AM589842 AF655378:AM655378 AF720914:AM720914 AF786450:AM786450 AF851986:AM851986 AF917522:AM917522 AF983058:AM983058 AF65554:AM65554 AF131090:AM131090 AO786450:AV786450 AO524306:AV524306 AO589842:AV589842 AO655378:AV655378 AO720914:AV720914 AO458770:AV458770 AO851986:AV851986 AO917522:AV917522 AO983058:AV983058 AO393234:AV393234 AO196626:AV196626 AO262162:AV262162 AO131090:AV131090 AO65554:AV65554 AO327698:AV327698 BG983058:BK983058 BG917522:BK917522 BG851986:BK851986 BG786450:BK786450 BG720914:BK720914 BG655378:BK655378 BG589842:BK589842 BG524306:BK524306 BG458770:BK458770 BG393234:BK393234 BG327698:BK327698 BG262162:BK262162 BG196626:BK196626 BG131090:BK131090 BG65554:BK65554">
      <formula1>E3</formula1>
    </dataValidation>
    <dataValidation type="whole" operator="lessThanOrEqual" allowBlank="1" showInputMessage="1" showErrorMessage="1" sqref="LK65553:LL65553 VG65553:VH65553 AFC65553:AFD65553 AOY65553:AOZ65553 AYU65553:AYV65553 BIQ65553:BIR65553 BSM65553:BSN65553 CCI65553:CCJ65553 CME65553:CMF65553 CWA65553:CWB65553 DFW65553:DFX65553 DPS65553:DPT65553 DZO65553:DZP65553 EJK65553:EJL65553 ETG65553:ETH65553 FDC65553:FDD65553 FMY65553:FMZ65553 FWU65553:FWV65553 GGQ65553:GGR65553 GQM65553:GQN65553 HAI65553:HAJ65553 HKE65553:HKF65553 HUA65553:HUB65553 IDW65553:IDX65553 INS65553:INT65553 IXO65553:IXP65553 JHK65553:JHL65553 JRG65553:JRH65553 KBC65553:KBD65553 KKY65553:KKZ65553 KUU65553:KUV65553 LEQ65553:LER65553 LOM65553:LON65553 LYI65553:LYJ65553 MIE65553:MIF65553 MSA65553:MSB65553 NBW65553:NBX65553 NLS65553:NLT65553 NVO65553:NVP65553 OFK65553:OFL65553 OPG65553:OPH65553 OZC65553:OZD65553 PIY65553:PIZ65553 PSU65553:PSV65553 QCQ65553:QCR65553 QMM65553:QMN65553 QWI65553:QWJ65553 RGE65553:RGF65553 RQA65553:RQB65553 RZW65553:RZX65553 SJS65553:SJT65553 STO65553:STP65553 TDK65553:TDL65553 TNG65553:TNH65553 TXC65553:TXD65553 UGY65553:UGZ65553 UQU65553:UQV65553 VAQ65553:VAR65553 VKM65553:VKN65553 VUI65553:VUJ65553 WEE65553:WEF65553 WOA65553:WOB65553 WXW65553:WXX65553 LK131089:LL131089 VG131089:VH131089 AFC131089:AFD131089 AOY131089:AOZ131089 AYU131089:AYV131089 BIQ131089:BIR131089 BSM131089:BSN131089 CCI131089:CCJ131089 CME131089:CMF131089 CWA131089:CWB131089 DFW131089:DFX131089 DPS131089:DPT131089 DZO131089:DZP131089 EJK131089:EJL131089 ETG131089:ETH131089 FDC131089:FDD131089 FMY131089:FMZ131089 FWU131089:FWV131089 GGQ131089:GGR131089 GQM131089:GQN131089 HAI131089:HAJ131089 HKE131089:HKF131089 HUA131089:HUB131089 IDW131089:IDX131089 INS131089:INT131089 IXO131089:IXP131089 JHK131089:JHL131089 JRG131089:JRH131089 KBC131089:KBD131089 KKY131089:KKZ131089 KUU131089:KUV131089 LEQ131089:LER131089 LOM131089:LON131089 LYI131089:LYJ131089 MIE131089:MIF131089 MSA131089:MSB131089 NBW131089:NBX131089 NLS131089:NLT131089 NVO131089:NVP131089 OFK131089:OFL131089 OPG131089:OPH131089 OZC131089:OZD131089 PIY131089:PIZ131089 PSU131089:PSV131089 QCQ131089:QCR131089 QMM131089:QMN131089 QWI131089:QWJ131089 RGE131089:RGF131089 RQA131089:RQB131089 RZW131089:RZX131089 SJS131089:SJT131089 STO131089:STP131089 TDK131089:TDL131089 TNG131089:TNH131089 TXC131089:TXD131089 UGY131089:UGZ131089 UQU131089:UQV131089 VAQ131089:VAR131089 VKM131089:VKN131089 VUI131089:VUJ131089 WEE131089:WEF131089 WOA131089:WOB131089 WXW131089:WXX131089 LK196625:LL196625 VG196625:VH196625 AFC196625:AFD196625 AOY196625:AOZ196625 AYU196625:AYV196625 BIQ196625:BIR196625 BSM196625:BSN196625 CCI196625:CCJ196625 CME196625:CMF196625 CWA196625:CWB196625 DFW196625:DFX196625 DPS196625:DPT196625 DZO196625:DZP196625 EJK196625:EJL196625 ETG196625:ETH196625 FDC196625:FDD196625 FMY196625:FMZ196625 FWU196625:FWV196625 GGQ196625:GGR196625 GQM196625:GQN196625 HAI196625:HAJ196625 HKE196625:HKF196625 HUA196625:HUB196625 IDW196625:IDX196625 INS196625:INT196625 IXO196625:IXP196625 JHK196625:JHL196625 JRG196625:JRH196625 KBC196625:KBD196625 KKY196625:KKZ196625 KUU196625:KUV196625 LEQ196625:LER196625 LOM196625:LON196625 LYI196625:LYJ196625 MIE196625:MIF196625 MSA196625:MSB196625 NBW196625:NBX196625 NLS196625:NLT196625 NVO196625:NVP196625 OFK196625:OFL196625 OPG196625:OPH196625 OZC196625:OZD196625 PIY196625:PIZ196625 PSU196625:PSV196625 QCQ196625:QCR196625 QMM196625:QMN196625 QWI196625:QWJ196625 RGE196625:RGF196625 RQA196625:RQB196625 RZW196625:RZX196625 SJS196625:SJT196625 STO196625:STP196625 TDK196625:TDL196625 TNG196625:TNH196625 TXC196625:TXD196625 UGY196625:UGZ196625 UQU196625:UQV196625 VAQ196625:VAR196625 VKM196625:VKN196625 VUI196625:VUJ196625 WEE196625:WEF196625 WOA196625:WOB196625 WXW196625:WXX196625 LK262161:LL262161 VG262161:VH262161 AFC262161:AFD262161 AOY262161:AOZ262161 AYU262161:AYV262161 BIQ262161:BIR262161 BSM262161:BSN262161 CCI262161:CCJ262161 CME262161:CMF262161 CWA262161:CWB262161 DFW262161:DFX262161 DPS262161:DPT262161 DZO262161:DZP262161 EJK262161:EJL262161 ETG262161:ETH262161 FDC262161:FDD262161 FMY262161:FMZ262161 FWU262161:FWV262161 GGQ262161:GGR262161 GQM262161:GQN262161 HAI262161:HAJ262161 HKE262161:HKF262161 HUA262161:HUB262161 IDW262161:IDX262161 INS262161:INT262161 IXO262161:IXP262161 JHK262161:JHL262161 JRG262161:JRH262161 KBC262161:KBD262161 KKY262161:KKZ262161 KUU262161:KUV262161 LEQ262161:LER262161 LOM262161:LON262161 LYI262161:LYJ262161 MIE262161:MIF262161 MSA262161:MSB262161 NBW262161:NBX262161 NLS262161:NLT262161 NVO262161:NVP262161 OFK262161:OFL262161 OPG262161:OPH262161 OZC262161:OZD262161 PIY262161:PIZ262161 PSU262161:PSV262161 QCQ262161:QCR262161 QMM262161:QMN262161 QWI262161:QWJ262161 RGE262161:RGF262161 RQA262161:RQB262161 RZW262161:RZX262161 SJS262161:SJT262161 STO262161:STP262161 TDK262161:TDL262161 TNG262161:TNH262161 TXC262161:TXD262161 UGY262161:UGZ262161 UQU262161:UQV262161 VAQ262161:VAR262161 VKM262161:VKN262161 VUI262161:VUJ262161 WEE262161:WEF262161 WOA262161:WOB262161 WXW262161:WXX262161 LK327697:LL327697 VG327697:VH327697 AFC327697:AFD327697 AOY327697:AOZ327697 AYU327697:AYV327697 BIQ327697:BIR327697 BSM327697:BSN327697 CCI327697:CCJ327697 CME327697:CMF327697 CWA327697:CWB327697 DFW327697:DFX327697 DPS327697:DPT327697 DZO327697:DZP327697 EJK327697:EJL327697 ETG327697:ETH327697 FDC327697:FDD327697 FMY327697:FMZ327697 FWU327697:FWV327697 GGQ327697:GGR327697 GQM327697:GQN327697 HAI327697:HAJ327697 HKE327697:HKF327697 HUA327697:HUB327697 IDW327697:IDX327697 INS327697:INT327697 IXO327697:IXP327697 JHK327697:JHL327697 JRG327697:JRH327697 KBC327697:KBD327697 KKY327697:KKZ327697 KUU327697:KUV327697 LEQ327697:LER327697 LOM327697:LON327697 LYI327697:LYJ327697 MIE327697:MIF327697 MSA327697:MSB327697 NBW327697:NBX327697 NLS327697:NLT327697 NVO327697:NVP327697 OFK327697:OFL327697 OPG327697:OPH327697 OZC327697:OZD327697 PIY327697:PIZ327697 PSU327697:PSV327697 QCQ327697:QCR327697 QMM327697:QMN327697 QWI327697:QWJ327697 RGE327697:RGF327697 RQA327697:RQB327697 RZW327697:RZX327697 SJS327697:SJT327697 STO327697:STP327697 TDK327697:TDL327697 TNG327697:TNH327697 TXC327697:TXD327697 UGY327697:UGZ327697 UQU327697:UQV327697 VAQ327697:VAR327697 VKM327697:VKN327697 VUI327697:VUJ327697 WEE327697:WEF327697 WOA327697:WOB327697 WXW327697:WXX327697 LK393233:LL393233 VG393233:VH393233 AFC393233:AFD393233 AOY393233:AOZ393233 AYU393233:AYV393233 BIQ393233:BIR393233 BSM393233:BSN393233 CCI393233:CCJ393233 CME393233:CMF393233 CWA393233:CWB393233 DFW393233:DFX393233 DPS393233:DPT393233 DZO393233:DZP393233 EJK393233:EJL393233 ETG393233:ETH393233 FDC393233:FDD393233 FMY393233:FMZ393233 FWU393233:FWV393233 GGQ393233:GGR393233 GQM393233:GQN393233 HAI393233:HAJ393233 HKE393233:HKF393233 HUA393233:HUB393233 IDW393233:IDX393233 INS393233:INT393233 IXO393233:IXP393233 JHK393233:JHL393233 JRG393233:JRH393233 KBC393233:KBD393233 KKY393233:KKZ393233 KUU393233:KUV393233 LEQ393233:LER393233 LOM393233:LON393233 LYI393233:LYJ393233 MIE393233:MIF393233 MSA393233:MSB393233 NBW393233:NBX393233 NLS393233:NLT393233 NVO393233:NVP393233 OFK393233:OFL393233 OPG393233:OPH393233 OZC393233:OZD393233 PIY393233:PIZ393233 PSU393233:PSV393233 QCQ393233:QCR393233 QMM393233:QMN393233 QWI393233:QWJ393233 RGE393233:RGF393233 RQA393233:RQB393233 RZW393233:RZX393233 SJS393233:SJT393233 STO393233:STP393233 TDK393233:TDL393233 TNG393233:TNH393233 TXC393233:TXD393233 UGY393233:UGZ393233 UQU393233:UQV393233 VAQ393233:VAR393233 VKM393233:VKN393233 VUI393233:VUJ393233 WEE393233:WEF393233 WOA393233:WOB393233 WXW393233:WXX393233 LK458769:LL458769 VG458769:VH458769 AFC458769:AFD458769 AOY458769:AOZ458769 AYU458769:AYV458769 BIQ458769:BIR458769 BSM458769:BSN458769 CCI458769:CCJ458769 CME458769:CMF458769 CWA458769:CWB458769 DFW458769:DFX458769 DPS458769:DPT458769 DZO458769:DZP458769 EJK458769:EJL458769 ETG458769:ETH458769 FDC458769:FDD458769 FMY458769:FMZ458769 FWU458769:FWV458769 GGQ458769:GGR458769 GQM458769:GQN458769 HAI458769:HAJ458769 HKE458769:HKF458769 HUA458769:HUB458769 IDW458769:IDX458769 INS458769:INT458769 IXO458769:IXP458769 JHK458769:JHL458769 JRG458769:JRH458769 KBC458769:KBD458769 KKY458769:KKZ458769 KUU458769:KUV458769 LEQ458769:LER458769 LOM458769:LON458769 LYI458769:LYJ458769 MIE458769:MIF458769 MSA458769:MSB458769 NBW458769:NBX458769 NLS458769:NLT458769 NVO458769:NVP458769 OFK458769:OFL458769 OPG458769:OPH458769 OZC458769:OZD458769 PIY458769:PIZ458769 PSU458769:PSV458769 QCQ458769:QCR458769 QMM458769:QMN458769 QWI458769:QWJ458769 RGE458769:RGF458769 RQA458769:RQB458769 RZW458769:RZX458769 SJS458769:SJT458769 STO458769:STP458769 TDK458769:TDL458769 TNG458769:TNH458769 TXC458769:TXD458769 UGY458769:UGZ458769 UQU458769:UQV458769 VAQ458769:VAR458769 VKM458769:VKN458769 VUI458769:VUJ458769 WEE458769:WEF458769 WOA458769:WOB458769 WXW458769:WXX458769 LK524305:LL524305 VG524305:VH524305 AFC524305:AFD524305 AOY524305:AOZ524305 AYU524305:AYV524305 BIQ524305:BIR524305 BSM524305:BSN524305 CCI524305:CCJ524305 CME524305:CMF524305 CWA524305:CWB524305 DFW524305:DFX524305 DPS524305:DPT524305 DZO524305:DZP524305 EJK524305:EJL524305 ETG524305:ETH524305 FDC524305:FDD524305 FMY524305:FMZ524305 FWU524305:FWV524305 GGQ524305:GGR524305 GQM524305:GQN524305 HAI524305:HAJ524305 HKE524305:HKF524305 HUA524305:HUB524305 IDW524305:IDX524305 INS524305:INT524305 IXO524305:IXP524305 JHK524305:JHL524305 JRG524305:JRH524305 KBC524305:KBD524305 KKY524305:KKZ524305 KUU524305:KUV524305 LEQ524305:LER524305 LOM524305:LON524305 LYI524305:LYJ524305 MIE524305:MIF524305 MSA524305:MSB524305 NBW524305:NBX524305 NLS524305:NLT524305 NVO524305:NVP524305 OFK524305:OFL524305 OPG524305:OPH524305 OZC524305:OZD524305 PIY524305:PIZ524305 PSU524305:PSV524305 QCQ524305:QCR524305 QMM524305:QMN524305 QWI524305:QWJ524305 RGE524305:RGF524305 RQA524305:RQB524305 RZW524305:RZX524305 SJS524305:SJT524305 STO524305:STP524305 TDK524305:TDL524305 TNG524305:TNH524305 TXC524305:TXD524305 UGY524305:UGZ524305 UQU524305:UQV524305 VAQ524305:VAR524305 VKM524305:VKN524305 VUI524305:VUJ524305 WEE524305:WEF524305 WOA524305:WOB524305 WXW524305:WXX524305 LK589841:LL589841 VG589841:VH589841 AFC589841:AFD589841 AOY589841:AOZ589841 AYU589841:AYV589841 BIQ589841:BIR589841 BSM589841:BSN589841 CCI589841:CCJ589841 CME589841:CMF589841 CWA589841:CWB589841 DFW589841:DFX589841 DPS589841:DPT589841 DZO589841:DZP589841 EJK589841:EJL589841 ETG589841:ETH589841 FDC589841:FDD589841 FMY589841:FMZ589841 FWU589841:FWV589841 GGQ589841:GGR589841 GQM589841:GQN589841 HAI589841:HAJ589841 HKE589841:HKF589841 HUA589841:HUB589841 IDW589841:IDX589841 INS589841:INT589841 IXO589841:IXP589841 JHK589841:JHL589841 JRG589841:JRH589841 KBC589841:KBD589841 KKY589841:KKZ589841 KUU589841:KUV589841 LEQ589841:LER589841 LOM589841:LON589841 LYI589841:LYJ589841 MIE589841:MIF589841 MSA589841:MSB589841 NBW589841:NBX589841 NLS589841:NLT589841 NVO589841:NVP589841 OFK589841:OFL589841 OPG589841:OPH589841 OZC589841:OZD589841 PIY589841:PIZ589841 PSU589841:PSV589841 QCQ589841:QCR589841 QMM589841:QMN589841 QWI589841:QWJ589841 RGE589841:RGF589841 RQA589841:RQB589841 RZW589841:RZX589841 SJS589841:SJT589841 STO589841:STP589841 TDK589841:TDL589841 TNG589841:TNH589841 TXC589841:TXD589841 UGY589841:UGZ589841 UQU589841:UQV589841 VAQ589841:VAR589841 VKM589841:VKN589841 VUI589841:VUJ589841 WEE589841:WEF589841 WOA589841:WOB589841 WXW589841:WXX589841 LK655377:LL655377 VG655377:VH655377 AFC655377:AFD655377 AOY655377:AOZ655377 AYU655377:AYV655377 BIQ655377:BIR655377 BSM655377:BSN655377 CCI655377:CCJ655377 CME655377:CMF655377 CWA655377:CWB655377 DFW655377:DFX655377 DPS655377:DPT655377 DZO655377:DZP655377 EJK655377:EJL655377 ETG655377:ETH655377 FDC655377:FDD655377 FMY655377:FMZ655377 FWU655377:FWV655377 GGQ655377:GGR655377 GQM655377:GQN655377 HAI655377:HAJ655377 HKE655377:HKF655377 HUA655377:HUB655377 IDW655377:IDX655377 INS655377:INT655377 IXO655377:IXP655377 JHK655377:JHL655377 JRG655377:JRH655377 KBC655377:KBD655377 KKY655377:KKZ655377 KUU655377:KUV655377 LEQ655377:LER655377 LOM655377:LON655377 LYI655377:LYJ655377 MIE655377:MIF655377 MSA655377:MSB655377 NBW655377:NBX655377 NLS655377:NLT655377 NVO655377:NVP655377 OFK655377:OFL655377 OPG655377:OPH655377 OZC655377:OZD655377 PIY655377:PIZ655377 PSU655377:PSV655377 QCQ655377:QCR655377 QMM655377:QMN655377 QWI655377:QWJ655377 RGE655377:RGF655377 RQA655377:RQB655377 RZW655377:RZX655377 SJS655377:SJT655377 STO655377:STP655377 TDK655377:TDL655377 TNG655377:TNH655377 TXC655377:TXD655377 UGY655377:UGZ655377 UQU655377:UQV655377 VAQ655377:VAR655377 VKM655377:VKN655377 VUI655377:VUJ655377 WEE655377:WEF655377 WOA655377:WOB655377 WXW655377:WXX655377 LK720913:LL720913 VG720913:VH720913 AFC720913:AFD720913 AOY720913:AOZ720913 AYU720913:AYV720913 BIQ720913:BIR720913 BSM720913:BSN720913 CCI720913:CCJ720913 CME720913:CMF720913 CWA720913:CWB720913 DFW720913:DFX720913 DPS720913:DPT720913 DZO720913:DZP720913 EJK720913:EJL720913 ETG720913:ETH720913 FDC720913:FDD720913 FMY720913:FMZ720913 FWU720913:FWV720913 GGQ720913:GGR720913 GQM720913:GQN720913 HAI720913:HAJ720913 HKE720913:HKF720913 HUA720913:HUB720913 IDW720913:IDX720913 INS720913:INT720913 IXO720913:IXP720913 JHK720913:JHL720913 JRG720913:JRH720913 KBC720913:KBD720913 KKY720913:KKZ720913 KUU720913:KUV720913 LEQ720913:LER720913 LOM720913:LON720913 LYI720913:LYJ720913 MIE720913:MIF720913 MSA720913:MSB720913 NBW720913:NBX720913 NLS720913:NLT720913 NVO720913:NVP720913 OFK720913:OFL720913 OPG720913:OPH720913 OZC720913:OZD720913 PIY720913:PIZ720913 PSU720913:PSV720913 QCQ720913:QCR720913 QMM720913:QMN720913 QWI720913:QWJ720913 RGE720913:RGF720913 RQA720913:RQB720913 RZW720913:RZX720913 SJS720913:SJT720913 STO720913:STP720913 TDK720913:TDL720913 TNG720913:TNH720913 TXC720913:TXD720913 UGY720913:UGZ720913 UQU720913:UQV720913 VAQ720913:VAR720913 VKM720913:VKN720913 VUI720913:VUJ720913 WEE720913:WEF720913 WOA720913:WOB720913 WXW720913:WXX720913 LK786449:LL786449 VG786449:VH786449 AFC786449:AFD786449 AOY786449:AOZ786449 AYU786449:AYV786449 BIQ786449:BIR786449 BSM786449:BSN786449 CCI786449:CCJ786449 CME786449:CMF786449 CWA786449:CWB786449 DFW786449:DFX786449 DPS786449:DPT786449 DZO786449:DZP786449 EJK786449:EJL786449 ETG786449:ETH786449 FDC786449:FDD786449 FMY786449:FMZ786449 FWU786449:FWV786449 GGQ786449:GGR786449 GQM786449:GQN786449 HAI786449:HAJ786449 HKE786449:HKF786449 HUA786449:HUB786449 IDW786449:IDX786449 INS786449:INT786449 IXO786449:IXP786449 JHK786449:JHL786449 JRG786449:JRH786449 KBC786449:KBD786449 KKY786449:KKZ786449 KUU786449:KUV786449 LEQ786449:LER786449 LOM786449:LON786449 LYI786449:LYJ786449 MIE786449:MIF786449 MSA786449:MSB786449 NBW786449:NBX786449 NLS786449:NLT786449 NVO786449:NVP786449 OFK786449:OFL786449 OPG786449:OPH786449 OZC786449:OZD786449 PIY786449:PIZ786449 PSU786449:PSV786449 QCQ786449:QCR786449 QMM786449:QMN786449 QWI786449:QWJ786449 RGE786449:RGF786449 RQA786449:RQB786449 RZW786449:RZX786449 SJS786449:SJT786449 STO786449:STP786449 TDK786449:TDL786449 TNG786449:TNH786449 TXC786449:TXD786449 UGY786449:UGZ786449 UQU786449:UQV786449 VAQ786449:VAR786449 VKM786449:VKN786449 VUI786449:VUJ786449 WEE786449:WEF786449 WOA786449:WOB786449 WXW786449:WXX786449 LK851985:LL851985 VG851985:VH851985 AFC851985:AFD851985 AOY851985:AOZ851985 AYU851985:AYV851985 BIQ851985:BIR851985 BSM851985:BSN851985 CCI851985:CCJ851985 CME851985:CMF851985 CWA851985:CWB851985 DFW851985:DFX851985 DPS851985:DPT851985 DZO851985:DZP851985 EJK851985:EJL851985 ETG851985:ETH851985 FDC851985:FDD851985 FMY851985:FMZ851985 FWU851985:FWV851985 GGQ851985:GGR851985 GQM851985:GQN851985 HAI851985:HAJ851985 HKE851985:HKF851985 HUA851985:HUB851985 IDW851985:IDX851985 INS851985:INT851985 IXO851985:IXP851985 JHK851985:JHL851985 JRG851985:JRH851985 KBC851985:KBD851985 KKY851985:KKZ851985 KUU851985:KUV851985 LEQ851985:LER851985 LOM851985:LON851985 LYI851985:LYJ851985 MIE851985:MIF851985 MSA851985:MSB851985 NBW851985:NBX851985 NLS851985:NLT851985 NVO851985:NVP851985 OFK851985:OFL851985 OPG851985:OPH851985 OZC851985:OZD851985 PIY851985:PIZ851985 PSU851985:PSV851985 QCQ851985:QCR851985 QMM851985:QMN851985 QWI851985:QWJ851985 RGE851985:RGF851985 RQA851985:RQB851985 RZW851985:RZX851985 SJS851985:SJT851985 STO851985:STP851985 TDK851985:TDL851985 TNG851985:TNH851985 TXC851985:TXD851985 UGY851985:UGZ851985 UQU851985:UQV851985 VAQ851985:VAR851985 VKM851985:VKN851985 VUI851985:VUJ851985 WEE851985:WEF851985 WOA851985:WOB851985 WXW851985:WXX851985 LK917521:LL917521 VG917521:VH917521 AFC917521:AFD917521 AOY917521:AOZ917521 AYU917521:AYV917521 BIQ917521:BIR917521 BSM917521:BSN917521 CCI917521:CCJ917521 CME917521:CMF917521 CWA917521:CWB917521 DFW917521:DFX917521 DPS917521:DPT917521 DZO917521:DZP917521 EJK917521:EJL917521 ETG917521:ETH917521 FDC917521:FDD917521 FMY917521:FMZ917521 FWU917521:FWV917521 GGQ917521:GGR917521 GQM917521:GQN917521 HAI917521:HAJ917521 HKE917521:HKF917521 HUA917521:HUB917521 IDW917521:IDX917521 INS917521:INT917521 IXO917521:IXP917521 JHK917521:JHL917521 JRG917521:JRH917521 KBC917521:KBD917521 KKY917521:KKZ917521 KUU917521:KUV917521 LEQ917521:LER917521 LOM917521:LON917521 LYI917521:LYJ917521 MIE917521:MIF917521 MSA917521:MSB917521 NBW917521:NBX917521 NLS917521:NLT917521 NVO917521:NVP917521 OFK917521:OFL917521 OPG917521:OPH917521 OZC917521:OZD917521 PIY917521:PIZ917521 PSU917521:PSV917521 QCQ917521:QCR917521 QMM917521:QMN917521 QWI917521:QWJ917521 RGE917521:RGF917521 RQA917521:RQB917521 RZW917521:RZX917521 SJS917521:SJT917521 STO917521:STP917521 TDK917521:TDL917521 TNG917521:TNH917521 TXC917521:TXD917521 UGY917521:UGZ917521 UQU917521:UQV917521 VAQ917521:VAR917521 VKM917521:VKN917521 VUI917521:VUJ917521 WEE917521:WEF917521 WOA917521:WOB917521 WXW917521:WXX917521 LK983057:LL983057 VG983057:VH983057 AFC983057:AFD983057 AOY983057:AOZ983057 AYU983057:AYV983057 BIQ983057:BIR983057 BSM983057:BSN983057 CCI983057:CCJ983057 CME983057:CMF983057 CWA983057:CWB983057 DFW983057:DFX983057 DPS983057:DPT983057 DZO983057:DZP983057 EJK983057:EJL983057 ETG983057:ETH983057 FDC983057:FDD983057 FMY983057:FMZ983057 FWU983057:FWV983057 GGQ983057:GGR983057 GQM983057:GQN983057 HAI983057:HAJ983057 HKE983057:HKF983057 HUA983057:HUB983057 IDW983057:IDX983057 INS983057:INT983057 IXO983057:IXP983057 JHK983057:JHL983057 JRG983057:JRH983057 KBC983057:KBD983057 KKY983057:KKZ983057 KUU983057:KUV983057 LEQ983057:LER983057 LOM983057:LON983057 LYI983057:LYJ983057 MIE983057:MIF983057 MSA983057:MSB983057 NBW983057:NBX983057 NLS983057:NLT983057 NVO983057:NVP983057 OFK983057:OFL983057 OPG983057:OPH983057 OZC983057:OZD983057 PIY983057:PIZ983057 PSU983057:PSV983057 QCQ983057:QCR983057 QMM983057:QMN983057 QWI983057:QWJ983057 RGE983057:RGF983057 RQA983057:RQB983057 RZW983057:RZX983057 SJS983057:SJT983057 STO983057:STP983057 TDK983057:TDL983057 TNG983057:TNH983057 TXC983057:TXD983057 UGY983057:UGZ983057 UQU983057:UQV983057 VAQ983057:VAR983057 VKM983057:VKN983057 VUI983057:VUJ983057 WEE983057:WEF983057 WOA983057:WOB983057 WXW983057:WXX983057 LN65553:LO65553 VJ65553:VK65553 AFF65553:AFG65553 APB65553:APC65553 AYX65553:AYY65553 BIT65553:BIU65553 BSP65553:BSQ65553 CCL65553:CCM65553 CMH65553:CMI65553 CWD65553:CWE65553 DFZ65553:DGA65553 DPV65553:DPW65553 DZR65553:DZS65553 EJN65553:EJO65553 ETJ65553:ETK65553 FDF65553:FDG65553 FNB65553:FNC65553 FWX65553:FWY65553 GGT65553:GGU65553 GQP65553:GQQ65553 HAL65553:HAM65553 HKH65553:HKI65553 HUD65553:HUE65553 IDZ65553:IEA65553 INV65553:INW65553 IXR65553:IXS65553 JHN65553:JHO65553 JRJ65553:JRK65553 KBF65553:KBG65553 KLB65553:KLC65553 KUX65553:KUY65553 LET65553:LEU65553 LOP65553:LOQ65553 LYL65553:LYM65553 MIH65553:MII65553 MSD65553:MSE65553 NBZ65553:NCA65553 NLV65553:NLW65553 NVR65553:NVS65553 OFN65553:OFO65553 OPJ65553:OPK65553 OZF65553:OZG65553 PJB65553:PJC65553 PSX65553:PSY65553 QCT65553:QCU65553 QMP65553:QMQ65553 QWL65553:QWM65553 RGH65553:RGI65553 RQD65553:RQE65553 RZZ65553:SAA65553 SJV65553:SJW65553 STR65553:STS65553 TDN65553:TDO65553 TNJ65553:TNK65553 TXF65553:TXG65553 UHB65553:UHC65553 UQX65553:UQY65553 VAT65553:VAU65553 VKP65553:VKQ65553 VUL65553:VUM65553 WEH65553:WEI65553 WOD65553:WOE65553 WXZ65553:WYA65553 LN131089:LO131089 VJ131089:VK131089 AFF131089:AFG131089 APB131089:APC131089 AYX131089:AYY131089 BIT131089:BIU131089 BSP131089:BSQ131089 CCL131089:CCM131089 CMH131089:CMI131089 CWD131089:CWE131089 DFZ131089:DGA131089 DPV131089:DPW131089 DZR131089:DZS131089 EJN131089:EJO131089 ETJ131089:ETK131089 FDF131089:FDG131089 FNB131089:FNC131089 FWX131089:FWY131089 GGT131089:GGU131089 GQP131089:GQQ131089 HAL131089:HAM131089 HKH131089:HKI131089 HUD131089:HUE131089 IDZ131089:IEA131089 INV131089:INW131089 IXR131089:IXS131089 JHN131089:JHO131089 JRJ131089:JRK131089 KBF131089:KBG131089 KLB131089:KLC131089 KUX131089:KUY131089 LET131089:LEU131089 LOP131089:LOQ131089 LYL131089:LYM131089 MIH131089:MII131089 MSD131089:MSE131089 NBZ131089:NCA131089 NLV131089:NLW131089 NVR131089:NVS131089 OFN131089:OFO131089 OPJ131089:OPK131089 OZF131089:OZG131089 PJB131089:PJC131089 PSX131089:PSY131089 QCT131089:QCU131089 QMP131089:QMQ131089 QWL131089:QWM131089 RGH131089:RGI131089 RQD131089:RQE131089 RZZ131089:SAA131089 SJV131089:SJW131089 STR131089:STS131089 TDN131089:TDO131089 TNJ131089:TNK131089 TXF131089:TXG131089 UHB131089:UHC131089 UQX131089:UQY131089 VAT131089:VAU131089 VKP131089:VKQ131089 VUL131089:VUM131089 WEH131089:WEI131089 WOD131089:WOE131089 WXZ131089:WYA131089 LN196625:LO196625 VJ196625:VK196625 AFF196625:AFG196625 APB196625:APC196625 AYX196625:AYY196625 BIT196625:BIU196625 BSP196625:BSQ196625 CCL196625:CCM196625 CMH196625:CMI196625 CWD196625:CWE196625 DFZ196625:DGA196625 DPV196625:DPW196625 DZR196625:DZS196625 EJN196625:EJO196625 ETJ196625:ETK196625 FDF196625:FDG196625 FNB196625:FNC196625 FWX196625:FWY196625 GGT196625:GGU196625 GQP196625:GQQ196625 HAL196625:HAM196625 HKH196625:HKI196625 HUD196625:HUE196625 IDZ196625:IEA196625 INV196625:INW196625 IXR196625:IXS196625 JHN196625:JHO196625 JRJ196625:JRK196625 KBF196625:KBG196625 KLB196625:KLC196625 KUX196625:KUY196625 LET196625:LEU196625 LOP196625:LOQ196625 LYL196625:LYM196625 MIH196625:MII196625 MSD196625:MSE196625 NBZ196625:NCA196625 NLV196625:NLW196625 NVR196625:NVS196625 OFN196625:OFO196625 OPJ196625:OPK196625 OZF196625:OZG196625 PJB196625:PJC196625 PSX196625:PSY196625 QCT196625:QCU196625 QMP196625:QMQ196625 QWL196625:QWM196625 RGH196625:RGI196625 RQD196625:RQE196625 RZZ196625:SAA196625 SJV196625:SJW196625 STR196625:STS196625 TDN196625:TDO196625 TNJ196625:TNK196625 TXF196625:TXG196625 UHB196625:UHC196625 UQX196625:UQY196625 VAT196625:VAU196625 VKP196625:VKQ196625 VUL196625:VUM196625 WEH196625:WEI196625 WOD196625:WOE196625 WXZ196625:WYA196625 LN262161:LO262161 VJ262161:VK262161 AFF262161:AFG262161 APB262161:APC262161 AYX262161:AYY262161 BIT262161:BIU262161 BSP262161:BSQ262161 CCL262161:CCM262161 CMH262161:CMI262161 CWD262161:CWE262161 DFZ262161:DGA262161 DPV262161:DPW262161 DZR262161:DZS262161 EJN262161:EJO262161 ETJ262161:ETK262161 FDF262161:FDG262161 FNB262161:FNC262161 FWX262161:FWY262161 GGT262161:GGU262161 GQP262161:GQQ262161 HAL262161:HAM262161 HKH262161:HKI262161 HUD262161:HUE262161 IDZ262161:IEA262161 INV262161:INW262161 IXR262161:IXS262161 JHN262161:JHO262161 JRJ262161:JRK262161 KBF262161:KBG262161 KLB262161:KLC262161 KUX262161:KUY262161 LET262161:LEU262161 LOP262161:LOQ262161 LYL262161:LYM262161 MIH262161:MII262161 MSD262161:MSE262161 NBZ262161:NCA262161 NLV262161:NLW262161 NVR262161:NVS262161 OFN262161:OFO262161 OPJ262161:OPK262161 OZF262161:OZG262161 PJB262161:PJC262161 PSX262161:PSY262161 QCT262161:QCU262161 QMP262161:QMQ262161 QWL262161:QWM262161 RGH262161:RGI262161 RQD262161:RQE262161 RZZ262161:SAA262161 SJV262161:SJW262161 STR262161:STS262161 TDN262161:TDO262161 TNJ262161:TNK262161 TXF262161:TXG262161 UHB262161:UHC262161 UQX262161:UQY262161 VAT262161:VAU262161 VKP262161:VKQ262161 VUL262161:VUM262161 WEH262161:WEI262161 WOD262161:WOE262161 WXZ262161:WYA262161 LN327697:LO327697 VJ327697:VK327697 AFF327697:AFG327697 APB327697:APC327697 AYX327697:AYY327697 BIT327697:BIU327697 BSP327697:BSQ327697 CCL327697:CCM327697 CMH327697:CMI327697 CWD327697:CWE327697 DFZ327697:DGA327697 DPV327697:DPW327697 DZR327697:DZS327697 EJN327697:EJO327697 ETJ327697:ETK327697 FDF327697:FDG327697 FNB327697:FNC327697 FWX327697:FWY327697 GGT327697:GGU327697 GQP327697:GQQ327697 HAL327697:HAM327697 HKH327697:HKI327697 HUD327697:HUE327697 IDZ327697:IEA327697 INV327697:INW327697 IXR327697:IXS327697 JHN327697:JHO327697 JRJ327697:JRK327697 KBF327697:KBG327697 KLB327697:KLC327697 KUX327697:KUY327697 LET327697:LEU327697 LOP327697:LOQ327697 LYL327697:LYM327697 MIH327697:MII327697 MSD327697:MSE327697 NBZ327697:NCA327697 NLV327697:NLW327697 NVR327697:NVS327697 OFN327697:OFO327697 OPJ327697:OPK327697 OZF327697:OZG327697 PJB327697:PJC327697 PSX327697:PSY327697 QCT327697:QCU327697 QMP327697:QMQ327697 QWL327697:QWM327697 RGH327697:RGI327697 RQD327697:RQE327697 RZZ327697:SAA327697 SJV327697:SJW327697 STR327697:STS327697 TDN327697:TDO327697 TNJ327697:TNK327697 TXF327697:TXG327697 UHB327697:UHC327697 UQX327697:UQY327697 VAT327697:VAU327697 VKP327697:VKQ327697 VUL327697:VUM327697 WEH327697:WEI327697 WOD327697:WOE327697 WXZ327697:WYA327697 LN393233:LO393233 VJ393233:VK393233 AFF393233:AFG393233 APB393233:APC393233 AYX393233:AYY393233 BIT393233:BIU393233 BSP393233:BSQ393233 CCL393233:CCM393233 CMH393233:CMI393233 CWD393233:CWE393233 DFZ393233:DGA393233 DPV393233:DPW393233 DZR393233:DZS393233 EJN393233:EJO393233 ETJ393233:ETK393233 FDF393233:FDG393233 FNB393233:FNC393233 FWX393233:FWY393233 GGT393233:GGU393233 GQP393233:GQQ393233 HAL393233:HAM393233 HKH393233:HKI393233 HUD393233:HUE393233 IDZ393233:IEA393233 INV393233:INW393233 IXR393233:IXS393233 JHN393233:JHO393233 JRJ393233:JRK393233 KBF393233:KBG393233 KLB393233:KLC393233 KUX393233:KUY393233 LET393233:LEU393233 LOP393233:LOQ393233 LYL393233:LYM393233 MIH393233:MII393233 MSD393233:MSE393233 NBZ393233:NCA393233 NLV393233:NLW393233 NVR393233:NVS393233 OFN393233:OFO393233 OPJ393233:OPK393233 OZF393233:OZG393233 PJB393233:PJC393233 PSX393233:PSY393233 QCT393233:QCU393233 QMP393233:QMQ393233 QWL393233:QWM393233 RGH393233:RGI393233 RQD393233:RQE393233 RZZ393233:SAA393233 SJV393233:SJW393233 STR393233:STS393233 TDN393233:TDO393233 TNJ393233:TNK393233 TXF393233:TXG393233 UHB393233:UHC393233 UQX393233:UQY393233 VAT393233:VAU393233 VKP393233:VKQ393233 VUL393233:VUM393233 WEH393233:WEI393233 WOD393233:WOE393233 WXZ393233:WYA393233 LN458769:LO458769 VJ458769:VK458769 AFF458769:AFG458769 APB458769:APC458769 AYX458769:AYY458769 BIT458769:BIU458769 BSP458769:BSQ458769 CCL458769:CCM458769 CMH458769:CMI458769 CWD458769:CWE458769 DFZ458769:DGA458769 DPV458769:DPW458769 DZR458769:DZS458769 EJN458769:EJO458769 ETJ458769:ETK458769 FDF458769:FDG458769 FNB458769:FNC458769 FWX458769:FWY458769 GGT458769:GGU458769 GQP458769:GQQ458769 HAL458769:HAM458769 HKH458769:HKI458769 HUD458769:HUE458769 IDZ458769:IEA458769 INV458769:INW458769 IXR458769:IXS458769 JHN458769:JHO458769 JRJ458769:JRK458769 KBF458769:KBG458769 KLB458769:KLC458769 KUX458769:KUY458769 LET458769:LEU458769 LOP458769:LOQ458769 LYL458769:LYM458769 MIH458769:MII458769 MSD458769:MSE458769 NBZ458769:NCA458769 NLV458769:NLW458769 NVR458769:NVS458769 OFN458769:OFO458769 OPJ458769:OPK458769 OZF458769:OZG458769 PJB458769:PJC458769 PSX458769:PSY458769 QCT458769:QCU458769 QMP458769:QMQ458769 QWL458769:QWM458769 RGH458769:RGI458769 RQD458769:RQE458769 RZZ458769:SAA458769 SJV458769:SJW458769 STR458769:STS458769 TDN458769:TDO458769 TNJ458769:TNK458769 TXF458769:TXG458769 UHB458769:UHC458769 UQX458769:UQY458769 VAT458769:VAU458769 VKP458769:VKQ458769 VUL458769:VUM458769 WEH458769:WEI458769 WOD458769:WOE458769 WXZ458769:WYA458769 LN524305:LO524305 VJ524305:VK524305 AFF524305:AFG524305 APB524305:APC524305 AYX524305:AYY524305 BIT524305:BIU524305 BSP524305:BSQ524305 CCL524305:CCM524305 CMH524305:CMI524305 CWD524305:CWE524305 DFZ524305:DGA524305 DPV524305:DPW524305 DZR524305:DZS524305 EJN524305:EJO524305 ETJ524305:ETK524305 FDF524305:FDG524305 FNB524305:FNC524305 FWX524305:FWY524305 GGT524305:GGU524305 GQP524305:GQQ524305 HAL524305:HAM524305 HKH524305:HKI524305 HUD524305:HUE524305 IDZ524305:IEA524305 INV524305:INW524305 IXR524305:IXS524305 JHN524305:JHO524305 JRJ524305:JRK524305 KBF524305:KBG524305 KLB524305:KLC524305 KUX524305:KUY524305 LET524305:LEU524305 LOP524305:LOQ524305 LYL524305:LYM524305 MIH524305:MII524305 MSD524305:MSE524305 NBZ524305:NCA524305 NLV524305:NLW524305 NVR524305:NVS524305 OFN524305:OFO524305 OPJ524305:OPK524305 OZF524305:OZG524305 PJB524305:PJC524305 PSX524305:PSY524305 QCT524305:QCU524305 QMP524305:QMQ524305 QWL524305:QWM524305 RGH524305:RGI524305 RQD524305:RQE524305 RZZ524305:SAA524305 SJV524305:SJW524305 STR524305:STS524305 TDN524305:TDO524305 TNJ524305:TNK524305 TXF524305:TXG524305 UHB524305:UHC524305 UQX524305:UQY524305 VAT524305:VAU524305 VKP524305:VKQ524305 VUL524305:VUM524305 WEH524305:WEI524305 WOD524305:WOE524305 WXZ524305:WYA524305 LN589841:LO589841 VJ589841:VK589841 AFF589841:AFG589841 APB589841:APC589841 AYX589841:AYY589841 BIT589841:BIU589841 BSP589841:BSQ589841 CCL589841:CCM589841 CMH589841:CMI589841 CWD589841:CWE589841 DFZ589841:DGA589841 DPV589841:DPW589841 DZR589841:DZS589841 EJN589841:EJO589841 ETJ589841:ETK589841 FDF589841:FDG589841 FNB589841:FNC589841 FWX589841:FWY589841 GGT589841:GGU589841 GQP589841:GQQ589841 HAL589841:HAM589841 HKH589841:HKI589841 HUD589841:HUE589841 IDZ589841:IEA589841 INV589841:INW589841 IXR589841:IXS589841 JHN589841:JHO589841 JRJ589841:JRK589841 KBF589841:KBG589841 KLB589841:KLC589841 KUX589841:KUY589841 LET589841:LEU589841 LOP589841:LOQ589841 LYL589841:LYM589841 MIH589841:MII589841 MSD589841:MSE589841 NBZ589841:NCA589841 NLV589841:NLW589841 NVR589841:NVS589841 OFN589841:OFO589841 OPJ589841:OPK589841 OZF589841:OZG589841 PJB589841:PJC589841 PSX589841:PSY589841 QCT589841:QCU589841 QMP589841:QMQ589841 QWL589841:QWM589841 RGH589841:RGI589841 RQD589841:RQE589841 RZZ589841:SAA589841 SJV589841:SJW589841 STR589841:STS589841 TDN589841:TDO589841 TNJ589841:TNK589841 TXF589841:TXG589841 UHB589841:UHC589841 UQX589841:UQY589841 VAT589841:VAU589841 VKP589841:VKQ589841 VUL589841:VUM589841 WEH589841:WEI589841 WOD589841:WOE589841 WXZ589841:WYA589841 LN655377:LO655377 VJ655377:VK655377 AFF655377:AFG655377 APB655377:APC655377 AYX655377:AYY655377 BIT655377:BIU655377 BSP655377:BSQ655377 CCL655377:CCM655377 CMH655377:CMI655377 CWD655377:CWE655377 DFZ655377:DGA655377 DPV655377:DPW655377 DZR655377:DZS655377 EJN655377:EJO655377 ETJ655377:ETK655377 FDF655377:FDG655377 FNB655377:FNC655377 FWX655377:FWY655377 GGT655377:GGU655377 GQP655377:GQQ655377 HAL655377:HAM655377 HKH655377:HKI655377 HUD655377:HUE655377 IDZ655377:IEA655377 INV655377:INW655377 IXR655377:IXS655377 JHN655377:JHO655377 JRJ655377:JRK655377 KBF655377:KBG655377 KLB655377:KLC655377 KUX655377:KUY655377 LET655377:LEU655377 LOP655377:LOQ655377 LYL655377:LYM655377 MIH655377:MII655377 MSD655377:MSE655377 NBZ655377:NCA655377 NLV655377:NLW655377 NVR655377:NVS655377 OFN655377:OFO655377 OPJ655377:OPK655377 OZF655377:OZG655377 PJB655377:PJC655377 PSX655377:PSY655377 QCT655377:QCU655377 QMP655377:QMQ655377 QWL655377:QWM655377 RGH655377:RGI655377 RQD655377:RQE655377 RZZ655377:SAA655377 SJV655377:SJW655377 STR655377:STS655377 TDN655377:TDO655377 TNJ655377:TNK655377 TXF655377:TXG655377 UHB655377:UHC655377 UQX655377:UQY655377 VAT655377:VAU655377 VKP655377:VKQ655377 VUL655377:VUM655377 WEH655377:WEI655377 WOD655377:WOE655377 WXZ655377:WYA655377 LN720913:LO720913 VJ720913:VK720913 AFF720913:AFG720913 APB720913:APC720913 AYX720913:AYY720913 BIT720913:BIU720913 BSP720913:BSQ720913 CCL720913:CCM720913 CMH720913:CMI720913 CWD720913:CWE720913 DFZ720913:DGA720913 DPV720913:DPW720913 DZR720913:DZS720913 EJN720913:EJO720913 ETJ720913:ETK720913 FDF720913:FDG720913 FNB720913:FNC720913 FWX720913:FWY720913 GGT720913:GGU720913 GQP720913:GQQ720913 HAL720913:HAM720913 HKH720913:HKI720913 HUD720913:HUE720913 IDZ720913:IEA720913 INV720913:INW720913 IXR720913:IXS720913 JHN720913:JHO720913 JRJ720913:JRK720913 KBF720913:KBG720913 KLB720913:KLC720913 KUX720913:KUY720913 LET720913:LEU720913 LOP720913:LOQ720913 LYL720913:LYM720913 MIH720913:MII720913 MSD720913:MSE720913 NBZ720913:NCA720913 NLV720913:NLW720913 NVR720913:NVS720913 OFN720913:OFO720913 OPJ720913:OPK720913 OZF720913:OZG720913 PJB720913:PJC720913 PSX720913:PSY720913 QCT720913:QCU720913 QMP720913:QMQ720913 QWL720913:QWM720913 RGH720913:RGI720913 RQD720913:RQE720913 RZZ720913:SAA720913 SJV720913:SJW720913 STR720913:STS720913 TDN720913:TDO720913 TNJ720913:TNK720913 TXF720913:TXG720913 UHB720913:UHC720913 UQX720913:UQY720913 VAT720913:VAU720913 VKP720913:VKQ720913 VUL720913:VUM720913 WEH720913:WEI720913 WOD720913:WOE720913 WXZ720913:WYA720913 LN786449:LO786449 VJ786449:VK786449 AFF786449:AFG786449 APB786449:APC786449 AYX786449:AYY786449 BIT786449:BIU786449 BSP786449:BSQ786449 CCL786449:CCM786449 CMH786449:CMI786449 CWD786449:CWE786449 DFZ786449:DGA786449 DPV786449:DPW786449 DZR786449:DZS786449 EJN786449:EJO786449 ETJ786449:ETK786449 FDF786449:FDG786449 FNB786449:FNC786449 FWX786449:FWY786449 GGT786449:GGU786449 GQP786449:GQQ786449 HAL786449:HAM786449 HKH786449:HKI786449 HUD786449:HUE786449 IDZ786449:IEA786449 INV786449:INW786449 IXR786449:IXS786449 JHN786449:JHO786449 JRJ786449:JRK786449 KBF786449:KBG786449 KLB786449:KLC786449 KUX786449:KUY786449 LET786449:LEU786449 LOP786449:LOQ786449 LYL786449:LYM786449 MIH786449:MII786449 MSD786449:MSE786449 NBZ786449:NCA786449 NLV786449:NLW786449 NVR786449:NVS786449 OFN786449:OFO786449 OPJ786449:OPK786449 OZF786449:OZG786449 PJB786449:PJC786449 PSX786449:PSY786449 QCT786449:QCU786449 QMP786449:QMQ786449 QWL786449:QWM786449 RGH786449:RGI786449 RQD786449:RQE786449 RZZ786449:SAA786449 SJV786449:SJW786449 STR786449:STS786449 TDN786449:TDO786449 TNJ786449:TNK786449 TXF786449:TXG786449 UHB786449:UHC786449 UQX786449:UQY786449 VAT786449:VAU786449 VKP786449:VKQ786449 VUL786449:VUM786449 WEH786449:WEI786449 WOD786449:WOE786449 WXZ786449:WYA786449 LN851985:LO851985 VJ851985:VK851985 AFF851985:AFG851985 APB851985:APC851985 AYX851985:AYY851985 BIT851985:BIU851985 BSP851985:BSQ851985 CCL851985:CCM851985 CMH851985:CMI851985 CWD851985:CWE851985 DFZ851985:DGA851985 DPV851985:DPW851985 DZR851985:DZS851985 EJN851985:EJO851985 ETJ851985:ETK851985 FDF851985:FDG851985 FNB851985:FNC851985 FWX851985:FWY851985 GGT851985:GGU851985 GQP851985:GQQ851985 HAL851985:HAM851985 HKH851985:HKI851985 HUD851985:HUE851985 IDZ851985:IEA851985 INV851985:INW851985 IXR851985:IXS851985 JHN851985:JHO851985 JRJ851985:JRK851985 KBF851985:KBG851985 KLB851985:KLC851985 KUX851985:KUY851985 LET851985:LEU851985 LOP851985:LOQ851985 LYL851985:LYM851985 MIH851985:MII851985 MSD851985:MSE851985 NBZ851985:NCA851985 NLV851985:NLW851985 NVR851985:NVS851985 OFN851985:OFO851985 OPJ851985:OPK851985 OZF851985:OZG851985 PJB851985:PJC851985 PSX851985:PSY851985 QCT851985:QCU851985 QMP851985:QMQ851985 QWL851985:QWM851985 RGH851985:RGI851985 RQD851985:RQE851985 RZZ851985:SAA851985 SJV851985:SJW851985 STR851985:STS851985 TDN851985:TDO851985 TNJ851985:TNK851985 TXF851985:TXG851985 UHB851985:UHC851985 UQX851985:UQY851985 VAT851985:VAU851985 VKP851985:VKQ851985 VUL851985:VUM851985 WEH851985:WEI851985 WOD851985:WOE851985 WXZ851985:WYA851985 LN917521:LO917521 VJ917521:VK917521 AFF917521:AFG917521 APB917521:APC917521 AYX917521:AYY917521 BIT917521:BIU917521 BSP917521:BSQ917521 CCL917521:CCM917521 CMH917521:CMI917521 CWD917521:CWE917521 DFZ917521:DGA917521 DPV917521:DPW917521 DZR917521:DZS917521 EJN917521:EJO917521 ETJ917521:ETK917521 FDF917521:FDG917521 FNB917521:FNC917521 FWX917521:FWY917521 GGT917521:GGU917521 GQP917521:GQQ917521 HAL917521:HAM917521 HKH917521:HKI917521 HUD917521:HUE917521 IDZ917521:IEA917521 INV917521:INW917521 IXR917521:IXS917521 JHN917521:JHO917521 JRJ917521:JRK917521 KBF917521:KBG917521 KLB917521:KLC917521 KUX917521:KUY917521 LET917521:LEU917521 LOP917521:LOQ917521 LYL917521:LYM917521 MIH917521:MII917521 MSD917521:MSE917521 NBZ917521:NCA917521 NLV917521:NLW917521 NVR917521:NVS917521 OFN917521:OFO917521 OPJ917521:OPK917521 OZF917521:OZG917521 PJB917521:PJC917521 PSX917521:PSY917521 QCT917521:QCU917521 QMP917521:QMQ917521 QWL917521:QWM917521 RGH917521:RGI917521 RQD917521:RQE917521 RZZ917521:SAA917521 SJV917521:SJW917521 STR917521:STS917521 TDN917521:TDO917521 TNJ917521:TNK917521 TXF917521:TXG917521 UHB917521:UHC917521 UQX917521:UQY917521 VAT917521:VAU917521 VKP917521:VKQ917521 VUL917521:VUM917521 WEH917521:WEI917521 WOD917521:WOE917521 WXZ917521:WYA917521 LN983057:LO983057 VJ983057:VK983057 AFF983057:AFG983057 APB983057:APC983057 AYX983057:AYY983057 BIT983057:BIU983057 BSP983057:BSQ983057 CCL983057:CCM983057 CMH983057:CMI983057 CWD983057:CWE983057 DFZ983057:DGA983057 DPV983057:DPW983057 DZR983057:DZS983057 EJN983057:EJO983057 ETJ983057:ETK983057 FDF983057:FDG983057 FNB983057:FNC983057 FWX983057:FWY983057 GGT983057:GGU983057 GQP983057:GQQ983057 HAL983057:HAM983057 HKH983057:HKI983057 HUD983057:HUE983057 IDZ983057:IEA983057 INV983057:INW983057 IXR983057:IXS983057 JHN983057:JHO983057 JRJ983057:JRK983057 KBF983057:KBG983057 KLB983057:KLC983057 KUX983057:KUY983057 LET983057:LEU983057 LOP983057:LOQ983057 LYL983057:LYM983057 MIH983057:MII983057 MSD983057:MSE983057 NBZ983057:NCA983057 NLV983057:NLW983057 NVR983057:NVS983057 OFN983057:OFO983057 OPJ983057:OPK983057 OZF983057:OZG983057 PJB983057:PJC983057 PSX983057:PSY983057 QCT983057:QCU983057 QMP983057:QMQ983057 QWL983057:QWM983057 RGH983057:RGI983057 RQD983057:RQE983057 RZZ983057:SAA983057 SJV983057:SJW983057 STR983057:STS983057 TDN983057:TDO983057 TNJ983057:TNK983057 TXF983057:TXG983057 UHB983057:UHC983057 UQX983057:UQY983057 VAT983057:VAU983057 VKP983057:VKQ983057 VUL983057:VUM983057 WEH983057:WEI983057 WOD983057:WOE983057 WXZ983057:WYA983057 LQ65553:LR65553 VM65553:VN65553 AFI65553:AFJ65553 APE65553:APF65553 AZA65553:AZB65553 BIW65553:BIX65553 BSS65553:BST65553 CCO65553:CCP65553 CMK65553:CML65553 CWG65553:CWH65553 DGC65553:DGD65553 DPY65553:DPZ65553 DZU65553:DZV65553 EJQ65553:EJR65553 ETM65553:ETN65553 FDI65553:FDJ65553 FNE65553:FNF65553 FXA65553:FXB65553 GGW65553:GGX65553 GQS65553:GQT65553 HAO65553:HAP65553 HKK65553:HKL65553 HUG65553:HUH65553 IEC65553:IED65553 INY65553:INZ65553 IXU65553:IXV65553 JHQ65553:JHR65553 JRM65553:JRN65553 KBI65553:KBJ65553 KLE65553:KLF65553 KVA65553:KVB65553 LEW65553:LEX65553 LOS65553:LOT65553 LYO65553:LYP65553 MIK65553:MIL65553 MSG65553:MSH65553 NCC65553:NCD65553 NLY65553:NLZ65553 NVU65553:NVV65553 OFQ65553:OFR65553 OPM65553:OPN65553 OZI65553:OZJ65553 PJE65553:PJF65553 PTA65553:PTB65553 QCW65553:QCX65553 QMS65553:QMT65553 QWO65553:QWP65553 RGK65553:RGL65553 RQG65553:RQH65553 SAC65553:SAD65553 SJY65553:SJZ65553 STU65553:STV65553 TDQ65553:TDR65553 TNM65553:TNN65553 TXI65553:TXJ65553 UHE65553:UHF65553 URA65553:URB65553 VAW65553:VAX65553 VKS65553:VKT65553 VUO65553:VUP65553 WEK65553:WEL65553 WOG65553:WOH65553 WYC65553:WYD65553 LQ131089:LR131089 VM131089:VN131089 AFI131089:AFJ131089 APE131089:APF131089 AZA131089:AZB131089 BIW131089:BIX131089 BSS131089:BST131089 CCO131089:CCP131089 CMK131089:CML131089 CWG131089:CWH131089 DGC131089:DGD131089 DPY131089:DPZ131089 DZU131089:DZV131089 EJQ131089:EJR131089 ETM131089:ETN131089 FDI131089:FDJ131089 FNE131089:FNF131089 FXA131089:FXB131089 GGW131089:GGX131089 GQS131089:GQT131089 HAO131089:HAP131089 HKK131089:HKL131089 HUG131089:HUH131089 IEC131089:IED131089 INY131089:INZ131089 IXU131089:IXV131089 JHQ131089:JHR131089 JRM131089:JRN131089 KBI131089:KBJ131089 KLE131089:KLF131089 KVA131089:KVB131089 LEW131089:LEX131089 LOS131089:LOT131089 LYO131089:LYP131089 MIK131089:MIL131089 MSG131089:MSH131089 NCC131089:NCD131089 NLY131089:NLZ131089 NVU131089:NVV131089 OFQ131089:OFR131089 OPM131089:OPN131089 OZI131089:OZJ131089 PJE131089:PJF131089 PTA131089:PTB131089 QCW131089:QCX131089 QMS131089:QMT131089 QWO131089:QWP131089 RGK131089:RGL131089 RQG131089:RQH131089 SAC131089:SAD131089 SJY131089:SJZ131089 STU131089:STV131089 TDQ131089:TDR131089 TNM131089:TNN131089 TXI131089:TXJ131089 UHE131089:UHF131089 URA131089:URB131089 VAW131089:VAX131089 VKS131089:VKT131089 VUO131089:VUP131089 WEK131089:WEL131089 WOG131089:WOH131089 WYC131089:WYD131089 LQ196625:LR196625 VM196625:VN196625 AFI196625:AFJ196625 APE196625:APF196625 AZA196625:AZB196625 BIW196625:BIX196625 BSS196625:BST196625 CCO196625:CCP196625 CMK196625:CML196625 CWG196625:CWH196625 DGC196625:DGD196625 DPY196625:DPZ196625 DZU196625:DZV196625 EJQ196625:EJR196625 ETM196625:ETN196625 FDI196625:FDJ196625 FNE196625:FNF196625 FXA196625:FXB196625 GGW196625:GGX196625 GQS196625:GQT196625 HAO196625:HAP196625 HKK196625:HKL196625 HUG196625:HUH196625 IEC196625:IED196625 INY196625:INZ196625 IXU196625:IXV196625 JHQ196625:JHR196625 JRM196625:JRN196625 KBI196625:KBJ196625 KLE196625:KLF196625 KVA196625:KVB196625 LEW196625:LEX196625 LOS196625:LOT196625 LYO196625:LYP196625 MIK196625:MIL196625 MSG196625:MSH196625 NCC196625:NCD196625 NLY196625:NLZ196625 NVU196625:NVV196625 OFQ196625:OFR196625 OPM196625:OPN196625 OZI196625:OZJ196625 PJE196625:PJF196625 PTA196625:PTB196625 QCW196625:QCX196625 QMS196625:QMT196625 QWO196625:QWP196625 RGK196625:RGL196625 RQG196625:RQH196625 SAC196625:SAD196625 SJY196625:SJZ196625 STU196625:STV196625 TDQ196625:TDR196625 TNM196625:TNN196625 TXI196625:TXJ196625 UHE196625:UHF196625 URA196625:URB196625 VAW196625:VAX196625 VKS196625:VKT196625 VUO196625:VUP196625 WEK196625:WEL196625 WOG196625:WOH196625 WYC196625:WYD196625 LQ262161:LR262161 VM262161:VN262161 AFI262161:AFJ262161 APE262161:APF262161 AZA262161:AZB262161 BIW262161:BIX262161 BSS262161:BST262161 CCO262161:CCP262161 CMK262161:CML262161 CWG262161:CWH262161 DGC262161:DGD262161 DPY262161:DPZ262161 DZU262161:DZV262161 EJQ262161:EJR262161 ETM262161:ETN262161 FDI262161:FDJ262161 FNE262161:FNF262161 FXA262161:FXB262161 GGW262161:GGX262161 GQS262161:GQT262161 HAO262161:HAP262161 HKK262161:HKL262161 HUG262161:HUH262161 IEC262161:IED262161 INY262161:INZ262161 IXU262161:IXV262161 JHQ262161:JHR262161 JRM262161:JRN262161 KBI262161:KBJ262161 KLE262161:KLF262161 KVA262161:KVB262161 LEW262161:LEX262161 LOS262161:LOT262161 LYO262161:LYP262161 MIK262161:MIL262161 MSG262161:MSH262161 NCC262161:NCD262161 NLY262161:NLZ262161 NVU262161:NVV262161 OFQ262161:OFR262161 OPM262161:OPN262161 OZI262161:OZJ262161 PJE262161:PJF262161 PTA262161:PTB262161 QCW262161:QCX262161 QMS262161:QMT262161 QWO262161:QWP262161 RGK262161:RGL262161 RQG262161:RQH262161 SAC262161:SAD262161 SJY262161:SJZ262161 STU262161:STV262161 TDQ262161:TDR262161 TNM262161:TNN262161 TXI262161:TXJ262161 UHE262161:UHF262161 URA262161:URB262161 VAW262161:VAX262161 VKS262161:VKT262161 VUO262161:VUP262161 WEK262161:WEL262161 WOG262161:WOH262161 WYC262161:WYD262161 LQ327697:LR327697 VM327697:VN327697 AFI327697:AFJ327697 APE327697:APF327697 AZA327697:AZB327697 BIW327697:BIX327697 BSS327697:BST327697 CCO327697:CCP327697 CMK327697:CML327697 CWG327697:CWH327697 DGC327697:DGD327697 DPY327697:DPZ327697 DZU327697:DZV327697 EJQ327697:EJR327697 ETM327697:ETN327697 FDI327697:FDJ327697 FNE327697:FNF327697 FXA327697:FXB327697 GGW327697:GGX327697 GQS327697:GQT327697 HAO327697:HAP327697 HKK327697:HKL327697 HUG327697:HUH327697 IEC327697:IED327697 INY327697:INZ327697 IXU327697:IXV327697 JHQ327697:JHR327697 JRM327697:JRN327697 KBI327697:KBJ327697 KLE327697:KLF327697 KVA327697:KVB327697 LEW327697:LEX327697 LOS327697:LOT327697 LYO327697:LYP327697 MIK327697:MIL327697 MSG327697:MSH327697 NCC327697:NCD327697 NLY327697:NLZ327697 NVU327697:NVV327697 OFQ327697:OFR327697 OPM327697:OPN327697 OZI327697:OZJ327697 PJE327697:PJF327697 PTA327697:PTB327697 QCW327697:QCX327697 QMS327697:QMT327697 QWO327697:QWP327697 RGK327697:RGL327697 RQG327697:RQH327697 SAC327697:SAD327697 SJY327697:SJZ327697 STU327697:STV327697 TDQ327697:TDR327697 TNM327697:TNN327697 TXI327697:TXJ327697 UHE327697:UHF327697 URA327697:URB327697 VAW327697:VAX327697 VKS327697:VKT327697 VUO327697:VUP327697 WEK327697:WEL327697 WOG327697:WOH327697 WYC327697:WYD327697 LQ393233:LR393233 VM393233:VN393233 AFI393233:AFJ393233 APE393233:APF393233 AZA393233:AZB393233 BIW393233:BIX393233 BSS393233:BST393233 CCO393233:CCP393233 CMK393233:CML393233 CWG393233:CWH393233 DGC393233:DGD393233 DPY393233:DPZ393233 DZU393233:DZV393233 EJQ393233:EJR393233 ETM393233:ETN393233 FDI393233:FDJ393233 FNE393233:FNF393233 FXA393233:FXB393233 GGW393233:GGX393233 GQS393233:GQT393233 HAO393233:HAP393233 HKK393233:HKL393233 HUG393233:HUH393233 IEC393233:IED393233 INY393233:INZ393233 IXU393233:IXV393233 JHQ393233:JHR393233 JRM393233:JRN393233 KBI393233:KBJ393233 KLE393233:KLF393233 KVA393233:KVB393233 LEW393233:LEX393233 LOS393233:LOT393233 LYO393233:LYP393233 MIK393233:MIL393233 MSG393233:MSH393233 NCC393233:NCD393233 NLY393233:NLZ393233 NVU393233:NVV393233 OFQ393233:OFR393233 OPM393233:OPN393233 OZI393233:OZJ393233 PJE393233:PJF393233 PTA393233:PTB393233 QCW393233:QCX393233 QMS393233:QMT393233 QWO393233:QWP393233 RGK393233:RGL393233 RQG393233:RQH393233 SAC393233:SAD393233 SJY393233:SJZ393233 STU393233:STV393233 TDQ393233:TDR393233 TNM393233:TNN393233 TXI393233:TXJ393233 UHE393233:UHF393233 URA393233:URB393233 VAW393233:VAX393233 VKS393233:VKT393233 VUO393233:VUP393233 WEK393233:WEL393233 WOG393233:WOH393233 WYC393233:WYD393233 LQ458769:LR458769 VM458769:VN458769 AFI458769:AFJ458769 APE458769:APF458769 AZA458769:AZB458769 BIW458769:BIX458769 BSS458769:BST458769 CCO458769:CCP458769 CMK458769:CML458769 CWG458769:CWH458769 DGC458769:DGD458769 DPY458769:DPZ458769 DZU458769:DZV458769 EJQ458769:EJR458769 ETM458769:ETN458769 FDI458769:FDJ458769 FNE458769:FNF458769 FXA458769:FXB458769 GGW458769:GGX458769 GQS458769:GQT458769 HAO458769:HAP458769 HKK458769:HKL458769 HUG458769:HUH458769 IEC458769:IED458769 INY458769:INZ458769 IXU458769:IXV458769 JHQ458769:JHR458769 JRM458769:JRN458769 KBI458769:KBJ458769 KLE458769:KLF458769 KVA458769:KVB458769 LEW458769:LEX458769 LOS458769:LOT458769 LYO458769:LYP458769 MIK458769:MIL458769 MSG458769:MSH458769 NCC458769:NCD458769 NLY458769:NLZ458769 NVU458769:NVV458769 OFQ458769:OFR458769 OPM458769:OPN458769 OZI458769:OZJ458769 PJE458769:PJF458769 PTA458769:PTB458769 QCW458769:QCX458769 QMS458769:QMT458769 QWO458769:QWP458769 RGK458769:RGL458769 RQG458769:RQH458769 SAC458769:SAD458769 SJY458769:SJZ458769 STU458769:STV458769 TDQ458769:TDR458769 TNM458769:TNN458769 TXI458769:TXJ458769 UHE458769:UHF458769 URA458769:URB458769 VAW458769:VAX458769 VKS458769:VKT458769 VUO458769:VUP458769 WEK458769:WEL458769 WOG458769:WOH458769 WYC458769:WYD458769 LQ524305:LR524305 VM524305:VN524305 AFI524305:AFJ524305 APE524305:APF524305 AZA524305:AZB524305 BIW524305:BIX524305 BSS524305:BST524305 CCO524305:CCP524305 CMK524305:CML524305 CWG524305:CWH524305 DGC524305:DGD524305 DPY524305:DPZ524305 DZU524305:DZV524305 EJQ524305:EJR524305 ETM524305:ETN524305 FDI524305:FDJ524305 FNE524305:FNF524305 FXA524305:FXB524305 GGW524305:GGX524305 GQS524305:GQT524305 HAO524305:HAP524305 HKK524305:HKL524305 HUG524305:HUH524305 IEC524305:IED524305 INY524305:INZ524305 IXU524305:IXV524305 JHQ524305:JHR524305 JRM524305:JRN524305 KBI524305:KBJ524305 KLE524305:KLF524305 KVA524305:KVB524305 LEW524305:LEX524305 LOS524305:LOT524305 LYO524305:LYP524305 MIK524305:MIL524305 MSG524305:MSH524305 NCC524305:NCD524305 NLY524305:NLZ524305 NVU524305:NVV524305 OFQ524305:OFR524305 OPM524305:OPN524305 OZI524305:OZJ524305 PJE524305:PJF524305 PTA524305:PTB524305 QCW524305:QCX524305 QMS524305:QMT524305 QWO524305:QWP524305 RGK524305:RGL524305 RQG524305:RQH524305 SAC524305:SAD524305 SJY524305:SJZ524305 STU524305:STV524305 TDQ524305:TDR524305 TNM524305:TNN524305 TXI524305:TXJ524305 UHE524305:UHF524305 URA524305:URB524305 VAW524305:VAX524305 VKS524305:VKT524305 VUO524305:VUP524305 WEK524305:WEL524305 WOG524305:WOH524305 WYC524305:WYD524305 LQ589841:LR589841 VM589841:VN589841 AFI589841:AFJ589841 APE589841:APF589841 AZA589841:AZB589841 BIW589841:BIX589841 BSS589841:BST589841 CCO589841:CCP589841 CMK589841:CML589841 CWG589841:CWH589841 DGC589841:DGD589841 DPY589841:DPZ589841 DZU589841:DZV589841 EJQ589841:EJR589841 ETM589841:ETN589841 FDI589841:FDJ589841 FNE589841:FNF589841 FXA589841:FXB589841 GGW589841:GGX589841 GQS589841:GQT589841 HAO589841:HAP589841 HKK589841:HKL589841 HUG589841:HUH589841 IEC589841:IED589841 INY589841:INZ589841 IXU589841:IXV589841 JHQ589841:JHR589841 JRM589841:JRN589841 KBI589841:KBJ589841 KLE589841:KLF589841 KVA589841:KVB589841 LEW589841:LEX589841 LOS589841:LOT589841 LYO589841:LYP589841 MIK589841:MIL589841 MSG589841:MSH589841 NCC589841:NCD589841 NLY589841:NLZ589841 NVU589841:NVV589841 OFQ589841:OFR589841 OPM589841:OPN589841 OZI589841:OZJ589841 PJE589841:PJF589841 PTA589841:PTB589841 QCW589841:QCX589841 QMS589841:QMT589841 QWO589841:QWP589841 RGK589841:RGL589841 RQG589841:RQH589841 SAC589841:SAD589841 SJY589841:SJZ589841 STU589841:STV589841 TDQ589841:TDR589841 TNM589841:TNN589841 TXI589841:TXJ589841 UHE589841:UHF589841 URA589841:URB589841 VAW589841:VAX589841 VKS589841:VKT589841 VUO589841:VUP589841 WEK589841:WEL589841 WOG589841:WOH589841 WYC589841:WYD589841 LQ655377:LR655377 VM655377:VN655377 AFI655377:AFJ655377 APE655377:APF655377 AZA655377:AZB655377 BIW655377:BIX655377 BSS655377:BST655377 CCO655377:CCP655377 CMK655377:CML655377 CWG655377:CWH655377 DGC655377:DGD655377 DPY655377:DPZ655377 DZU655377:DZV655377 EJQ655377:EJR655377 ETM655377:ETN655377 FDI655377:FDJ655377 FNE655377:FNF655377 FXA655377:FXB655377 GGW655377:GGX655377 GQS655377:GQT655377 HAO655377:HAP655377 HKK655377:HKL655377 HUG655377:HUH655377 IEC655377:IED655377 INY655377:INZ655377 IXU655377:IXV655377 JHQ655377:JHR655377 JRM655377:JRN655377 KBI655377:KBJ655377 KLE655377:KLF655377 KVA655377:KVB655377 LEW655377:LEX655377 LOS655377:LOT655377 LYO655377:LYP655377 MIK655377:MIL655377 MSG655377:MSH655377 NCC655377:NCD655377 NLY655377:NLZ655377 NVU655377:NVV655377 OFQ655377:OFR655377 OPM655377:OPN655377 OZI655377:OZJ655377 PJE655377:PJF655377 PTA655377:PTB655377 QCW655377:QCX655377 QMS655377:QMT655377 QWO655377:QWP655377 RGK655377:RGL655377 RQG655377:RQH655377 SAC655377:SAD655377 SJY655377:SJZ655377 STU655377:STV655377 TDQ655377:TDR655377 TNM655377:TNN655377 TXI655377:TXJ655377 UHE655377:UHF655377 URA655377:URB655377 VAW655377:VAX655377 VKS655377:VKT655377 VUO655377:VUP655377 WEK655377:WEL655377 WOG655377:WOH655377 WYC655377:WYD655377 LQ720913:LR720913 VM720913:VN720913 AFI720913:AFJ720913 APE720913:APF720913 AZA720913:AZB720913 BIW720913:BIX720913 BSS720913:BST720913 CCO720913:CCP720913 CMK720913:CML720913 CWG720913:CWH720913 DGC720913:DGD720913 DPY720913:DPZ720913 DZU720913:DZV720913 EJQ720913:EJR720913 ETM720913:ETN720913 FDI720913:FDJ720913 FNE720913:FNF720913 FXA720913:FXB720913 GGW720913:GGX720913 GQS720913:GQT720913 HAO720913:HAP720913 HKK720913:HKL720913 HUG720913:HUH720913 IEC720913:IED720913 INY720913:INZ720913 IXU720913:IXV720913 JHQ720913:JHR720913 JRM720913:JRN720913 KBI720913:KBJ720913 KLE720913:KLF720913 KVA720913:KVB720913 LEW720913:LEX720913 LOS720913:LOT720913 LYO720913:LYP720913 MIK720913:MIL720913 MSG720913:MSH720913 NCC720913:NCD720913 NLY720913:NLZ720913 NVU720913:NVV720913 OFQ720913:OFR720913 OPM720913:OPN720913 OZI720913:OZJ720913 PJE720913:PJF720913 PTA720913:PTB720913 QCW720913:QCX720913 QMS720913:QMT720913 QWO720913:QWP720913 RGK720913:RGL720913 RQG720913:RQH720913 SAC720913:SAD720913 SJY720913:SJZ720913 STU720913:STV720913 TDQ720913:TDR720913 TNM720913:TNN720913 TXI720913:TXJ720913 UHE720913:UHF720913 URA720913:URB720913 VAW720913:VAX720913 VKS720913:VKT720913 VUO720913:VUP720913 WEK720913:WEL720913 WOG720913:WOH720913 WYC720913:WYD720913 LQ786449:LR786449 VM786449:VN786449 AFI786449:AFJ786449 APE786449:APF786449 AZA786449:AZB786449 BIW786449:BIX786449 BSS786449:BST786449 CCO786449:CCP786449 CMK786449:CML786449 CWG786449:CWH786449 DGC786449:DGD786449 DPY786449:DPZ786449 DZU786449:DZV786449 EJQ786449:EJR786449 ETM786449:ETN786449 FDI786449:FDJ786449 FNE786449:FNF786449 FXA786449:FXB786449 GGW786449:GGX786449 GQS786449:GQT786449 HAO786449:HAP786449 HKK786449:HKL786449 HUG786449:HUH786449 IEC786449:IED786449 INY786449:INZ786449 IXU786449:IXV786449 JHQ786449:JHR786449 JRM786449:JRN786449 KBI786449:KBJ786449 KLE786449:KLF786449 KVA786449:KVB786449 LEW786449:LEX786449 LOS786449:LOT786449 LYO786449:LYP786449 MIK786449:MIL786449 MSG786449:MSH786449 NCC786449:NCD786449 NLY786449:NLZ786449 NVU786449:NVV786449 OFQ786449:OFR786449 OPM786449:OPN786449 OZI786449:OZJ786449 PJE786449:PJF786449 PTA786449:PTB786449 QCW786449:QCX786449 QMS786449:QMT786449 QWO786449:QWP786449 RGK786449:RGL786449 RQG786449:RQH786449 SAC786449:SAD786449 SJY786449:SJZ786449 STU786449:STV786449 TDQ786449:TDR786449 TNM786449:TNN786449 TXI786449:TXJ786449 UHE786449:UHF786449 URA786449:URB786449 VAW786449:VAX786449 VKS786449:VKT786449 VUO786449:VUP786449 WEK786449:WEL786449 WOG786449:WOH786449 WYC786449:WYD786449 LQ851985:LR851985 VM851985:VN851985 AFI851985:AFJ851985 APE851985:APF851985 AZA851985:AZB851985 BIW851985:BIX851985 BSS851985:BST851985 CCO851985:CCP851985 CMK851985:CML851985 CWG851985:CWH851985 DGC851985:DGD851985 DPY851985:DPZ851985 DZU851985:DZV851985 EJQ851985:EJR851985 ETM851985:ETN851985 FDI851985:FDJ851985 FNE851985:FNF851985 FXA851985:FXB851985 GGW851985:GGX851985 GQS851985:GQT851985 HAO851985:HAP851985 HKK851985:HKL851985 HUG851985:HUH851985 IEC851985:IED851985 INY851985:INZ851985 IXU851985:IXV851985 JHQ851985:JHR851985 JRM851985:JRN851985 KBI851985:KBJ851985 KLE851985:KLF851985 KVA851985:KVB851985 LEW851985:LEX851985 LOS851985:LOT851985 LYO851985:LYP851985 MIK851985:MIL851985 MSG851985:MSH851985 NCC851985:NCD851985 NLY851985:NLZ851985 NVU851985:NVV851985 OFQ851985:OFR851985 OPM851985:OPN851985 OZI851985:OZJ851985 PJE851985:PJF851985 PTA851985:PTB851985 QCW851985:QCX851985 QMS851985:QMT851985 QWO851985:QWP851985 RGK851985:RGL851985 RQG851985:RQH851985 SAC851985:SAD851985 SJY851985:SJZ851985 STU851985:STV851985 TDQ851985:TDR851985 TNM851985:TNN851985 TXI851985:TXJ851985 UHE851985:UHF851985 URA851985:URB851985 VAW851985:VAX851985 VKS851985:VKT851985 VUO851985:VUP851985 WEK851985:WEL851985 WOG851985:WOH851985 WYC851985:WYD851985 LQ917521:LR917521 VM917521:VN917521 AFI917521:AFJ917521 APE917521:APF917521 AZA917521:AZB917521 BIW917521:BIX917521 BSS917521:BST917521 CCO917521:CCP917521 CMK917521:CML917521 CWG917521:CWH917521 DGC917521:DGD917521 DPY917521:DPZ917521 DZU917521:DZV917521 EJQ917521:EJR917521 ETM917521:ETN917521 FDI917521:FDJ917521 FNE917521:FNF917521 FXA917521:FXB917521 GGW917521:GGX917521 GQS917521:GQT917521 HAO917521:HAP917521 HKK917521:HKL917521 HUG917521:HUH917521 IEC917521:IED917521 INY917521:INZ917521 IXU917521:IXV917521 JHQ917521:JHR917521 JRM917521:JRN917521 KBI917521:KBJ917521 KLE917521:KLF917521 KVA917521:KVB917521 LEW917521:LEX917521 LOS917521:LOT917521 LYO917521:LYP917521 MIK917521:MIL917521 MSG917521:MSH917521 NCC917521:NCD917521 NLY917521:NLZ917521 NVU917521:NVV917521 OFQ917521:OFR917521 OPM917521:OPN917521 OZI917521:OZJ917521 PJE917521:PJF917521 PTA917521:PTB917521 QCW917521:QCX917521 QMS917521:QMT917521 QWO917521:QWP917521 RGK917521:RGL917521 RQG917521:RQH917521 SAC917521:SAD917521 SJY917521:SJZ917521 STU917521:STV917521 TDQ917521:TDR917521 TNM917521:TNN917521 TXI917521:TXJ917521 UHE917521:UHF917521 URA917521:URB917521 VAW917521:VAX917521 VKS917521:VKT917521 VUO917521:VUP917521 WEK917521:WEL917521 WOG917521:WOH917521 WYC917521:WYD917521 LQ983057:LR983057 VM983057:VN983057 AFI983057:AFJ983057 APE983057:APF983057 AZA983057:AZB983057 BIW983057:BIX983057 BSS983057:BST983057 CCO983057:CCP983057 CMK983057:CML983057 CWG983057:CWH983057 DGC983057:DGD983057 DPY983057:DPZ983057 DZU983057:DZV983057 EJQ983057:EJR983057 ETM983057:ETN983057 FDI983057:FDJ983057 FNE983057:FNF983057 FXA983057:FXB983057 GGW983057:GGX983057 GQS983057:GQT983057 HAO983057:HAP983057 HKK983057:HKL983057 HUG983057:HUH983057 IEC983057:IED983057 INY983057:INZ983057 IXU983057:IXV983057 JHQ983057:JHR983057 JRM983057:JRN983057 KBI983057:KBJ983057 KLE983057:KLF983057 KVA983057:KVB983057 LEW983057:LEX983057 LOS983057:LOT983057 LYO983057:LYP983057 MIK983057:MIL983057 MSG983057:MSH983057 NCC983057:NCD983057 NLY983057:NLZ983057 NVU983057:NVV983057 OFQ983057:OFR983057 OPM983057:OPN983057 OZI983057:OZJ983057 PJE983057:PJF983057 PTA983057:PTB983057 QCW983057:QCX983057 QMS983057:QMT983057 QWO983057:QWP983057 RGK983057:RGL983057 RQG983057:RQH983057 SAC983057:SAD983057 SJY983057:SJZ983057 STU983057:STV983057 TDQ983057:TDR983057 TNM983057:TNN983057 TXI983057:TXJ983057 UHE983057:UHF983057 URA983057:URB983057 VAW983057:VAX983057 VKS983057:VKT983057 VUO983057:VUP983057 WEK983057:WEL983057 WOG983057:WOH983057 WYC983057:WYD983057 LT65553:LU65553 VP65553:VQ65553 AFL65553:AFM65553 APH65553:API65553 AZD65553:AZE65553 BIZ65553:BJA65553 BSV65553:BSW65553 CCR65553:CCS65553 CMN65553:CMO65553 CWJ65553:CWK65553 DGF65553:DGG65553 DQB65553:DQC65553 DZX65553:DZY65553 EJT65553:EJU65553 ETP65553:ETQ65553 FDL65553:FDM65553 FNH65553:FNI65553 FXD65553:FXE65553 GGZ65553:GHA65553 GQV65553:GQW65553 HAR65553:HAS65553 HKN65553:HKO65553 HUJ65553:HUK65553 IEF65553:IEG65553 IOB65553:IOC65553 IXX65553:IXY65553 JHT65553:JHU65553 JRP65553:JRQ65553 KBL65553:KBM65553 KLH65553:KLI65553 KVD65553:KVE65553 LEZ65553:LFA65553 LOV65553:LOW65553 LYR65553:LYS65553 MIN65553:MIO65553 MSJ65553:MSK65553 NCF65553:NCG65553 NMB65553:NMC65553 NVX65553:NVY65553 OFT65553:OFU65553 OPP65553:OPQ65553 OZL65553:OZM65553 PJH65553:PJI65553 PTD65553:PTE65553 QCZ65553:QDA65553 QMV65553:QMW65553 QWR65553:QWS65553 RGN65553:RGO65553 RQJ65553:RQK65553 SAF65553:SAG65553 SKB65553:SKC65553 STX65553:STY65553 TDT65553:TDU65553 TNP65553:TNQ65553 TXL65553:TXM65553 UHH65553:UHI65553 URD65553:URE65553 VAZ65553:VBA65553 VKV65553:VKW65553 VUR65553:VUS65553 WEN65553:WEO65553 WOJ65553:WOK65553 WYF65553:WYG65553 LT131089:LU131089 VP131089:VQ131089 AFL131089:AFM131089 APH131089:API131089 AZD131089:AZE131089 BIZ131089:BJA131089 BSV131089:BSW131089 CCR131089:CCS131089 CMN131089:CMO131089 CWJ131089:CWK131089 DGF131089:DGG131089 DQB131089:DQC131089 DZX131089:DZY131089 EJT131089:EJU131089 ETP131089:ETQ131089 FDL131089:FDM131089 FNH131089:FNI131089 FXD131089:FXE131089 GGZ131089:GHA131089 GQV131089:GQW131089 HAR131089:HAS131089 HKN131089:HKO131089 HUJ131089:HUK131089 IEF131089:IEG131089 IOB131089:IOC131089 IXX131089:IXY131089 JHT131089:JHU131089 JRP131089:JRQ131089 KBL131089:KBM131089 KLH131089:KLI131089 KVD131089:KVE131089 LEZ131089:LFA131089 LOV131089:LOW131089 LYR131089:LYS131089 MIN131089:MIO131089 MSJ131089:MSK131089 NCF131089:NCG131089 NMB131089:NMC131089 NVX131089:NVY131089 OFT131089:OFU131089 OPP131089:OPQ131089 OZL131089:OZM131089 PJH131089:PJI131089 PTD131089:PTE131089 QCZ131089:QDA131089 QMV131089:QMW131089 QWR131089:QWS131089 RGN131089:RGO131089 RQJ131089:RQK131089 SAF131089:SAG131089 SKB131089:SKC131089 STX131089:STY131089 TDT131089:TDU131089 TNP131089:TNQ131089 TXL131089:TXM131089 UHH131089:UHI131089 URD131089:URE131089 VAZ131089:VBA131089 VKV131089:VKW131089 VUR131089:VUS131089 WEN131089:WEO131089 WOJ131089:WOK131089 WYF131089:WYG131089 LT196625:LU196625 VP196625:VQ196625 AFL196625:AFM196625 APH196625:API196625 AZD196625:AZE196625 BIZ196625:BJA196625 BSV196625:BSW196625 CCR196625:CCS196625 CMN196625:CMO196625 CWJ196625:CWK196625 DGF196625:DGG196625 DQB196625:DQC196625 DZX196625:DZY196625 EJT196625:EJU196625 ETP196625:ETQ196625 FDL196625:FDM196625 FNH196625:FNI196625 FXD196625:FXE196625 GGZ196625:GHA196625 GQV196625:GQW196625 HAR196625:HAS196625 HKN196625:HKO196625 HUJ196625:HUK196625 IEF196625:IEG196625 IOB196625:IOC196625 IXX196625:IXY196625 JHT196625:JHU196625 JRP196625:JRQ196625 KBL196625:KBM196625 KLH196625:KLI196625 KVD196625:KVE196625 LEZ196625:LFA196625 LOV196625:LOW196625 LYR196625:LYS196625 MIN196625:MIO196625 MSJ196625:MSK196625 NCF196625:NCG196625 NMB196625:NMC196625 NVX196625:NVY196625 OFT196625:OFU196625 OPP196625:OPQ196625 OZL196625:OZM196625 PJH196625:PJI196625 PTD196625:PTE196625 QCZ196625:QDA196625 QMV196625:QMW196625 QWR196625:QWS196625 RGN196625:RGO196625 RQJ196625:RQK196625 SAF196625:SAG196625 SKB196625:SKC196625 STX196625:STY196625 TDT196625:TDU196625 TNP196625:TNQ196625 TXL196625:TXM196625 UHH196625:UHI196625 URD196625:URE196625 VAZ196625:VBA196625 VKV196625:VKW196625 VUR196625:VUS196625 WEN196625:WEO196625 WOJ196625:WOK196625 WYF196625:WYG196625 LT262161:LU262161 VP262161:VQ262161 AFL262161:AFM262161 APH262161:API262161 AZD262161:AZE262161 BIZ262161:BJA262161 BSV262161:BSW262161 CCR262161:CCS262161 CMN262161:CMO262161 CWJ262161:CWK262161 DGF262161:DGG262161 DQB262161:DQC262161 DZX262161:DZY262161 EJT262161:EJU262161 ETP262161:ETQ262161 FDL262161:FDM262161 FNH262161:FNI262161 FXD262161:FXE262161 GGZ262161:GHA262161 GQV262161:GQW262161 HAR262161:HAS262161 HKN262161:HKO262161 HUJ262161:HUK262161 IEF262161:IEG262161 IOB262161:IOC262161 IXX262161:IXY262161 JHT262161:JHU262161 JRP262161:JRQ262161 KBL262161:KBM262161 KLH262161:KLI262161 KVD262161:KVE262161 LEZ262161:LFA262161 LOV262161:LOW262161 LYR262161:LYS262161 MIN262161:MIO262161 MSJ262161:MSK262161 NCF262161:NCG262161 NMB262161:NMC262161 NVX262161:NVY262161 OFT262161:OFU262161 OPP262161:OPQ262161 OZL262161:OZM262161 PJH262161:PJI262161 PTD262161:PTE262161 QCZ262161:QDA262161 QMV262161:QMW262161 QWR262161:QWS262161 RGN262161:RGO262161 RQJ262161:RQK262161 SAF262161:SAG262161 SKB262161:SKC262161 STX262161:STY262161 TDT262161:TDU262161 TNP262161:TNQ262161 TXL262161:TXM262161 UHH262161:UHI262161 URD262161:URE262161 VAZ262161:VBA262161 VKV262161:VKW262161 VUR262161:VUS262161 WEN262161:WEO262161 WOJ262161:WOK262161 WYF262161:WYG262161 LT327697:LU327697 VP327697:VQ327697 AFL327697:AFM327697 APH327697:API327697 AZD327697:AZE327697 BIZ327697:BJA327697 BSV327697:BSW327697 CCR327697:CCS327697 CMN327697:CMO327697 CWJ327697:CWK327697 DGF327697:DGG327697 DQB327697:DQC327697 DZX327697:DZY327697 EJT327697:EJU327697 ETP327697:ETQ327697 FDL327697:FDM327697 FNH327697:FNI327697 FXD327697:FXE327697 GGZ327697:GHA327697 GQV327697:GQW327697 HAR327697:HAS327697 HKN327697:HKO327697 HUJ327697:HUK327697 IEF327697:IEG327697 IOB327697:IOC327697 IXX327697:IXY327697 JHT327697:JHU327697 JRP327697:JRQ327697 KBL327697:KBM327697 KLH327697:KLI327697 KVD327697:KVE327697 LEZ327697:LFA327697 LOV327697:LOW327697 LYR327697:LYS327697 MIN327697:MIO327697 MSJ327697:MSK327697 NCF327697:NCG327697 NMB327697:NMC327697 NVX327697:NVY327697 OFT327697:OFU327697 OPP327697:OPQ327697 OZL327697:OZM327697 PJH327697:PJI327697 PTD327697:PTE327697 QCZ327697:QDA327697 QMV327697:QMW327697 QWR327697:QWS327697 RGN327697:RGO327697 RQJ327697:RQK327697 SAF327697:SAG327697 SKB327697:SKC327697 STX327697:STY327697 TDT327697:TDU327697 TNP327697:TNQ327697 TXL327697:TXM327697 UHH327697:UHI327697 URD327697:URE327697 VAZ327697:VBA327697 VKV327697:VKW327697 VUR327697:VUS327697 WEN327697:WEO327697 WOJ327697:WOK327697 WYF327697:WYG327697 LT393233:LU393233 VP393233:VQ393233 AFL393233:AFM393233 APH393233:API393233 AZD393233:AZE393233 BIZ393233:BJA393233 BSV393233:BSW393233 CCR393233:CCS393233 CMN393233:CMO393233 CWJ393233:CWK393233 DGF393233:DGG393233 DQB393233:DQC393233 DZX393233:DZY393233 EJT393233:EJU393233 ETP393233:ETQ393233 FDL393233:FDM393233 FNH393233:FNI393233 FXD393233:FXE393233 GGZ393233:GHA393233 GQV393233:GQW393233 HAR393233:HAS393233 HKN393233:HKO393233 HUJ393233:HUK393233 IEF393233:IEG393233 IOB393233:IOC393233 IXX393233:IXY393233 JHT393233:JHU393233 JRP393233:JRQ393233 KBL393233:KBM393233 KLH393233:KLI393233 KVD393233:KVE393233 LEZ393233:LFA393233 LOV393233:LOW393233 LYR393233:LYS393233 MIN393233:MIO393233 MSJ393233:MSK393233 NCF393233:NCG393233 NMB393233:NMC393233 NVX393233:NVY393233 OFT393233:OFU393233 OPP393233:OPQ393233 OZL393233:OZM393233 PJH393233:PJI393233 PTD393233:PTE393233 QCZ393233:QDA393233 QMV393233:QMW393233 QWR393233:QWS393233 RGN393233:RGO393233 RQJ393233:RQK393233 SAF393233:SAG393233 SKB393233:SKC393233 STX393233:STY393233 TDT393233:TDU393233 TNP393233:TNQ393233 TXL393233:TXM393233 UHH393233:UHI393233 URD393233:URE393233 VAZ393233:VBA393233 VKV393233:VKW393233 VUR393233:VUS393233 WEN393233:WEO393233 WOJ393233:WOK393233 WYF393233:WYG393233 LT458769:LU458769 VP458769:VQ458769 AFL458769:AFM458769 APH458769:API458769 AZD458769:AZE458769 BIZ458769:BJA458769 BSV458769:BSW458769 CCR458769:CCS458769 CMN458769:CMO458769 CWJ458769:CWK458769 DGF458769:DGG458769 DQB458769:DQC458769 DZX458769:DZY458769 EJT458769:EJU458769 ETP458769:ETQ458769 FDL458769:FDM458769 FNH458769:FNI458769 FXD458769:FXE458769 GGZ458769:GHA458769 GQV458769:GQW458769 HAR458769:HAS458769 HKN458769:HKO458769 HUJ458769:HUK458769 IEF458769:IEG458769 IOB458769:IOC458769 IXX458769:IXY458769 JHT458769:JHU458769 JRP458769:JRQ458769 KBL458769:KBM458769 KLH458769:KLI458769 KVD458769:KVE458769 LEZ458769:LFA458769 LOV458769:LOW458769 LYR458769:LYS458769 MIN458769:MIO458769 MSJ458769:MSK458769 NCF458769:NCG458769 NMB458769:NMC458769 NVX458769:NVY458769 OFT458769:OFU458769 OPP458769:OPQ458769 OZL458769:OZM458769 PJH458769:PJI458769 PTD458769:PTE458769 QCZ458769:QDA458769 QMV458769:QMW458769 QWR458769:QWS458769 RGN458769:RGO458769 RQJ458769:RQK458769 SAF458769:SAG458769 SKB458769:SKC458769 STX458769:STY458769 TDT458769:TDU458769 TNP458769:TNQ458769 TXL458769:TXM458769 UHH458769:UHI458769 URD458769:URE458769 VAZ458769:VBA458769 VKV458769:VKW458769 VUR458769:VUS458769 WEN458769:WEO458769 WOJ458769:WOK458769 WYF458769:WYG458769 LT524305:LU524305 VP524305:VQ524305 AFL524305:AFM524305 APH524305:API524305 AZD524305:AZE524305 BIZ524305:BJA524305 BSV524305:BSW524305 CCR524305:CCS524305 CMN524305:CMO524305 CWJ524305:CWK524305 DGF524305:DGG524305 DQB524305:DQC524305 DZX524305:DZY524305 EJT524305:EJU524305 ETP524305:ETQ524305 FDL524305:FDM524305 FNH524305:FNI524305 FXD524305:FXE524305 GGZ524305:GHA524305 GQV524305:GQW524305 HAR524305:HAS524305 HKN524305:HKO524305 HUJ524305:HUK524305 IEF524305:IEG524305 IOB524305:IOC524305 IXX524305:IXY524305 JHT524305:JHU524305 JRP524305:JRQ524305 KBL524305:KBM524305 KLH524305:KLI524305 KVD524305:KVE524305 LEZ524305:LFA524305 LOV524305:LOW524305 LYR524305:LYS524305 MIN524305:MIO524305 MSJ524305:MSK524305 NCF524305:NCG524305 NMB524305:NMC524305 NVX524305:NVY524305 OFT524305:OFU524305 OPP524305:OPQ524305 OZL524305:OZM524305 PJH524305:PJI524305 PTD524305:PTE524305 QCZ524305:QDA524305 QMV524305:QMW524305 QWR524305:QWS524305 RGN524305:RGO524305 RQJ524305:RQK524305 SAF524305:SAG524305 SKB524305:SKC524305 STX524305:STY524305 TDT524305:TDU524305 TNP524305:TNQ524305 TXL524305:TXM524305 UHH524305:UHI524305 URD524305:URE524305 VAZ524305:VBA524305 VKV524305:VKW524305 VUR524305:VUS524305 WEN524305:WEO524305 WOJ524305:WOK524305 WYF524305:WYG524305 LT589841:LU589841 VP589841:VQ589841 AFL589841:AFM589841 APH589841:API589841 AZD589841:AZE589841 BIZ589841:BJA589841 BSV589841:BSW589841 CCR589841:CCS589841 CMN589841:CMO589841 CWJ589841:CWK589841 DGF589841:DGG589841 DQB589841:DQC589841 DZX589841:DZY589841 EJT589841:EJU589841 ETP589841:ETQ589841 FDL589841:FDM589841 FNH589841:FNI589841 FXD589841:FXE589841 GGZ589841:GHA589841 GQV589841:GQW589841 HAR589841:HAS589841 HKN589841:HKO589841 HUJ589841:HUK589841 IEF589841:IEG589841 IOB589841:IOC589841 IXX589841:IXY589841 JHT589841:JHU589841 JRP589841:JRQ589841 KBL589841:KBM589841 KLH589841:KLI589841 KVD589841:KVE589841 LEZ589841:LFA589841 LOV589841:LOW589841 LYR589841:LYS589841 MIN589841:MIO589841 MSJ589841:MSK589841 NCF589841:NCG589841 NMB589841:NMC589841 NVX589841:NVY589841 OFT589841:OFU589841 OPP589841:OPQ589841 OZL589841:OZM589841 PJH589841:PJI589841 PTD589841:PTE589841 QCZ589841:QDA589841 QMV589841:QMW589841 QWR589841:QWS589841 RGN589841:RGO589841 RQJ589841:RQK589841 SAF589841:SAG589841 SKB589841:SKC589841 STX589841:STY589841 TDT589841:TDU589841 TNP589841:TNQ589841 TXL589841:TXM589841 UHH589841:UHI589841 URD589841:URE589841 VAZ589841:VBA589841 VKV589841:VKW589841 VUR589841:VUS589841 WEN589841:WEO589841 WOJ589841:WOK589841 WYF589841:WYG589841 LT655377:LU655377 VP655377:VQ655377 AFL655377:AFM655377 APH655377:API655377 AZD655377:AZE655377 BIZ655377:BJA655377 BSV655377:BSW655377 CCR655377:CCS655377 CMN655377:CMO655377 CWJ655377:CWK655377 DGF655377:DGG655377 DQB655377:DQC655377 DZX655377:DZY655377 EJT655377:EJU655377 ETP655377:ETQ655377 FDL655377:FDM655377 FNH655377:FNI655377 FXD655377:FXE655377 GGZ655377:GHA655377 GQV655377:GQW655377 HAR655377:HAS655377 HKN655377:HKO655377 HUJ655377:HUK655377 IEF655377:IEG655377 IOB655377:IOC655377 IXX655377:IXY655377 JHT655377:JHU655377 JRP655377:JRQ655377 KBL655377:KBM655377 KLH655377:KLI655377 KVD655377:KVE655377 LEZ655377:LFA655377 LOV655377:LOW655377 LYR655377:LYS655377 MIN655377:MIO655377 MSJ655377:MSK655377 NCF655377:NCG655377 NMB655377:NMC655377 NVX655377:NVY655377 OFT655377:OFU655377 OPP655377:OPQ655377 OZL655377:OZM655377 PJH655377:PJI655377 PTD655377:PTE655377 QCZ655377:QDA655377 QMV655377:QMW655377 QWR655377:QWS655377 RGN655377:RGO655377 RQJ655377:RQK655377 SAF655377:SAG655377 SKB655377:SKC655377 STX655377:STY655377 TDT655377:TDU655377 TNP655377:TNQ655377 TXL655377:TXM655377 UHH655377:UHI655377 URD655377:URE655377 VAZ655377:VBA655377 VKV655377:VKW655377 VUR655377:VUS655377 WEN655377:WEO655377 WOJ655377:WOK655377 WYF655377:WYG655377 LT720913:LU720913 VP720913:VQ720913 AFL720913:AFM720913 APH720913:API720913 AZD720913:AZE720913 BIZ720913:BJA720913 BSV720913:BSW720913 CCR720913:CCS720913 CMN720913:CMO720913 CWJ720913:CWK720913 DGF720913:DGG720913 DQB720913:DQC720913 DZX720913:DZY720913 EJT720913:EJU720913 ETP720913:ETQ720913 FDL720913:FDM720913 FNH720913:FNI720913 FXD720913:FXE720913 GGZ720913:GHA720913 GQV720913:GQW720913 HAR720913:HAS720913 HKN720913:HKO720913 HUJ720913:HUK720913 IEF720913:IEG720913 IOB720913:IOC720913 IXX720913:IXY720913 JHT720913:JHU720913 JRP720913:JRQ720913 KBL720913:KBM720913 KLH720913:KLI720913 KVD720913:KVE720913 LEZ720913:LFA720913 LOV720913:LOW720913 LYR720913:LYS720913 MIN720913:MIO720913 MSJ720913:MSK720913 NCF720913:NCG720913 NMB720913:NMC720913 NVX720913:NVY720913 OFT720913:OFU720913 OPP720913:OPQ720913 OZL720913:OZM720913 PJH720913:PJI720913 PTD720913:PTE720913 QCZ720913:QDA720913 QMV720913:QMW720913 QWR720913:QWS720913 RGN720913:RGO720913 RQJ720913:RQK720913 SAF720913:SAG720913 SKB720913:SKC720913 STX720913:STY720913 TDT720913:TDU720913 TNP720913:TNQ720913 TXL720913:TXM720913 UHH720913:UHI720913 URD720913:URE720913 VAZ720913:VBA720913 VKV720913:VKW720913 VUR720913:VUS720913 WEN720913:WEO720913 WOJ720913:WOK720913 WYF720913:WYG720913 LT786449:LU786449 VP786449:VQ786449 AFL786449:AFM786449 APH786449:API786449 AZD786449:AZE786449 BIZ786449:BJA786449 BSV786449:BSW786449 CCR786449:CCS786449 CMN786449:CMO786449 CWJ786449:CWK786449 DGF786449:DGG786449 DQB786449:DQC786449 DZX786449:DZY786449 EJT786449:EJU786449 ETP786449:ETQ786449 FDL786449:FDM786449 FNH786449:FNI786449 FXD786449:FXE786449 GGZ786449:GHA786449 GQV786449:GQW786449 HAR786449:HAS786449 HKN786449:HKO786449 HUJ786449:HUK786449 IEF786449:IEG786449 IOB786449:IOC786449 IXX786449:IXY786449 JHT786449:JHU786449 JRP786449:JRQ786449 KBL786449:KBM786449 KLH786449:KLI786449 KVD786449:KVE786449 LEZ786449:LFA786449 LOV786449:LOW786449 LYR786449:LYS786449 MIN786449:MIO786449 MSJ786449:MSK786449 NCF786449:NCG786449 NMB786449:NMC786449 NVX786449:NVY786449 OFT786449:OFU786449 OPP786449:OPQ786449 OZL786449:OZM786449 PJH786449:PJI786449 PTD786449:PTE786449 QCZ786449:QDA786449 QMV786449:QMW786449 QWR786449:QWS786449 RGN786449:RGO786449 RQJ786449:RQK786449 SAF786449:SAG786449 SKB786449:SKC786449 STX786449:STY786449 TDT786449:TDU786449 TNP786449:TNQ786449 TXL786449:TXM786449 UHH786449:UHI786449 URD786449:URE786449 VAZ786449:VBA786449 VKV786449:VKW786449 VUR786449:VUS786449 WEN786449:WEO786449 WOJ786449:WOK786449 WYF786449:WYG786449 LT851985:LU851985 VP851985:VQ851985 AFL851985:AFM851985 APH851985:API851985 AZD851985:AZE851985 BIZ851985:BJA851985 BSV851985:BSW851985 CCR851985:CCS851985 CMN851985:CMO851985 CWJ851985:CWK851985 DGF851985:DGG851985 DQB851985:DQC851985 DZX851985:DZY851985 EJT851985:EJU851985 ETP851985:ETQ851985 FDL851985:FDM851985 FNH851985:FNI851985 FXD851985:FXE851985 GGZ851985:GHA851985 GQV851985:GQW851985 HAR851985:HAS851985 HKN851985:HKO851985 HUJ851985:HUK851985 IEF851985:IEG851985 IOB851985:IOC851985 IXX851985:IXY851985 JHT851985:JHU851985 JRP851985:JRQ851985 KBL851985:KBM851985 KLH851985:KLI851985 KVD851985:KVE851985 LEZ851985:LFA851985 LOV851985:LOW851985 LYR851985:LYS851985 MIN851985:MIO851985 MSJ851985:MSK851985 NCF851985:NCG851985 NMB851985:NMC851985 NVX851985:NVY851985 OFT851985:OFU851985 OPP851985:OPQ851985 OZL851985:OZM851985 PJH851985:PJI851985 PTD851985:PTE851985 QCZ851985:QDA851985 QMV851985:QMW851985 QWR851985:QWS851985 RGN851985:RGO851985 RQJ851985:RQK851985 SAF851985:SAG851985 SKB851985:SKC851985 STX851985:STY851985 TDT851985:TDU851985 TNP851985:TNQ851985 TXL851985:TXM851985 UHH851985:UHI851985 URD851985:URE851985 VAZ851985:VBA851985 VKV851985:VKW851985 VUR851985:VUS851985 WEN851985:WEO851985 WOJ851985:WOK851985 WYF851985:WYG851985 LT917521:LU917521 VP917521:VQ917521 AFL917521:AFM917521 APH917521:API917521 AZD917521:AZE917521 BIZ917521:BJA917521 BSV917521:BSW917521 CCR917521:CCS917521 CMN917521:CMO917521 CWJ917521:CWK917521 DGF917521:DGG917521 DQB917521:DQC917521 DZX917521:DZY917521 EJT917521:EJU917521 ETP917521:ETQ917521 FDL917521:FDM917521 FNH917521:FNI917521 FXD917521:FXE917521 GGZ917521:GHA917521 GQV917521:GQW917521 HAR917521:HAS917521 HKN917521:HKO917521 HUJ917521:HUK917521 IEF917521:IEG917521 IOB917521:IOC917521 IXX917521:IXY917521 JHT917521:JHU917521 JRP917521:JRQ917521 KBL917521:KBM917521 KLH917521:KLI917521 KVD917521:KVE917521 LEZ917521:LFA917521 LOV917521:LOW917521 LYR917521:LYS917521 MIN917521:MIO917521 MSJ917521:MSK917521 NCF917521:NCG917521 NMB917521:NMC917521 NVX917521:NVY917521 OFT917521:OFU917521 OPP917521:OPQ917521 OZL917521:OZM917521 PJH917521:PJI917521 PTD917521:PTE917521 QCZ917521:QDA917521 QMV917521:QMW917521 QWR917521:QWS917521 RGN917521:RGO917521 RQJ917521:RQK917521 SAF917521:SAG917521 SKB917521:SKC917521 STX917521:STY917521 TDT917521:TDU917521 TNP917521:TNQ917521 TXL917521:TXM917521 UHH917521:UHI917521 URD917521:URE917521 VAZ917521:VBA917521 VKV917521:VKW917521 VUR917521:VUS917521 WEN917521:WEO917521 WOJ917521:WOK917521 WYF917521:WYG917521 LT983057:LU983057 VP983057:VQ983057 AFL983057:AFM983057 APH983057:API983057 AZD983057:AZE983057 BIZ983057:BJA983057 BSV983057:BSW983057 CCR983057:CCS983057 CMN983057:CMO983057 CWJ983057:CWK983057 DGF983057:DGG983057 DQB983057:DQC983057 DZX983057:DZY983057 EJT983057:EJU983057 ETP983057:ETQ983057 FDL983057:FDM983057 FNH983057:FNI983057 FXD983057:FXE983057 GGZ983057:GHA983057 GQV983057:GQW983057 HAR983057:HAS983057 HKN983057:HKO983057 HUJ983057:HUK983057 IEF983057:IEG983057 IOB983057:IOC983057 IXX983057:IXY983057 JHT983057:JHU983057 JRP983057:JRQ983057 KBL983057:KBM983057 KLH983057:KLI983057 KVD983057:KVE983057 LEZ983057:LFA983057 LOV983057:LOW983057 LYR983057:LYS983057 MIN983057:MIO983057 MSJ983057:MSK983057 NCF983057:NCG983057 NMB983057:NMC983057 NVX983057:NVY983057 OFT983057:OFU983057 OPP983057:OPQ983057 OZL983057:OZM983057 PJH983057:PJI983057 PTD983057:PTE983057 QCZ983057:QDA983057 QMV983057:QMW983057 QWR983057:QWS983057 RGN983057:RGO983057 RQJ983057:RQK983057 SAF983057:SAG983057 SKB983057:SKC983057 STX983057:STY983057 TDT983057:TDU983057 TNP983057:TNQ983057 TXL983057:TXM983057 UHH983057:UHI983057 URD983057:URE983057 VAZ983057:VBA983057 VKV983057:VKW983057 VUR983057:VUS983057 WEN983057:WEO983057 WOJ983057:WOK983057 WYF983057:WYG983057 LW65553:LX65553 VS65553:VT65553 AFO65553:AFP65553 APK65553:APL65553 AZG65553:AZH65553 BJC65553:BJD65553 BSY65553:BSZ65553 CCU65553:CCV65553 CMQ65553:CMR65553 CWM65553:CWN65553 DGI65553:DGJ65553 DQE65553:DQF65553 EAA65553:EAB65553 EJW65553:EJX65553 ETS65553:ETT65553 FDO65553:FDP65553 FNK65553:FNL65553 FXG65553:FXH65553 GHC65553:GHD65553 GQY65553:GQZ65553 HAU65553:HAV65553 HKQ65553:HKR65553 HUM65553:HUN65553 IEI65553:IEJ65553 IOE65553:IOF65553 IYA65553:IYB65553 JHW65553:JHX65553 JRS65553:JRT65553 KBO65553:KBP65553 KLK65553:KLL65553 KVG65553:KVH65553 LFC65553:LFD65553 LOY65553:LOZ65553 LYU65553:LYV65553 MIQ65553:MIR65553 MSM65553:MSN65553 NCI65553:NCJ65553 NME65553:NMF65553 NWA65553:NWB65553 OFW65553:OFX65553 OPS65553:OPT65553 OZO65553:OZP65553 PJK65553:PJL65553 PTG65553:PTH65553 QDC65553:QDD65553 QMY65553:QMZ65553 QWU65553:QWV65553 RGQ65553:RGR65553 RQM65553:RQN65553 SAI65553:SAJ65553 SKE65553:SKF65553 SUA65553:SUB65553 TDW65553:TDX65553 TNS65553:TNT65553 TXO65553:TXP65553 UHK65553:UHL65553 URG65553:URH65553 VBC65553:VBD65553 VKY65553:VKZ65553 VUU65553:VUV65553 WEQ65553:WER65553 WOM65553:WON65553 WYI65553:WYJ65553 LW131089:LX131089 VS131089:VT131089 AFO131089:AFP131089 APK131089:APL131089 AZG131089:AZH131089 BJC131089:BJD131089 BSY131089:BSZ131089 CCU131089:CCV131089 CMQ131089:CMR131089 CWM131089:CWN131089 DGI131089:DGJ131089 DQE131089:DQF131089 EAA131089:EAB131089 EJW131089:EJX131089 ETS131089:ETT131089 FDO131089:FDP131089 FNK131089:FNL131089 FXG131089:FXH131089 GHC131089:GHD131089 GQY131089:GQZ131089 HAU131089:HAV131089 HKQ131089:HKR131089 HUM131089:HUN131089 IEI131089:IEJ131089 IOE131089:IOF131089 IYA131089:IYB131089 JHW131089:JHX131089 JRS131089:JRT131089 KBO131089:KBP131089 KLK131089:KLL131089 KVG131089:KVH131089 LFC131089:LFD131089 LOY131089:LOZ131089 LYU131089:LYV131089 MIQ131089:MIR131089 MSM131089:MSN131089 NCI131089:NCJ131089 NME131089:NMF131089 NWA131089:NWB131089 OFW131089:OFX131089 OPS131089:OPT131089 OZO131089:OZP131089 PJK131089:PJL131089 PTG131089:PTH131089 QDC131089:QDD131089 QMY131089:QMZ131089 QWU131089:QWV131089 RGQ131089:RGR131089 RQM131089:RQN131089 SAI131089:SAJ131089 SKE131089:SKF131089 SUA131089:SUB131089 TDW131089:TDX131089 TNS131089:TNT131089 TXO131089:TXP131089 UHK131089:UHL131089 URG131089:URH131089 VBC131089:VBD131089 VKY131089:VKZ131089 VUU131089:VUV131089 WEQ131089:WER131089 WOM131089:WON131089 WYI131089:WYJ131089 LW196625:LX196625 VS196625:VT196625 AFO196625:AFP196625 APK196625:APL196625 AZG196625:AZH196625 BJC196625:BJD196625 BSY196625:BSZ196625 CCU196625:CCV196625 CMQ196625:CMR196625 CWM196625:CWN196625 DGI196625:DGJ196625 DQE196625:DQF196625 EAA196625:EAB196625 EJW196625:EJX196625 ETS196625:ETT196625 FDO196625:FDP196625 FNK196625:FNL196625 FXG196625:FXH196625 GHC196625:GHD196625 GQY196625:GQZ196625 HAU196625:HAV196625 HKQ196625:HKR196625 HUM196625:HUN196625 IEI196625:IEJ196625 IOE196625:IOF196625 IYA196625:IYB196625 JHW196625:JHX196625 JRS196625:JRT196625 KBO196625:KBP196625 KLK196625:KLL196625 KVG196625:KVH196625 LFC196625:LFD196625 LOY196625:LOZ196625 LYU196625:LYV196625 MIQ196625:MIR196625 MSM196625:MSN196625 NCI196625:NCJ196625 NME196625:NMF196625 NWA196625:NWB196625 OFW196625:OFX196625 OPS196625:OPT196625 OZO196625:OZP196625 PJK196625:PJL196625 PTG196625:PTH196625 QDC196625:QDD196625 QMY196625:QMZ196625 QWU196625:QWV196625 RGQ196625:RGR196625 RQM196625:RQN196625 SAI196625:SAJ196625 SKE196625:SKF196625 SUA196625:SUB196625 TDW196625:TDX196625 TNS196625:TNT196625 TXO196625:TXP196625 UHK196625:UHL196625 URG196625:URH196625 VBC196625:VBD196625 VKY196625:VKZ196625 VUU196625:VUV196625 WEQ196625:WER196625 WOM196625:WON196625 WYI196625:WYJ196625 LW262161:LX262161 VS262161:VT262161 AFO262161:AFP262161 APK262161:APL262161 AZG262161:AZH262161 BJC262161:BJD262161 BSY262161:BSZ262161 CCU262161:CCV262161 CMQ262161:CMR262161 CWM262161:CWN262161 DGI262161:DGJ262161 DQE262161:DQF262161 EAA262161:EAB262161 EJW262161:EJX262161 ETS262161:ETT262161 FDO262161:FDP262161 FNK262161:FNL262161 FXG262161:FXH262161 GHC262161:GHD262161 GQY262161:GQZ262161 HAU262161:HAV262161 HKQ262161:HKR262161 HUM262161:HUN262161 IEI262161:IEJ262161 IOE262161:IOF262161 IYA262161:IYB262161 JHW262161:JHX262161 JRS262161:JRT262161 KBO262161:KBP262161 KLK262161:KLL262161 KVG262161:KVH262161 LFC262161:LFD262161 LOY262161:LOZ262161 LYU262161:LYV262161 MIQ262161:MIR262161 MSM262161:MSN262161 NCI262161:NCJ262161 NME262161:NMF262161 NWA262161:NWB262161 OFW262161:OFX262161 OPS262161:OPT262161 OZO262161:OZP262161 PJK262161:PJL262161 PTG262161:PTH262161 QDC262161:QDD262161 QMY262161:QMZ262161 QWU262161:QWV262161 RGQ262161:RGR262161 RQM262161:RQN262161 SAI262161:SAJ262161 SKE262161:SKF262161 SUA262161:SUB262161 TDW262161:TDX262161 TNS262161:TNT262161 TXO262161:TXP262161 UHK262161:UHL262161 URG262161:URH262161 VBC262161:VBD262161 VKY262161:VKZ262161 VUU262161:VUV262161 WEQ262161:WER262161 WOM262161:WON262161 WYI262161:WYJ262161 LW327697:LX327697 VS327697:VT327697 AFO327697:AFP327697 APK327697:APL327697 AZG327697:AZH327697 BJC327697:BJD327697 BSY327697:BSZ327697 CCU327697:CCV327697 CMQ327697:CMR327697 CWM327697:CWN327697 DGI327697:DGJ327697 DQE327697:DQF327697 EAA327697:EAB327697 EJW327697:EJX327697 ETS327697:ETT327697 FDO327697:FDP327697 FNK327697:FNL327697 FXG327697:FXH327697 GHC327697:GHD327697 GQY327697:GQZ327697 HAU327697:HAV327697 HKQ327697:HKR327697 HUM327697:HUN327697 IEI327697:IEJ327697 IOE327697:IOF327697 IYA327697:IYB327697 JHW327697:JHX327697 JRS327697:JRT327697 KBO327697:KBP327697 KLK327697:KLL327697 KVG327697:KVH327697 LFC327697:LFD327697 LOY327697:LOZ327697 LYU327697:LYV327697 MIQ327697:MIR327697 MSM327697:MSN327697 NCI327697:NCJ327697 NME327697:NMF327697 NWA327697:NWB327697 OFW327697:OFX327697 OPS327697:OPT327697 OZO327697:OZP327697 PJK327697:PJL327697 PTG327697:PTH327697 QDC327697:QDD327697 QMY327697:QMZ327697 QWU327697:QWV327697 RGQ327697:RGR327697 RQM327697:RQN327697 SAI327697:SAJ327697 SKE327697:SKF327697 SUA327697:SUB327697 TDW327697:TDX327697 TNS327697:TNT327697 TXO327697:TXP327697 UHK327697:UHL327697 URG327697:URH327697 VBC327697:VBD327697 VKY327697:VKZ327697 VUU327697:VUV327697 WEQ327697:WER327697 WOM327697:WON327697 WYI327697:WYJ327697 LW393233:LX393233 VS393233:VT393233 AFO393233:AFP393233 APK393233:APL393233 AZG393233:AZH393233 BJC393233:BJD393233 BSY393233:BSZ393233 CCU393233:CCV393233 CMQ393233:CMR393233 CWM393233:CWN393233 DGI393233:DGJ393233 DQE393233:DQF393233 EAA393233:EAB393233 EJW393233:EJX393233 ETS393233:ETT393233 FDO393233:FDP393233 FNK393233:FNL393233 FXG393233:FXH393233 GHC393233:GHD393233 GQY393233:GQZ393233 HAU393233:HAV393233 HKQ393233:HKR393233 HUM393233:HUN393233 IEI393233:IEJ393233 IOE393233:IOF393233 IYA393233:IYB393233 JHW393233:JHX393233 JRS393233:JRT393233 KBO393233:KBP393233 KLK393233:KLL393233 KVG393233:KVH393233 LFC393233:LFD393233 LOY393233:LOZ393233 LYU393233:LYV393233 MIQ393233:MIR393233 MSM393233:MSN393233 NCI393233:NCJ393233 NME393233:NMF393233 NWA393233:NWB393233 OFW393233:OFX393233 OPS393233:OPT393233 OZO393233:OZP393233 PJK393233:PJL393233 PTG393233:PTH393233 QDC393233:QDD393233 QMY393233:QMZ393233 QWU393233:QWV393233 RGQ393233:RGR393233 RQM393233:RQN393233 SAI393233:SAJ393233 SKE393233:SKF393233 SUA393233:SUB393233 TDW393233:TDX393233 TNS393233:TNT393233 TXO393233:TXP393233 UHK393233:UHL393233 URG393233:URH393233 VBC393233:VBD393233 VKY393233:VKZ393233 VUU393233:VUV393233 WEQ393233:WER393233 WOM393233:WON393233 WYI393233:WYJ393233 LW458769:LX458769 VS458769:VT458769 AFO458769:AFP458769 APK458769:APL458769 AZG458769:AZH458769 BJC458769:BJD458769 BSY458769:BSZ458769 CCU458769:CCV458769 CMQ458769:CMR458769 CWM458769:CWN458769 DGI458769:DGJ458769 DQE458769:DQF458769 EAA458769:EAB458769 EJW458769:EJX458769 ETS458769:ETT458769 FDO458769:FDP458769 FNK458769:FNL458769 FXG458769:FXH458769 GHC458769:GHD458769 GQY458769:GQZ458769 HAU458769:HAV458769 HKQ458769:HKR458769 HUM458769:HUN458769 IEI458769:IEJ458769 IOE458769:IOF458769 IYA458769:IYB458769 JHW458769:JHX458769 JRS458769:JRT458769 KBO458769:KBP458769 KLK458769:KLL458769 KVG458769:KVH458769 LFC458769:LFD458769 LOY458769:LOZ458769 LYU458769:LYV458769 MIQ458769:MIR458769 MSM458769:MSN458769 NCI458769:NCJ458769 NME458769:NMF458769 NWA458769:NWB458769 OFW458769:OFX458769 OPS458769:OPT458769 OZO458769:OZP458769 PJK458769:PJL458769 PTG458769:PTH458769 QDC458769:QDD458769 QMY458769:QMZ458769 QWU458769:QWV458769 RGQ458769:RGR458769 RQM458769:RQN458769 SAI458769:SAJ458769 SKE458769:SKF458769 SUA458769:SUB458769 TDW458769:TDX458769 TNS458769:TNT458769 TXO458769:TXP458769 UHK458769:UHL458769 URG458769:URH458769 VBC458769:VBD458769 VKY458769:VKZ458769 VUU458769:VUV458769 WEQ458769:WER458769 WOM458769:WON458769 WYI458769:WYJ458769 LW524305:LX524305 VS524305:VT524305 AFO524305:AFP524305 APK524305:APL524305 AZG524305:AZH524305 BJC524305:BJD524305 BSY524305:BSZ524305 CCU524305:CCV524305 CMQ524305:CMR524305 CWM524305:CWN524305 DGI524305:DGJ524305 DQE524305:DQF524305 EAA524305:EAB524305 EJW524305:EJX524305 ETS524305:ETT524305 FDO524305:FDP524305 FNK524305:FNL524305 FXG524305:FXH524305 GHC524305:GHD524305 GQY524305:GQZ524305 HAU524305:HAV524305 HKQ524305:HKR524305 HUM524305:HUN524305 IEI524305:IEJ524305 IOE524305:IOF524305 IYA524305:IYB524305 JHW524305:JHX524305 JRS524305:JRT524305 KBO524305:KBP524305 KLK524305:KLL524305 KVG524305:KVH524305 LFC524305:LFD524305 LOY524305:LOZ524305 LYU524305:LYV524305 MIQ524305:MIR524305 MSM524305:MSN524305 NCI524305:NCJ524305 NME524305:NMF524305 NWA524305:NWB524305 OFW524305:OFX524305 OPS524305:OPT524305 OZO524305:OZP524305 PJK524305:PJL524305 PTG524305:PTH524305 QDC524305:QDD524305 QMY524305:QMZ524305 QWU524305:QWV524305 RGQ524305:RGR524305 RQM524305:RQN524305 SAI524305:SAJ524305 SKE524305:SKF524305 SUA524305:SUB524305 TDW524305:TDX524305 TNS524305:TNT524305 TXO524305:TXP524305 UHK524305:UHL524305 URG524305:URH524305 VBC524305:VBD524305 VKY524305:VKZ524305 VUU524305:VUV524305 WEQ524305:WER524305 WOM524305:WON524305 WYI524305:WYJ524305 LW589841:LX589841 VS589841:VT589841 AFO589841:AFP589841 APK589841:APL589841 AZG589841:AZH589841 BJC589841:BJD589841 BSY589841:BSZ589841 CCU589841:CCV589841 CMQ589841:CMR589841 CWM589841:CWN589841 DGI589841:DGJ589841 DQE589841:DQF589841 EAA589841:EAB589841 EJW589841:EJX589841 ETS589841:ETT589841 FDO589841:FDP589841 FNK589841:FNL589841 FXG589841:FXH589841 GHC589841:GHD589841 GQY589841:GQZ589841 HAU589841:HAV589841 HKQ589841:HKR589841 HUM589841:HUN589841 IEI589841:IEJ589841 IOE589841:IOF589841 IYA589841:IYB589841 JHW589841:JHX589841 JRS589841:JRT589841 KBO589841:KBP589841 KLK589841:KLL589841 KVG589841:KVH589841 LFC589841:LFD589841 LOY589841:LOZ589841 LYU589841:LYV589841 MIQ589841:MIR589841 MSM589841:MSN589841 NCI589841:NCJ589841 NME589841:NMF589841 NWA589841:NWB589841 OFW589841:OFX589841 OPS589841:OPT589841 OZO589841:OZP589841 PJK589841:PJL589841 PTG589841:PTH589841 QDC589841:QDD589841 QMY589841:QMZ589841 QWU589841:QWV589841 RGQ589841:RGR589841 RQM589841:RQN589841 SAI589841:SAJ589841 SKE589841:SKF589841 SUA589841:SUB589841 TDW589841:TDX589841 TNS589841:TNT589841 TXO589841:TXP589841 UHK589841:UHL589841 URG589841:URH589841 VBC589841:VBD589841 VKY589841:VKZ589841 VUU589841:VUV589841 WEQ589841:WER589841 WOM589841:WON589841 WYI589841:WYJ589841 LW655377:LX655377 VS655377:VT655377 AFO655377:AFP655377 APK655377:APL655377 AZG655377:AZH655377 BJC655377:BJD655377 BSY655377:BSZ655377 CCU655377:CCV655377 CMQ655377:CMR655377 CWM655377:CWN655377 DGI655377:DGJ655377 DQE655377:DQF655377 EAA655377:EAB655377 EJW655377:EJX655377 ETS655377:ETT655377 FDO655377:FDP655377 FNK655377:FNL655377 FXG655377:FXH655377 GHC655377:GHD655377 GQY655377:GQZ655377 HAU655377:HAV655377 HKQ655377:HKR655377 HUM655377:HUN655377 IEI655377:IEJ655377 IOE655377:IOF655377 IYA655377:IYB655377 JHW655377:JHX655377 JRS655377:JRT655377 KBO655377:KBP655377 KLK655377:KLL655377 KVG655377:KVH655377 LFC655377:LFD655377 LOY655377:LOZ655377 LYU655377:LYV655377 MIQ655377:MIR655377 MSM655377:MSN655377 NCI655377:NCJ655377 NME655377:NMF655377 NWA655377:NWB655377 OFW655377:OFX655377 OPS655377:OPT655377 OZO655377:OZP655377 PJK655377:PJL655377 PTG655377:PTH655377 QDC655377:QDD655377 QMY655377:QMZ655377 QWU655377:QWV655377 RGQ655377:RGR655377 RQM655377:RQN655377 SAI655377:SAJ655377 SKE655377:SKF655377 SUA655377:SUB655377 TDW655377:TDX655377 TNS655377:TNT655377 TXO655377:TXP655377 UHK655377:UHL655377 URG655377:URH655377 VBC655377:VBD655377 VKY655377:VKZ655377 VUU655377:VUV655377 WEQ655377:WER655377 WOM655377:WON655377 WYI655377:WYJ655377 LW720913:LX720913 VS720913:VT720913 AFO720913:AFP720913 APK720913:APL720913 AZG720913:AZH720913 BJC720913:BJD720913 BSY720913:BSZ720913 CCU720913:CCV720913 CMQ720913:CMR720913 CWM720913:CWN720913 DGI720913:DGJ720913 DQE720913:DQF720913 EAA720913:EAB720913 EJW720913:EJX720913 ETS720913:ETT720913 FDO720913:FDP720913 FNK720913:FNL720913 FXG720913:FXH720913 GHC720913:GHD720913 GQY720913:GQZ720913 HAU720913:HAV720913 HKQ720913:HKR720913 HUM720913:HUN720913 IEI720913:IEJ720913 IOE720913:IOF720913 IYA720913:IYB720913 JHW720913:JHX720913 JRS720913:JRT720913 KBO720913:KBP720913 KLK720913:KLL720913 KVG720913:KVH720913 LFC720913:LFD720913 LOY720913:LOZ720913 LYU720913:LYV720913 MIQ720913:MIR720913 MSM720913:MSN720913 NCI720913:NCJ720913 NME720913:NMF720913 NWA720913:NWB720913 OFW720913:OFX720913 OPS720913:OPT720913 OZO720913:OZP720913 PJK720913:PJL720913 PTG720913:PTH720913 QDC720913:QDD720913 QMY720913:QMZ720913 QWU720913:QWV720913 RGQ720913:RGR720913 RQM720913:RQN720913 SAI720913:SAJ720913 SKE720913:SKF720913 SUA720913:SUB720913 TDW720913:TDX720913 TNS720913:TNT720913 TXO720913:TXP720913 UHK720913:UHL720913 URG720913:URH720913 VBC720913:VBD720913 VKY720913:VKZ720913 VUU720913:VUV720913 WEQ720913:WER720913 WOM720913:WON720913 WYI720913:WYJ720913 LW786449:LX786449 VS786449:VT786449 AFO786449:AFP786449 APK786449:APL786449 AZG786449:AZH786449 BJC786449:BJD786449 BSY786449:BSZ786449 CCU786449:CCV786449 CMQ786449:CMR786449 CWM786449:CWN786449 DGI786449:DGJ786449 DQE786449:DQF786449 EAA786449:EAB786449 EJW786449:EJX786449 ETS786449:ETT786449 FDO786449:FDP786449 FNK786449:FNL786449 FXG786449:FXH786449 GHC786449:GHD786449 GQY786449:GQZ786449 HAU786449:HAV786449 HKQ786449:HKR786449 HUM786449:HUN786449 IEI786449:IEJ786449 IOE786449:IOF786449 IYA786449:IYB786449 JHW786449:JHX786449 JRS786449:JRT786449 KBO786449:KBP786449 KLK786449:KLL786449 KVG786449:KVH786449 LFC786449:LFD786449 LOY786449:LOZ786449 LYU786449:LYV786449 MIQ786449:MIR786449 MSM786449:MSN786449 NCI786449:NCJ786449 NME786449:NMF786449 NWA786449:NWB786449 OFW786449:OFX786449 OPS786449:OPT786449 OZO786449:OZP786449 PJK786449:PJL786449 PTG786449:PTH786449 QDC786449:QDD786449 QMY786449:QMZ786449 QWU786449:QWV786449 RGQ786449:RGR786449 RQM786449:RQN786449 SAI786449:SAJ786449 SKE786449:SKF786449 SUA786449:SUB786449 TDW786449:TDX786449 TNS786449:TNT786449 TXO786449:TXP786449 UHK786449:UHL786449 URG786449:URH786449 VBC786449:VBD786449 VKY786449:VKZ786449 VUU786449:VUV786449 WEQ786449:WER786449 WOM786449:WON786449 WYI786449:WYJ786449 LW851985:LX851985 VS851985:VT851985 AFO851985:AFP851985 APK851985:APL851985 AZG851985:AZH851985 BJC851985:BJD851985 BSY851985:BSZ851985 CCU851985:CCV851985 CMQ851985:CMR851985 CWM851985:CWN851985 DGI851985:DGJ851985 DQE851985:DQF851985 EAA851985:EAB851985 EJW851985:EJX851985 ETS851985:ETT851985 FDO851985:FDP851985 FNK851985:FNL851985 FXG851985:FXH851985 GHC851985:GHD851985 GQY851985:GQZ851985 HAU851985:HAV851985 HKQ851985:HKR851985 HUM851985:HUN851985 IEI851985:IEJ851985 IOE851985:IOF851985 IYA851985:IYB851985 JHW851985:JHX851985 JRS851985:JRT851985 KBO851985:KBP851985 KLK851985:KLL851985 KVG851985:KVH851985 LFC851985:LFD851985 LOY851985:LOZ851985 LYU851985:LYV851985 MIQ851985:MIR851985 MSM851985:MSN851985 NCI851985:NCJ851985 NME851985:NMF851985 NWA851985:NWB851985 OFW851985:OFX851985 OPS851985:OPT851985 OZO851985:OZP851985 PJK851985:PJL851985 PTG851985:PTH851985 QDC851985:QDD851985 QMY851985:QMZ851985 QWU851985:QWV851985 RGQ851985:RGR851985 RQM851985:RQN851985 SAI851985:SAJ851985 SKE851985:SKF851985 SUA851985:SUB851985 TDW851985:TDX851985 TNS851985:TNT851985 TXO851985:TXP851985 UHK851985:UHL851985 URG851985:URH851985 VBC851985:VBD851985 VKY851985:VKZ851985 VUU851985:VUV851985 WEQ851985:WER851985 WOM851985:WON851985 WYI851985:WYJ851985 LW917521:LX917521 VS917521:VT917521 AFO917521:AFP917521 APK917521:APL917521 AZG917521:AZH917521 BJC917521:BJD917521 BSY917521:BSZ917521 CCU917521:CCV917521 CMQ917521:CMR917521 CWM917521:CWN917521 DGI917521:DGJ917521 DQE917521:DQF917521 EAA917521:EAB917521 EJW917521:EJX917521 ETS917521:ETT917521 FDO917521:FDP917521 FNK917521:FNL917521 FXG917521:FXH917521 GHC917521:GHD917521 GQY917521:GQZ917521 HAU917521:HAV917521 HKQ917521:HKR917521 HUM917521:HUN917521 IEI917521:IEJ917521 IOE917521:IOF917521 IYA917521:IYB917521 JHW917521:JHX917521 JRS917521:JRT917521 KBO917521:KBP917521 KLK917521:KLL917521 KVG917521:KVH917521 LFC917521:LFD917521 LOY917521:LOZ917521 LYU917521:LYV917521 MIQ917521:MIR917521 MSM917521:MSN917521 NCI917521:NCJ917521 NME917521:NMF917521 NWA917521:NWB917521 OFW917521:OFX917521 OPS917521:OPT917521 OZO917521:OZP917521 PJK917521:PJL917521 PTG917521:PTH917521 QDC917521:QDD917521 QMY917521:QMZ917521 QWU917521:QWV917521 RGQ917521:RGR917521 RQM917521:RQN917521 SAI917521:SAJ917521 SKE917521:SKF917521 SUA917521:SUB917521 TDW917521:TDX917521 TNS917521:TNT917521 TXO917521:TXP917521 UHK917521:UHL917521 URG917521:URH917521 VBC917521:VBD917521 VKY917521:VKZ917521 VUU917521:VUV917521 WEQ917521:WER917521 WOM917521:WON917521 WYI917521:WYJ917521 LW983057:LX983057 VS983057:VT983057 AFO983057:AFP983057 APK983057:APL983057 AZG983057:AZH983057 BJC983057:BJD983057 BSY983057:BSZ983057 CCU983057:CCV983057 CMQ983057:CMR983057 CWM983057:CWN983057 DGI983057:DGJ983057 DQE983057:DQF983057 EAA983057:EAB983057 EJW983057:EJX983057 ETS983057:ETT983057 FDO983057:FDP983057 FNK983057:FNL983057 FXG983057:FXH983057 GHC983057:GHD983057 GQY983057:GQZ983057 HAU983057:HAV983057 HKQ983057:HKR983057 HUM983057:HUN983057 IEI983057:IEJ983057 IOE983057:IOF983057 IYA983057:IYB983057 JHW983057:JHX983057 JRS983057:JRT983057 KBO983057:KBP983057 KLK983057:KLL983057 KVG983057:KVH983057 LFC983057:LFD983057 LOY983057:LOZ983057 LYU983057:LYV983057 MIQ983057:MIR983057 MSM983057:MSN983057 NCI983057:NCJ983057 NME983057:NMF983057 NWA983057:NWB983057 OFW983057:OFX983057 OPS983057:OPT983057 OZO983057:OZP983057 PJK983057:PJL983057 PTG983057:PTH983057 QDC983057:QDD983057 QMY983057:QMZ983057 QWU983057:QWV983057 RGQ983057:RGR983057 RQM983057:RQN983057 SAI983057:SAJ983057 SKE983057:SKF983057 SUA983057:SUB983057 TDW983057:TDX983057 TNS983057:TNT983057 TXO983057:TXP983057 UHK983057:UHL983057 URG983057:URH983057 VBC983057:VBD983057 VKY983057:VKZ983057 VUU983057:VUV983057 WEQ983057:WER983057 WOM983057:WON983057 WYI983057:WYJ983057 MC65553:MD65553 VY65553:VZ65553 AFU65553:AFV65553 APQ65553:APR65553 AZM65553:AZN65553 BJI65553:BJJ65553 BTE65553:BTF65553 CDA65553:CDB65553 CMW65553:CMX65553 CWS65553:CWT65553 DGO65553:DGP65553 DQK65553:DQL65553 EAG65553:EAH65553 EKC65553:EKD65553 ETY65553:ETZ65553 FDU65553:FDV65553 FNQ65553:FNR65553 FXM65553:FXN65553 GHI65553:GHJ65553 GRE65553:GRF65553 HBA65553:HBB65553 HKW65553:HKX65553 HUS65553:HUT65553 IEO65553:IEP65553 IOK65553:IOL65553 IYG65553:IYH65553 JIC65553:JID65553 JRY65553:JRZ65553 KBU65553:KBV65553 KLQ65553:KLR65553 KVM65553:KVN65553 LFI65553:LFJ65553 LPE65553:LPF65553 LZA65553:LZB65553 MIW65553:MIX65553 MSS65553:MST65553 NCO65553:NCP65553 NMK65553:NML65553 NWG65553:NWH65553 OGC65553:OGD65553 OPY65553:OPZ65553 OZU65553:OZV65553 PJQ65553:PJR65553 PTM65553:PTN65553 QDI65553:QDJ65553 QNE65553:QNF65553 QXA65553:QXB65553 RGW65553:RGX65553 RQS65553:RQT65553 SAO65553:SAP65553 SKK65553:SKL65553 SUG65553:SUH65553 TEC65553:TED65553 TNY65553:TNZ65553 TXU65553:TXV65553 UHQ65553:UHR65553 URM65553:URN65553 VBI65553:VBJ65553 VLE65553:VLF65553 VVA65553:VVB65553 WEW65553:WEX65553 WOS65553:WOT65553 WYO65553:WYP65553 MC131089:MD131089 VY131089:VZ131089 AFU131089:AFV131089 APQ131089:APR131089 AZM131089:AZN131089 BJI131089:BJJ131089 BTE131089:BTF131089 CDA131089:CDB131089 CMW131089:CMX131089 CWS131089:CWT131089 DGO131089:DGP131089 DQK131089:DQL131089 EAG131089:EAH131089 EKC131089:EKD131089 ETY131089:ETZ131089 FDU131089:FDV131089 FNQ131089:FNR131089 FXM131089:FXN131089 GHI131089:GHJ131089 GRE131089:GRF131089 HBA131089:HBB131089 HKW131089:HKX131089 HUS131089:HUT131089 IEO131089:IEP131089 IOK131089:IOL131089 IYG131089:IYH131089 JIC131089:JID131089 JRY131089:JRZ131089 KBU131089:KBV131089 KLQ131089:KLR131089 KVM131089:KVN131089 LFI131089:LFJ131089 LPE131089:LPF131089 LZA131089:LZB131089 MIW131089:MIX131089 MSS131089:MST131089 NCO131089:NCP131089 NMK131089:NML131089 NWG131089:NWH131089 OGC131089:OGD131089 OPY131089:OPZ131089 OZU131089:OZV131089 PJQ131089:PJR131089 PTM131089:PTN131089 QDI131089:QDJ131089 QNE131089:QNF131089 QXA131089:QXB131089 RGW131089:RGX131089 RQS131089:RQT131089 SAO131089:SAP131089 SKK131089:SKL131089 SUG131089:SUH131089 TEC131089:TED131089 TNY131089:TNZ131089 TXU131089:TXV131089 UHQ131089:UHR131089 URM131089:URN131089 VBI131089:VBJ131089 VLE131089:VLF131089 VVA131089:VVB131089 WEW131089:WEX131089 WOS131089:WOT131089 WYO131089:WYP131089 MC196625:MD196625 VY196625:VZ196625 AFU196625:AFV196625 APQ196625:APR196625 AZM196625:AZN196625 BJI196625:BJJ196625 BTE196625:BTF196625 CDA196625:CDB196625 CMW196625:CMX196625 CWS196625:CWT196625 DGO196625:DGP196625 DQK196625:DQL196625 EAG196625:EAH196625 EKC196625:EKD196625 ETY196625:ETZ196625 FDU196625:FDV196625 FNQ196625:FNR196625 FXM196625:FXN196625 GHI196625:GHJ196625 GRE196625:GRF196625 HBA196625:HBB196625 HKW196625:HKX196625 HUS196625:HUT196625 IEO196625:IEP196625 IOK196625:IOL196625 IYG196625:IYH196625 JIC196625:JID196625 JRY196625:JRZ196625 KBU196625:KBV196625 KLQ196625:KLR196625 KVM196625:KVN196625 LFI196625:LFJ196625 LPE196625:LPF196625 LZA196625:LZB196625 MIW196625:MIX196625 MSS196625:MST196625 NCO196625:NCP196625 NMK196625:NML196625 NWG196625:NWH196625 OGC196625:OGD196625 OPY196625:OPZ196625 OZU196625:OZV196625 PJQ196625:PJR196625 PTM196625:PTN196625 QDI196625:QDJ196625 QNE196625:QNF196625 QXA196625:QXB196625 RGW196625:RGX196625 RQS196625:RQT196625 SAO196625:SAP196625 SKK196625:SKL196625 SUG196625:SUH196625 TEC196625:TED196625 TNY196625:TNZ196625 TXU196625:TXV196625 UHQ196625:UHR196625 URM196625:URN196625 VBI196625:VBJ196625 VLE196625:VLF196625 VVA196625:VVB196625 WEW196625:WEX196625 WOS196625:WOT196625 WYO196625:WYP196625 MC262161:MD262161 VY262161:VZ262161 AFU262161:AFV262161 APQ262161:APR262161 AZM262161:AZN262161 BJI262161:BJJ262161 BTE262161:BTF262161 CDA262161:CDB262161 CMW262161:CMX262161 CWS262161:CWT262161 DGO262161:DGP262161 DQK262161:DQL262161 EAG262161:EAH262161 EKC262161:EKD262161 ETY262161:ETZ262161 FDU262161:FDV262161 FNQ262161:FNR262161 FXM262161:FXN262161 GHI262161:GHJ262161 GRE262161:GRF262161 HBA262161:HBB262161 HKW262161:HKX262161 HUS262161:HUT262161 IEO262161:IEP262161 IOK262161:IOL262161 IYG262161:IYH262161 JIC262161:JID262161 JRY262161:JRZ262161 KBU262161:KBV262161 KLQ262161:KLR262161 KVM262161:KVN262161 LFI262161:LFJ262161 LPE262161:LPF262161 LZA262161:LZB262161 MIW262161:MIX262161 MSS262161:MST262161 NCO262161:NCP262161 NMK262161:NML262161 NWG262161:NWH262161 OGC262161:OGD262161 OPY262161:OPZ262161 OZU262161:OZV262161 PJQ262161:PJR262161 PTM262161:PTN262161 QDI262161:QDJ262161 QNE262161:QNF262161 QXA262161:QXB262161 RGW262161:RGX262161 RQS262161:RQT262161 SAO262161:SAP262161 SKK262161:SKL262161 SUG262161:SUH262161 TEC262161:TED262161 TNY262161:TNZ262161 TXU262161:TXV262161 UHQ262161:UHR262161 URM262161:URN262161 VBI262161:VBJ262161 VLE262161:VLF262161 VVA262161:VVB262161 WEW262161:WEX262161 WOS262161:WOT262161 WYO262161:WYP262161 MC327697:MD327697 VY327697:VZ327697 AFU327697:AFV327697 APQ327697:APR327697 AZM327697:AZN327697 BJI327697:BJJ327697 BTE327697:BTF327697 CDA327697:CDB327697 CMW327697:CMX327697 CWS327697:CWT327697 DGO327697:DGP327697 DQK327697:DQL327697 EAG327697:EAH327697 EKC327697:EKD327697 ETY327697:ETZ327697 FDU327697:FDV327697 FNQ327697:FNR327697 FXM327697:FXN327697 GHI327697:GHJ327697 GRE327697:GRF327697 HBA327697:HBB327697 HKW327697:HKX327697 HUS327697:HUT327697 IEO327697:IEP327697 IOK327697:IOL327697 IYG327697:IYH327697 JIC327697:JID327697 JRY327697:JRZ327697 KBU327697:KBV327697 KLQ327697:KLR327697 KVM327697:KVN327697 LFI327697:LFJ327697 LPE327697:LPF327697 LZA327697:LZB327697 MIW327697:MIX327697 MSS327697:MST327697 NCO327697:NCP327697 NMK327697:NML327697 NWG327697:NWH327697 OGC327697:OGD327697 OPY327697:OPZ327697 OZU327697:OZV327697 PJQ327697:PJR327697 PTM327697:PTN327697 QDI327697:QDJ327697 QNE327697:QNF327697 QXA327697:QXB327697 RGW327697:RGX327697 RQS327697:RQT327697 SAO327697:SAP327697 SKK327697:SKL327697 SUG327697:SUH327697 TEC327697:TED327697 TNY327697:TNZ327697 TXU327697:TXV327697 UHQ327697:UHR327697 URM327697:URN327697 VBI327697:VBJ327697 VLE327697:VLF327697 VVA327697:VVB327697 WEW327697:WEX327697 WOS327697:WOT327697 WYO327697:WYP327697 MC393233:MD393233 VY393233:VZ393233 AFU393233:AFV393233 APQ393233:APR393233 AZM393233:AZN393233 BJI393233:BJJ393233 BTE393233:BTF393233 CDA393233:CDB393233 CMW393233:CMX393233 CWS393233:CWT393233 DGO393233:DGP393233 DQK393233:DQL393233 EAG393233:EAH393233 EKC393233:EKD393233 ETY393233:ETZ393233 FDU393233:FDV393233 FNQ393233:FNR393233 FXM393233:FXN393233 GHI393233:GHJ393233 GRE393233:GRF393233 HBA393233:HBB393233 HKW393233:HKX393233 HUS393233:HUT393233 IEO393233:IEP393233 IOK393233:IOL393233 IYG393233:IYH393233 JIC393233:JID393233 JRY393233:JRZ393233 KBU393233:KBV393233 KLQ393233:KLR393233 KVM393233:KVN393233 LFI393233:LFJ393233 LPE393233:LPF393233 LZA393233:LZB393233 MIW393233:MIX393233 MSS393233:MST393233 NCO393233:NCP393233 NMK393233:NML393233 NWG393233:NWH393233 OGC393233:OGD393233 OPY393233:OPZ393233 OZU393233:OZV393233 PJQ393233:PJR393233 PTM393233:PTN393233 QDI393233:QDJ393233 QNE393233:QNF393233 QXA393233:QXB393233 RGW393233:RGX393233 RQS393233:RQT393233 SAO393233:SAP393233 SKK393233:SKL393233 SUG393233:SUH393233 TEC393233:TED393233 TNY393233:TNZ393233 TXU393233:TXV393233 UHQ393233:UHR393233 URM393233:URN393233 VBI393233:VBJ393233 VLE393233:VLF393233 VVA393233:VVB393233 WEW393233:WEX393233 WOS393233:WOT393233 WYO393233:WYP393233 MC458769:MD458769 VY458769:VZ458769 AFU458769:AFV458769 APQ458769:APR458769 AZM458769:AZN458769 BJI458769:BJJ458769 BTE458769:BTF458769 CDA458769:CDB458769 CMW458769:CMX458769 CWS458769:CWT458769 DGO458769:DGP458769 DQK458769:DQL458769 EAG458769:EAH458769 EKC458769:EKD458769 ETY458769:ETZ458769 FDU458769:FDV458769 FNQ458769:FNR458769 FXM458769:FXN458769 GHI458769:GHJ458769 GRE458769:GRF458769 HBA458769:HBB458769 HKW458769:HKX458769 HUS458769:HUT458769 IEO458769:IEP458769 IOK458769:IOL458769 IYG458769:IYH458769 JIC458769:JID458769 JRY458769:JRZ458769 KBU458769:KBV458769 KLQ458769:KLR458769 KVM458769:KVN458769 LFI458769:LFJ458769 LPE458769:LPF458769 LZA458769:LZB458769 MIW458769:MIX458769 MSS458769:MST458769 NCO458769:NCP458769 NMK458769:NML458769 NWG458769:NWH458769 OGC458769:OGD458769 OPY458769:OPZ458769 OZU458769:OZV458769 PJQ458769:PJR458769 PTM458769:PTN458769 QDI458769:QDJ458769 QNE458769:QNF458769 QXA458769:QXB458769 RGW458769:RGX458769 RQS458769:RQT458769 SAO458769:SAP458769 SKK458769:SKL458769 SUG458769:SUH458769 TEC458769:TED458769 TNY458769:TNZ458769 TXU458769:TXV458769 UHQ458769:UHR458769 URM458769:URN458769 VBI458769:VBJ458769 VLE458769:VLF458769 VVA458769:VVB458769 WEW458769:WEX458769 WOS458769:WOT458769 WYO458769:WYP458769 MC524305:MD524305 VY524305:VZ524305 AFU524305:AFV524305 APQ524305:APR524305 AZM524305:AZN524305 BJI524305:BJJ524305 BTE524305:BTF524305 CDA524305:CDB524305 CMW524305:CMX524305 CWS524305:CWT524305 DGO524305:DGP524305 DQK524305:DQL524305 EAG524305:EAH524305 EKC524305:EKD524305 ETY524305:ETZ524305 FDU524305:FDV524305 FNQ524305:FNR524305 FXM524305:FXN524305 GHI524305:GHJ524305 GRE524305:GRF524305 HBA524305:HBB524305 HKW524305:HKX524305 HUS524305:HUT524305 IEO524305:IEP524305 IOK524305:IOL524305 IYG524305:IYH524305 JIC524305:JID524305 JRY524305:JRZ524305 KBU524305:KBV524305 KLQ524305:KLR524305 KVM524305:KVN524305 LFI524305:LFJ524305 LPE524305:LPF524305 LZA524305:LZB524305 MIW524305:MIX524305 MSS524305:MST524305 NCO524305:NCP524305 NMK524305:NML524305 NWG524305:NWH524305 OGC524305:OGD524305 OPY524305:OPZ524305 OZU524305:OZV524305 PJQ524305:PJR524305 PTM524305:PTN524305 QDI524305:QDJ524305 QNE524305:QNF524305 QXA524305:QXB524305 RGW524305:RGX524305 RQS524305:RQT524305 SAO524305:SAP524305 SKK524305:SKL524305 SUG524305:SUH524305 TEC524305:TED524305 TNY524305:TNZ524305 TXU524305:TXV524305 UHQ524305:UHR524305 URM524305:URN524305 VBI524305:VBJ524305 VLE524305:VLF524305 VVA524305:VVB524305 WEW524305:WEX524305 WOS524305:WOT524305 WYO524305:WYP524305 MC589841:MD589841 VY589841:VZ589841 AFU589841:AFV589841 APQ589841:APR589841 AZM589841:AZN589841 BJI589841:BJJ589841 BTE589841:BTF589841 CDA589841:CDB589841 CMW589841:CMX589841 CWS589841:CWT589841 DGO589841:DGP589841 DQK589841:DQL589841 EAG589841:EAH589841 EKC589841:EKD589841 ETY589841:ETZ589841 FDU589841:FDV589841 FNQ589841:FNR589841 FXM589841:FXN589841 GHI589841:GHJ589841 GRE589841:GRF589841 HBA589841:HBB589841 HKW589841:HKX589841 HUS589841:HUT589841 IEO589841:IEP589841 IOK589841:IOL589841 IYG589841:IYH589841 JIC589841:JID589841 JRY589841:JRZ589841 KBU589841:KBV589841 KLQ589841:KLR589841 KVM589841:KVN589841 LFI589841:LFJ589841 LPE589841:LPF589841 LZA589841:LZB589841 MIW589841:MIX589841 MSS589841:MST589841 NCO589841:NCP589841 NMK589841:NML589841 NWG589841:NWH589841 OGC589841:OGD589841 OPY589841:OPZ589841 OZU589841:OZV589841 PJQ589841:PJR589841 PTM589841:PTN589841 QDI589841:QDJ589841 QNE589841:QNF589841 QXA589841:QXB589841 RGW589841:RGX589841 RQS589841:RQT589841 SAO589841:SAP589841 SKK589841:SKL589841 SUG589841:SUH589841 TEC589841:TED589841 TNY589841:TNZ589841 TXU589841:TXV589841 UHQ589841:UHR589841 URM589841:URN589841 VBI589841:VBJ589841 VLE589841:VLF589841 VVA589841:VVB589841 WEW589841:WEX589841 WOS589841:WOT589841 WYO589841:WYP589841 MC655377:MD655377 VY655377:VZ655377 AFU655377:AFV655377 APQ655377:APR655377 AZM655377:AZN655377 BJI655377:BJJ655377 BTE655377:BTF655377 CDA655377:CDB655377 CMW655377:CMX655377 CWS655377:CWT655377 DGO655377:DGP655377 DQK655377:DQL655377 EAG655377:EAH655377 EKC655377:EKD655377 ETY655377:ETZ655377 FDU655377:FDV655377 FNQ655377:FNR655377 FXM655377:FXN655377 GHI655377:GHJ655377 GRE655377:GRF655377 HBA655377:HBB655377 HKW655377:HKX655377 HUS655377:HUT655377 IEO655377:IEP655377 IOK655377:IOL655377 IYG655377:IYH655377 JIC655377:JID655377 JRY655377:JRZ655377 KBU655377:KBV655377 KLQ655377:KLR655377 KVM655377:KVN655377 LFI655377:LFJ655377 LPE655377:LPF655377 LZA655377:LZB655377 MIW655377:MIX655377 MSS655377:MST655377 NCO655377:NCP655377 NMK655377:NML655377 NWG655377:NWH655377 OGC655377:OGD655377 OPY655377:OPZ655377 OZU655377:OZV655377 PJQ655377:PJR655377 PTM655377:PTN655377 QDI655377:QDJ655377 QNE655377:QNF655377 QXA655377:QXB655377 RGW655377:RGX655377 RQS655377:RQT655377 SAO655377:SAP655377 SKK655377:SKL655377 SUG655377:SUH655377 TEC655377:TED655377 TNY655377:TNZ655377 TXU655377:TXV655377 UHQ655377:UHR655377 URM655377:URN655377 VBI655377:VBJ655377 VLE655377:VLF655377 VVA655377:VVB655377 WEW655377:WEX655377 WOS655377:WOT655377 WYO655377:WYP655377 MC720913:MD720913 VY720913:VZ720913 AFU720913:AFV720913 APQ720913:APR720913 AZM720913:AZN720913 BJI720913:BJJ720913 BTE720913:BTF720913 CDA720913:CDB720913 CMW720913:CMX720913 CWS720913:CWT720913 DGO720913:DGP720913 DQK720913:DQL720913 EAG720913:EAH720913 EKC720913:EKD720913 ETY720913:ETZ720913 FDU720913:FDV720913 FNQ720913:FNR720913 FXM720913:FXN720913 GHI720913:GHJ720913 GRE720913:GRF720913 HBA720913:HBB720913 HKW720913:HKX720913 HUS720913:HUT720913 IEO720913:IEP720913 IOK720913:IOL720913 IYG720913:IYH720913 JIC720913:JID720913 JRY720913:JRZ720913 KBU720913:KBV720913 KLQ720913:KLR720913 KVM720913:KVN720913 LFI720913:LFJ720913 LPE720913:LPF720913 LZA720913:LZB720913 MIW720913:MIX720913 MSS720913:MST720913 NCO720913:NCP720913 NMK720913:NML720913 NWG720913:NWH720913 OGC720913:OGD720913 OPY720913:OPZ720913 OZU720913:OZV720913 PJQ720913:PJR720913 PTM720913:PTN720913 QDI720913:QDJ720913 QNE720913:QNF720913 QXA720913:QXB720913 RGW720913:RGX720913 RQS720913:RQT720913 SAO720913:SAP720913 SKK720913:SKL720913 SUG720913:SUH720913 TEC720913:TED720913 TNY720913:TNZ720913 TXU720913:TXV720913 UHQ720913:UHR720913 URM720913:URN720913 VBI720913:VBJ720913 VLE720913:VLF720913 VVA720913:VVB720913 WEW720913:WEX720913 WOS720913:WOT720913 WYO720913:WYP720913 MC786449:MD786449 VY786449:VZ786449 AFU786449:AFV786449 APQ786449:APR786449 AZM786449:AZN786449 BJI786449:BJJ786449 BTE786449:BTF786449 CDA786449:CDB786449 CMW786449:CMX786449 CWS786449:CWT786449 DGO786449:DGP786449 DQK786449:DQL786449 EAG786449:EAH786449 EKC786449:EKD786449 ETY786449:ETZ786449 FDU786449:FDV786449 FNQ786449:FNR786449 FXM786449:FXN786449 GHI786449:GHJ786449 GRE786449:GRF786449 HBA786449:HBB786449 HKW786449:HKX786449 HUS786449:HUT786449 IEO786449:IEP786449 IOK786449:IOL786449 IYG786449:IYH786449 JIC786449:JID786449 JRY786449:JRZ786449 KBU786449:KBV786449 KLQ786449:KLR786449 KVM786449:KVN786449 LFI786449:LFJ786449 LPE786449:LPF786449 LZA786449:LZB786449 MIW786449:MIX786449 MSS786449:MST786449 NCO786449:NCP786449 NMK786449:NML786449 NWG786449:NWH786449 OGC786449:OGD786449 OPY786449:OPZ786449 OZU786449:OZV786449 PJQ786449:PJR786449 PTM786449:PTN786449 QDI786449:QDJ786449 QNE786449:QNF786449 QXA786449:QXB786449 RGW786449:RGX786449 RQS786449:RQT786449 SAO786449:SAP786449 SKK786449:SKL786449 SUG786449:SUH786449 TEC786449:TED786449 TNY786449:TNZ786449 TXU786449:TXV786449 UHQ786449:UHR786449 URM786449:URN786449 VBI786449:VBJ786449 VLE786449:VLF786449 VVA786449:VVB786449 WEW786449:WEX786449 WOS786449:WOT786449 WYO786449:WYP786449 MC851985:MD851985 VY851985:VZ851985 AFU851985:AFV851985 APQ851985:APR851985 AZM851985:AZN851985 BJI851985:BJJ851985 BTE851985:BTF851985 CDA851985:CDB851985 CMW851985:CMX851985 CWS851985:CWT851985 DGO851985:DGP851985 DQK851985:DQL851985 EAG851985:EAH851985 EKC851985:EKD851985 ETY851985:ETZ851985 FDU851985:FDV851985 FNQ851985:FNR851985 FXM851985:FXN851985 GHI851985:GHJ851985 GRE851985:GRF851985 HBA851985:HBB851985 HKW851985:HKX851985 HUS851985:HUT851985 IEO851985:IEP851985 IOK851985:IOL851985 IYG851985:IYH851985 JIC851985:JID851985 JRY851985:JRZ851985 KBU851985:KBV851985 KLQ851985:KLR851985 KVM851985:KVN851985 LFI851985:LFJ851985 LPE851985:LPF851985 LZA851985:LZB851985 MIW851985:MIX851985 MSS851985:MST851985 NCO851985:NCP851985 NMK851985:NML851985 NWG851985:NWH851985 OGC851985:OGD851985 OPY851985:OPZ851985 OZU851985:OZV851985 PJQ851985:PJR851985 PTM851985:PTN851985 QDI851985:QDJ851985 QNE851985:QNF851985 QXA851985:QXB851985 RGW851985:RGX851985 RQS851985:RQT851985 SAO851985:SAP851985 SKK851985:SKL851985 SUG851985:SUH851985 TEC851985:TED851985 TNY851985:TNZ851985 TXU851985:TXV851985 UHQ851985:UHR851985 URM851985:URN851985 VBI851985:VBJ851985 VLE851985:VLF851985 VVA851985:VVB851985 WEW851985:WEX851985 WOS851985:WOT851985 WYO851985:WYP851985 MC917521:MD917521 VY917521:VZ917521 AFU917521:AFV917521 APQ917521:APR917521 AZM917521:AZN917521 BJI917521:BJJ917521 BTE917521:BTF917521 CDA917521:CDB917521 CMW917521:CMX917521 CWS917521:CWT917521 DGO917521:DGP917521 DQK917521:DQL917521 EAG917521:EAH917521 EKC917521:EKD917521 ETY917521:ETZ917521 FDU917521:FDV917521 FNQ917521:FNR917521 FXM917521:FXN917521 GHI917521:GHJ917521 GRE917521:GRF917521 HBA917521:HBB917521 HKW917521:HKX917521 HUS917521:HUT917521 IEO917521:IEP917521 IOK917521:IOL917521 IYG917521:IYH917521 JIC917521:JID917521 JRY917521:JRZ917521 KBU917521:KBV917521 KLQ917521:KLR917521 KVM917521:KVN917521 LFI917521:LFJ917521 LPE917521:LPF917521 LZA917521:LZB917521 MIW917521:MIX917521 MSS917521:MST917521 NCO917521:NCP917521 NMK917521:NML917521 NWG917521:NWH917521 OGC917521:OGD917521 OPY917521:OPZ917521 OZU917521:OZV917521 PJQ917521:PJR917521 PTM917521:PTN917521 QDI917521:QDJ917521 QNE917521:QNF917521 QXA917521:QXB917521 RGW917521:RGX917521 RQS917521:RQT917521 SAO917521:SAP917521 SKK917521:SKL917521 SUG917521:SUH917521 TEC917521:TED917521 TNY917521:TNZ917521 TXU917521:TXV917521 UHQ917521:UHR917521 URM917521:URN917521 VBI917521:VBJ917521 VLE917521:VLF917521 VVA917521:VVB917521 WEW917521:WEX917521 WOS917521:WOT917521 WYO917521:WYP917521 MC983057:MD983057 VY983057:VZ983057 AFU983057:AFV983057 APQ983057:APR983057 AZM983057:AZN983057 BJI983057:BJJ983057 BTE983057:BTF983057 CDA983057:CDB983057 CMW983057:CMX983057 CWS983057:CWT983057 DGO983057:DGP983057 DQK983057:DQL983057 EAG983057:EAH983057 EKC983057:EKD983057 ETY983057:ETZ983057 FDU983057:FDV983057 FNQ983057:FNR983057 FXM983057:FXN983057 GHI983057:GHJ983057 GRE983057:GRF983057 HBA983057:HBB983057 HKW983057:HKX983057 HUS983057:HUT983057 IEO983057:IEP983057 IOK983057:IOL983057 IYG983057:IYH983057 JIC983057:JID983057 JRY983057:JRZ983057 KBU983057:KBV983057 KLQ983057:KLR983057 KVM983057:KVN983057 LFI983057:LFJ983057 LPE983057:LPF983057 LZA983057:LZB983057 MIW983057:MIX983057 MSS983057:MST983057 NCO983057:NCP983057 NMK983057:NML983057 NWG983057:NWH983057 OGC983057:OGD983057 OPY983057:OPZ983057 OZU983057:OZV983057 PJQ983057:PJR983057 PTM983057:PTN983057 QDI983057:QDJ983057 QNE983057:QNF983057 QXA983057:QXB983057 RGW983057:RGX983057 RQS983057:RQT983057 SAO983057:SAP983057 SKK983057:SKL983057 SUG983057:SUH983057 TEC983057:TED983057 TNY983057:TNZ983057 TXU983057:TXV983057 UHQ983057:UHR983057 URM983057:URN983057 VBI983057:VBJ983057 VLE983057:VLF983057 VVA983057:VVB983057 WEW983057:WEX983057 WOS983057:WOT983057 WYO983057:WYP983057 MF65553:MG65553 WB65553:WC65553 AFX65553:AFY65553 APT65553:APU65553 AZP65553:AZQ65553 BJL65553:BJM65553 BTH65553:BTI65553 CDD65553:CDE65553 CMZ65553:CNA65553 CWV65553:CWW65553 DGR65553:DGS65553 DQN65553:DQO65553 EAJ65553:EAK65553 EKF65553:EKG65553 EUB65553:EUC65553 FDX65553:FDY65553 FNT65553:FNU65553 FXP65553:FXQ65553 GHL65553:GHM65553 GRH65553:GRI65553 HBD65553:HBE65553 HKZ65553:HLA65553 HUV65553:HUW65553 IER65553:IES65553 ION65553:IOO65553 IYJ65553:IYK65553 JIF65553:JIG65553 JSB65553:JSC65553 KBX65553:KBY65553 KLT65553:KLU65553 KVP65553:KVQ65553 LFL65553:LFM65553 LPH65553:LPI65553 LZD65553:LZE65553 MIZ65553:MJA65553 MSV65553:MSW65553 NCR65553:NCS65553 NMN65553:NMO65553 NWJ65553:NWK65553 OGF65553:OGG65553 OQB65553:OQC65553 OZX65553:OZY65553 PJT65553:PJU65553 PTP65553:PTQ65553 QDL65553:QDM65553 QNH65553:QNI65553 QXD65553:QXE65553 RGZ65553:RHA65553 RQV65553:RQW65553 SAR65553:SAS65553 SKN65553:SKO65553 SUJ65553:SUK65553 TEF65553:TEG65553 TOB65553:TOC65553 TXX65553:TXY65553 UHT65553:UHU65553 URP65553:URQ65553 VBL65553:VBM65553 VLH65553:VLI65553 VVD65553:VVE65553 WEZ65553:WFA65553 WOV65553:WOW65553 WYR65553:WYS65553 MF131089:MG131089 WB131089:WC131089 AFX131089:AFY131089 APT131089:APU131089 AZP131089:AZQ131089 BJL131089:BJM131089 BTH131089:BTI131089 CDD131089:CDE131089 CMZ131089:CNA131089 CWV131089:CWW131089 DGR131089:DGS131089 DQN131089:DQO131089 EAJ131089:EAK131089 EKF131089:EKG131089 EUB131089:EUC131089 FDX131089:FDY131089 FNT131089:FNU131089 FXP131089:FXQ131089 GHL131089:GHM131089 GRH131089:GRI131089 HBD131089:HBE131089 HKZ131089:HLA131089 HUV131089:HUW131089 IER131089:IES131089 ION131089:IOO131089 IYJ131089:IYK131089 JIF131089:JIG131089 JSB131089:JSC131089 KBX131089:KBY131089 KLT131089:KLU131089 KVP131089:KVQ131089 LFL131089:LFM131089 LPH131089:LPI131089 LZD131089:LZE131089 MIZ131089:MJA131089 MSV131089:MSW131089 NCR131089:NCS131089 NMN131089:NMO131089 NWJ131089:NWK131089 OGF131089:OGG131089 OQB131089:OQC131089 OZX131089:OZY131089 PJT131089:PJU131089 PTP131089:PTQ131089 QDL131089:QDM131089 QNH131089:QNI131089 QXD131089:QXE131089 RGZ131089:RHA131089 RQV131089:RQW131089 SAR131089:SAS131089 SKN131089:SKO131089 SUJ131089:SUK131089 TEF131089:TEG131089 TOB131089:TOC131089 TXX131089:TXY131089 UHT131089:UHU131089 URP131089:URQ131089 VBL131089:VBM131089 VLH131089:VLI131089 VVD131089:VVE131089 WEZ131089:WFA131089 WOV131089:WOW131089 WYR131089:WYS131089 MF196625:MG196625 WB196625:WC196625 AFX196625:AFY196625 APT196625:APU196625 AZP196625:AZQ196625 BJL196625:BJM196625 BTH196625:BTI196625 CDD196625:CDE196625 CMZ196625:CNA196625 CWV196625:CWW196625 DGR196625:DGS196625 DQN196625:DQO196625 EAJ196625:EAK196625 EKF196625:EKG196625 EUB196625:EUC196625 FDX196625:FDY196625 FNT196625:FNU196625 FXP196625:FXQ196625 GHL196625:GHM196625 GRH196625:GRI196625 HBD196625:HBE196625 HKZ196625:HLA196625 HUV196625:HUW196625 IER196625:IES196625 ION196625:IOO196625 IYJ196625:IYK196625 JIF196625:JIG196625 JSB196625:JSC196625 KBX196625:KBY196625 KLT196625:KLU196625 KVP196625:KVQ196625 LFL196625:LFM196625 LPH196625:LPI196625 LZD196625:LZE196625 MIZ196625:MJA196625 MSV196625:MSW196625 NCR196625:NCS196625 NMN196625:NMO196625 NWJ196625:NWK196625 OGF196625:OGG196625 OQB196625:OQC196625 OZX196625:OZY196625 PJT196625:PJU196625 PTP196625:PTQ196625 QDL196625:QDM196625 QNH196625:QNI196625 QXD196625:QXE196625 RGZ196625:RHA196625 RQV196625:RQW196625 SAR196625:SAS196625 SKN196625:SKO196625 SUJ196625:SUK196625 TEF196625:TEG196625 TOB196625:TOC196625 TXX196625:TXY196625 UHT196625:UHU196625 URP196625:URQ196625 VBL196625:VBM196625 VLH196625:VLI196625 VVD196625:VVE196625 WEZ196625:WFA196625 WOV196625:WOW196625 WYR196625:WYS196625 MF262161:MG262161 WB262161:WC262161 AFX262161:AFY262161 APT262161:APU262161 AZP262161:AZQ262161 BJL262161:BJM262161 BTH262161:BTI262161 CDD262161:CDE262161 CMZ262161:CNA262161 CWV262161:CWW262161 DGR262161:DGS262161 DQN262161:DQO262161 EAJ262161:EAK262161 EKF262161:EKG262161 EUB262161:EUC262161 FDX262161:FDY262161 FNT262161:FNU262161 FXP262161:FXQ262161 GHL262161:GHM262161 GRH262161:GRI262161 HBD262161:HBE262161 HKZ262161:HLA262161 HUV262161:HUW262161 IER262161:IES262161 ION262161:IOO262161 IYJ262161:IYK262161 JIF262161:JIG262161 JSB262161:JSC262161 KBX262161:KBY262161 KLT262161:KLU262161 KVP262161:KVQ262161 LFL262161:LFM262161 LPH262161:LPI262161 LZD262161:LZE262161 MIZ262161:MJA262161 MSV262161:MSW262161 NCR262161:NCS262161 NMN262161:NMO262161 NWJ262161:NWK262161 OGF262161:OGG262161 OQB262161:OQC262161 OZX262161:OZY262161 PJT262161:PJU262161 PTP262161:PTQ262161 QDL262161:QDM262161 QNH262161:QNI262161 QXD262161:QXE262161 RGZ262161:RHA262161 RQV262161:RQW262161 SAR262161:SAS262161 SKN262161:SKO262161 SUJ262161:SUK262161 TEF262161:TEG262161 TOB262161:TOC262161 TXX262161:TXY262161 UHT262161:UHU262161 URP262161:URQ262161 VBL262161:VBM262161 VLH262161:VLI262161 VVD262161:VVE262161 WEZ262161:WFA262161 WOV262161:WOW262161 WYR262161:WYS262161 MF327697:MG327697 WB327697:WC327697 AFX327697:AFY327697 APT327697:APU327697 AZP327697:AZQ327697 BJL327697:BJM327697 BTH327697:BTI327697 CDD327697:CDE327697 CMZ327697:CNA327697 CWV327697:CWW327697 DGR327697:DGS327697 DQN327697:DQO327697 EAJ327697:EAK327697 EKF327697:EKG327697 EUB327697:EUC327697 FDX327697:FDY327697 FNT327697:FNU327697 FXP327697:FXQ327697 GHL327697:GHM327697 GRH327697:GRI327697 HBD327697:HBE327697 HKZ327697:HLA327697 HUV327697:HUW327697 IER327697:IES327697 ION327697:IOO327697 IYJ327697:IYK327697 JIF327697:JIG327697 JSB327697:JSC327697 KBX327697:KBY327697 KLT327697:KLU327697 KVP327697:KVQ327697 LFL327697:LFM327697 LPH327697:LPI327697 LZD327697:LZE327697 MIZ327697:MJA327697 MSV327697:MSW327697 NCR327697:NCS327697 NMN327697:NMO327697 NWJ327697:NWK327697 OGF327697:OGG327697 OQB327697:OQC327697 OZX327697:OZY327697 PJT327697:PJU327697 PTP327697:PTQ327697 QDL327697:QDM327697 QNH327697:QNI327697 QXD327697:QXE327697 RGZ327697:RHA327697 RQV327697:RQW327697 SAR327697:SAS327697 SKN327697:SKO327697 SUJ327697:SUK327697 TEF327697:TEG327697 TOB327697:TOC327697 TXX327697:TXY327697 UHT327697:UHU327697 URP327697:URQ327697 VBL327697:VBM327697 VLH327697:VLI327697 VVD327697:VVE327697 WEZ327697:WFA327697 WOV327697:WOW327697 WYR327697:WYS327697 MF393233:MG393233 WB393233:WC393233 AFX393233:AFY393233 APT393233:APU393233 AZP393233:AZQ393233 BJL393233:BJM393233 BTH393233:BTI393233 CDD393233:CDE393233 CMZ393233:CNA393233 CWV393233:CWW393233 DGR393233:DGS393233 DQN393233:DQO393233 EAJ393233:EAK393233 EKF393233:EKG393233 EUB393233:EUC393233 FDX393233:FDY393233 FNT393233:FNU393233 FXP393233:FXQ393233 GHL393233:GHM393233 GRH393233:GRI393233 HBD393233:HBE393233 HKZ393233:HLA393233 HUV393233:HUW393233 IER393233:IES393233 ION393233:IOO393233 IYJ393233:IYK393233 JIF393233:JIG393233 JSB393233:JSC393233 KBX393233:KBY393233 KLT393233:KLU393233 KVP393233:KVQ393233 LFL393233:LFM393233 LPH393233:LPI393233 LZD393233:LZE393233 MIZ393233:MJA393233 MSV393233:MSW393233 NCR393233:NCS393233 NMN393233:NMO393233 NWJ393233:NWK393233 OGF393233:OGG393233 OQB393233:OQC393233 OZX393233:OZY393233 PJT393233:PJU393233 PTP393233:PTQ393233 QDL393233:QDM393233 QNH393233:QNI393233 QXD393233:QXE393233 RGZ393233:RHA393233 RQV393233:RQW393233 SAR393233:SAS393233 SKN393233:SKO393233 SUJ393233:SUK393233 TEF393233:TEG393233 TOB393233:TOC393233 TXX393233:TXY393233 UHT393233:UHU393233 URP393233:URQ393233 VBL393233:VBM393233 VLH393233:VLI393233 VVD393233:VVE393233 WEZ393233:WFA393233 WOV393233:WOW393233 WYR393233:WYS393233 MF458769:MG458769 WB458769:WC458769 AFX458769:AFY458769 APT458769:APU458769 AZP458769:AZQ458769 BJL458769:BJM458769 BTH458769:BTI458769 CDD458769:CDE458769 CMZ458769:CNA458769 CWV458769:CWW458769 DGR458769:DGS458769 DQN458769:DQO458769 EAJ458769:EAK458769 EKF458769:EKG458769 EUB458769:EUC458769 FDX458769:FDY458769 FNT458769:FNU458769 FXP458769:FXQ458769 GHL458769:GHM458769 GRH458769:GRI458769 HBD458769:HBE458769 HKZ458769:HLA458769 HUV458769:HUW458769 IER458769:IES458769 ION458769:IOO458769 IYJ458769:IYK458769 JIF458769:JIG458769 JSB458769:JSC458769 KBX458769:KBY458769 KLT458769:KLU458769 KVP458769:KVQ458769 LFL458769:LFM458769 LPH458769:LPI458769 LZD458769:LZE458769 MIZ458769:MJA458769 MSV458769:MSW458769 NCR458769:NCS458769 NMN458769:NMO458769 NWJ458769:NWK458769 OGF458769:OGG458769 OQB458769:OQC458769 OZX458769:OZY458769 PJT458769:PJU458769 PTP458769:PTQ458769 QDL458769:QDM458769 QNH458769:QNI458769 QXD458769:QXE458769 RGZ458769:RHA458769 RQV458769:RQW458769 SAR458769:SAS458769 SKN458769:SKO458769 SUJ458769:SUK458769 TEF458769:TEG458769 TOB458769:TOC458769 TXX458769:TXY458769 UHT458769:UHU458769 URP458769:URQ458769 VBL458769:VBM458769 VLH458769:VLI458769 VVD458769:VVE458769 WEZ458769:WFA458769 WOV458769:WOW458769 WYR458769:WYS458769 MF524305:MG524305 WB524305:WC524305 AFX524305:AFY524305 APT524305:APU524305 AZP524305:AZQ524305 BJL524305:BJM524305 BTH524305:BTI524305 CDD524305:CDE524305 CMZ524305:CNA524305 CWV524305:CWW524305 DGR524305:DGS524305 DQN524305:DQO524305 EAJ524305:EAK524305 EKF524305:EKG524305 EUB524305:EUC524305 FDX524305:FDY524305 FNT524305:FNU524305 FXP524305:FXQ524305 GHL524305:GHM524305 GRH524305:GRI524305 HBD524305:HBE524305 HKZ524305:HLA524305 HUV524305:HUW524305 IER524305:IES524305 ION524305:IOO524305 IYJ524305:IYK524305 JIF524305:JIG524305 JSB524305:JSC524305 KBX524305:KBY524305 KLT524305:KLU524305 KVP524305:KVQ524305 LFL524305:LFM524305 LPH524305:LPI524305 LZD524305:LZE524305 MIZ524305:MJA524305 MSV524305:MSW524305 NCR524305:NCS524305 NMN524305:NMO524305 NWJ524305:NWK524305 OGF524305:OGG524305 OQB524305:OQC524305 OZX524305:OZY524305 PJT524305:PJU524305 PTP524305:PTQ524305 QDL524305:QDM524305 QNH524305:QNI524305 QXD524305:QXE524305 RGZ524305:RHA524305 RQV524305:RQW524305 SAR524305:SAS524305 SKN524305:SKO524305 SUJ524305:SUK524305 TEF524305:TEG524305 TOB524305:TOC524305 TXX524305:TXY524305 UHT524305:UHU524305 URP524305:URQ524305 VBL524305:VBM524305 VLH524305:VLI524305 VVD524305:VVE524305 WEZ524305:WFA524305 WOV524305:WOW524305 WYR524305:WYS524305 MF589841:MG589841 WB589841:WC589841 AFX589841:AFY589841 APT589841:APU589841 AZP589841:AZQ589841 BJL589841:BJM589841 BTH589841:BTI589841 CDD589841:CDE589841 CMZ589841:CNA589841 CWV589841:CWW589841 DGR589841:DGS589841 DQN589841:DQO589841 EAJ589841:EAK589841 EKF589841:EKG589841 EUB589841:EUC589841 FDX589841:FDY589841 FNT589841:FNU589841 FXP589841:FXQ589841 GHL589841:GHM589841 GRH589841:GRI589841 HBD589841:HBE589841 HKZ589841:HLA589841 HUV589841:HUW589841 IER589841:IES589841 ION589841:IOO589841 IYJ589841:IYK589841 JIF589841:JIG589841 JSB589841:JSC589841 KBX589841:KBY589841 KLT589841:KLU589841 KVP589841:KVQ589841 LFL589841:LFM589841 LPH589841:LPI589841 LZD589841:LZE589841 MIZ589841:MJA589841 MSV589841:MSW589841 NCR589841:NCS589841 NMN589841:NMO589841 NWJ589841:NWK589841 OGF589841:OGG589841 OQB589841:OQC589841 OZX589841:OZY589841 PJT589841:PJU589841 PTP589841:PTQ589841 QDL589841:QDM589841 QNH589841:QNI589841 QXD589841:QXE589841 RGZ589841:RHA589841 RQV589841:RQW589841 SAR589841:SAS589841 SKN589841:SKO589841 SUJ589841:SUK589841 TEF589841:TEG589841 TOB589841:TOC589841 TXX589841:TXY589841 UHT589841:UHU589841 URP589841:URQ589841 VBL589841:VBM589841 VLH589841:VLI589841 VVD589841:VVE589841 WEZ589841:WFA589841 WOV589841:WOW589841 WYR589841:WYS589841 MF655377:MG655377 WB655377:WC655377 AFX655377:AFY655377 APT655377:APU655377 AZP655377:AZQ655377 BJL655377:BJM655377 BTH655377:BTI655377 CDD655377:CDE655377 CMZ655377:CNA655377 CWV655377:CWW655377 DGR655377:DGS655377 DQN655377:DQO655377 EAJ655377:EAK655377 EKF655377:EKG655377 EUB655377:EUC655377 FDX655377:FDY655377 FNT655377:FNU655377 FXP655377:FXQ655377 GHL655377:GHM655377 GRH655377:GRI655377 HBD655377:HBE655377 HKZ655377:HLA655377 HUV655377:HUW655377 IER655377:IES655377 ION655377:IOO655377 IYJ655377:IYK655377 JIF655377:JIG655377 JSB655377:JSC655377 KBX655377:KBY655377 KLT655377:KLU655377 KVP655377:KVQ655377 LFL655377:LFM655377 LPH655377:LPI655377 LZD655377:LZE655377 MIZ655377:MJA655377 MSV655377:MSW655377 NCR655377:NCS655377 NMN655377:NMO655377 NWJ655377:NWK655377 OGF655377:OGG655377 OQB655377:OQC655377 OZX655377:OZY655377 PJT655377:PJU655377 PTP655377:PTQ655377 QDL655377:QDM655377 QNH655377:QNI655377 QXD655377:QXE655377 RGZ655377:RHA655377 RQV655377:RQW655377 SAR655377:SAS655377 SKN655377:SKO655377 SUJ655377:SUK655377 TEF655377:TEG655377 TOB655377:TOC655377 TXX655377:TXY655377 UHT655377:UHU655377 URP655377:URQ655377 VBL655377:VBM655377 VLH655377:VLI655377 VVD655377:VVE655377 WEZ655377:WFA655377 WOV655377:WOW655377 WYR655377:WYS655377 MF720913:MG720913 WB720913:WC720913 AFX720913:AFY720913 APT720913:APU720913 AZP720913:AZQ720913 BJL720913:BJM720913 BTH720913:BTI720913 CDD720913:CDE720913 CMZ720913:CNA720913 CWV720913:CWW720913 DGR720913:DGS720913 DQN720913:DQO720913 EAJ720913:EAK720913 EKF720913:EKG720913 EUB720913:EUC720913 FDX720913:FDY720913 FNT720913:FNU720913 FXP720913:FXQ720913 GHL720913:GHM720913 GRH720913:GRI720913 HBD720913:HBE720913 HKZ720913:HLA720913 HUV720913:HUW720913 IER720913:IES720913 ION720913:IOO720913 IYJ720913:IYK720913 JIF720913:JIG720913 JSB720913:JSC720913 KBX720913:KBY720913 KLT720913:KLU720913 KVP720913:KVQ720913 LFL720913:LFM720913 LPH720913:LPI720913 LZD720913:LZE720913 MIZ720913:MJA720913 MSV720913:MSW720913 NCR720913:NCS720913 NMN720913:NMO720913 NWJ720913:NWK720913 OGF720913:OGG720913 OQB720913:OQC720913 OZX720913:OZY720913 PJT720913:PJU720913 PTP720913:PTQ720913 QDL720913:QDM720913 QNH720913:QNI720913 QXD720913:QXE720913 RGZ720913:RHA720913 RQV720913:RQW720913 SAR720913:SAS720913 SKN720913:SKO720913 SUJ720913:SUK720913 TEF720913:TEG720913 TOB720913:TOC720913 TXX720913:TXY720913 UHT720913:UHU720913 URP720913:URQ720913 VBL720913:VBM720913 VLH720913:VLI720913 VVD720913:VVE720913 WEZ720913:WFA720913 WOV720913:WOW720913 WYR720913:WYS720913 MF786449:MG786449 WB786449:WC786449 AFX786449:AFY786449 APT786449:APU786449 AZP786449:AZQ786449 BJL786449:BJM786449 BTH786449:BTI786449 CDD786449:CDE786449 CMZ786449:CNA786449 CWV786449:CWW786449 DGR786449:DGS786449 DQN786449:DQO786449 EAJ786449:EAK786449 EKF786449:EKG786449 EUB786449:EUC786449 FDX786449:FDY786449 FNT786449:FNU786449 FXP786449:FXQ786449 GHL786449:GHM786449 GRH786449:GRI786449 HBD786449:HBE786449 HKZ786449:HLA786449 HUV786449:HUW786449 IER786449:IES786449 ION786449:IOO786449 IYJ786449:IYK786449 JIF786449:JIG786449 JSB786449:JSC786449 KBX786449:KBY786449 KLT786449:KLU786449 KVP786449:KVQ786449 LFL786449:LFM786449 LPH786449:LPI786449 LZD786449:LZE786449 MIZ786449:MJA786449 MSV786449:MSW786449 NCR786449:NCS786449 NMN786449:NMO786449 NWJ786449:NWK786449 OGF786449:OGG786449 OQB786449:OQC786449 OZX786449:OZY786449 PJT786449:PJU786449 PTP786449:PTQ786449 QDL786449:QDM786449 QNH786449:QNI786449 QXD786449:QXE786449 RGZ786449:RHA786449 RQV786449:RQW786449 SAR786449:SAS786449 SKN786449:SKO786449 SUJ786449:SUK786449 TEF786449:TEG786449 TOB786449:TOC786449 TXX786449:TXY786449 UHT786449:UHU786449 URP786449:URQ786449 VBL786449:VBM786449 VLH786449:VLI786449 VVD786449:VVE786449 WEZ786449:WFA786449 WOV786449:WOW786449 WYR786449:WYS786449 MF851985:MG851985 WB851985:WC851985 AFX851985:AFY851985 APT851985:APU851985 AZP851985:AZQ851985 BJL851985:BJM851985 BTH851985:BTI851985 CDD851985:CDE851985 CMZ851985:CNA851985 CWV851985:CWW851985 DGR851985:DGS851985 DQN851985:DQO851985 EAJ851985:EAK851985 EKF851985:EKG851985 EUB851985:EUC851985 FDX851985:FDY851985 FNT851985:FNU851985 FXP851985:FXQ851985 GHL851985:GHM851985 GRH851985:GRI851985 HBD851985:HBE851985 HKZ851985:HLA851985 HUV851985:HUW851985 IER851985:IES851985 ION851985:IOO851985 IYJ851985:IYK851985 JIF851985:JIG851985 JSB851985:JSC851985 KBX851985:KBY851985 KLT851985:KLU851985 KVP851985:KVQ851985 LFL851985:LFM851985 LPH851985:LPI851985 LZD851985:LZE851985 MIZ851985:MJA851985 MSV851985:MSW851985 NCR851985:NCS851985 NMN851985:NMO851985 NWJ851985:NWK851985 OGF851985:OGG851985 OQB851985:OQC851985 OZX851985:OZY851985 PJT851985:PJU851985 PTP851985:PTQ851985 QDL851985:QDM851985 QNH851985:QNI851985 QXD851985:QXE851985 RGZ851985:RHA851985 RQV851985:RQW851985 SAR851985:SAS851985 SKN851985:SKO851985 SUJ851985:SUK851985 TEF851985:TEG851985 TOB851985:TOC851985 TXX851985:TXY851985 UHT851985:UHU851985 URP851985:URQ851985 VBL851985:VBM851985 VLH851985:VLI851985 VVD851985:VVE851985 WEZ851985:WFA851985 WOV851985:WOW851985 WYR851985:WYS851985 MF917521:MG917521 WB917521:WC917521 AFX917521:AFY917521 APT917521:APU917521 AZP917521:AZQ917521 BJL917521:BJM917521 BTH917521:BTI917521 CDD917521:CDE917521 CMZ917521:CNA917521 CWV917521:CWW917521 DGR917521:DGS917521 DQN917521:DQO917521 EAJ917521:EAK917521 EKF917521:EKG917521 EUB917521:EUC917521 FDX917521:FDY917521 FNT917521:FNU917521 FXP917521:FXQ917521 GHL917521:GHM917521 GRH917521:GRI917521 HBD917521:HBE917521 HKZ917521:HLA917521 HUV917521:HUW917521 IER917521:IES917521 ION917521:IOO917521 IYJ917521:IYK917521 JIF917521:JIG917521 JSB917521:JSC917521 KBX917521:KBY917521 KLT917521:KLU917521 KVP917521:KVQ917521 LFL917521:LFM917521 LPH917521:LPI917521 LZD917521:LZE917521 MIZ917521:MJA917521 MSV917521:MSW917521 NCR917521:NCS917521 NMN917521:NMO917521 NWJ917521:NWK917521 OGF917521:OGG917521 OQB917521:OQC917521 OZX917521:OZY917521 PJT917521:PJU917521 PTP917521:PTQ917521 QDL917521:QDM917521 QNH917521:QNI917521 QXD917521:QXE917521 RGZ917521:RHA917521 RQV917521:RQW917521 SAR917521:SAS917521 SKN917521:SKO917521 SUJ917521:SUK917521 TEF917521:TEG917521 TOB917521:TOC917521 TXX917521:TXY917521 UHT917521:UHU917521 URP917521:URQ917521 VBL917521:VBM917521 VLH917521:VLI917521 VVD917521:VVE917521 WEZ917521:WFA917521 WOV917521:WOW917521 WYR917521:WYS917521 MF983057:MG983057 WB983057:WC983057 AFX983057:AFY983057 APT983057:APU983057 AZP983057:AZQ983057 BJL983057:BJM983057 BTH983057:BTI983057 CDD983057:CDE983057 CMZ983057:CNA983057 CWV983057:CWW983057 DGR983057:DGS983057 DQN983057:DQO983057 EAJ983057:EAK983057 EKF983057:EKG983057 EUB983057:EUC983057 FDX983057:FDY983057 FNT983057:FNU983057 FXP983057:FXQ983057 GHL983057:GHM983057 GRH983057:GRI983057 HBD983057:HBE983057 HKZ983057:HLA983057 HUV983057:HUW983057 IER983057:IES983057 ION983057:IOO983057 IYJ983057:IYK983057 JIF983057:JIG983057 JSB983057:JSC983057 KBX983057:KBY983057 KLT983057:KLU983057 KVP983057:KVQ983057 LFL983057:LFM983057 LPH983057:LPI983057 LZD983057:LZE983057 MIZ983057:MJA983057 MSV983057:MSW983057 NCR983057:NCS983057 NMN983057:NMO983057 NWJ983057:NWK983057 OGF983057:OGG983057 OQB983057:OQC983057 OZX983057:OZY983057 PJT983057:PJU983057 PTP983057:PTQ983057 QDL983057:QDM983057 QNH983057:QNI983057 QXD983057:QXE983057 RGZ983057:RHA983057 RQV983057:RQW983057 SAR983057:SAS983057 SKN983057:SKO983057 SUJ983057:SUK983057 TEF983057:TEG983057 TOB983057:TOC983057 TXX983057:TXY983057 UHT983057:UHU983057 URP983057:URQ983057 VBL983057:VBM983057 VLH983057:VLI983057 VVD983057:VVE983057 WEZ983057:WFA983057 WOV983057:WOW983057 WYR983057:WYS983057 MI65553:MJ65553 WE65553:WF65553 AGA65553:AGB65553 APW65553:APX65553 AZS65553:AZT65553 BJO65553:BJP65553 BTK65553:BTL65553 CDG65553:CDH65553 CNC65553:CND65553 CWY65553:CWZ65553 DGU65553:DGV65553 DQQ65553:DQR65553 EAM65553:EAN65553 EKI65553:EKJ65553 EUE65553:EUF65553 FEA65553:FEB65553 FNW65553:FNX65553 FXS65553:FXT65553 GHO65553:GHP65553 GRK65553:GRL65553 HBG65553:HBH65553 HLC65553:HLD65553 HUY65553:HUZ65553 IEU65553:IEV65553 IOQ65553:IOR65553 IYM65553:IYN65553 JII65553:JIJ65553 JSE65553:JSF65553 KCA65553:KCB65553 KLW65553:KLX65553 KVS65553:KVT65553 LFO65553:LFP65553 LPK65553:LPL65553 LZG65553:LZH65553 MJC65553:MJD65553 MSY65553:MSZ65553 NCU65553:NCV65553 NMQ65553:NMR65553 NWM65553:NWN65553 OGI65553:OGJ65553 OQE65553:OQF65553 PAA65553:PAB65553 PJW65553:PJX65553 PTS65553:PTT65553 QDO65553:QDP65553 QNK65553:QNL65553 QXG65553:QXH65553 RHC65553:RHD65553 RQY65553:RQZ65553 SAU65553:SAV65553 SKQ65553:SKR65553 SUM65553:SUN65553 TEI65553:TEJ65553 TOE65553:TOF65553 TYA65553:TYB65553 UHW65553:UHX65553 URS65553:URT65553 VBO65553:VBP65553 VLK65553:VLL65553 VVG65553:VVH65553 WFC65553:WFD65553 WOY65553:WOZ65553 WYU65553:WYV65553 MI131089:MJ131089 WE131089:WF131089 AGA131089:AGB131089 APW131089:APX131089 AZS131089:AZT131089 BJO131089:BJP131089 BTK131089:BTL131089 CDG131089:CDH131089 CNC131089:CND131089 CWY131089:CWZ131089 DGU131089:DGV131089 DQQ131089:DQR131089 EAM131089:EAN131089 EKI131089:EKJ131089 EUE131089:EUF131089 FEA131089:FEB131089 FNW131089:FNX131089 FXS131089:FXT131089 GHO131089:GHP131089 GRK131089:GRL131089 HBG131089:HBH131089 HLC131089:HLD131089 HUY131089:HUZ131089 IEU131089:IEV131089 IOQ131089:IOR131089 IYM131089:IYN131089 JII131089:JIJ131089 JSE131089:JSF131089 KCA131089:KCB131089 KLW131089:KLX131089 KVS131089:KVT131089 LFO131089:LFP131089 LPK131089:LPL131089 LZG131089:LZH131089 MJC131089:MJD131089 MSY131089:MSZ131089 NCU131089:NCV131089 NMQ131089:NMR131089 NWM131089:NWN131089 OGI131089:OGJ131089 OQE131089:OQF131089 PAA131089:PAB131089 PJW131089:PJX131089 PTS131089:PTT131089 QDO131089:QDP131089 QNK131089:QNL131089 QXG131089:QXH131089 RHC131089:RHD131089 RQY131089:RQZ131089 SAU131089:SAV131089 SKQ131089:SKR131089 SUM131089:SUN131089 TEI131089:TEJ131089 TOE131089:TOF131089 TYA131089:TYB131089 UHW131089:UHX131089 URS131089:URT131089 VBO131089:VBP131089 VLK131089:VLL131089 VVG131089:VVH131089 WFC131089:WFD131089 WOY131089:WOZ131089 WYU131089:WYV131089 MI196625:MJ196625 WE196625:WF196625 AGA196625:AGB196625 APW196625:APX196625 AZS196625:AZT196625 BJO196625:BJP196625 BTK196625:BTL196625 CDG196625:CDH196625 CNC196625:CND196625 CWY196625:CWZ196625 DGU196625:DGV196625 DQQ196625:DQR196625 EAM196625:EAN196625 EKI196625:EKJ196625 EUE196625:EUF196625 FEA196625:FEB196625 FNW196625:FNX196625 FXS196625:FXT196625 GHO196625:GHP196625 GRK196625:GRL196625 HBG196625:HBH196625 HLC196625:HLD196625 HUY196625:HUZ196625 IEU196625:IEV196625 IOQ196625:IOR196625 IYM196625:IYN196625 JII196625:JIJ196625 JSE196625:JSF196625 KCA196625:KCB196625 KLW196625:KLX196625 KVS196625:KVT196625 LFO196625:LFP196625 LPK196625:LPL196625 LZG196625:LZH196625 MJC196625:MJD196625 MSY196625:MSZ196625 NCU196625:NCV196625 NMQ196625:NMR196625 NWM196625:NWN196625 OGI196625:OGJ196625 OQE196625:OQF196625 PAA196625:PAB196625 PJW196625:PJX196625 PTS196625:PTT196625 QDO196625:QDP196625 QNK196625:QNL196625 QXG196625:QXH196625 RHC196625:RHD196625 RQY196625:RQZ196625 SAU196625:SAV196625 SKQ196625:SKR196625 SUM196625:SUN196625 TEI196625:TEJ196625 TOE196625:TOF196625 TYA196625:TYB196625 UHW196625:UHX196625 URS196625:URT196625 VBO196625:VBP196625 VLK196625:VLL196625 VVG196625:VVH196625 WFC196625:WFD196625 WOY196625:WOZ196625 WYU196625:WYV196625 MI262161:MJ262161 WE262161:WF262161 AGA262161:AGB262161 APW262161:APX262161 AZS262161:AZT262161 BJO262161:BJP262161 BTK262161:BTL262161 CDG262161:CDH262161 CNC262161:CND262161 CWY262161:CWZ262161 DGU262161:DGV262161 DQQ262161:DQR262161 EAM262161:EAN262161 EKI262161:EKJ262161 EUE262161:EUF262161 FEA262161:FEB262161 FNW262161:FNX262161 FXS262161:FXT262161 GHO262161:GHP262161 GRK262161:GRL262161 HBG262161:HBH262161 HLC262161:HLD262161 HUY262161:HUZ262161 IEU262161:IEV262161 IOQ262161:IOR262161 IYM262161:IYN262161 JII262161:JIJ262161 JSE262161:JSF262161 KCA262161:KCB262161 KLW262161:KLX262161 KVS262161:KVT262161 LFO262161:LFP262161 LPK262161:LPL262161 LZG262161:LZH262161 MJC262161:MJD262161 MSY262161:MSZ262161 NCU262161:NCV262161 NMQ262161:NMR262161 NWM262161:NWN262161 OGI262161:OGJ262161 OQE262161:OQF262161 PAA262161:PAB262161 PJW262161:PJX262161 PTS262161:PTT262161 QDO262161:QDP262161 QNK262161:QNL262161 QXG262161:QXH262161 RHC262161:RHD262161 RQY262161:RQZ262161 SAU262161:SAV262161 SKQ262161:SKR262161 SUM262161:SUN262161 TEI262161:TEJ262161 TOE262161:TOF262161 TYA262161:TYB262161 UHW262161:UHX262161 URS262161:URT262161 VBO262161:VBP262161 VLK262161:VLL262161 VVG262161:VVH262161 WFC262161:WFD262161 WOY262161:WOZ262161 WYU262161:WYV262161 MI327697:MJ327697 WE327697:WF327697 AGA327697:AGB327697 APW327697:APX327697 AZS327697:AZT327697 BJO327697:BJP327697 BTK327697:BTL327697 CDG327697:CDH327697 CNC327697:CND327697 CWY327697:CWZ327697 DGU327697:DGV327697 DQQ327697:DQR327697 EAM327697:EAN327697 EKI327697:EKJ327697 EUE327697:EUF327697 FEA327697:FEB327697 FNW327697:FNX327697 FXS327697:FXT327697 GHO327697:GHP327697 GRK327697:GRL327697 HBG327697:HBH327697 HLC327697:HLD327697 HUY327697:HUZ327697 IEU327697:IEV327697 IOQ327697:IOR327697 IYM327697:IYN327697 JII327697:JIJ327697 JSE327697:JSF327697 KCA327697:KCB327697 KLW327697:KLX327697 KVS327697:KVT327697 LFO327697:LFP327697 LPK327697:LPL327697 LZG327697:LZH327697 MJC327697:MJD327697 MSY327697:MSZ327697 NCU327697:NCV327697 NMQ327697:NMR327697 NWM327697:NWN327697 OGI327697:OGJ327697 OQE327697:OQF327697 PAA327697:PAB327697 PJW327697:PJX327697 PTS327697:PTT327697 QDO327697:QDP327697 QNK327697:QNL327697 QXG327697:QXH327697 RHC327697:RHD327697 RQY327697:RQZ327697 SAU327697:SAV327697 SKQ327697:SKR327697 SUM327697:SUN327697 TEI327697:TEJ327697 TOE327697:TOF327697 TYA327697:TYB327697 UHW327697:UHX327697 URS327697:URT327697 VBO327697:VBP327697 VLK327697:VLL327697 VVG327697:VVH327697 WFC327697:WFD327697 WOY327697:WOZ327697 WYU327697:WYV327697 MI393233:MJ393233 WE393233:WF393233 AGA393233:AGB393233 APW393233:APX393233 AZS393233:AZT393233 BJO393233:BJP393233 BTK393233:BTL393233 CDG393233:CDH393233 CNC393233:CND393233 CWY393233:CWZ393233 DGU393233:DGV393233 DQQ393233:DQR393233 EAM393233:EAN393233 EKI393233:EKJ393233 EUE393233:EUF393233 FEA393233:FEB393233 FNW393233:FNX393233 FXS393233:FXT393233 GHO393233:GHP393233 GRK393233:GRL393233 HBG393233:HBH393233 HLC393233:HLD393233 HUY393233:HUZ393233 IEU393233:IEV393233 IOQ393233:IOR393233 IYM393233:IYN393233 JII393233:JIJ393233 JSE393233:JSF393233 KCA393233:KCB393233 KLW393233:KLX393233 KVS393233:KVT393233 LFO393233:LFP393233 LPK393233:LPL393233 LZG393233:LZH393233 MJC393233:MJD393233 MSY393233:MSZ393233 NCU393233:NCV393233 NMQ393233:NMR393233 NWM393233:NWN393233 OGI393233:OGJ393233 OQE393233:OQF393233 PAA393233:PAB393233 PJW393233:PJX393233 PTS393233:PTT393233 QDO393233:QDP393233 QNK393233:QNL393233 QXG393233:QXH393233 RHC393233:RHD393233 RQY393233:RQZ393233 SAU393233:SAV393233 SKQ393233:SKR393233 SUM393233:SUN393233 TEI393233:TEJ393233 TOE393233:TOF393233 TYA393233:TYB393233 UHW393233:UHX393233 URS393233:URT393233 VBO393233:VBP393233 VLK393233:VLL393233 VVG393233:VVH393233 WFC393233:WFD393233 WOY393233:WOZ393233 WYU393233:WYV393233 MI458769:MJ458769 WE458769:WF458769 AGA458769:AGB458769 APW458769:APX458769 AZS458769:AZT458769 BJO458769:BJP458769 BTK458769:BTL458769 CDG458769:CDH458769 CNC458769:CND458769 CWY458769:CWZ458769 DGU458769:DGV458769 DQQ458769:DQR458769 EAM458769:EAN458769 EKI458769:EKJ458769 EUE458769:EUF458769 FEA458769:FEB458769 FNW458769:FNX458769 FXS458769:FXT458769 GHO458769:GHP458769 GRK458769:GRL458769 HBG458769:HBH458769 HLC458769:HLD458769 HUY458769:HUZ458769 IEU458769:IEV458769 IOQ458769:IOR458769 IYM458769:IYN458769 JII458769:JIJ458769 JSE458769:JSF458769 KCA458769:KCB458769 KLW458769:KLX458769 KVS458769:KVT458769 LFO458769:LFP458769 LPK458769:LPL458769 LZG458769:LZH458769 MJC458769:MJD458769 MSY458769:MSZ458769 NCU458769:NCV458769 NMQ458769:NMR458769 NWM458769:NWN458769 OGI458769:OGJ458769 OQE458769:OQF458769 PAA458769:PAB458769 PJW458769:PJX458769 PTS458769:PTT458769 QDO458769:QDP458769 QNK458769:QNL458769 QXG458769:QXH458769 RHC458769:RHD458769 RQY458769:RQZ458769 SAU458769:SAV458769 SKQ458769:SKR458769 SUM458769:SUN458769 TEI458769:TEJ458769 TOE458769:TOF458769 TYA458769:TYB458769 UHW458769:UHX458769 URS458769:URT458769 VBO458769:VBP458769 VLK458769:VLL458769 VVG458769:VVH458769 WFC458769:WFD458769 WOY458769:WOZ458769 WYU458769:WYV458769 MI524305:MJ524305 WE524305:WF524305 AGA524305:AGB524305 APW524305:APX524305 AZS524305:AZT524305 BJO524305:BJP524305 BTK524305:BTL524305 CDG524305:CDH524305 CNC524305:CND524305 CWY524305:CWZ524305 DGU524305:DGV524305 DQQ524305:DQR524305 EAM524305:EAN524305 EKI524305:EKJ524305 EUE524305:EUF524305 FEA524305:FEB524305 FNW524305:FNX524305 FXS524305:FXT524305 GHO524305:GHP524305 GRK524305:GRL524305 HBG524305:HBH524305 HLC524305:HLD524305 HUY524305:HUZ524305 IEU524305:IEV524305 IOQ524305:IOR524305 IYM524305:IYN524305 JII524305:JIJ524305 JSE524305:JSF524305 KCA524305:KCB524305 KLW524305:KLX524305 KVS524305:KVT524305 LFO524305:LFP524305 LPK524305:LPL524305 LZG524305:LZH524305 MJC524305:MJD524305 MSY524305:MSZ524305 NCU524305:NCV524305 NMQ524305:NMR524305 NWM524305:NWN524305 OGI524305:OGJ524305 OQE524305:OQF524305 PAA524305:PAB524305 PJW524305:PJX524305 PTS524305:PTT524305 QDO524305:QDP524305 QNK524305:QNL524305 QXG524305:QXH524305 RHC524305:RHD524305 RQY524305:RQZ524305 SAU524305:SAV524305 SKQ524305:SKR524305 SUM524305:SUN524305 TEI524305:TEJ524305 TOE524305:TOF524305 TYA524305:TYB524305 UHW524305:UHX524305 URS524305:URT524305 VBO524305:VBP524305 VLK524305:VLL524305 VVG524305:VVH524305 WFC524305:WFD524305 WOY524305:WOZ524305 WYU524305:WYV524305 MI589841:MJ589841 WE589841:WF589841 AGA589841:AGB589841 APW589841:APX589841 AZS589841:AZT589841 BJO589841:BJP589841 BTK589841:BTL589841 CDG589841:CDH589841 CNC589841:CND589841 CWY589841:CWZ589841 DGU589841:DGV589841 DQQ589841:DQR589841 EAM589841:EAN589841 EKI589841:EKJ589841 EUE589841:EUF589841 FEA589841:FEB589841 FNW589841:FNX589841 FXS589841:FXT589841 GHO589841:GHP589841 GRK589841:GRL589841 HBG589841:HBH589841 HLC589841:HLD589841 HUY589841:HUZ589841 IEU589841:IEV589841 IOQ589841:IOR589841 IYM589841:IYN589841 JII589841:JIJ589841 JSE589841:JSF589841 KCA589841:KCB589841 KLW589841:KLX589841 KVS589841:KVT589841 LFO589841:LFP589841 LPK589841:LPL589841 LZG589841:LZH589841 MJC589841:MJD589841 MSY589841:MSZ589841 NCU589841:NCV589841 NMQ589841:NMR589841 NWM589841:NWN589841 OGI589841:OGJ589841 OQE589841:OQF589841 PAA589841:PAB589841 PJW589841:PJX589841 PTS589841:PTT589841 QDO589841:QDP589841 QNK589841:QNL589841 QXG589841:QXH589841 RHC589841:RHD589841 RQY589841:RQZ589841 SAU589841:SAV589841 SKQ589841:SKR589841 SUM589841:SUN589841 TEI589841:TEJ589841 TOE589841:TOF589841 TYA589841:TYB589841 UHW589841:UHX589841 URS589841:URT589841 VBO589841:VBP589841 VLK589841:VLL589841 VVG589841:VVH589841 WFC589841:WFD589841 WOY589841:WOZ589841 WYU589841:WYV589841 MI655377:MJ655377 WE655377:WF655377 AGA655377:AGB655377 APW655377:APX655377 AZS655377:AZT655377 BJO655377:BJP655377 BTK655377:BTL655377 CDG655377:CDH655377 CNC655377:CND655377 CWY655377:CWZ655377 DGU655377:DGV655377 DQQ655377:DQR655377 EAM655377:EAN655377 EKI655377:EKJ655377 EUE655377:EUF655377 FEA655377:FEB655377 FNW655377:FNX655377 FXS655377:FXT655377 GHO655377:GHP655377 GRK655377:GRL655377 HBG655377:HBH655377 HLC655377:HLD655377 HUY655377:HUZ655377 IEU655377:IEV655377 IOQ655377:IOR655377 IYM655377:IYN655377 JII655377:JIJ655377 JSE655377:JSF655377 KCA655377:KCB655377 KLW655377:KLX655377 KVS655377:KVT655377 LFO655377:LFP655377 LPK655377:LPL655377 LZG655377:LZH655377 MJC655377:MJD655377 MSY655377:MSZ655377 NCU655377:NCV655377 NMQ655377:NMR655377 NWM655377:NWN655377 OGI655377:OGJ655377 OQE655377:OQF655377 PAA655377:PAB655377 PJW655377:PJX655377 PTS655377:PTT655377 QDO655377:QDP655377 QNK655377:QNL655377 QXG655377:QXH655377 RHC655377:RHD655377 RQY655377:RQZ655377 SAU655377:SAV655377 SKQ655377:SKR655377 SUM655377:SUN655377 TEI655377:TEJ655377 TOE655377:TOF655377 TYA655377:TYB655377 UHW655377:UHX655377 URS655377:URT655377 VBO655377:VBP655377 VLK655377:VLL655377 VVG655377:VVH655377 WFC655377:WFD655377 WOY655377:WOZ655377 WYU655377:WYV655377 MI720913:MJ720913 WE720913:WF720913 AGA720913:AGB720913 APW720913:APX720913 AZS720913:AZT720913 BJO720913:BJP720913 BTK720913:BTL720913 CDG720913:CDH720913 CNC720913:CND720913 CWY720913:CWZ720913 DGU720913:DGV720913 DQQ720913:DQR720913 EAM720913:EAN720913 EKI720913:EKJ720913 EUE720913:EUF720913 FEA720913:FEB720913 FNW720913:FNX720913 FXS720913:FXT720913 GHO720913:GHP720913 GRK720913:GRL720913 HBG720913:HBH720913 HLC720913:HLD720913 HUY720913:HUZ720913 IEU720913:IEV720913 IOQ720913:IOR720913 IYM720913:IYN720913 JII720913:JIJ720913 JSE720913:JSF720913 KCA720913:KCB720913 KLW720913:KLX720913 KVS720913:KVT720913 LFO720913:LFP720913 LPK720913:LPL720913 LZG720913:LZH720913 MJC720913:MJD720913 MSY720913:MSZ720913 NCU720913:NCV720913 NMQ720913:NMR720913 NWM720913:NWN720913 OGI720913:OGJ720913 OQE720913:OQF720913 PAA720913:PAB720913 PJW720913:PJX720913 PTS720913:PTT720913 QDO720913:QDP720913 QNK720913:QNL720913 QXG720913:QXH720913 RHC720913:RHD720913 RQY720913:RQZ720913 SAU720913:SAV720913 SKQ720913:SKR720913 SUM720913:SUN720913 TEI720913:TEJ720913 TOE720913:TOF720913 TYA720913:TYB720913 UHW720913:UHX720913 URS720913:URT720913 VBO720913:VBP720913 VLK720913:VLL720913 VVG720913:VVH720913 WFC720913:WFD720913 WOY720913:WOZ720913 WYU720913:WYV720913 MI786449:MJ786449 WE786449:WF786449 AGA786449:AGB786449 APW786449:APX786449 AZS786449:AZT786449 BJO786449:BJP786449 BTK786449:BTL786449 CDG786449:CDH786449 CNC786449:CND786449 CWY786449:CWZ786449 DGU786449:DGV786449 DQQ786449:DQR786449 EAM786449:EAN786449 EKI786449:EKJ786449 EUE786449:EUF786449 FEA786449:FEB786449 FNW786449:FNX786449 FXS786449:FXT786449 GHO786449:GHP786449 GRK786449:GRL786449 HBG786449:HBH786449 HLC786449:HLD786449 HUY786449:HUZ786449 IEU786449:IEV786449 IOQ786449:IOR786449 IYM786449:IYN786449 JII786449:JIJ786449 JSE786449:JSF786449 KCA786449:KCB786449 KLW786449:KLX786449 KVS786449:KVT786449 LFO786449:LFP786449 LPK786449:LPL786449 LZG786449:LZH786449 MJC786449:MJD786449 MSY786449:MSZ786449 NCU786449:NCV786449 NMQ786449:NMR786449 NWM786449:NWN786449 OGI786449:OGJ786449 OQE786449:OQF786449 PAA786449:PAB786449 PJW786449:PJX786449 PTS786449:PTT786449 QDO786449:QDP786449 QNK786449:QNL786449 QXG786449:QXH786449 RHC786449:RHD786449 RQY786449:RQZ786449 SAU786449:SAV786449 SKQ786449:SKR786449 SUM786449:SUN786449 TEI786449:TEJ786449 TOE786449:TOF786449 TYA786449:TYB786449 UHW786449:UHX786449 URS786449:URT786449 VBO786449:VBP786449 VLK786449:VLL786449 VVG786449:VVH786449 WFC786449:WFD786449 WOY786449:WOZ786449 WYU786449:WYV786449 MI851985:MJ851985 WE851985:WF851985 AGA851985:AGB851985 APW851985:APX851985 AZS851985:AZT851985 BJO851985:BJP851985 BTK851985:BTL851985 CDG851985:CDH851985 CNC851985:CND851985 CWY851985:CWZ851985 DGU851985:DGV851985 DQQ851985:DQR851985 EAM851985:EAN851985 EKI851985:EKJ851985 EUE851985:EUF851985 FEA851985:FEB851985 FNW851985:FNX851985 FXS851985:FXT851985 GHO851985:GHP851985 GRK851985:GRL851985 HBG851985:HBH851985 HLC851985:HLD851985 HUY851985:HUZ851985 IEU851985:IEV851985 IOQ851985:IOR851985 IYM851985:IYN851985 JII851985:JIJ851985 JSE851985:JSF851985 KCA851985:KCB851985 KLW851985:KLX851985 KVS851985:KVT851985 LFO851985:LFP851985 LPK851985:LPL851985 LZG851985:LZH851985 MJC851985:MJD851985 MSY851985:MSZ851985 NCU851985:NCV851985 NMQ851985:NMR851985 NWM851985:NWN851985 OGI851985:OGJ851985 OQE851985:OQF851985 PAA851985:PAB851985 PJW851985:PJX851985 PTS851985:PTT851985 QDO851985:QDP851985 QNK851985:QNL851985 QXG851985:QXH851985 RHC851985:RHD851985 RQY851985:RQZ851985 SAU851985:SAV851985 SKQ851985:SKR851985 SUM851985:SUN851985 TEI851985:TEJ851985 TOE851985:TOF851985 TYA851985:TYB851985 UHW851985:UHX851985 URS851985:URT851985 VBO851985:VBP851985 VLK851985:VLL851985 VVG851985:VVH851985 WFC851985:WFD851985 WOY851985:WOZ851985 WYU851985:WYV851985 MI917521:MJ917521 WE917521:WF917521 AGA917521:AGB917521 APW917521:APX917521 AZS917521:AZT917521 BJO917521:BJP917521 BTK917521:BTL917521 CDG917521:CDH917521 CNC917521:CND917521 CWY917521:CWZ917521 DGU917521:DGV917521 DQQ917521:DQR917521 EAM917521:EAN917521 EKI917521:EKJ917521 EUE917521:EUF917521 FEA917521:FEB917521 FNW917521:FNX917521 FXS917521:FXT917521 GHO917521:GHP917521 GRK917521:GRL917521 HBG917521:HBH917521 HLC917521:HLD917521 HUY917521:HUZ917521 IEU917521:IEV917521 IOQ917521:IOR917521 IYM917521:IYN917521 JII917521:JIJ917521 JSE917521:JSF917521 KCA917521:KCB917521 KLW917521:KLX917521 KVS917521:KVT917521 LFO917521:LFP917521 LPK917521:LPL917521 LZG917521:LZH917521 MJC917521:MJD917521 MSY917521:MSZ917521 NCU917521:NCV917521 NMQ917521:NMR917521 NWM917521:NWN917521 OGI917521:OGJ917521 OQE917521:OQF917521 PAA917521:PAB917521 PJW917521:PJX917521 PTS917521:PTT917521 QDO917521:QDP917521 QNK917521:QNL917521 QXG917521:QXH917521 RHC917521:RHD917521 RQY917521:RQZ917521 SAU917521:SAV917521 SKQ917521:SKR917521 SUM917521:SUN917521 TEI917521:TEJ917521 TOE917521:TOF917521 TYA917521:TYB917521 UHW917521:UHX917521 URS917521:URT917521 VBO917521:VBP917521 VLK917521:VLL917521 VVG917521:VVH917521 WFC917521:WFD917521 WOY917521:WOZ917521 WYU917521:WYV917521 MI983057:MJ983057 WE983057:WF983057 AGA983057:AGB983057 APW983057:APX983057 AZS983057:AZT983057 BJO983057:BJP983057 BTK983057:BTL983057 CDG983057:CDH983057 CNC983057:CND983057 CWY983057:CWZ983057 DGU983057:DGV983057 DQQ983057:DQR983057 EAM983057:EAN983057 EKI983057:EKJ983057 EUE983057:EUF983057 FEA983057:FEB983057 FNW983057:FNX983057 FXS983057:FXT983057 GHO983057:GHP983057 GRK983057:GRL983057 HBG983057:HBH983057 HLC983057:HLD983057 HUY983057:HUZ983057 IEU983057:IEV983057 IOQ983057:IOR983057 IYM983057:IYN983057 JII983057:JIJ983057 JSE983057:JSF983057 KCA983057:KCB983057 KLW983057:KLX983057 KVS983057:KVT983057 LFO983057:LFP983057 LPK983057:LPL983057 LZG983057:LZH983057 MJC983057:MJD983057 MSY983057:MSZ983057 NCU983057:NCV983057 NMQ983057:NMR983057 NWM983057:NWN983057 OGI983057:OGJ983057 OQE983057:OQF983057 PAA983057:PAB983057 PJW983057:PJX983057 PTS983057:PTT983057 QDO983057:QDP983057 QNK983057:QNL983057 QXG983057:QXH983057 RHC983057:RHD983057 RQY983057:RQZ983057 SAU983057:SAV983057 SKQ983057:SKR983057 SUM983057:SUN983057 TEI983057:TEJ983057 TOE983057:TOF983057 TYA983057:TYB983057 UHW983057:UHX983057 URS983057:URT983057 VBO983057:VBP983057 VLK983057:VLL983057 VVG983057:VVH983057 WFC983057:WFD983057 WOY983057:WOZ983057 WYU983057:WYV983057 LK16:LL16 VG16:VH16 WYU16:WYV16 WOY16:WOZ16 WFC16:WFD16 VVG16:VVH16 VLK16:VLL16 VBO16:VBP16 URS16:URT16 UHW16:UHX16 TYA16:TYB16 TOE16:TOF16 TEI16:TEJ16 SUM16:SUN16 SKQ16:SKR16 SAU16:SAV16 RQY16:RQZ16 RHC16:RHD16 QXG16:QXH16 QNK16:QNL16 QDO16:QDP16 PTS16:PTT16 PJW16:PJX16 PAA16:PAB16 OQE16:OQF16 OGI16:OGJ16 NWM16:NWN16 NMQ16:NMR16 NCU16:NCV16 MSY16:MSZ16 MJC16:MJD16 LZG16:LZH16 LPK16:LPL16 LFO16:LFP16 KVS16:KVT16 KLW16:KLX16 KCA16:KCB16 JSE16:JSF16 JII16:JIJ16 IYM16:IYN16 IOQ16:IOR16 IEU16:IEV16 HUY16:HUZ16 HLC16:HLD16 HBG16:HBH16 GRK16:GRL16 GHO16:GHP16 FXS16:FXT16 FNW16:FNX16 FEA16:FEB16 EUE16:EUF16 EKI16:EKJ16 EAM16:EAN16 DQQ16:DQR16 DGU16:DGV16 CWY16:CWZ16 CNC16:CND16 CDG16:CDH16 BTK16:BTL16 BJO16:BJP16 AZS16:AZT16 APW16:APX16 AGA16:AGB16 WE16:WF16 MI16:MJ16 WYR16:WYS16 WOV16:WOW16 WEZ16:WFA16 VVD16:VVE16 VLH16:VLI16 VBL16:VBM16 URP16:URQ16 UHT16:UHU16 TXX16:TXY16 TOB16:TOC16 TEF16:TEG16 SUJ16:SUK16 SKN16:SKO16 SAR16:SAS16 RQV16:RQW16 RGZ16:RHA16 QXD16:QXE16 QNH16:QNI16 QDL16:QDM16 PTP16:PTQ16 PJT16:PJU16 OZX16:OZY16 OQB16:OQC16 OGF16:OGG16 NWJ16:NWK16 NMN16:NMO16 NCR16:NCS16 MSV16:MSW16 MIZ16:MJA16 LZD16:LZE16 LPH16:LPI16 LFL16:LFM16 KVP16:KVQ16 KLT16:KLU16 KBX16:KBY16 JSB16:JSC16 JIF16:JIG16 IYJ16:IYK16 ION16:IOO16 IER16:IES16 HUV16:HUW16 HKZ16:HLA16 HBD16:HBE16 GRH16:GRI16 GHL16:GHM16 FXP16:FXQ16 FNT16:FNU16 FDX16:FDY16 EUB16:EUC16 EKF16:EKG16 EAJ16:EAK16 DQN16:DQO16 DGR16:DGS16 CWV16:CWW16 CMZ16:CNA16 CDD16:CDE16 BTH16:BTI16 BJL16:BJM16 AZP16:AZQ16 APT16:APU16 AFX16:AFY16 WB16:WC16 MF16:MG16 WYO16:WYP16 WOS16:WOT16 WEW16:WEX16 VVA16:VVB16 VLE16:VLF16 VBI16:VBJ16 URM16:URN16 UHQ16:UHR16 TXU16:TXV16 TNY16:TNZ16 TEC16:TED16 SUG16:SUH16 SKK16:SKL16 SAO16:SAP16 RQS16:RQT16 RGW16:RGX16 QXA16:QXB16 QNE16:QNF16 QDI16:QDJ16 PTM16:PTN16 PJQ16:PJR16 OZU16:OZV16 OPY16:OPZ16 OGC16:OGD16 NWG16:NWH16 NMK16:NML16 NCO16:NCP16 MSS16:MST16 MIW16:MIX16 LZA16:LZB16 LPE16:LPF16 LFI16:LFJ16 KVM16:KVN16 KLQ16:KLR16 KBU16:KBV16 JRY16:JRZ16 JIC16:JID16 IYG16:IYH16 IOK16:IOL16 IEO16:IEP16 HUS16:HUT16 HKW16:HKX16 HBA16:HBB16 GRE16:GRF16 GHI16:GHJ16 FXM16:FXN16 FNQ16:FNR16 FDU16:FDV16 ETY16:ETZ16 EKC16:EKD16 EAG16:EAH16 DQK16:DQL16 DGO16:DGP16 CWS16:CWT16 CMW16:CMX16 CDA16:CDB16 BTE16:BTF16 BJI16:BJJ16 AZM16:AZN16 APQ16:APR16 AFU16:AFV16 VY16:VZ16 MC16:MD16 WYI16:WYJ16 WOM16:WON16 WEQ16:WER16 VUU16:VUV16 VKY16:VKZ16 VBC16:VBD16 URG16:URH16 UHK16:UHL16 TXO16:TXP16 TNS16:TNT16 TDW16:TDX16 SUA16:SUB16 SKE16:SKF16 SAI16:SAJ16 RQM16:RQN16 RGQ16:RGR16 QWU16:QWV16 QMY16:QMZ16 QDC16:QDD16 PTG16:PTH16 PJK16:PJL16 OZO16:OZP16 OPS16:OPT16 OFW16:OFX16 NWA16:NWB16 NME16:NMF16 NCI16:NCJ16 MSM16:MSN16 MIQ16:MIR16 LYU16:LYV16 LOY16:LOZ16 LFC16:LFD16 KVG16:KVH16 KLK16:KLL16 KBO16:KBP16 JRS16:JRT16 JHW16:JHX16 IYA16:IYB16 IOE16:IOF16 IEI16:IEJ16 HUM16:HUN16 HKQ16:HKR16 HAU16:HAV16 GQY16:GQZ16 GHC16:GHD16 FXG16:FXH16 FNK16:FNL16 FDO16:FDP16 ETS16:ETT16 EJW16:EJX16 EAA16:EAB16 DQE16:DQF16 DGI16:DGJ16 CWM16:CWN16 CMQ16:CMR16 CCU16:CCV16 BSY16:BSZ16 BJC16:BJD16 AZG16:AZH16 APK16:APL16 AFO16:AFP16 VS16:VT16 LW16:LX16 WYF16:WYG16 WOJ16:WOK16 WEN16:WEO16 VUR16:VUS16 VKV16:VKW16 VAZ16:VBA16 URD16:URE16 UHH16:UHI16 TXL16:TXM16 TNP16:TNQ16 TDT16:TDU16 STX16:STY16 SKB16:SKC16 SAF16:SAG16 RQJ16:RQK16 RGN16:RGO16 QWR16:QWS16 QMV16:QMW16 QCZ16:QDA16 PTD16:PTE16 PJH16:PJI16 OZL16:OZM16 OPP16:OPQ16 OFT16:OFU16 NVX16:NVY16 NMB16:NMC16 NCF16:NCG16 MSJ16:MSK16 MIN16:MIO16 LYR16:LYS16 LOV16:LOW16 LEZ16:LFA16 KVD16:KVE16 KLH16:KLI16 KBL16:KBM16 JRP16:JRQ16 JHT16:JHU16 IXX16:IXY16 IOB16:IOC16 IEF16:IEG16 HUJ16:HUK16 HKN16:HKO16 HAR16:HAS16 GQV16:GQW16 GGZ16:GHA16 FXD16:FXE16 FNH16:FNI16 FDL16:FDM16 ETP16:ETQ16 EJT16:EJU16 DZX16:DZY16 DQB16:DQC16 DGF16:DGG16 CWJ16:CWK16 CMN16:CMO16 CCR16:CCS16 BSV16:BSW16 BIZ16:BJA16 AZD16:AZE16 APH16:API16 AFL16:AFM16 VP16:VQ16 LT16:LU16 WYC16:WYD16 WOG16:WOH16 WEK16:WEL16 VUO16:VUP16 VKS16:VKT16 VAW16:VAX16 URA16:URB16 UHE16:UHF16 TXI16:TXJ16 TNM16:TNN16 TDQ16:TDR16 STU16:STV16 SJY16:SJZ16 SAC16:SAD16 RQG16:RQH16 RGK16:RGL16 QWO16:QWP16 QMS16:QMT16 QCW16:QCX16 PTA16:PTB16 PJE16:PJF16 OZI16:OZJ16 OPM16:OPN16 OFQ16:OFR16 NVU16:NVV16 NLY16:NLZ16 NCC16:NCD16 MSG16:MSH16 MIK16:MIL16 LYO16:LYP16 LOS16:LOT16 LEW16:LEX16 KVA16:KVB16 KLE16:KLF16 KBI16:KBJ16 JRM16:JRN16 JHQ16:JHR16 IXU16:IXV16 INY16:INZ16 IEC16:IED16 HUG16:HUH16 HKK16:HKL16 HAO16:HAP16 GQS16:GQT16 GGW16:GGX16 FXA16:FXB16 FNE16:FNF16 FDI16:FDJ16 ETM16:ETN16 EJQ16:EJR16 DZU16:DZV16 DPY16:DPZ16 DGC16:DGD16 CWG16:CWH16 CMK16:CML16 CCO16:CCP16 BSS16:BST16 BIW16:BIX16 AZA16:AZB16 APE16:APF16 AFI16:AFJ16 VM16:VN16 LQ16:LR16 WXZ16:WYA16 WOD16:WOE16 WEH16:WEI16 VUL16:VUM16 VKP16:VKQ16 VAT16:VAU16 UQX16:UQY16 UHB16:UHC16 TXF16:TXG16 TNJ16:TNK16 TDN16:TDO16 STR16:STS16 SJV16:SJW16 RZZ16:SAA16 RQD16:RQE16 RGH16:RGI16 QWL16:QWM16 QMP16:QMQ16 QCT16:QCU16 PSX16:PSY16 PJB16:PJC16 OZF16:OZG16 OPJ16:OPK16 OFN16:OFO16 NVR16:NVS16 NLV16:NLW16 NBZ16:NCA16 MSD16:MSE16 MIH16:MII16 LYL16:LYM16 LOP16:LOQ16 LET16:LEU16 KUX16:KUY16 KLB16:KLC16 KBF16:KBG16 JRJ16:JRK16 JHN16:JHO16 IXR16:IXS16 INV16:INW16 IDZ16:IEA16 HUD16:HUE16 HKH16:HKI16 HAL16:HAM16 GQP16:GQQ16 GGT16:GGU16 FWX16:FWY16 FNB16:FNC16 FDF16:FDG16 ETJ16:ETK16 EJN16:EJO16 DZR16:DZS16 DPV16:DPW16 DFZ16:DGA16 CWD16:CWE16 CMH16:CMI16 CCL16:CCM16 BSP16:BSQ16 BIT16:BIU16 AYX16:AYY16 APB16:APC16 AFF16:AFG16 VJ16:VK16 LN16:LO16 WXW16:WXX16 WOA16:WOB16 WEE16:WEF16 VUI16:VUJ16 VKM16:VKN16 VAQ16:VAR16 UQU16:UQV16 UGY16:UGZ16 TXC16:TXD16 TNG16:TNH16 TDK16:TDL16 STO16:STP16 SJS16:SJT16 RZW16:RZX16 RQA16:RQB16 RGE16:RGF16 QWI16:QWJ16 QMM16:QMN16 QCQ16:QCR16 PSU16:PSV16 PIY16:PIZ16 OZC16:OZD16 OPG16:OPH16 OFK16:OFL16 NVO16:NVP16 NLS16:NLT16 NBW16:NBX16 MSA16:MSB16 MIE16:MIF16 LYI16:LYJ16 LOM16:LON16 LEQ16:LER16 KUU16:KUV16 KKY16:KKZ16 KBC16:KBD16 JRG16:JRH16 JHK16:JHL16 IXO16:IXP16 INS16:INT16 IDW16:IDX16 HUA16:HUB16 HKE16:HKF16 HAI16:HAJ16 GQM16:GQN16 GGQ16:GGR16 FWU16:FWV16 FMY16:FMZ16 FDC16:FDD16 ETG16:ETH16 EJK16:EJL16 DZO16:DZP16 DPS16:DPT16 DFW16:DFX16 CWA16:CWB16 CME16:CMF16 CCI16:CCJ16 BSM16:BSN16 BIQ16:BIR16 AYU16:AYV16 AOY16:AOZ16 AFC16:AFD16 E983057:L983057 E917521:L917521 E851985:L851985 E786449:L786449 E720913:L720913 E655377:L655377 E589841:L589841 E524305:L524305 E458769:L458769 E393233:L393233 E327697:L327697 E262161:L262161 E196625:L196625 E131089:L131089 E65553:L65553 N983057:U983057 N917521:U917521 N851985:U851985 N786449:U786449 N720913:U720913 N655377:U655377 N589841:U589841 N524305:U524305 N458769:U458769 N393233:U393233 N327697:U327697 N262161:U262161 N196625:U196625 N131089:U131089 N65553:U65553 W983057:AD983057 W917521:AD917521 W851985:AD851985 W786449:AD786449 W720913:AD720913 W655377:AD655377 W589841:AD589841 W524305:AD524305 W458769:AD458769 W393233:AD393233 W327697:AD327697 W262161:AD262161 W196625:AD196625 W131089:AD131089 W65553:AD65553 AF196625:AM196625 AF262161:AM262161 AF327697:AM327697 AF393233:AM393233 AF458769:AM458769 AF524305:AM524305 AF589841:AM589841 AF655377:AM655377 AF720913:AM720913 AF786449:AM786449 AF851985:AM851985 AF917521:AM917521 AF983057:AM983057 AF65553:AM65553 AF131089:AM131089 AO786449:AV786449 AO524305:AV524305 AO589841:AV589841 AO655377:AV655377 AO720913:AV720913 AO458769:AV458769 AO851985:AV851985 AO917521:AV917521 AO983057:AV983057 AO393233:AV393233 AO196625:AV196625 AO262161:AV262161 AO131089:AV131089 AO65553:AV65553 AO327697:AV327697 BG983057:BK983057 BG917521:BK917521 BG851985:BK851985 BG786449:BK786449 BG720913:BK720913 BG655377:BK655377 BG589841:BK589841 BG524305:BK524305 BG458769:BK458769 BG393233:BK393233 BG327697:BK327697 BG262161:BK262161 BG196625:BK196625 BG131089:BK131089 BG65553:BK65553">
      <formula1>E3</formula1>
    </dataValidation>
    <dataValidation type="whole" operator="lessThanOrEqual" allowBlank="1" showInputMessage="1" showErrorMessage="1" sqref="LK65552:LL65552 VG65552:VH65552 AFC65552:AFD65552 AOY65552:AOZ65552 AYU65552:AYV65552 BIQ65552:BIR65552 BSM65552:BSN65552 CCI65552:CCJ65552 CME65552:CMF65552 CWA65552:CWB65552 DFW65552:DFX65552 DPS65552:DPT65552 DZO65552:DZP65552 EJK65552:EJL65552 ETG65552:ETH65552 FDC65552:FDD65552 FMY65552:FMZ65552 FWU65552:FWV65552 GGQ65552:GGR65552 GQM65552:GQN65552 HAI65552:HAJ65552 HKE65552:HKF65552 HUA65552:HUB65552 IDW65552:IDX65552 INS65552:INT65552 IXO65552:IXP65552 JHK65552:JHL65552 JRG65552:JRH65552 KBC65552:KBD65552 KKY65552:KKZ65552 KUU65552:KUV65552 LEQ65552:LER65552 LOM65552:LON65552 LYI65552:LYJ65552 MIE65552:MIF65552 MSA65552:MSB65552 NBW65552:NBX65552 NLS65552:NLT65552 NVO65552:NVP65552 OFK65552:OFL65552 OPG65552:OPH65552 OZC65552:OZD65552 PIY65552:PIZ65552 PSU65552:PSV65552 QCQ65552:QCR65552 QMM65552:QMN65552 QWI65552:QWJ65552 RGE65552:RGF65552 RQA65552:RQB65552 RZW65552:RZX65552 SJS65552:SJT65552 STO65552:STP65552 TDK65552:TDL65552 TNG65552:TNH65552 TXC65552:TXD65552 UGY65552:UGZ65552 UQU65552:UQV65552 VAQ65552:VAR65552 VKM65552:VKN65552 VUI65552:VUJ65552 WEE65552:WEF65552 WOA65552:WOB65552 WXW65552:WXX65552 LK131088:LL131088 VG131088:VH131088 AFC131088:AFD131088 AOY131088:AOZ131088 AYU131088:AYV131088 BIQ131088:BIR131088 BSM131088:BSN131088 CCI131088:CCJ131088 CME131088:CMF131088 CWA131088:CWB131088 DFW131088:DFX131088 DPS131088:DPT131088 DZO131088:DZP131088 EJK131088:EJL131088 ETG131088:ETH131088 FDC131088:FDD131088 FMY131088:FMZ131088 FWU131088:FWV131088 GGQ131088:GGR131088 GQM131088:GQN131088 HAI131088:HAJ131088 HKE131088:HKF131088 HUA131088:HUB131088 IDW131088:IDX131088 INS131088:INT131088 IXO131088:IXP131088 JHK131088:JHL131088 JRG131088:JRH131088 KBC131088:KBD131088 KKY131088:KKZ131088 KUU131088:KUV131088 LEQ131088:LER131088 LOM131088:LON131088 LYI131088:LYJ131088 MIE131088:MIF131088 MSA131088:MSB131088 NBW131088:NBX131088 NLS131088:NLT131088 NVO131088:NVP131088 OFK131088:OFL131088 OPG131088:OPH131088 OZC131088:OZD131088 PIY131088:PIZ131088 PSU131088:PSV131088 QCQ131088:QCR131088 QMM131088:QMN131088 QWI131088:QWJ131088 RGE131088:RGF131088 RQA131088:RQB131088 RZW131088:RZX131088 SJS131088:SJT131088 STO131088:STP131088 TDK131088:TDL131088 TNG131088:TNH131088 TXC131088:TXD131088 UGY131088:UGZ131088 UQU131088:UQV131088 VAQ131088:VAR131088 VKM131088:VKN131088 VUI131088:VUJ131088 WEE131088:WEF131088 WOA131088:WOB131088 WXW131088:WXX131088 LK196624:LL196624 VG196624:VH196624 AFC196624:AFD196624 AOY196624:AOZ196624 AYU196624:AYV196624 BIQ196624:BIR196624 BSM196624:BSN196624 CCI196624:CCJ196624 CME196624:CMF196624 CWA196624:CWB196624 DFW196624:DFX196624 DPS196624:DPT196624 DZO196624:DZP196624 EJK196624:EJL196624 ETG196624:ETH196624 FDC196624:FDD196624 FMY196624:FMZ196624 FWU196624:FWV196624 GGQ196624:GGR196624 GQM196624:GQN196624 HAI196624:HAJ196624 HKE196624:HKF196624 HUA196624:HUB196624 IDW196624:IDX196624 INS196624:INT196624 IXO196624:IXP196624 JHK196624:JHL196624 JRG196624:JRH196624 KBC196624:KBD196624 KKY196624:KKZ196624 KUU196624:KUV196624 LEQ196624:LER196624 LOM196624:LON196624 LYI196624:LYJ196624 MIE196624:MIF196624 MSA196624:MSB196624 NBW196624:NBX196624 NLS196624:NLT196624 NVO196624:NVP196624 OFK196624:OFL196624 OPG196624:OPH196624 OZC196624:OZD196624 PIY196624:PIZ196624 PSU196624:PSV196624 QCQ196624:QCR196624 QMM196624:QMN196624 QWI196624:QWJ196624 RGE196624:RGF196624 RQA196624:RQB196624 RZW196624:RZX196624 SJS196624:SJT196624 STO196624:STP196624 TDK196624:TDL196624 TNG196624:TNH196624 TXC196624:TXD196624 UGY196624:UGZ196624 UQU196624:UQV196624 VAQ196624:VAR196624 VKM196624:VKN196624 VUI196624:VUJ196624 WEE196624:WEF196624 WOA196624:WOB196624 WXW196624:WXX196624 LK262160:LL262160 VG262160:VH262160 AFC262160:AFD262160 AOY262160:AOZ262160 AYU262160:AYV262160 BIQ262160:BIR262160 BSM262160:BSN262160 CCI262160:CCJ262160 CME262160:CMF262160 CWA262160:CWB262160 DFW262160:DFX262160 DPS262160:DPT262160 DZO262160:DZP262160 EJK262160:EJL262160 ETG262160:ETH262160 FDC262160:FDD262160 FMY262160:FMZ262160 FWU262160:FWV262160 GGQ262160:GGR262160 GQM262160:GQN262160 HAI262160:HAJ262160 HKE262160:HKF262160 HUA262160:HUB262160 IDW262160:IDX262160 INS262160:INT262160 IXO262160:IXP262160 JHK262160:JHL262160 JRG262160:JRH262160 KBC262160:KBD262160 KKY262160:KKZ262160 KUU262160:KUV262160 LEQ262160:LER262160 LOM262160:LON262160 LYI262160:LYJ262160 MIE262160:MIF262160 MSA262160:MSB262160 NBW262160:NBX262160 NLS262160:NLT262160 NVO262160:NVP262160 OFK262160:OFL262160 OPG262160:OPH262160 OZC262160:OZD262160 PIY262160:PIZ262160 PSU262160:PSV262160 QCQ262160:QCR262160 QMM262160:QMN262160 QWI262160:QWJ262160 RGE262160:RGF262160 RQA262160:RQB262160 RZW262160:RZX262160 SJS262160:SJT262160 STO262160:STP262160 TDK262160:TDL262160 TNG262160:TNH262160 TXC262160:TXD262160 UGY262160:UGZ262160 UQU262160:UQV262160 VAQ262160:VAR262160 VKM262160:VKN262160 VUI262160:VUJ262160 WEE262160:WEF262160 WOA262160:WOB262160 WXW262160:WXX262160 LK327696:LL327696 VG327696:VH327696 AFC327696:AFD327696 AOY327696:AOZ327696 AYU327696:AYV327696 BIQ327696:BIR327696 BSM327696:BSN327696 CCI327696:CCJ327696 CME327696:CMF327696 CWA327696:CWB327696 DFW327696:DFX327696 DPS327696:DPT327696 DZO327696:DZP327696 EJK327696:EJL327696 ETG327696:ETH327696 FDC327696:FDD327696 FMY327696:FMZ327696 FWU327696:FWV327696 GGQ327696:GGR327696 GQM327696:GQN327696 HAI327696:HAJ327696 HKE327696:HKF327696 HUA327696:HUB327696 IDW327696:IDX327696 INS327696:INT327696 IXO327696:IXP327696 JHK327696:JHL327696 JRG327696:JRH327696 KBC327696:KBD327696 KKY327696:KKZ327696 KUU327696:KUV327696 LEQ327696:LER327696 LOM327696:LON327696 LYI327696:LYJ327696 MIE327696:MIF327696 MSA327696:MSB327696 NBW327696:NBX327696 NLS327696:NLT327696 NVO327696:NVP327696 OFK327696:OFL327696 OPG327696:OPH327696 OZC327696:OZD327696 PIY327696:PIZ327696 PSU327696:PSV327696 QCQ327696:QCR327696 QMM327696:QMN327696 QWI327696:QWJ327696 RGE327696:RGF327696 RQA327696:RQB327696 RZW327696:RZX327696 SJS327696:SJT327696 STO327696:STP327696 TDK327696:TDL327696 TNG327696:TNH327696 TXC327696:TXD327696 UGY327696:UGZ327696 UQU327696:UQV327696 VAQ327696:VAR327696 VKM327696:VKN327696 VUI327696:VUJ327696 WEE327696:WEF327696 WOA327696:WOB327696 WXW327696:WXX327696 LK393232:LL393232 VG393232:VH393232 AFC393232:AFD393232 AOY393232:AOZ393232 AYU393232:AYV393232 BIQ393232:BIR393232 BSM393232:BSN393232 CCI393232:CCJ393232 CME393232:CMF393232 CWA393232:CWB393232 DFW393232:DFX393232 DPS393232:DPT393232 DZO393232:DZP393232 EJK393232:EJL393232 ETG393232:ETH393232 FDC393232:FDD393232 FMY393232:FMZ393232 FWU393232:FWV393232 GGQ393232:GGR393232 GQM393232:GQN393232 HAI393232:HAJ393232 HKE393232:HKF393232 HUA393232:HUB393232 IDW393232:IDX393232 INS393232:INT393232 IXO393232:IXP393232 JHK393232:JHL393232 JRG393232:JRH393232 KBC393232:KBD393232 KKY393232:KKZ393232 KUU393232:KUV393232 LEQ393232:LER393232 LOM393232:LON393232 LYI393232:LYJ393232 MIE393232:MIF393232 MSA393232:MSB393232 NBW393232:NBX393232 NLS393232:NLT393232 NVO393232:NVP393232 OFK393232:OFL393232 OPG393232:OPH393232 OZC393232:OZD393232 PIY393232:PIZ393232 PSU393232:PSV393232 QCQ393232:QCR393232 QMM393232:QMN393232 QWI393232:QWJ393232 RGE393232:RGF393232 RQA393232:RQB393232 RZW393232:RZX393232 SJS393232:SJT393232 STO393232:STP393232 TDK393232:TDL393232 TNG393232:TNH393232 TXC393232:TXD393232 UGY393232:UGZ393232 UQU393232:UQV393232 VAQ393232:VAR393232 VKM393232:VKN393232 VUI393232:VUJ393232 WEE393232:WEF393232 WOA393232:WOB393232 WXW393232:WXX393232 LK458768:LL458768 VG458768:VH458768 AFC458768:AFD458768 AOY458768:AOZ458768 AYU458768:AYV458768 BIQ458768:BIR458768 BSM458768:BSN458768 CCI458768:CCJ458768 CME458768:CMF458768 CWA458768:CWB458768 DFW458768:DFX458768 DPS458768:DPT458768 DZO458768:DZP458768 EJK458768:EJL458768 ETG458768:ETH458768 FDC458768:FDD458768 FMY458768:FMZ458768 FWU458768:FWV458768 GGQ458768:GGR458768 GQM458768:GQN458768 HAI458768:HAJ458768 HKE458768:HKF458768 HUA458768:HUB458768 IDW458768:IDX458768 INS458768:INT458768 IXO458768:IXP458768 JHK458768:JHL458768 JRG458768:JRH458768 KBC458768:KBD458768 KKY458768:KKZ458768 KUU458768:KUV458768 LEQ458768:LER458768 LOM458768:LON458768 LYI458768:LYJ458768 MIE458768:MIF458768 MSA458768:MSB458768 NBW458768:NBX458768 NLS458768:NLT458768 NVO458768:NVP458768 OFK458768:OFL458768 OPG458768:OPH458768 OZC458768:OZD458768 PIY458768:PIZ458768 PSU458768:PSV458768 QCQ458768:QCR458768 QMM458768:QMN458768 QWI458768:QWJ458768 RGE458768:RGF458768 RQA458768:RQB458768 RZW458768:RZX458768 SJS458768:SJT458768 STO458768:STP458768 TDK458768:TDL458768 TNG458768:TNH458768 TXC458768:TXD458768 UGY458768:UGZ458768 UQU458768:UQV458768 VAQ458768:VAR458768 VKM458768:VKN458768 VUI458768:VUJ458768 WEE458768:WEF458768 WOA458768:WOB458768 WXW458768:WXX458768 LK524304:LL524304 VG524304:VH524304 AFC524304:AFD524304 AOY524304:AOZ524304 AYU524304:AYV524304 BIQ524304:BIR524304 BSM524304:BSN524304 CCI524304:CCJ524304 CME524304:CMF524304 CWA524304:CWB524304 DFW524304:DFX524304 DPS524304:DPT524304 DZO524304:DZP524304 EJK524304:EJL524304 ETG524304:ETH524304 FDC524304:FDD524304 FMY524304:FMZ524304 FWU524304:FWV524304 GGQ524304:GGR524304 GQM524304:GQN524304 HAI524304:HAJ524304 HKE524304:HKF524304 HUA524304:HUB524304 IDW524304:IDX524304 INS524304:INT524304 IXO524304:IXP524304 JHK524304:JHL524304 JRG524304:JRH524304 KBC524304:KBD524304 KKY524304:KKZ524304 KUU524304:KUV524304 LEQ524304:LER524304 LOM524304:LON524304 LYI524304:LYJ524304 MIE524304:MIF524304 MSA524304:MSB524304 NBW524304:NBX524304 NLS524304:NLT524304 NVO524304:NVP524304 OFK524304:OFL524304 OPG524304:OPH524304 OZC524304:OZD524304 PIY524304:PIZ524304 PSU524304:PSV524304 QCQ524304:QCR524304 QMM524304:QMN524304 QWI524304:QWJ524304 RGE524304:RGF524304 RQA524304:RQB524304 RZW524304:RZX524304 SJS524304:SJT524304 STO524304:STP524304 TDK524304:TDL524304 TNG524304:TNH524304 TXC524304:TXD524304 UGY524304:UGZ524304 UQU524304:UQV524304 VAQ524304:VAR524304 VKM524304:VKN524304 VUI524304:VUJ524304 WEE524304:WEF524304 WOA524304:WOB524304 WXW524304:WXX524304 LK589840:LL589840 VG589840:VH589840 AFC589840:AFD589840 AOY589840:AOZ589840 AYU589840:AYV589840 BIQ589840:BIR589840 BSM589840:BSN589840 CCI589840:CCJ589840 CME589840:CMF589840 CWA589840:CWB589840 DFW589840:DFX589840 DPS589840:DPT589840 DZO589840:DZP589840 EJK589840:EJL589840 ETG589840:ETH589840 FDC589840:FDD589840 FMY589840:FMZ589840 FWU589840:FWV589840 GGQ589840:GGR589840 GQM589840:GQN589840 HAI589840:HAJ589840 HKE589840:HKF589840 HUA589840:HUB589840 IDW589840:IDX589840 INS589840:INT589840 IXO589840:IXP589840 JHK589840:JHL589840 JRG589840:JRH589840 KBC589840:KBD589840 KKY589840:KKZ589840 KUU589840:KUV589840 LEQ589840:LER589840 LOM589840:LON589840 LYI589840:LYJ589840 MIE589840:MIF589840 MSA589840:MSB589840 NBW589840:NBX589840 NLS589840:NLT589840 NVO589840:NVP589840 OFK589840:OFL589840 OPG589840:OPH589840 OZC589840:OZD589840 PIY589840:PIZ589840 PSU589840:PSV589840 QCQ589840:QCR589840 QMM589840:QMN589840 QWI589840:QWJ589840 RGE589840:RGF589840 RQA589840:RQB589840 RZW589840:RZX589840 SJS589840:SJT589840 STO589840:STP589840 TDK589840:TDL589840 TNG589840:TNH589840 TXC589840:TXD589840 UGY589840:UGZ589840 UQU589840:UQV589840 VAQ589840:VAR589840 VKM589840:VKN589840 VUI589840:VUJ589840 WEE589840:WEF589840 WOA589840:WOB589840 WXW589840:WXX589840 LK655376:LL655376 VG655376:VH655376 AFC655376:AFD655376 AOY655376:AOZ655376 AYU655376:AYV655376 BIQ655376:BIR655376 BSM655376:BSN655376 CCI655376:CCJ655376 CME655376:CMF655376 CWA655376:CWB655376 DFW655376:DFX655376 DPS655376:DPT655376 DZO655376:DZP655376 EJK655376:EJL655376 ETG655376:ETH655376 FDC655376:FDD655376 FMY655376:FMZ655376 FWU655376:FWV655376 GGQ655376:GGR655376 GQM655376:GQN655376 HAI655376:HAJ655376 HKE655376:HKF655376 HUA655376:HUB655376 IDW655376:IDX655376 INS655376:INT655376 IXO655376:IXP655376 JHK655376:JHL655376 JRG655376:JRH655376 KBC655376:KBD655376 KKY655376:KKZ655376 KUU655376:KUV655376 LEQ655376:LER655376 LOM655376:LON655376 LYI655376:LYJ655376 MIE655376:MIF655376 MSA655376:MSB655376 NBW655376:NBX655376 NLS655376:NLT655376 NVO655376:NVP655376 OFK655376:OFL655376 OPG655376:OPH655376 OZC655376:OZD655376 PIY655376:PIZ655376 PSU655376:PSV655376 QCQ655376:QCR655376 QMM655376:QMN655376 QWI655376:QWJ655376 RGE655376:RGF655376 RQA655376:RQB655376 RZW655376:RZX655376 SJS655376:SJT655376 STO655376:STP655376 TDK655376:TDL655376 TNG655376:TNH655376 TXC655376:TXD655376 UGY655376:UGZ655376 UQU655376:UQV655376 VAQ655376:VAR655376 VKM655376:VKN655376 VUI655376:VUJ655376 WEE655376:WEF655376 WOA655376:WOB655376 WXW655376:WXX655376 LK720912:LL720912 VG720912:VH720912 AFC720912:AFD720912 AOY720912:AOZ720912 AYU720912:AYV720912 BIQ720912:BIR720912 BSM720912:BSN720912 CCI720912:CCJ720912 CME720912:CMF720912 CWA720912:CWB720912 DFW720912:DFX720912 DPS720912:DPT720912 DZO720912:DZP720912 EJK720912:EJL720912 ETG720912:ETH720912 FDC720912:FDD720912 FMY720912:FMZ720912 FWU720912:FWV720912 GGQ720912:GGR720912 GQM720912:GQN720912 HAI720912:HAJ720912 HKE720912:HKF720912 HUA720912:HUB720912 IDW720912:IDX720912 INS720912:INT720912 IXO720912:IXP720912 JHK720912:JHL720912 JRG720912:JRH720912 KBC720912:KBD720912 KKY720912:KKZ720912 KUU720912:KUV720912 LEQ720912:LER720912 LOM720912:LON720912 LYI720912:LYJ720912 MIE720912:MIF720912 MSA720912:MSB720912 NBW720912:NBX720912 NLS720912:NLT720912 NVO720912:NVP720912 OFK720912:OFL720912 OPG720912:OPH720912 OZC720912:OZD720912 PIY720912:PIZ720912 PSU720912:PSV720912 QCQ720912:QCR720912 QMM720912:QMN720912 QWI720912:QWJ720912 RGE720912:RGF720912 RQA720912:RQB720912 RZW720912:RZX720912 SJS720912:SJT720912 STO720912:STP720912 TDK720912:TDL720912 TNG720912:TNH720912 TXC720912:TXD720912 UGY720912:UGZ720912 UQU720912:UQV720912 VAQ720912:VAR720912 VKM720912:VKN720912 VUI720912:VUJ720912 WEE720912:WEF720912 WOA720912:WOB720912 WXW720912:WXX720912 LK786448:LL786448 VG786448:VH786448 AFC786448:AFD786448 AOY786448:AOZ786448 AYU786448:AYV786448 BIQ786448:BIR786448 BSM786448:BSN786448 CCI786448:CCJ786448 CME786448:CMF786448 CWA786448:CWB786448 DFW786448:DFX786448 DPS786448:DPT786448 DZO786448:DZP786448 EJK786448:EJL786448 ETG786448:ETH786448 FDC786448:FDD786448 FMY786448:FMZ786448 FWU786448:FWV786448 GGQ786448:GGR786448 GQM786448:GQN786448 HAI786448:HAJ786448 HKE786448:HKF786448 HUA786448:HUB786448 IDW786448:IDX786448 INS786448:INT786448 IXO786448:IXP786448 JHK786448:JHL786448 JRG786448:JRH786448 KBC786448:KBD786448 KKY786448:KKZ786448 KUU786448:KUV786448 LEQ786448:LER786448 LOM786448:LON786448 LYI786448:LYJ786448 MIE786448:MIF786448 MSA786448:MSB786448 NBW786448:NBX786448 NLS786448:NLT786448 NVO786448:NVP786448 OFK786448:OFL786448 OPG786448:OPH786448 OZC786448:OZD786448 PIY786448:PIZ786448 PSU786448:PSV786448 QCQ786448:QCR786448 QMM786448:QMN786448 QWI786448:QWJ786448 RGE786448:RGF786448 RQA786448:RQB786448 RZW786448:RZX786448 SJS786448:SJT786448 STO786448:STP786448 TDK786448:TDL786448 TNG786448:TNH786448 TXC786448:TXD786448 UGY786448:UGZ786448 UQU786448:UQV786448 VAQ786448:VAR786448 VKM786448:VKN786448 VUI786448:VUJ786448 WEE786448:WEF786448 WOA786448:WOB786448 WXW786448:WXX786448 LK851984:LL851984 VG851984:VH851984 AFC851984:AFD851984 AOY851984:AOZ851984 AYU851984:AYV851984 BIQ851984:BIR851984 BSM851984:BSN851984 CCI851984:CCJ851984 CME851984:CMF851984 CWA851984:CWB851984 DFW851984:DFX851984 DPS851984:DPT851984 DZO851984:DZP851984 EJK851984:EJL851984 ETG851984:ETH851984 FDC851984:FDD851984 FMY851984:FMZ851984 FWU851984:FWV851984 GGQ851984:GGR851984 GQM851984:GQN851984 HAI851984:HAJ851984 HKE851984:HKF851984 HUA851984:HUB851984 IDW851984:IDX851984 INS851984:INT851984 IXO851984:IXP851984 JHK851984:JHL851984 JRG851984:JRH851984 KBC851984:KBD851984 KKY851984:KKZ851984 KUU851984:KUV851984 LEQ851984:LER851984 LOM851984:LON851984 LYI851984:LYJ851984 MIE851984:MIF851984 MSA851984:MSB851984 NBW851984:NBX851984 NLS851984:NLT851984 NVO851984:NVP851984 OFK851984:OFL851984 OPG851984:OPH851984 OZC851984:OZD851984 PIY851984:PIZ851984 PSU851984:PSV851984 QCQ851984:QCR851984 QMM851984:QMN851984 QWI851984:QWJ851984 RGE851984:RGF851984 RQA851984:RQB851984 RZW851984:RZX851984 SJS851984:SJT851984 STO851984:STP851984 TDK851984:TDL851984 TNG851984:TNH851984 TXC851984:TXD851984 UGY851984:UGZ851984 UQU851984:UQV851984 VAQ851984:VAR851984 VKM851984:VKN851984 VUI851984:VUJ851984 WEE851984:WEF851984 WOA851984:WOB851984 WXW851984:WXX851984 LK917520:LL917520 VG917520:VH917520 AFC917520:AFD917520 AOY917520:AOZ917520 AYU917520:AYV917520 BIQ917520:BIR917520 BSM917520:BSN917520 CCI917520:CCJ917520 CME917520:CMF917520 CWA917520:CWB917520 DFW917520:DFX917520 DPS917520:DPT917520 DZO917520:DZP917520 EJK917520:EJL917520 ETG917520:ETH917520 FDC917520:FDD917520 FMY917520:FMZ917520 FWU917520:FWV917520 GGQ917520:GGR917520 GQM917520:GQN917520 HAI917520:HAJ917520 HKE917520:HKF917520 HUA917520:HUB917520 IDW917520:IDX917520 INS917520:INT917520 IXO917520:IXP917520 JHK917520:JHL917520 JRG917520:JRH917520 KBC917520:KBD917520 KKY917520:KKZ917520 KUU917520:KUV917520 LEQ917520:LER917520 LOM917520:LON917520 LYI917520:LYJ917520 MIE917520:MIF917520 MSA917520:MSB917520 NBW917520:NBX917520 NLS917520:NLT917520 NVO917520:NVP917520 OFK917520:OFL917520 OPG917520:OPH917520 OZC917520:OZD917520 PIY917520:PIZ917520 PSU917520:PSV917520 QCQ917520:QCR917520 QMM917520:QMN917520 QWI917520:QWJ917520 RGE917520:RGF917520 RQA917520:RQB917520 RZW917520:RZX917520 SJS917520:SJT917520 STO917520:STP917520 TDK917520:TDL917520 TNG917520:TNH917520 TXC917520:TXD917520 UGY917520:UGZ917520 UQU917520:UQV917520 VAQ917520:VAR917520 VKM917520:VKN917520 VUI917520:VUJ917520 WEE917520:WEF917520 WOA917520:WOB917520 WXW917520:WXX917520 LK983056:LL983056 VG983056:VH983056 AFC983056:AFD983056 AOY983056:AOZ983056 AYU983056:AYV983056 BIQ983056:BIR983056 BSM983056:BSN983056 CCI983056:CCJ983056 CME983056:CMF983056 CWA983056:CWB983056 DFW983056:DFX983056 DPS983056:DPT983056 DZO983056:DZP983056 EJK983056:EJL983056 ETG983056:ETH983056 FDC983056:FDD983056 FMY983056:FMZ983056 FWU983056:FWV983056 GGQ983056:GGR983056 GQM983056:GQN983056 HAI983056:HAJ983056 HKE983056:HKF983056 HUA983056:HUB983056 IDW983056:IDX983056 INS983056:INT983056 IXO983056:IXP983056 JHK983056:JHL983056 JRG983056:JRH983056 KBC983056:KBD983056 KKY983056:KKZ983056 KUU983056:KUV983056 LEQ983056:LER983056 LOM983056:LON983056 LYI983056:LYJ983056 MIE983056:MIF983056 MSA983056:MSB983056 NBW983056:NBX983056 NLS983056:NLT983056 NVO983056:NVP983056 OFK983056:OFL983056 OPG983056:OPH983056 OZC983056:OZD983056 PIY983056:PIZ983056 PSU983056:PSV983056 QCQ983056:QCR983056 QMM983056:QMN983056 QWI983056:QWJ983056 RGE983056:RGF983056 RQA983056:RQB983056 RZW983056:RZX983056 SJS983056:SJT983056 STO983056:STP983056 TDK983056:TDL983056 TNG983056:TNH983056 TXC983056:TXD983056 UGY983056:UGZ983056 UQU983056:UQV983056 VAQ983056:VAR983056 VKM983056:VKN983056 VUI983056:VUJ983056 WEE983056:WEF983056 WOA983056:WOB983056 WXW983056:WXX983056 LN65552:LO65552 VJ65552:VK65552 AFF65552:AFG65552 APB65552:APC65552 AYX65552:AYY65552 BIT65552:BIU65552 BSP65552:BSQ65552 CCL65552:CCM65552 CMH65552:CMI65552 CWD65552:CWE65552 DFZ65552:DGA65552 DPV65552:DPW65552 DZR65552:DZS65552 EJN65552:EJO65552 ETJ65552:ETK65552 FDF65552:FDG65552 FNB65552:FNC65552 FWX65552:FWY65552 GGT65552:GGU65552 GQP65552:GQQ65552 HAL65552:HAM65552 HKH65552:HKI65552 HUD65552:HUE65552 IDZ65552:IEA65552 INV65552:INW65552 IXR65552:IXS65552 JHN65552:JHO65552 JRJ65552:JRK65552 KBF65552:KBG65552 KLB65552:KLC65552 KUX65552:KUY65552 LET65552:LEU65552 LOP65552:LOQ65552 LYL65552:LYM65552 MIH65552:MII65552 MSD65552:MSE65552 NBZ65552:NCA65552 NLV65552:NLW65552 NVR65552:NVS65552 OFN65552:OFO65552 OPJ65552:OPK65552 OZF65552:OZG65552 PJB65552:PJC65552 PSX65552:PSY65552 QCT65552:QCU65552 QMP65552:QMQ65552 QWL65552:QWM65552 RGH65552:RGI65552 RQD65552:RQE65552 RZZ65552:SAA65552 SJV65552:SJW65552 STR65552:STS65552 TDN65552:TDO65552 TNJ65552:TNK65552 TXF65552:TXG65552 UHB65552:UHC65552 UQX65552:UQY65552 VAT65552:VAU65552 VKP65552:VKQ65552 VUL65552:VUM65552 WEH65552:WEI65552 WOD65552:WOE65552 WXZ65552:WYA65552 LN131088:LO131088 VJ131088:VK131088 AFF131088:AFG131088 APB131088:APC131088 AYX131088:AYY131088 BIT131088:BIU131088 BSP131088:BSQ131088 CCL131088:CCM131088 CMH131088:CMI131088 CWD131088:CWE131088 DFZ131088:DGA131088 DPV131088:DPW131088 DZR131088:DZS131088 EJN131088:EJO131088 ETJ131088:ETK131088 FDF131088:FDG131088 FNB131088:FNC131088 FWX131088:FWY131088 GGT131088:GGU131088 GQP131088:GQQ131088 HAL131088:HAM131088 HKH131088:HKI131088 HUD131088:HUE131088 IDZ131088:IEA131088 INV131088:INW131088 IXR131088:IXS131088 JHN131088:JHO131088 JRJ131088:JRK131088 KBF131088:KBG131088 KLB131088:KLC131088 KUX131088:KUY131088 LET131088:LEU131088 LOP131088:LOQ131088 LYL131088:LYM131088 MIH131088:MII131088 MSD131088:MSE131088 NBZ131088:NCA131088 NLV131088:NLW131088 NVR131088:NVS131088 OFN131088:OFO131088 OPJ131088:OPK131088 OZF131088:OZG131088 PJB131088:PJC131088 PSX131088:PSY131088 QCT131088:QCU131088 QMP131088:QMQ131088 QWL131088:QWM131088 RGH131088:RGI131088 RQD131088:RQE131088 RZZ131088:SAA131088 SJV131088:SJW131088 STR131088:STS131088 TDN131088:TDO131088 TNJ131088:TNK131088 TXF131088:TXG131088 UHB131088:UHC131088 UQX131088:UQY131088 VAT131088:VAU131088 VKP131088:VKQ131088 VUL131088:VUM131088 WEH131088:WEI131088 WOD131088:WOE131088 WXZ131088:WYA131088 LN196624:LO196624 VJ196624:VK196624 AFF196624:AFG196624 APB196624:APC196624 AYX196624:AYY196624 BIT196624:BIU196624 BSP196624:BSQ196624 CCL196624:CCM196624 CMH196624:CMI196624 CWD196624:CWE196624 DFZ196624:DGA196624 DPV196624:DPW196624 DZR196624:DZS196624 EJN196624:EJO196624 ETJ196624:ETK196624 FDF196624:FDG196624 FNB196624:FNC196624 FWX196624:FWY196624 GGT196624:GGU196624 GQP196624:GQQ196624 HAL196624:HAM196624 HKH196624:HKI196624 HUD196624:HUE196624 IDZ196624:IEA196624 INV196624:INW196624 IXR196624:IXS196624 JHN196624:JHO196624 JRJ196624:JRK196624 KBF196624:KBG196624 KLB196624:KLC196624 KUX196624:KUY196624 LET196624:LEU196624 LOP196624:LOQ196624 LYL196624:LYM196624 MIH196624:MII196624 MSD196624:MSE196624 NBZ196624:NCA196624 NLV196624:NLW196624 NVR196624:NVS196624 OFN196624:OFO196624 OPJ196624:OPK196624 OZF196624:OZG196624 PJB196624:PJC196624 PSX196624:PSY196624 QCT196624:QCU196624 QMP196624:QMQ196624 QWL196624:QWM196624 RGH196624:RGI196624 RQD196624:RQE196624 RZZ196624:SAA196624 SJV196624:SJW196624 STR196624:STS196624 TDN196624:TDO196624 TNJ196624:TNK196624 TXF196624:TXG196624 UHB196624:UHC196624 UQX196624:UQY196624 VAT196624:VAU196624 VKP196624:VKQ196624 VUL196624:VUM196624 WEH196624:WEI196624 WOD196624:WOE196624 WXZ196624:WYA196624 LN262160:LO262160 VJ262160:VK262160 AFF262160:AFG262160 APB262160:APC262160 AYX262160:AYY262160 BIT262160:BIU262160 BSP262160:BSQ262160 CCL262160:CCM262160 CMH262160:CMI262160 CWD262160:CWE262160 DFZ262160:DGA262160 DPV262160:DPW262160 DZR262160:DZS262160 EJN262160:EJO262160 ETJ262160:ETK262160 FDF262160:FDG262160 FNB262160:FNC262160 FWX262160:FWY262160 GGT262160:GGU262160 GQP262160:GQQ262160 HAL262160:HAM262160 HKH262160:HKI262160 HUD262160:HUE262160 IDZ262160:IEA262160 INV262160:INW262160 IXR262160:IXS262160 JHN262160:JHO262160 JRJ262160:JRK262160 KBF262160:KBG262160 KLB262160:KLC262160 KUX262160:KUY262160 LET262160:LEU262160 LOP262160:LOQ262160 LYL262160:LYM262160 MIH262160:MII262160 MSD262160:MSE262160 NBZ262160:NCA262160 NLV262160:NLW262160 NVR262160:NVS262160 OFN262160:OFO262160 OPJ262160:OPK262160 OZF262160:OZG262160 PJB262160:PJC262160 PSX262160:PSY262160 QCT262160:QCU262160 QMP262160:QMQ262160 QWL262160:QWM262160 RGH262160:RGI262160 RQD262160:RQE262160 RZZ262160:SAA262160 SJV262160:SJW262160 STR262160:STS262160 TDN262160:TDO262160 TNJ262160:TNK262160 TXF262160:TXG262160 UHB262160:UHC262160 UQX262160:UQY262160 VAT262160:VAU262160 VKP262160:VKQ262160 VUL262160:VUM262160 WEH262160:WEI262160 WOD262160:WOE262160 WXZ262160:WYA262160 LN327696:LO327696 VJ327696:VK327696 AFF327696:AFG327696 APB327696:APC327696 AYX327696:AYY327696 BIT327696:BIU327696 BSP327696:BSQ327696 CCL327696:CCM327696 CMH327696:CMI327696 CWD327696:CWE327696 DFZ327696:DGA327696 DPV327696:DPW327696 DZR327696:DZS327696 EJN327696:EJO327696 ETJ327696:ETK327696 FDF327696:FDG327696 FNB327696:FNC327696 FWX327696:FWY327696 GGT327696:GGU327696 GQP327696:GQQ327696 HAL327696:HAM327696 HKH327696:HKI327696 HUD327696:HUE327696 IDZ327696:IEA327696 INV327696:INW327696 IXR327696:IXS327696 JHN327696:JHO327696 JRJ327696:JRK327696 KBF327696:KBG327696 KLB327696:KLC327696 KUX327696:KUY327696 LET327696:LEU327696 LOP327696:LOQ327696 LYL327696:LYM327696 MIH327696:MII327696 MSD327696:MSE327696 NBZ327696:NCA327696 NLV327696:NLW327696 NVR327696:NVS327696 OFN327696:OFO327696 OPJ327696:OPK327696 OZF327696:OZG327696 PJB327696:PJC327696 PSX327696:PSY327696 QCT327696:QCU327696 QMP327696:QMQ327696 QWL327696:QWM327696 RGH327696:RGI327696 RQD327696:RQE327696 RZZ327696:SAA327696 SJV327696:SJW327696 STR327696:STS327696 TDN327696:TDO327696 TNJ327696:TNK327696 TXF327696:TXG327696 UHB327696:UHC327696 UQX327696:UQY327696 VAT327696:VAU327696 VKP327696:VKQ327696 VUL327696:VUM327696 WEH327696:WEI327696 WOD327696:WOE327696 WXZ327696:WYA327696 LN393232:LO393232 VJ393232:VK393232 AFF393232:AFG393232 APB393232:APC393232 AYX393232:AYY393232 BIT393232:BIU393232 BSP393232:BSQ393232 CCL393232:CCM393232 CMH393232:CMI393232 CWD393232:CWE393232 DFZ393232:DGA393232 DPV393232:DPW393232 DZR393232:DZS393232 EJN393232:EJO393232 ETJ393232:ETK393232 FDF393232:FDG393232 FNB393232:FNC393232 FWX393232:FWY393232 GGT393232:GGU393232 GQP393232:GQQ393232 HAL393232:HAM393232 HKH393232:HKI393232 HUD393232:HUE393232 IDZ393232:IEA393232 INV393232:INW393232 IXR393232:IXS393232 JHN393232:JHO393232 JRJ393232:JRK393232 KBF393232:KBG393232 KLB393232:KLC393232 KUX393232:KUY393232 LET393232:LEU393232 LOP393232:LOQ393232 LYL393232:LYM393232 MIH393232:MII393232 MSD393232:MSE393232 NBZ393232:NCA393232 NLV393232:NLW393232 NVR393232:NVS393232 OFN393232:OFO393232 OPJ393232:OPK393232 OZF393232:OZG393232 PJB393232:PJC393232 PSX393232:PSY393232 QCT393232:QCU393232 QMP393232:QMQ393232 QWL393232:QWM393232 RGH393232:RGI393232 RQD393232:RQE393232 RZZ393232:SAA393232 SJV393232:SJW393232 STR393232:STS393232 TDN393232:TDO393232 TNJ393232:TNK393232 TXF393232:TXG393232 UHB393232:UHC393232 UQX393232:UQY393232 VAT393232:VAU393232 VKP393232:VKQ393232 VUL393232:VUM393232 WEH393232:WEI393232 WOD393232:WOE393232 WXZ393232:WYA393232 LN458768:LO458768 VJ458768:VK458768 AFF458768:AFG458768 APB458768:APC458768 AYX458768:AYY458768 BIT458768:BIU458768 BSP458768:BSQ458768 CCL458768:CCM458768 CMH458768:CMI458768 CWD458768:CWE458768 DFZ458768:DGA458768 DPV458768:DPW458768 DZR458768:DZS458768 EJN458768:EJO458768 ETJ458768:ETK458768 FDF458768:FDG458768 FNB458768:FNC458768 FWX458768:FWY458768 GGT458768:GGU458768 GQP458768:GQQ458768 HAL458768:HAM458768 HKH458768:HKI458768 HUD458768:HUE458768 IDZ458768:IEA458768 INV458768:INW458768 IXR458768:IXS458768 JHN458768:JHO458768 JRJ458768:JRK458768 KBF458768:KBG458768 KLB458768:KLC458768 KUX458768:KUY458768 LET458768:LEU458768 LOP458768:LOQ458768 LYL458768:LYM458768 MIH458768:MII458768 MSD458768:MSE458768 NBZ458768:NCA458768 NLV458768:NLW458768 NVR458768:NVS458768 OFN458768:OFO458768 OPJ458768:OPK458768 OZF458768:OZG458768 PJB458768:PJC458768 PSX458768:PSY458768 QCT458768:QCU458768 QMP458768:QMQ458768 QWL458768:QWM458768 RGH458768:RGI458768 RQD458768:RQE458768 RZZ458768:SAA458768 SJV458768:SJW458768 STR458768:STS458768 TDN458768:TDO458768 TNJ458768:TNK458768 TXF458768:TXG458768 UHB458768:UHC458768 UQX458768:UQY458768 VAT458768:VAU458768 VKP458768:VKQ458768 VUL458768:VUM458768 WEH458768:WEI458768 WOD458768:WOE458768 WXZ458768:WYA458768 LN524304:LO524304 VJ524304:VK524304 AFF524304:AFG524304 APB524304:APC524304 AYX524304:AYY524304 BIT524304:BIU524304 BSP524304:BSQ524304 CCL524304:CCM524304 CMH524304:CMI524304 CWD524304:CWE524304 DFZ524304:DGA524304 DPV524304:DPW524304 DZR524304:DZS524304 EJN524304:EJO524304 ETJ524304:ETK524304 FDF524304:FDG524304 FNB524304:FNC524304 FWX524304:FWY524304 GGT524304:GGU524304 GQP524304:GQQ524304 HAL524304:HAM524304 HKH524304:HKI524304 HUD524304:HUE524304 IDZ524304:IEA524304 INV524304:INW524304 IXR524304:IXS524304 JHN524304:JHO524304 JRJ524304:JRK524304 KBF524304:KBG524304 KLB524304:KLC524304 KUX524304:KUY524304 LET524304:LEU524304 LOP524304:LOQ524304 LYL524304:LYM524304 MIH524304:MII524304 MSD524304:MSE524304 NBZ524304:NCA524304 NLV524304:NLW524304 NVR524304:NVS524304 OFN524304:OFO524304 OPJ524304:OPK524304 OZF524304:OZG524304 PJB524304:PJC524304 PSX524304:PSY524304 QCT524304:QCU524304 QMP524304:QMQ524304 QWL524304:QWM524304 RGH524304:RGI524304 RQD524304:RQE524304 RZZ524304:SAA524304 SJV524304:SJW524304 STR524304:STS524304 TDN524304:TDO524304 TNJ524304:TNK524304 TXF524304:TXG524304 UHB524304:UHC524304 UQX524304:UQY524304 VAT524304:VAU524304 VKP524304:VKQ524304 VUL524304:VUM524304 WEH524304:WEI524304 WOD524304:WOE524304 WXZ524304:WYA524304 LN589840:LO589840 VJ589840:VK589840 AFF589840:AFG589840 APB589840:APC589840 AYX589840:AYY589840 BIT589840:BIU589840 BSP589840:BSQ589840 CCL589840:CCM589840 CMH589840:CMI589840 CWD589840:CWE589840 DFZ589840:DGA589840 DPV589840:DPW589840 DZR589840:DZS589840 EJN589840:EJO589840 ETJ589840:ETK589840 FDF589840:FDG589840 FNB589840:FNC589840 FWX589840:FWY589840 GGT589840:GGU589840 GQP589840:GQQ589840 HAL589840:HAM589840 HKH589840:HKI589840 HUD589840:HUE589840 IDZ589840:IEA589840 INV589840:INW589840 IXR589840:IXS589840 JHN589840:JHO589840 JRJ589840:JRK589840 KBF589840:KBG589840 KLB589840:KLC589840 KUX589840:KUY589840 LET589840:LEU589840 LOP589840:LOQ589840 LYL589840:LYM589840 MIH589840:MII589840 MSD589840:MSE589840 NBZ589840:NCA589840 NLV589840:NLW589840 NVR589840:NVS589840 OFN589840:OFO589840 OPJ589840:OPK589840 OZF589840:OZG589840 PJB589840:PJC589840 PSX589840:PSY589840 QCT589840:QCU589840 QMP589840:QMQ589840 QWL589840:QWM589840 RGH589840:RGI589840 RQD589840:RQE589840 RZZ589840:SAA589840 SJV589840:SJW589840 STR589840:STS589840 TDN589840:TDO589840 TNJ589840:TNK589840 TXF589840:TXG589840 UHB589840:UHC589840 UQX589840:UQY589840 VAT589840:VAU589840 VKP589840:VKQ589840 VUL589840:VUM589840 WEH589840:WEI589840 WOD589840:WOE589840 WXZ589840:WYA589840 LN655376:LO655376 VJ655376:VK655376 AFF655376:AFG655376 APB655376:APC655376 AYX655376:AYY655376 BIT655376:BIU655376 BSP655376:BSQ655376 CCL655376:CCM655376 CMH655376:CMI655376 CWD655376:CWE655376 DFZ655376:DGA655376 DPV655376:DPW655376 DZR655376:DZS655376 EJN655376:EJO655376 ETJ655376:ETK655376 FDF655376:FDG655376 FNB655376:FNC655376 FWX655376:FWY655376 GGT655376:GGU655376 GQP655376:GQQ655376 HAL655376:HAM655376 HKH655376:HKI655376 HUD655376:HUE655376 IDZ655376:IEA655376 INV655376:INW655376 IXR655376:IXS655376 JHN655376:JHO655376 JRJ655376:JRK655376 KBF655376:KBG655376 KLB655376:KLC655376 KUX655376:KUY655376 LET655376:LEU655376 LOP655376:LOQ655376 LYL655376:LYM655376 MIH655376:MII655376 MSD655376:MSE655376 NBZ655376:NCA655376 NLV655376:NLW655376 NVR655376:NVS655376 OFN655376:OFO655376 OPJ655376:OPK655376 OZF655376:OZG655376 PJB655376:PJC655376 PSX655376:PSY655376 QCT655376:QCU655376 QMP655376:QMQ655376 QWL655376:QWM655376 RGH655376:RGI655376 RQD655376:RQE655376 RZZ655376:SAA655376 SJV655376:SJW655376 STR655376:STS655376 TDN655376:TDO655376 TNJ655376:TNK655376 TXF655376:TXG655376 UHB655376:UHC655376 UQX655376:UQY655376 VAT655376:VAU655376 VKP655376:VKQ655376 VUL655376:VUM655376 WEH655376:WEI655376 WOD655376:WOE655376 WXZ655376:WYA655376 LN720912:LO720912 VJ720912:VK720912 AFF720912:AFG720912 APB720912:APC720912 AYX720912:AYY720912 BIT720912:BIU720912 BSP720912:BSQ720912 CCL720912:CCM720912 CMH720912:CMI720912 CWD720912:CWE720912 DFZ720912:DGA720912 DPV720912:DPW720912 DZR720912:DZS720912 EJN720912:EJO720912 ETJ720912:ETK720912 FDF720912:FDG720912 FNB720912:FNC720912 FWX720912:FWY720912 GGT720912:GGU720912 GQP720912:GQQ720912 HAL720912:HAM720912 HKH720912:HKI720912 HUD720912:HUE720912 IDZ720912:IEA720912 INV720912:INW720912 IXR720912:IXS720912 JHN720912:JHO720912 JRJ720912:JRK720912 KBF720912:KBG720912 KLB720912:KLC720912 KUX720912:KUY720912 LET720912:LEU720912 LOP720912:LOQ720912 LYL720912:LYM720912 MIH720912:MII720912 MSD720912:MSE720912 NBZ720912:NCA720912 NLV720912:NLW720912 NVR720912:NVS720912 OFN720912:OFO720912 OPJ720912:OPK720912 OZF720912:OZG720912 PJB720912:PJC720912 PSX720912:PSY720912 QCT720912:QCU720912 QMP720912:QMQ720912 QWL720912:QWM720912 RGH720912:RGI720912 RQD720912:RQE720912 RZZ720912:SAA720912 SJV720912:SJW720912 STR720912:STS720912 TDN720912:TDO720912 TNJ720912:TNK720912 TXF720912:TXG720912 UHB720912:UHC720912 UQX720912:UQY720912 VAT720912:VAU720912 VKP720912:VKQ720912 VUL720912:VUM720912 WEH720912:WEI720912 WOD720912:WOE720912 WXZ720912:WYA720912 LN786448:LO786448 VJ786448:VK786448 AFF786448:AFG786448 APB786448:APC786448 AYX786448:AYY786448 BIT786448:BIU786448 BSP786448:BSQ786448 CCL786448:CCM786448 CMH786448:CMI786448 CWD786448:CWE786448 DFZ786448:DGA786448 DPV786448:DPW786448 DZR786448:DZS786448 EJN786448:EJO786448 ETJ786448:ETK786448 FDF786448:FDG786448 FNB786448:FNC786448 FWX786448:FWY786448 GGT786448:GGU786448 GQP786448:GQQ786448 HAL786448:HAM786448 HKH786448:HKI786448 HUD786448:HUE786448 IDZ786448:IEA786448 INV786448:INW786448 IXR786448:IXS786448 JHN786448:JHO786448 JRJ786448:JRK786448 KBF786448:KBG786448 KLB786448:KLC786448 KUX786448:KUY786448 LET786448:LEU786448 LOP786448:LOQ786448 LYL786448:LYM786448 MIH786448:MII786448 MSD786448:MSE786448 NBZ786448:NCA786448 NLV786448:NLW786448 NVR786448:NVS786448 OFN786448:OFO786448 OPJ786448:OPK786448 OZF786448:OZG786448 PJB786448:PJC786448 PSX786448:PSY786448 QCT786448:QCU786448 QMP786448:QMQ786448 QWL786448:QWM786448 RGH786448:RGI786448 RQD786448:RQE786448 RZZ786448:SAA786448 SJV786448:SJW786448 STR786448:STS786448 TDN786448:TDO786448 TNJ786448:TNK786448 TXF786448:TXG786448 UHB786448:UHC786448 UQX786448:UQY786448 VAT786448:VAU786448 VKP786448:VKQ786448 VUL786448:VUM786448 WEH786448:WEI786448 WOD786448:WOE786448 WXZ786448:WYA786448 LN851984:LO851984 VJ851984:VK851984 AFF851984:AFG851984 APB851984:APC851984 AYX851984:AYY851984 BIT851984:BIU851984 BSP851984:BSQ851984 CCL851984:CCM851984 CMH851984:CMI851984 CWD851984:CWE851984 DFZ851984:DGA851984 DPV851984:DPW851984 DZR851984:DZS851984 EJN851984:EJO851984 ETJ851984:ETK851984 FDF851984:FDG851984 FNB851984:FNC851984 FWX851984:FWY851984 GGT851984:GGU851984 GQP851984:GQQ851984 HAL851984:HAM851984 HKH851984:HKI851984 HUD851984:HUE851984 IDZ851984:IEA851984 INV851984:INW851984 IXR851984:IXS851984 JHN851984:JHO851984 JRJ851984:JRK851984 KBF851984:KBG851984 KLB851984:KLC851984 KUX851984:KUY851984 LET851984:LEU851984 LOP851984:LOQ851984 LYL851984:LYM851984 MIH851984:MII851984 MSD851984:MSE851984 NBZ851984:NCA851984 NLV851984:NLW851984 NVR851984:NVS851984 OFN851984:OFO851984 OPJ851984:OPK851984 OZF851984:OZG851984 PJB851984:PJC851984 PSX851984:PSY851984 QCT851984:QCU851984 QMP851984:QMQ851984 QWL851984:QWM851984 RGH851984:RGI851984 RQD851984:RQE851984 RZZ851984:SAA851984 SJV851984:SJW851984 STR851984:STS851984 TDN851984:TDO851984 TNJ851984:TNK851984 TXF851984:TXG851984 UHB851984:UHC851984 UQX851984:UQY851984 VAT851984:VAU851984 VKP851984:VKQ851984 VUL851984:VUM851984 WEH851984:WEI851984 WOD851984:WOE851984 WXZ851984:WYA851984 LN917520:LO917520 VJ917520:VK917520 AFF917520:AFG917520 APB917520:APC917520 AYX917520:AYY917520 BIT917520:BIU917520 BSP917520:BSQ917520 CCL917520:CCM917520 CMH917520:CMI917520 CWD917520:CWE917520 DFZ917520:DGA917520 DPV917520:DPW917520 DZR917520:DZS917520 EJN917520:EJO917520 ETJ917520:ETK917520 FDF917520:FDG917520 FNB917520:FNC917520 FWX917520:FWY917520 GGT917520:GGU917520 GQP917520:GQQ917520 HAL917520:HAM917520 HKH917520:HKI917520 HUD917520:HUE917520 IDZ917520:IEA917520 INV917520:INW917520 IXR917520:IXS917520 JHN917520:JHO917520 JRJ917520:JRK917520 KBF917520:KBG917520 KLB917520:KLC917520 KUX917520:KUY917520 LET917520:LEU917520 LOP917520:LOQ917520 LYL917520:LYM917520 MIH917520:MII917520 MSD917520:MSE917520 NBZ917520:NCA917520 NLV917520:NLW917520 NVR917520:NVS917520 OFN917520:OFO917520 OPJ917520:OPK917520 OZF917520:OZG917520 PJB917520:PJC917520 PSX917520:PSY917520 QCT917520:QCU917520 QMP917520:QMQ917520 QWL917520:QWM917520 RGH917520:RGI917520 RQD917520:RQE917520 RZZ917520:SAA917520 SJV917520:SJW917520 STR917520:STS917520 TDN917520:TDO917520 TNJ917520:TNK917520 TXF917520:TXG917520 UHB917520:UHC917520 UQX917520:UQY917520 VAT917520:VAU917520 VKP917520:VKQ917520 VUL917520:VUM917520 WEH917520:WEI917520 WOD917520:WOE917520 WXZ917520:WYA917520 LN983056:LO983056 VJ983056:VK983056 AFF983056:AFG983056 APB983056:APC983056 AYX983056:AYY983056 BIT983056:BIU983056 BSP983056:BSQ983056 CCL983056:CCM983056 CMH983056:CMI983056 CWD983056:CWE983056 DFZ983056:DGA983056 DPV983056:DPW983056 DZR983056:DZS983056 EJN983056:EJO983056 ETJ983056:ETK983056 FDF983056:FDG983056 FNB983056:FNC983056 FWX983056:FWY983056 GGT983056:GGU983056 GQP983056:GQQ983056 HAL983056:HAM983056 HKH983056:HKI983056 HUD983056:HUE983056 IDZ983056:IEA983056 INV983056:INW983056 IXR983056:IXS983056 JHN983056:JHO983056 JRJ983056:JRK983056 KBF983056:KBG983056 KLB983056:KLC983056 KUX983056:KUY983056 LET983056:LEU983056 LOP983056:LOQ983056 LYL983056:LYM983056 MIH983056:MII983056 MSD983056:MSE983056 NBZ983056:NCA983056 NLV983056:NLW983056 NVR983056:NVS983056 OFN983056:OFO983056 OPJ983056:OPK983056 OZF983056:OZG983056 PJB983056:PJC983056 PSX983056:PSY983056 QCT983056:QCU983056 QMP983056:QMQ983056 QWL983056:QWM983056 RGH983056:RGI983056 RQD983056:RQE983056 RZZ983056:SAA983056 SJV983056:SJW983056 STR983056:STS983056 TDN983056:TDO983056 TNJ983056:TNK983056 TXF983056:TXG983056 UHB983056:UHC983056 UQX983056:UQY983056 VAT983056:VAU983056 VKP983056:VKQ983056 VUL983056:VUM983056 WEH983056:WEI983056 WOD983056:WOE983056 WXZ983056:WYA983056 LQ65552:LR65552 VM65552:VN65552 AFI65552:AFJ65552 APE65552:APF65552 AZA65552:AZB65552 BIW65552:BIX65552 BSS65552:BST65552 CCO65552:CCP65552 CMK65552:CML65552 CWG65552:CWH65552 DGC65552:DGD65552 DPY65552:DPZ65552 DZU65552:DZV65552 EJQ65552:EJR65552 ETM65552:ETN65552 FDI65552:FDJ65552 FNE65552:FNF65552 FXA65552:FXB65552 GGW65552:GGX65552 GQS65552:GQT65552 HAO65552:HAP65552 HKK65552:HKL65552 HUG65552:HUH65552 IEC65552:IED65552 INY65552:INZ65552 IXU65552:IXV65552 JHQ65552:JHR65552 JRM65552:JRN65552 KBI65552:KBJ65552 KLE65552:KLF65552 KVA65552:KVB65552 LEW65552:LEX65552 LOS65552:LOT65552 LYO65552:LYP65552 MIK65552:MIL65552 MSG65552:MSH65552 NCC65552:NCD65552 NLY65552:NLZ65552 NVU65552:NVV65552 OFQ65552:OFR65552 OPM65552:OPN65552 OZI65552:OZJ65552 PJE65552:PJF65552 PTA65552:PTB65552 QCW65552:QCX65552 QMS65552:QMT65552 QWO65552:QWP65552 RGK65552:RGL65552 RQG65552:RQH65552 SAC65552:SAD65552 SJY65552:SJZ65552 STU65552:STV65552 TDQ65552:TDR65552 TNM65552:TNN65552 TXI65552:TXJ65552 UHE65552:UHF65552 URA65552:URB65552 VAW65552:VAX65552 VKS65552:VKT65552 VUO65552:VUP65552 WEK65552:WEL65552 WOG65552:WOH65552 WYC65552:WYD65552 LQ131088:LR131088 VM131088:VN131088 AFI131088:AFJ131088 APE131088:APF131088 AZA131088:AZB131088 BIW131088:BIX131088 BSS131088:BST131088 CCO131088:CCP131088 CMK131088:CML131088 CWG131088:CWH131088 DGC131088:DGD131088 DPY131088:DPZ131088 DZU131088:DZV131088 EJQ131088:EJR131088 ETM131088:ETN131088 FDI131088:FDJ131088 FNE131088:FNF131088 FXA131088:FXB131088 GGW131088:GGX131088 GQS131088:GQT131088 HAO131088:HAP131088 HKK131088:HKL131088 HUG131088:HUH131088 IEC131088:IED131088 INY131088:INZ131088 IXU131088:IXV131088 JHQ131088:JHR131088 JRM131088:JRN131088 KBI131088:KBJ131088 KLE131088:KLF131088 KVA131088:KVB131088 LEW131088:LEX131088 LOS131088:LOT131088 LYO131088:LYP131088 MIK131088:MIL131088 MSG131088:MSH131088 NCC131088:NCD131088 NLY131088:NLZ131088 NVU131088:NVV131088 OFQ131088:OFR131088 OPM131088:OPN131088 OZI131088:OZJ131088 PJE131088:PJF131088 PTA131088:PTB131088 QCW131088:QCX131088 QMS131088:QMT131088 QWO131088:QWP131088 RGK131088:RGL131088 RQG131088:RQH131088 SAC131088:SAD131088 SJY131088:SJZ131088 STU131088:STV131088 TDQ131088:TDR131088 TNM131088:TNN131088 TXI131088:TXJ131088 UHE131088:UHF131088 URA131088:URB131088 VAW131088:VAX131088 VKS131088:VKT131088 VUO131088:VUP131088 WEK131088:WEL131088 WOG131088:WOH131088 WYC131088:WYD131088 LQ196624:LR196624 VM196624:VN196624 AFI196624:AFJ196624 APE196624:APF196624 AZA196624:AZB196624 BIW196624:BIX196624 BSS196624:BST196624 CCO196624:CCP196624 CMK196624:CML196624 CWG196624:CWH196624 DGC196624:DGD196624 DPY196624:DPZ196624 DZU196624:DZV196624 EJQ196624:EJR196624 ETM196624:ETN196624 FDI196624:FDJ196624 FNE196624:FNF196624 FXA196624:FXB196624 GGW196624:GGX196624 GQS196624:GQT196624 HAO196624:HAP196624 HKK196624:HKL196624 HUG196624:HUH196624 IEC196624:IED196624 INY196624:INZ196624 IXU196624:IXV196624 JHQ196624:JHR196624 JRM196624:JRN196624 KBI196624:KBJ196624 KLE196624:KLF196624 KVA196624:KVB196624 LEW196624:LEX196624 LOS196624:LOT196624 LYO196624:LYP196624 MIK196624:MIL196624 MSG196624:MSH196624 NCC196624:NCD196624 NLY196624:NLZ196624 NVU196624:NVV196624 OFQ196624:OFR196624 OPM196624:OPN196624 OZI196624:OZJ196624 PJE196624:PJF196624 PTA196624:PTB196624 QCW196624:QCX196624 QMS196624:QMT196624 QWO196624:QWP196624 RGK196624:RGL196624 RQG196624:RQH196624 SAC196624:SAD196624 SJY196624:SJZ196624 STU196624:STV196624 TDQ196624:TDR196624 TNM196624:TNN196624 TXI196624:TXJ196624 UHE196624:UHF196624 URA196624:URB196624 VAW196624:VAX196624 VKS196624:VKT196624 VUO196624:VUP196624 WEK196624:WEL196624 WOG196624:WOH196624 WYC196624:WYD196624 LQ262160:LR262160 VM262160:VN262160 AFI262160:AFJ262160 APE262160:APF262160 AZA262160:AZB262160 BIW262160:BIX262160 BSS262160:BST262160 CCO262160:CCP262160 CMK262160:CML262160 CWG262160:CWH262160 DGC262160:DGD262160 DPY262160:DPZ262160 DZU262160:DZV262160 EJQ262160:EJR262160 ETM262160:ETN262160 FDI262160:FDJ262160 FNE262160:FNF262160 FXA262160:FXB262160 GGW262160:GGX262160 GQS262160:GQT262160 HAO262160:HAP262160 HKK262160:HKL262160 HUG262160:HUH262160 IEC262160:IED262160 INY262160:INZ262160 IXU262160:IXV262160 JHQ262160:JHR262160 JRM262160:JRN262160 KBI262160:KBJ262160 KLE262160:KLF262160 KVA262160:KVB262160 LEW262160:LEX262160 LOS262160:LOT262160 LYO262160:LYP262160 MIK262160:MIL262160 MSG262160:MSH262160 NCC262160:NCD262160 NLY262160:NLZ262160 NVU262160:NVV262160 OFQ262160:OFR262160 OPM262160:OPN262160 OZI262160:OZJ262160 PJE262160:PJF262160 PTA262160:PTB262160 QCW262160:QCX262160 QMS262160:QMT262160 QWO262160:QWP262160 RGK262160:RGL262160 RQG262160:RQH262160 SAC262160:SAD262160 SJY262160:SJZ262160 STU262160:STV262160 TDQ262160:TDR262160 TNM262160:TNN262160 TXI262160:TXJ262160 UHE262160:UHF262160 URA262160:URB262160 VAW262160:VAX262160 VKS262160:VKT262160 VUO262160:VUP262160 WEK262160:WEL262160 WOG262160:WOH262160 WYC262160:WYD262160 LQ327696:LR327696 VM327696:VN327696 AFI327696:AFJ327696 APE327696:APF327696 AZA327696:AZB327696 BIW327696:BIX327696 BSS327696:BST327696 CCO327696:CCP327696 CMK327696:CML327696 CWG327696:CWH327696 DGC327696:DGD327696 DPY327696:DPZ327696 DZU327696:DZV327696 EJQ327696:EJR327696 ETM327696:ETN327696 FDI327696:FDJ327696 FNE327696:FNF327696 FXA327696:FXB327696 GGW327696:GGX327696 GQS327696:GQT327696 HAO327696:HAP327696 HKK327696:HKL327696 HUG327696:HUH327696 IEC327696:IED327696 INY327696:INZ327696 IXU327696:IXV327696 JHQ327696:JHR327696 JRM327696:JRN327696 KBI327696:KBJ327696 KLE327696:KLF327696 KVA327696:KVB327696 LEW327696:LEX327696 LOS327696:LOT327696 LYO327696:LYP327696 MIK327696:MIL327696 MSG327696:MSH327696 NCC327696:NCD327696 NLY327696:NLZ327696 NVU327696:NVV327696 OFQ327696:OFR327696 OPM327696:OPN327696 OZI327696:OZJ327696 PJE327696:PJF327696 PTA327696:PTB327696 QCW327696:QCX327696 QMS327696:QMT327696 QWO327696:QWP327696 RGK327696:RGL327696 RQG327696:RQH327696 SAC327696:SAD327696 SJY327696:SJZ327696 STU327696:STV327696 TDQ327696:TDR327696 TNM327696:TNN327696 TXI327696:TXJ327696 UHE327696:UHF327696 URA327696:URB327696 VAW327696:VAX327696 VKS327696:VKT327696 VUO327696:VUP327696 WEK327696:WEL327696 WOG327696:WOH327696 WYC327696:WYD327696 LQ393232:LR393232 VM393232:VN393232 AFI393232:AFJ393232 APE393232:APF393232 AZA393232:AZB393232 BIW393232:BIX393232 BSS393232:BST393232 CCO393232:CCP393232 CMK393232:CML393232 CWG393232:CWH393232 DGC393232:DGD393232 DPY393232:DPZ393232 DZU393232:DZV393232 EJQ393232:EJR393232 ETM393232:ETN393232 FDI393232:FDJ393232 FNE393232:FNF393232 FXA393232:FXB393232 GGW393232:GGX393232 GQS393232:GQT393232 HAO393232:HAP393232 HKK393232:HKL393232 HUG393232:HUH393232 IEC393232:IED393232 INY393232:INZ393232 IXU393232:IXV393232 JHQ393232:JHR393232 JRM393232:JRN393232 KBI393232:KBJ393232 KLE393232:KLF393232 KVA393232:KVB393232 LEW393232:LEX393232 LOS393232:LOT393232 LYO393232:LYP393232 MIK393232:MIL393232 MSG393232:MSH393232 NCC393232:NCD393232 NLY393232:NLZ393232 NVU393232:NVV393232 OFQ393232:OFR393232 OPM393232:OPN393232 OZI393232:OZJ393232 PJE393232:PJF393232 PTA393232:PTB393232 QCW393232:QCX393232 QMS393232:QMT393232 QWO393232:QWP393232 RGK393232:RGL393232 RQG393232:RQH393232 SAC393232:SAD393232 SJY393232:SJZ393232 STU393232:STV393232 TDQ393232:TDR393232 TNM393232:TNN393232 TXI393232:TXJ393232 UHE393232:UHF393232 URA393232:URB393232 VAW393232:VAX393232 VKS393232:VKT393232 VUO393232:VUP393232 WEK393232:WEL393232 WOG393232:WOH393232 WYC393232:WYD393232 LQ458768:LR458768 VM458768:VN458768 AFI458768:AFJ458768 APE458768:APF458768 AZA458768:AZB458768 BIW458768:BIX458768 BSS458768:BST458768 CCO458768:CCP458768 CMK458768:CML458768 CWG458768:CWH458768 DGC458768:DGD458768 DPY458768:DPZ458768 DZU458768:DZV458768 EJQ458768:EJR458768 ETM458768:ETN458768 FDI458768:FDJ458768 FNE458768:FNF458768 FXA458768:FXB458768 GGW458768:GGX458768 GQS458768:GQT458768 HAO458768:HAP458768 HKK458768:HKL458768 HUG458768:HUH458768 IEC458768:IED458768 INY458768:INZ458768 IXU458768:IXV458768 JHQ458768:JHR458768 JRM458768:JRN458768 KBI458768:KBJ458768 KLE458768:KLF458768 KVA458768:KVB458768 LEW458768:LEX458768 LOS458768:LOT458768 LYO458768:LYP458768 MIK458768:MIL458768 MSG458768:MSH458768 NCC458768:NCD458768 NLY458768:NLZ458768 NVU458768:NVV458768 OFQ458768:OFR458768 OPM458768:OPN458768 OZI458768:OZJ458768 PJE458768:PJF458768 PTA458768:PTB458768 QCW458768:QCX458768 QMS458768:QMT458768 QWO458768:QWP458768 RGK458768:RGL458768 RQG458768:RQH458768 SAC458768:SAD458768 SJY458768:SJZ458768 STU458768:STV458768 TDQ458768:TDR458768 TNM458768:TNN458768 TXI458768:TXJ458768 UHE458768:UHF458768 URA458768:URB458768 VAW458768:VAX458768 VKS458768:VKT458768 VUO458768:VUP458768 WEK458768:WEL458768 WOG458768:WOH458768 WYC458768:WYD458768 LQ524304:LR524304 VM524304:VN524304 AFI524304:AFJ524304 APE524304:APF524304 AZA524304:AZB524304 BIW524304:BIX524304 BSS524304:BST524304 CCO524304:CCP524304 CMK524304:CML524304 CWG524304:CWH524304 DGC524304:DGD524304 DPY524304:DPZ524304 DZU524304:DZV524304 EJQ524304:EJR524304 ETM524304:ETN524304 FDI524304:FDJ524304 FNE524304:FNF524304 FXA524304:FXB524304 GGW524304:GGX524304 GQS524304:GQT524304 HAO524304:HAP524304 HKK524304:HKL524304 HUG524304:HUH524304 IEC524304:IED524304 INY524304:INZ524304 IXU524304:IXV524304 JHQ524304:JHR524304 JRM524304:JRN524304 KBI524304:KBJ524304 KLE524304:KLF524304 KVA524304:KVB524304 LEW524304:LEX524304 LOS524304:LOT524304 LYO524304:LYP524304 MIK524304:MIL524304 MSG524304:MSH524304 NCC524304:NCD524304 NLY524304:NLZ524304 NVU524304:NVV524304 OFQ524304:OFR524304 OPM524304:OPN524304 OZI524304:OZJ524304 PJE524304:PJF524304 PTA524304:PTB524304 QCW524304:QCX524304 QMS524304:QMT524304 QWO524304:QWP524304 RGK524304:RGL524304 RQG524304:RQH524304 SAC524304:SAD524304 SJY524304:SJZ524304 STU524304:STV524304 TDQ524304:TDR524304 TNM524304:TNN524304 TXI524304:TXJ524304 UHE524304:UHF524304 URA524304:URB524304 VAW524304:VAX524304 VKS524304:VKT524304 VUO524304:VUP524304 WEK524304:WEL524304 WOG524304:WOH524304 WYC524304:WYD524304 LQ589840:LR589840 VM589840:VN589840 AFI589840:AFJ589840 APE589840:APF589840 AZA589840:AZB589840 BIW589840:BIX589840 BSS589840:BST589840 CCO589840:CCP589840 CMK589840:CML589840 CWG589840:CWH589840 DGC589840:DGD589840 DPY589840:DPZ589840 DZU589840:DZV589840 EJQ589840:EJR589840 ETM589840:ETN589840 FDI589840:FDJ589840 FNE589840:FNF589840 FXA589840:FXB589840 GGW589840:GGX589840 GQS589840:GQT589840 HAO589840:HAP589840 HKK589840:HKL589840 HUG589840:HUH589840 IEC589840:IED589840 INY589840:INZ589840 IXU589840:IXV589840 JHQ589840:JHR589840 JRM589840:JRN589840 KBI589840:KBJ589840 KLE589840:KLF589840 KVA589840:KVB589840 LEW589840:LEX589840 LOS589840:LOT589840 LYO589840:LYP589840 MIK589840:MIL589840 MSG589840:MSH589840 NCC589840:NCD589840 NLY589840:NLZ589840 NVU589840:NVV589840 OFQ589840:OFR589840 OPM589840:OPN589840 OZI589840:OZJ589840 PJE589840:PJF589840 PTA589840:PTB589840 QCW589840:QCX589840 QMS589840:QMT589840 QWO589840:QWP589840 RGK589840:RGL589840 RQG589840:RQH589840 SAC589840:SAD589840 SJY589840:SJZ589840 STU589840:STV589840 TDQ589840:TDR589840 TNM589840:TNN589840 TXI589840:TXJ589840 UHE589840:UHF589840 URA589840:URB589840 VAW589840:VAX589840 VKS589840:VKT589840 VUO589840:VUP589840 WEK589840:WEL589840 WOG589840:WOH589840 WYC589840:WYD589840 LQ655376:LR655376 VM655376:VN655376 AFI655376:AFJ655376 APE655376:APF655376 AZA655376:AZB655376 BIW655376:BIX655376 BSS655376:BST655376 CCO655376:CCP655376 CMK655376:CML655376 CWG655376:CWH655376 DGC655376:DGD655376 DPY655376:DPZ655376 DZU655376:DZV655376 EJQ655376:EJR655376 ETM655376:ETN655376 FDI655376:FDJ655376 FNE655376:FNF655376 FXA655376:FXB655376 GGW655376:GGX655376 GQS655376:GQT655376 HAO655376:HAP655376 HKK655376:HKL655376 HUG655376:HUH655376 IEC655376:IED655376 INY655376:INZ655376 IXU655376:IXV655376 JHQ655376:JHR655376 JRM655376:JRN655376 KBI655376:KBJ655376 KLE655376:KLF655376 KVA655376:KVB655376 LEW655376:LEX655376 LOS655376:LOT655376 LYO655376:LYP655376 MIK655376:MIL655376 MSG655376:MSH655376 NCC655376:NCD655376 NLY655376:NLZ655376 NVU655376:NVV655376 OFQ655376:OFR655376 OPM655376:OPN655376 OZI655376:OZJ655376 PJE655376:PJF655376 PTA655376:PTB655376 QCW655376:QCX655376 QMS655376:QMT655376 QWO655376:QWP655376 RGK655376:RGL655376 RQG655376:RQH655376 SAC655376:SAD655376 SJY655376:SJZ655376 STU655376:STV655376 TDQ655376:TDR655376 TNM655376:TNN655376 TXI655376:TXJ655376 UHE655376:UHF655376 URA655376:URB655376 VAW655376:VAX655376 VKS655376:VKT655376 VUO655376:VUP655376 WEK655376:WEL655376 WOG655376:WOH655376 WYC655376:WYD655376 LQ720912:LR720912 VM720912:VN720912 AFI720912:AFJ720912 APE720912:APF720912 AZA720912:AZB720912 BIW720912:BIX720912 BSS720912:BST720912 CCO720912:CCP720912 CMK720912:CML720912 CWG720912:CWH720912 DGC720912:DGD720912 DPY720912:DPZ720912 DZU720912:DZV720912 EJQ720912:EJR720912 ETM720912:ETN720912 FDI720912:FDJ720912 FNE720912:FNF720912 FXA720912:FXB720912 GGW720912:GGX720912 GQS720912:GQT720912 HAO720912:HAP720912 HKK720912:HKL720912 HUG720912:HUH720912 IEC720912:IED720912 INY720912:INZ720912 IXU720912:IXV720912 JHQ720912:JHR720912 JRM720912:JRN720912 KBI720912:KBJ720912 KLE720912:KLF720912 KVA720912:KVB720912 LEW720912:LEX720912 LOS720912:LOT720912 LYO720912:LYP720912 MIK720912:MIL720912 MSG720912:MSH720912 NCC720912:NCD720912 NLY720912:NLZ720912 NVU720912:NVV720912 OFQ720912:OFR720912 OPM720912:OPN720912 OZI720912:OZJ720912 PJE720912:PJF720912 PTA720912:PTB720912 QCW720912:QCX720912 QMS720912:QMT720912 QWO720912:QWP720912 RGK720912:RGL720912 RQG720912:RQH720912 SAC720912:SAD720912 SJY720912:SJZ720912 STU720912:STV720912 TDQ720912:TDR720912 TNM720912:TNN720912 TXI720912:TXJ720912 UHE720912:UHF720912 URA720912:URB720912 VAW720912:VAX720912 VKS720912:VKT720912 VUO720912:VUP720912 WEK720912:WEL720912 WOG720912:WOH720912 WYC720912:WYD720912 LQ786448:LR786448 VM786448:VN786448 AFI786448:AFJ786448 APE786448:APF786448 AZA786448:AZB786448 BIW786448:BIX786448 BSS786448:BST786448 CCO786448:CCP786448 CMK786448:CML786448 CWG786448:CWH786448 DGC786448:DGD786448 DPY786448:DPZ786448 DZU786448:DZV786448 EJQ786448:EJR786448 ETM786448:ETN786448 FDI786448:FDJ786448 FNE786448:FNF786448 FXA786448:FXB786448 GGW786448:GGX786448 GQS786448:GQT786448 HAO786448:HAP786448 HKK786448:HKL786448 HUG786448:HUH786448 IEC786448:IED786448 INY786448:INZ786448 IXU786448:IXV786448 JHQ786448:JHR786448 JRM786448:JRN786448 KBI786448:KBJ786448 KLE786448:KLF786448 KVA786448:KVB786448 LEW786448:LEX786448 LOS786448:LOT786448 LYO786448:LYP786448 MIK786448:MIL786448 MSG786448:MSH786448 NCC786448:NCD786448 NLY786448:NLZ786448 NVU786448:NVV786448 OFQ786448:OFR786448 OPM786448:OPN786448 OZI786448:OZJ786448 PJE786448:PJF786448 PTA786448:PTB786448 QCW786448:QCX786448 QMS786448:QMT786448 QWO786448:QWP786448 RGK786448:RGL786448 RQG786448:RQH786448 SAC786448:SAD786448 SJY786448:SJZ786448 STU786448:STV786448 TDQ786448:TDR786448 TNM786448:TNN786448 TXI786448:TXJ786448 UHE786448:UHF786448 URA786448:URB786448 VAW786448:VAX786448 VKS786448:VKT786448 VUO786448:VUP786448 WEK786448:WEL786448 WOG786448:WOH786448 WYC786448:WYD786448 LQ851984:LR851984 VM851984:VN851984 AFI851984:AFJ851984 APE851984:APF851984 AZA851984:AZB851984 BIW851984:BIX851984 BSS851984:BST851984 CCO851984:CCP851984 CMK851984:CML851984 CWG851984:CWH851984 DGC851984:DGD851984 DPY851984:DPZ851984 DZU851984:DZV851984 EJQ851984:EJR851984 ETM851984:ETN851984 FDI851984:FDJ851984 FNE851984:FNF851984 FXA851984:FXB851984 GGW851984:GGX851984 GQS851984:GQT851984 HAO851984:HAP851984 HKK851984:HKL851984 HUG851984:HUH851984 IEC851984:IED851984 INY851984:INZ851984 IXU851984:IXV851984 JHQ851984:JHR851984 JRM851984:JRN851984 KBI851984:KBJ851984 KLE851984:KLF851984 KVA851984:KVB851984 LEW851984:LEX851984 LOS851984:LOT851984 LYO851984:LYP851984 MIK851984:MIL851984 MSG851984:MSH851984 NCC851984:NCD851984 NLY851984:NLZ851984 NVU851984:NVV851984 OFQ851984:OFR851984 OPM851984:OPN851984 OZI851984:OZJ851984 PJE851984:PJF851984 PTA851984:PTB851984 QCW851984:QCX851984 QMS851984:QMT851984 QWO851984:QWP851984 RGK851984:RGL851984 RQG851984:RQH851984 SAC851984:SAD851984 SJY851984:SJZ851984 STU851984:STV851984 TDQ851984:TDR851984 TNM851984:TNN851984 TXI851984:TXJ851984 UHE851984:UHF851984 URA851984:URB851984 VAW851984:VAX851984 VKS851984:VKT851984 VUO851984:VUP851984 WEK851984:WEL851984 WOG851984:WOH851984 WYC851984:WYD851984 LQ917520:LR917520 VM917520:VN917520 AFI917520:AFJ917520 APE917520:APF917520 AZA917520:AZB917520 BIW917520:BIX917520 BSS917520:BST917520 CCO917520:CCP917520 CMK917520:CML917520 CWG917520:CWH917520 DGC917520:DGD917520 DPY917520:DPZ917520 DZU917520:DZV917520 EJQ917520:EJR917520 ETM917520:ETN917520 FDI917520:FDJ917520 FNE917520:FNF917520 FXA917520:FXB917520 GGW917520:GGX917520 GQS917520:GQT917520 HAO917520:HAP917520 HKK917520:HKL917520 HUG917520:HUH917520 IEC917520:IED917520 INY917520:INZ917520 IXU917520:IXV917520 JHQ917520:JHR917520 JRM917520:JRN917520 KBI917520:KBJ917520 KLE917520:KLF917520 KVA917520:KVB917520 LEW917520:LEX917520 LOS917520:LOT917520 LYO917520:LYP917520 MIK917520:MIL917520 MSG917520:MSH917520 NCC917520:NCD917520 NLY917520:NLZ917520 NVU917520:NVV917520 OFQ917520:OFR917520 OPM917520:OPN917520 OZI917520:OZJ917520 PJE917520:PJF917520 PTA917520:PTB917520 QCW917520:QCX917520 QMS917520:QMT917520 QWO917520:QWP917520 RGK917520:RGL917520 RQG917520:RQH917520 SAC917520:SAD917520 SJY917520:SJZ917520 STU917520:STV917520 TDQ917520:TDR917520 TNM917520:TNN917520 TXI917520:TXJ917520 UHE917520:UHF917520 URA917520:URB917520 VAW917520:VAX917520 VKS917520:VKT917520 VUO917520:VUP917520 WEK917520:WEL917520 WOG917520:WOH917520 WYC917520:WYD917520 LQ983056:LR983056 VM983056:VN983056 AFI983056:AFJ983056 APE983056:APF983056 AZA983056:AZB983056 BIW983056:BIX983056 BSS983056:BST983056 CCO983056:CCP983056 CMK983056:CML983056 CWG983056:CWH983056 DGC983056:DGD983056 DPY983056:DPZ983056 DZU983056:DZV983056 EJQ983056:EJR983056 ETM983056:ETN983056 FDI983056:FDJ983056 FNE983056:FNF983056 FXA983056:FXB983056 GGW983056:GGX983056 GQS983056:GQT983056 HAO983056:HAP983056 HKK983056:HKL983056 HUG983056:HUH983056 IEC983056:IED983056 INY983056:INZ983056 IXU983056:IXV983056 JHQ983056:JHR983056 JRM983056:JRN983056 KBI983056:KBJ983056 KLE983056:KLF983056 KVA983056:KVB983056 LEW983056:LEX983056 LOS983056:LOT983056 LYO983056:LYP983056 MIK983056:MIL983056 MSG983056:MSH983056 NCC983056:NCD983056 NLY983056:NLZ983056 NVU983056:NVV983056 OFQ983056:OFR983056 OPM983056:OPN983056 OZI983056:OZJ983056 PJE983056:PJF983056 PTA983056:PTB983056 QCW983056:QCX983056 QMS983056:QMT983056 QWO983056:QWP983056 RGK983056:RGL983056 RQG983056:RQH983056 SAC983056:SAD983056 SJY983056:SJZ983056 STU983056:STV983056 TDQ983056:TDR983056 TNM983056:TNN983056 TXI983056:TXJ983056 UHE983056:UHF983056 URA983056:URB983056 VAW983056:VAX983056 VKS983056:VKT983056 VUO983056:VUP983056 WEK983056:WEL983056 WOG983056:WOH983056 WYC983056:WYD983056 LT65552:LU65552 VP65552:VQ65552 AFL65552:AFM65552 APH65552:API65552 AZD65552:AZE65552 BIZ65552:BJA65552 BSV65552:BSW65552 CCR65552:CCS65552 CMN65552:CMO65552 CWJ65552:CWK65552 DGF65552:DGG65552 DQB65552:DQC65552 DZX65552:DZY65552 EJT65552:EJU65552 ETP65552:ETQ65552 FDL65552:FDM65552 FNH65552:FNI65552 FXD65552:FXE65552 GGZ65552:GHA65552 GQV65552:GQW65552 HAR65552:HAS65552 HKN65552:HKO65552 HUJ65552:HUK65552 IEF65552:IEG65552 IOB65552:IOC65552 IXX65552:IXY65552 JHT65552:JHU65552 JRP65552:JRQ65552 KBL65552:KBM65552 KLH65552:KLI65552 KVD65552:KVE65552 LEZ65552:LFA65552 LOV65552:LOW65552 LYR65552:LYS65552 MIN65552:MIO65552 MSJ65552:MSK65552 NCF65552:NCG65552 NMB65552:NMC65552 NVX65552:NVY65552 OFT65552:OFU65552 OPP65552:OPQ65552 OZL65552:OZM65552 PJH65552:PJI65552 PTD65552:PTE65552 QCZ65552:QDA65552 QMV65552:QMW65552 QWR65552:QWS65552 RGN65552:RGO65552 RQJ65552:RQK65552 SAF65552:SAG65552 SKB65552:SKC65552 STX65552:STY65552 TDT65552:TDU65552 TNP65552:TNQ65552 TXL65552:TXM65552 UHH65552:UHI65552 URD65552:URE65552 VAZ65552:VBA65552 VKV65552:VKW65552 VUR65552:VUS65552 WEN65552:WEO65552 WOJ65552:WOK65552 WYF65552:WYG65552 LT131088:LU131088 VP131088:VQ131088 AFL131088:AFM131088 APH131088:API131088 AZD131088:AZE131088 BIZ131088:BJA131088 BSV131088:BSW131088 CCR131088:CCS131088 CMN131088:CMO131088 CWJ131088:CWK131088 DGF131088:DGG131088 DQB131088:DQC131088 DZX131088:DZY131088 EJT131088:EJU131088 ETP131088:ETQ131088 FDL131088:FDM131088 FNH131088:FNI131088 FXD131088:FXE131088 GGZ131088:GHA131088 GQV131088:GQW131088 HAR131088:HAS131088 HKN131088:HKO131088 HUJ131088:HUK131088 IEF131088:IEG131088 IOB131088:IOC131088 IXX131088:IXY131088 JHT131088:JHU131088 JRP131088:JRQ131088 KBL131088:KBM131088 KLH131088:KLI131088 KVD131088:KVE131088 LEZ131088:LFA131088 LOV131088:LOW131088 LYR131088:LYS131088 MIN131088:MIO131088 MSJ131088:MSK131088 NCF131088:NCG131088 NMB131088:NMC131088 NVX131088:NVY131088 OFT131088:OFU131088 OPP131088:OPQ131088 OZL131088:OZM131088 PJH131088:PJI131088 PTD131088:PTE131088 QCZ131088:QDA131088 QMV131088:QMW131088 QWR131088:QWS131088 RGN131088:RGO131088 RQJ131088:RQK131088 SAF131088:SAG131088 SKB131088:SKC131088 STX131088:STY131088 TDT131088:TDU131088 TNP131088:TNQ131088 TXL131088:TXM131088 UHH131088:UHI131088 URD131088:URE131088 VAZ131088:VBA131088 VKV131088:VKW131088 VUR131088:VUS131088 WEN131088:WEO131088 WOJ131088:WOK131088 WYF131088:WYG131088 LT196624:LU196624 VP196624:VQ196624 AFL196624:AFM196624 APH196624:API196624 AZD196624:AZE196624 BIZ196624:BJA196624 BSV196624:BSW196624 CCR196624:CCS196624 CMN196624:CMO196624 CWJ196624:CWK196624 DGF196624:DGG196624 DQB196624:DQC196624 DZX196624:DZY196624 EJT196624:EJU196624 ETP196624:ETQ196624 FDL196624:FDM196624 FNH196624:FNI196624 FXD196624:FXE196624 GGZ196624:GHA196624 GQV196624:GQW196624 HAR196624:HAS196624 HKN196624:HKO196624 HUJ196624:HUK196624 IEF196624:IEG196624 IOB196624:IOC196624 IXX196624:IXY196624 JHT196624:JHU196624 JRP196624:JRQ196624 KBL196624:KBM196624 KLH196624:KLI196624 KVD196624:KVE196624 LEZ196624:LFA196624 LOV196624:LOW196624 LYR196624:LYS196624 MIN196624:MIO196624 MSJ196624:MSK196624 NCF196624:NCG196624 NMB196624:NMC196624 NVX196624:NVY196624 OFT196624:OFU196624 OPP196624:OPQ196624 OZL196624:OZM196624 PJH196624:PJI196624 PTD196624:PTE196624 QCZ196624:QDA196624 QMV196624:QMW196624 QWR196624:QWS196624 RGN196624:RGO196624 RQJ196624:RQK196624 SAF196624:SAG196624 SKB196624:SKC196624 STX196624:STY196624 TDT196624:TDU196624 TNP196624:TNQ196624 TXL196624:TXM196624 UHH196624:UHI196624 URD196624:URE196624 VAZ196624:VBA196624 VKV196624:VKW196624 VUR196624:VUS196624 WEN196624:WEO196624 WOJ196624:WOK196624 WYF196624:WYG196624 LT262160:LU262160 VP262160:VQ262160 AFL262160:AFM262160 APH262160:API262160 AZD262160:AZE262160 BIZ262160:BJA262160 BSV262160:BSW262160 CCR262160:CCS262160 CMN262160:CMO262160 CWJ262160:CWK262160 DGF262160:DGG262160 DQB262160:DQC262160 DZX262160:DZY262160 EJT262160:EJU262160 ETP262160:ETQ262160 FDL262160:FDM262160 FNH262160:FNI262160 FXD262160:FXE262160 GGZ262160:GHA262160 GQV262160:GQW262160 HAR262160:HAS262160 HKN262160:HKO262160 HUJ262160:HUK262160 IEF262160:IEG262160 IOB262160:IOC262160 IXX262160:IXY262160 JHT262160:JHU262160 JRP262160:JRQ262160 KBL262160:KBM262160 KLH262160:KLI262160 KVD262160:KVE262160 LEZ262160:LFA262160 LOV262160:LOW262160 LYR262160:LYS262160 MIN262160:MIO262160 MSJ262160:MSK262160 NCF262160:NCG262160 NMB262160:NMC262160 NVX262160:NVY262160 OFT262160:OFU262160 OPP262160:OPQ262160 OZL262160:OZM262160 PJH262160:PJI262160 PTD262160:PTE262160 QCZ262160:QDA262160 QMV262160:QMW262160 QWR262160:QWS262160 RGN262160:RGO262160 RQJ262160:RQK262160 SAF262160:SAG262160 SKB262160:SKC262160 STX262160:STY262160 TDT262160:TDU262160 TNP262160:TNQ262160 TXL262160:TXM262160 UHH262160:UHI262160 URD262160:URE262160 VAZ262160:VBA262160 VKV262160:VKW262160 VUR262160:VUS262160 WEN262160:WEO262160 WOJ262160:WOK262160 WYF262160:WYG262160 LT327696:LU327696 VP327696:VQ327696 AFL327696:AFM327696 APH327696:API327696 AZD327696:AZE327696 BIZ327696:BJA327696 BSV327696:BSW327696 CCR327696:CCS327696 CMN327696:CMO327696 CWJ327696:CWK327696 DGF327696:DGG327696 DQB327696:DQC327696 DZX327696:DZY327696 EJT327696:EJU327696 ETP327696:ETQ327696 FDL327696:FDM327696 FNH327696:FNI327696 FXD327696:FXE327696 GGZ327696:GHA327696 GQV327696:GQW327696 HAR327696:HAS327696 HKN327696:HKO327696 HUJ327696:HUK327696 IEF327696:IEG327696 IOB327696:IOC327696 IXX327696:IXY327696 JHT327696:JHU327696 JRP327696:JRQ327696 KBL327696:KBM327696 KLH327696:KLI327696 KVD327696:KVE327696 LEZ327696:LFA327696 LOV327696:LOW327696 LYR327696:LYS327696 MIN327696:MIO327696 MSJ327696:MSK327696 NCF327696:NCG327696 NMB327696:NMC327696 NVX327696:NVY327696 OFT327696:OFU327696 OPP327696:OPQ327696 OZL327696:OZM327696 PJH327696:PJI327696 PTD327696:PTE327696 QCZ327696:QDA327696 QMV327696:QMW327696 QWR327696:QWS327696 RGN327696:RGO327696 RQJ327696:RQK327696 SAF327696:SAG327696 SKB327696:SKC327696 STX327696:STY327696 TDT327696:TDU327696 TNP327696:TNQ327696 TXL327696:TXM327696 UHH327696:UHI327696 URD327696:URE327696 VAZ327696:VBA327696 VKV327696:VKW327696 VUR327696:VUS327696 WEN327696:WEO327696 WOJ327696:WOK327696 WYF327696:WYG327696 LT393232:LU393232 VP393232:VQ393232 AFL393232:AFM393232 APH393232:API393232 AZD393232:AZE393232 BIZ393232:BJA393232 BSV393232:BSW393232 CCR393232:CCS393232 CMN393232:CMO393232 CWJ393232:CWK393232 DGF393232:DGG393232 DQB393232:DQC393232 DZX393232:DZY393232 EJT393232:EJU393232 ETP393232:ETQ393232 FDL393232:FDM393232 FNH393232:FNI393232 FXD393232:FXE393232 GGZ393232:GHA393232 GQV393232:GQW393232 HAR393232:HAS393232 HKN393232:HKO393232 HUJ393232:HUK393232 IEF393232:IEG393232 IOB393232:IOC393232 IXX393232:IXY393232 JHT393232:JHU393232 JRP393232:JRQ393232 KBL393232:KBM393232 KLH393232:KLI393232 KVD393232:KVE393232 LEZ393232:LFA393232 LOV393232:LOW393232 LYR393232:LYS393232 MIN393232:MIO393232 MSJ393232:MSK393232 NCF393232:NCG393232 NMB393232:NMC393232 NVX393232:NVY393232 OFT393232:OFU393232 OPP393232:OPQ393232 OZL393232:OZM393232 PJH393232:PJI393232 PTD393232:PTE393232 QCZ393232:QDA393232 QMV393232:QMW393232 QWR393232:QWS393232 RGN393232:RGO393232 RQJ393232:RQK393232 SAF393232:SAG393232 SKB393232:SKC393232 STX393232:STY393232 TDT393232:TDU393232 TNP393232:TNQ393232 TXL393232:TXM393232 UHH393232:UHI393232 URD393232:URE393232 VAZ393232:VBA393232 VKV393232:VKW393232 VUR393232:VUS393232 WEN393232:WEO393232 WOJ393232:WOK393232 WYF393232:WYG393232 LT458768:LU458768 VP458768:VQ458768 AFL458768:AFM458768 APH458768:API458768 AZD458768:AZE458768 BIZ458768:BJA458768 BSV458768:BSW458768 CCR458768:CCS458768 CMN458768:CMO458768 CWJ458768:CWK458768 DGF458768:DGG458768 DQB458768:DQC458768 DZX458768:DZY458768 EJT458768:EJU458768 ETP458768:ETQ458768 FDL458768:FDM458768 FNH458768:FNI458768 FXD458768:FXE458768 GGZ458768:GHA458768 GQV458768:GQW458768 HAR458768:HAS458768 HKN458768:HKO458768 HUJ458768:HUK458768 IEF458768:IEG458768 IOB458768:IOC458768 IXX458768:IXY458768 JHT458768:JHU458768 JRP458768:JRQ458768 KBL458768:KBM458768 KLH458768:KLI458768 KVD458768:KVE458768 LEZ458768:LFA458768 LOV458768:LOW458768 LYR458768:LYS458768 MIN458768:MIO458768 MSJ458768:MSK458768 NCF458768:NCG458768 NMB458768:NMC458768 NVX458768:NVY458768 OFT458768:OFU458768 OPP458768:OPQ458768 OZL458768:OZM458768 PJH458768:PJI458768 PTD458768:PTE458768 QCZ458768:QDA458768 QMV458768:QMW458768 QWR458768:QWS458768 RGN458768:RGO458768 RQJ458768:RQK458768 SAF458768:SAG458768 SKB458768:SKC458768 STX458768:STY458768 TDT458768:TDU458768 TNP458768:TNQ458768 TXL458768:TXM458768 UHH458768:UHI458768 URD458768:URE458768 VAZ458768:VBA458768 VKV458768:VKW458768 VUR458768:VUS458768 WEN458768:WEO458768 WOJ458768:WOK458768 WYF458768:WYG458768 LT524304:LU524304 VP524304:VQ524304 AFL524304:AFM524304 APH524304:API524304 AZD524304:AZE524304 BIZ524304:BJA524304 BSV524304:BSW524304 CCR524304:CCS524304 CMN524304:CMO524304 CWJ524304:CWK524304 DGF524304:DGG524304 DQB524304:DQC524304 DZX524304:DZY524304 EJT524304:EJU524304 ETP524304:ETQ524304 FDL524304:FDM524304 FNH524304:FNI524304 FXD524304:FXE524304 GGZ524304:GHA524304 GQV524304:GQW524304 HAR524304:HAS524304 HKN524304:HKO524304 HUJ524304:HUK524304 IEF524304:IEG524304 IOB524304:IOC524304 IXX524304:IXY524304 JHT524304:JHU524304 JRP524304:JRQ524304 KBL524304:KBM524304 KLH524304:KLI524304 KVD524304:KVE524304 LEZ524304:LFA524304 LOV524304:LOW524304 LYR524304:LYS524304 MIN524304:MIO524304 MSJ524304:MSK524304 NCF524304:NCG524304 NMB524304:NMC524304 NVX524304:NVY524304 OFT524304:OFU524304 OPP524304:OPQ524304 OZL524304:OZM524304 PJH524304:PJI524304 PTD524304:PTE524304 QCZ524304:QDA524304 QMV524304:QMW524304 QWR524304:QWS524304 RGN524304:RGO524304 RQJ524304:RQK524304 SAF524304:SAG524304 SKB524304:SKC524304 STX524304:STY524304 TDT524304:TDU524304 TNP524304:TNQ524304 TXL524304:TXM524304 UHH524304:UHI524304 URD524304:URE524304 VAZ524304:VBA524304 VKV524304:VKW524304 VUR524304:VUS524304 WEN524304:WEO524304 WOJ524304:WOK524304 WYF524304:WYG524304 LT589840:LU589840 VP589840:VQ589840 AFL589840:AFM589840 APH589840:API589840 AZD589840:AZE589840 BIZ589840:BJA589840 BSV589840:BSW589840 CCR589840:CCS589840 CMN589840:CMO589840 CWJ589840:CWK589840 DGF589840:DGG589840 DQB589840:DQC589840 DZX589840:DZY589840 EJT589840:EJU589840 ETP589840:ETQ589840 FDL589840:FDM589840 FNH589840:FNI589840 FXD589840:FXE589840 GGZ589840:GHA589840 GQV589840:GQW589840 HAR589840:HAS589840 HKN589840:HKO589840 HUJ589840:HUK589840 IEF589840:IEG589840 IOB589840:IOC589840 IXX589840:IXY589840 JHT589840:JHU589840 JRP589840:JRQ589840 KBL589840:KBM589840 KLH589840:KLI589840 KVD589840:KVE589840 LEZ589840:LFA589840 LOV589840:LOW589840 LYR589840:LYS589840 MIN589840:MIO589840 MSJ589840:MSK589840 NCF589840:NCG589840 NMB589840:NMC589840 NVX589840:NVY589840 OFT589840:OFU589840 OPP589840:OPQ589840 OZL589840:OZM589840 PJH589840:PJI589840 PTD589840:PTE589840 QCZ589840:QDA589840 QMV589840:QMW589840 QWR589840:QWS589840 RGN589840:RGO589840 RQJ589840:RQK589840 SAF589840:SAG589840 SKB589840:SKC589840 STX589840:STY589840 TDT589840:TDU589840 TNP589840:TNQ589840 TXL589840:TXM589840 UHH589840:UHI589840 URD589840:URE589840 VAZ589840:VBA589840 VKV589840:VKW589840 VUR589840:VUS589840 WEN589840:WEO589840 WOJ589840:WOK589840 WYF589840:WYG589840 LT655376:LU655376 VP655376:VQ655376 AFL655376:AFM655376 APH655376:API655376 AZD655376:AZE655376 BIZ655376:BJA655376 BSV655376:BSW655376 CCR655376:CCS655376 CMN655376:CMO655376 CWJ655376:CWK655376 DGF655376:DGG655376 DQB655376:DQC655376 DZX655376:DZY655376 EJT655376:EJU655376 ETP655376:ETQ655376 FDL655376:FDM655376 FNH655376:FNI655376 FXD655376:FXE655376 GGZ655376:GHA655376 GQV655376:GQW655376 HAR655376:HAS655376 HKN655376:HKO655376 HUJ655376:HUK655376 IEF655376:IEG655376 IOB655376:IOC655376 IXX655376:IXY655376 JHT655376:JHU655376 JRP655376:JRQ655376 KBL655376:KBM655376 KLH655376:KLI655376 KVD655376:KVE655376 LEZ655376:LFA655376 LOV655376:LOW655376 LYR655376:LYS655376 MIN655376:MIO655376 MSJ655376:MSK655376 NCF655376:NCG655376 NMB655376:NMC655376 NVX655376:NVY655376 OFT655376:OFU655376 OPP655376:OPQ655376 OZL655376:OZM655376 PJH655376:PJI655376 PTD655376:PTE655376 QCZ655376:QDA655376 QMV655376:QMW655376 QWR655376:QWS655376 RGN655376:RGO655376 RQJ655376:RQK655376 SAF655376:SAG655376 SKB655376:SKC655376 STX655376:STY655376 TDT655376:TDU655376 TNP655376:TNQ655376 TXL655376:TXM655376 UHH655376:UHI655376 URD655376:URE655376 VAZ655376:VBA655376 VKV655376:VKW655376 VUR655376:VUS655376 WEN655376:WEO655376 WOJ655376:WOK655376 WYF655376:WYG655376 LT720912:LU720912 VP720912:VQ720912 AFL720912:AFM720912 APH720912:API720912 AZD720912:AZE720912 BIZ720912:BJA720912 BSV720912:BSW720912 CCR720912:CCS720912 CMN720912:CMO720912 CWJ720912:CWK720912 DGF720912:DGG720912 DQB720912:DQC720912 DZX720912:DZY720912 EJT720912:EJU720912 ETP720912:ETQ720912 FDL720912:FDM720912 FNH720912:FNI720912 FXD720912:FXE720912 GGZ720912:GHA720912 GQV720912:GQW720912 HAR720912:HAS720912 HKN720912:HKO720912 HUJ720912:HUK720912 IEF720912:IEG720912 IOB720912:IOC720912 IXX720912:IXY720912 JHT720912:JHU720912 JRP720912:JRQ720912 KBL720912:KBM720912 KLH720912:KLI720912 KVD720912:KVE720912 LEZ720912:LFA720912 LOV720912:LOW720912 LYR720912:LYS720912 MIN720912:MIO720912 MSJ720912:MSK720912 NCF720912:NCG720912 NMB720912:NMC720912 NVX720912:NVY720912 OFT720912:OFU720912 OPP720912:OPQ720912 OZL720912:OZM720912 PJH720912:PJI720912 PTD720912:PTE720912 QCZ720912:QDA720912 QMV720912:QMW720912 QWR720912:QWS720912 RGN720912:RGO720912 RQJ720912:RQK720912 SAF720912:SAG720912 SKB720912:SKC720912 STX720912:STY720912 TDT720912:TDU720912 TNP720912:TNQ720912 TXL720912:TXM720912 UHH720912:UHI720912 URD720912:URE720912 VAZ720912:VBA720912 VKV720912:VKW720912 VUR720912:VUS720912 WEN720912:WEO720912 WOJ720912:WOK720912 WYF720912:WYG720912 LT786448:LU786448 VP786448:VQ786448 AFL786448:AFM786448 APH786448:API786448 AZD786448:AZE786448 BIZ786448:BJA786448 BSV786448:BSW786448 CCR786448:CCS786448 CMN786448:CMO786448 CWJ786448:CWK786448 DGF786448:DGG786448 DQB786448:DQC786448 DZX786448:DZY786448 EJT786448:EJU786448 ETP786448:ETQ786448 FDL786448:FDM786448 FNH786448:FNI786448 FXD786448:FXE786448 GGZ786448:GHA786448 GQV786448:GQW786448 HAR786448:HAS786448 HKN786448:HKO786448 HUJ786448:HUK786448 IEF786448:IEG786448 IOB786448:IOC786448 IXX786448:IXY786448 JHT786448:JHU786448 JRP786448:JRQ786448 KBL786448:KBM786448 KLH786448:KLI786448 KVD786448:KVE786448 LEZ786448:LFA786448 LOV786448:LOW786448 LYR786448:LYS786448 MIN786448:MIO786448 MSJ786448:MSK786448 NCF786448:NCG786448 NMB786448:NMC786448 NVX786448:NVY786448 OFT786448:OFU786448 OPP786448:OPQ786448 OZL786448:OZM786448 PJH786448:PJI786448 PTD786448:PTE786448 QCZ786448:QDA786448 QMV786448:QMW786448 QWR786448:QWS786448 RGN786448:RGO786448 RQJ786448:RQK786448 SAF786448:SAG786448 SKB786448:SKC786448 STX786448:STY786448 TDT786448:TDU786448 TNP786448:TNQ786448 TXL786448:TXM786448 UHH786448:UHI786448 URD786448:URE786448 VAZ786448:VBA786448 VKV786448:VKW786448 VUR786448:VUS786448 WEN786448:WEO786448 WOJ786448:WOK786448 WYF786448:WYG786448 LT851984:LU851984 VP851984:VQ851984 AFL851984:AFM851984 APH851984:API851984 AZD851984:AZE851984 BIZ851984:BJA851984 BSV851984:BSW851984 CCR851984:CCS851984 CMN851984:CMO851984 CWJ851984:CWK851984 DGF851984:DGG851984 DQB851984:DQC851984 DZX851984:DZY851984 EJT851984:EJU851984 ETP851984:ETQ851984 FDL851984:FDM851984 FNH851984:FNI851984 FXD851984:FXE851984 GGZ851984:GHA851984 GQV851984:GQW851984 HAR851984:HAS851984 HKN851984:HKO851984 HUJ851984:HUK851984 IEF851984:IEG851984 IOB851984:IOC851984 IXX851984:IXY851984 JHT851984:JHU851984 JRP851984:JRQ851984 KBL851984:KBM851984 KLH851984:KLI851984 KVD851984:KVE851984 LEZ851984:LFA851984 LOV851984:LOW851984 LYR851984:LYS851984 MIN851984:MIO851984 MSJ851984:MSK851984 NCF851984:NCG851984 NMB851984:NMC851984 NVX851984:NVY851984 OFT851984:OFU851984 OPP851984:OPQ851984 OZL851984:OZM851984 PJH851984:PJI851984 PTD851984:PTE851984 QCZ851984:QDA851984 QMV851984:QMW851984 QWR851984:QWS851984 RGN851984:RGO851984 RQJ851984:RQK851984 SAF851984:SAG851984 SKB851984:SKC851984 STX851984:STY851984 TDT851984:TDU851984 TNP851984:TNQ851984 TXL851984:TXM851984 UHH851984:UHI851984 URD851984:URE851984 VAZ851984:VBA851984 VKV851984:VKW851984 VUR851984:VUS851984 WEN851984:WEO851984 WOJ851984:WOK851984 WYF851984:WYG851984 LT917520:LU917520 VP917520:VQ917520 AFL917520:AFM917520 APH917520:API917520 AZD917520:AZE917520 BIZ917520:BJA917520 BSV917520:BSW917520 CCR917520:CCS917520 CMN917520:CMO917520 CWJ917520:CWK917520 DGF917520:DGG917520 DQB917520:DQC917520 DZX917520:DZY917520 EJT917520:EJU917520 ETP917520:ETQ917520 FDL917520:FDM917520 FNH917520:FNI917520 FXD917520:FXE917520 GGZ917520:GHA917520 GQV917520:GQW917520 HAR917520:HAS917520 HKN917520:HKO917520 HUJ917520:HUK917520 IEF917520:IEG917520 IOB917520:IOC917520 IXX917520:IXY917520 JHT917520:JHU917520 JRP917520:JRQ917520 KBL917520:KBM917520 KLH917520:KLI917520 KVD917520:KVE917520 LEZ917520:LFA917520 LOV917520:LOW917520 LYR917520:LYS917520 MIN917520:MIO917520 MSJ917520:MSK917520 NCF917520:NCG917520 NMB917520:NMC917520 NVX917520:NVY917520 OFT917520:OFU917520 OPP917520:OPQ917520 OZL917520:OZM917520 PJH917520:PJI917520 PTD917520:PTE917520 QCZ917520:QDA917520 QMV917520:QMW917520 QWR917520:QWS917520 RGN917520:RGO917520 RQJ917520:RQK917520 SAF917520:SAG917520 SKB917520:SKC917520 STX917520:STY917520 TDT917520:TDU917520 TNP917520:TNQ917520 TXL917520:TXM917520 UHH917520:UHI917520 URD917520:URE917520 VAZ917520:VBA917520 VKV917520:VKW917520 VUR917520:VUS917520 WEN917520:WEO917520 WOJ917520:WOK917520 WYF917520:WYG917520 LT983056:LU983056 VP983056:VQ983056 AFL983056:AFM983056 APH983056:API983056 AZD983056:AZE983056 BIZ983056:BJA983056 BSV983056:BSW983056 CCR983056:CCS983056 CMN983056:CMO983056 CWJ983056:CWK983056 DGF983056:DGG983056 DQB983056:DQC983056 DZX983056:DZY983056 EJT983056:EJU983056 ETP983056:ETQ983056 FDL983056:FDM983056 FNH983056:FNI983056 FXD983056:FXE983056 GGZ983056:GHA983056 GQV983056:GQW983056 HAR983056:HAS983056 HKN983056:HKO983056 HUJ983056:HUK983056 IEF983056:IEG983056 IOB983056:IOC983056 IXX983056:IXY983056 JHT983056:JHU983056 JRP983056:JRQ983056 KBL983056:KBM983056 KLH983056:KLI983056 KVD983056:KVE983056 LEZ983056:LFA983056 LOV983056:LOW983056 LYR983056:LYS983056 MIN983056:MIO983056 MSJ983056:MSK983056 NCF983056:NCG983056 NMB983056:NMC983056 NVX983056:NVY983056 OFT983056:OFU983056 OPP983056:OPQ983056 OZL983056:OZM983056 PJH983056:PJI983056 PTD983056:PTE983056 QCZ983056:QDA983056 QMV983056:QMW983056 QWR983056:QWS983056 RGN983056:RGO983056 RQJ983056:RQK983056 SAF983056:SAG983056 SKB983056:SKC983056 STX983056:STY983056 TDT983056:TDU983056 TNP983056:TNQ983056 TXL983056:TXM983056 UHH983056:UHI983056 URD983056:URE983056 VAZ983056:VBA983056 VKV983056:VKW983056 VUR983056:VUS983056 WEN983056:WEO983056 WOJ983056:WOK983056 WYF983056:WYG983056 LW65552:LX65552 VS65552:VT65552 AFO65552:AFP65552 APK65552:APL65552 AZG65552:AZH65552 BJC65552:BJD65552 BSY65552:BSZ65552 CCU65552:CCV65552 CMQ65552:CMR65552 CWM65552:CWN65552 DGI65552:DGJ65552 DQE65552:DQF65552 EAA65552:EAB65552 EJW65552:EJX65552 ETS65552:ETT65552 FDO65552:FDP65552 FNK65552:FNL65552 FXG65552:FXH65552 GHC65552:GHD65552 GQY65552:GQZ65552 HAU65552:HAV65552 HKQ65552:HKR65552 HUM65552:HUN65552 IEI65552:IEJ65552 IOE65552:IOF65552 IYA65552:IYB65552 JHW65552:JHX65552 JRS65552:JRT65552 KBO65552:KBP65552 KLK65552:KLL65552 KVG65552:KVH65552 LFC65552:LFD65552 LOY65552:LOZ65552 LYU65552:LYV65552 MIQ65552:MIR65552 MSM65552:MSN65552 NCI65552:NCJ65552 NME65552:NMF65552 NWA65552:NWB65552 OFW65552:OFX65552 OPS65552:OPT65552 OZO65552:OZP65552 PJK65552:PJL65552 PTG65552:PTH65552 QDC65552:QDD65552 QMY65552:QMZ65552 QWU65552:QWV65552 RGQ65552:RGR65552 RQM65552:RQN65552 SAI65552:SAJ65552 SKE65552:SKF65552 SUA65552:SUB65552 TDW65552:TDX65552 TNS65552:TNT65552 TXO65552:TXP65552 UHK65552:UHL65552 URG65552:URH65552 VBC65552:VBD65552 VKY65552:VKZ65552 VUU65552:VUV65552 WEQ65552:WER65552 WOM65552:WON65552 WYI65552:WYJ65552 LW131088:LX131088 VS131088:VT131088 AFO131088:AFP131088 APK131088:APL131088 AZG131088:AZH131088 BJC131088:BJD131088 BSY131088:BSZ131088 CCU131088:CCV131088 CMQ131088:CMR131088 CWM131088:CWN131088 DGI131088:DGJ131088 DQE131088:DQF131088 EAA131088:EAB131088 EJW131088:EJX131088 ETS131088:ETT131088 FDO131088:FDP131088 FNK131088:FNL131088 FXG131088:FXH131088 GHC131088:GHD131088 GQY131088:GQZ131088 HAU131088:HAV131088 HKQ131088:HKR131088 HUM131088:HUN131088 IEI131088:IEJ131088 IOE131088:IOF131088 IYA131088:IYB131088 JHW131088:JHX131088 JRS131088:JRT131088 KBO131088:KBP131088 KLK131088:KLL131088 KVG131088:KVH131088 LFC131088:LFD131088 LOY131088:LOZ131088 LYU131088:LYV131088 MIQ131088:MIR131088 MSM131088:MSN131088 NCI131088:NCJ131088 NME131088:NMF131088 NWA131088:NWB131088 OFW131088:OFX131088 OPS131088:OPT131088 OZO131088:OZP131088 PJK131088:PJL131088 PTG131088:PTH131088 QDC131088:QDD131088 QMY131088:QMZ131088 QWU131088:QWV131088 RGQ131088:RGR131088 RQM131088:RQN131088 SAI131088:SAJ131088 SKE131088:SKF131088 SUA131088:SUB131088 TDW131088:TDX131088 TNS131088:TNT131088 TXO131088:TXP131088 UHK131088:UHL131088 URG131088:URH131088 VBC131088:VBD131088 VKY131088:VKZ131088 VUU131088:VUV131088 WEQ131088:WER131088 WOM131088:WON131088 WYI131088:WYJ131088 LW196624:LX196624 VS196624:VT196624 AFO196624:AFP196624 APK196624:APL196624 AZG196624:AZH196624 BJC196624:BJD196624 BSY196624:BSZ196624 CCU196624:CCV196624 CMQ196624:CMR196624 CWM196624:CWN196624 DGI196624:DGJ196624 DQE196624:DQF196624 EAA196624:EAB196624 EJW196624:EJX196624 ETS196624:ETT196624 FDO196624:FDP196624 FNK196624:FNL196624 FXG196624:FXH196624 GHC196624:GHD196624 GQY196624:GQZ196624 HAU196624:HAV196624 HKQ196624:HKR196624 HUM196624:HUN196624 IEI196624:IEJ196624 IOE196624:IOF196624 IYA196624:IYB196624 JHW196624:JHX196624 JRS196624:JRT196624 KBO196624:KBP196624 KLK196624:KLL196624 KVG196624:KVH196624 LFC196624:LFD196624 LOY196624:LOZ196624 LYU196624:LYV196624 MIQ196624:MIR196624 MSM196624:MSN196624 NCI196624:NCJ196624 NME196624:NMF196624 NWA196624:NWB196624 OFW196624:OFX196624 OPS196624:OPT196624 OZO196624:OZP196624 PJK196624:PJL196624 PTG196624:PTH196624 QDC196624:QDD196624 QMY196624:QMZ196624 QWU196624:QWV196624 RGQ196624:RGR196624 RQM196624:RQN196624 SAI196624:SAJ196624 SKE196624:SKF196624 SUA196624:SUB196624 TDW196624:TDX196624 TNS196624:TNT196624 TXO196624:TXP196624 UHK196624:UHL196624 URG196624:URH196624 VBC196624:VBD196624 VKY196624:VKZ196624 VUU196624:VUV196624 WEQ196624:WER196624 WOM196624:WON196624 WYI196624:WYJ196624 LW262160:LX262160 VS262160:VT262160 AFO262160:AFP262160 APK262160:APL262160 AZG262160:AZH262160 BJC262160:BJD262160 BSY262160:BSZ262160 CCU262160:CCV262160 CMQ262160:CMR262160 CWM262160:CWN262160 DGI262160:DGJ262160 DQE262160:DQF262160 EAA262160:EAB262160 EJW262160:EJX262160 ETS262160:ETT262160 FDO262160:FDP262160 FNK262160:FNL262160 FXG262160:FXH262160 GHC262160:GHD262160 GQY262160:GQZ262160 HAU262160:HAV262160 HKQ262160:HKR262160 HUM262160:HUN262160 IEI262160:IEJ262160 IOE262160:IOF262160 IYA262160:IYB262160 JHW262160:JHX262160 JRS262160:JRT262160 KBO262160:KBP262160 KLK262160:KLL262160 KVG262160:KVH262160 LFC262160:LFD262160 LOY262160:LOZ262160 LYU262160:LYV262160 MIQ262160:MIR262160 MSM262160:MSN262160 NCI262160:NCJ262160 NME262160:NMF262160 NWA262160:NWB262160 OFW262160:OFX262160 OPS262160:OPT262160 OZO262160:OZP262160 PJK262160:PJL262160 PTG262160:PTH262160 QDC262160:QDD262160 QMY262160:QMZ262160 QWU262160:QWV262160 RGQ262160:RGR262160 RQM262160:RQN262160 SAI262160:SAJ262160 SKE262160:SKF262160 SUA262160:SUB262160 TDW262160:TDX262160 TNS262160:TNT262160 TXO262160:TXP262160 UHK262160:UHL262160 URG262160:URH262160 VBC262160:VBD262160 VKY262160:VKZ262160 VUU262160:VUV262160 WEQ262160:WER262160 WOM262160:WON262160 WYI262160:WYJ262160 LW327696:LX327696 VS327696:VT327696 AFO327696:AFP327696 APK327696:APL327696 AZG327696:AZH327696 BJC327696:BJD327696 BSY327696:BSZ327696 CCU327696:CCV327696 CMQ327696:CMR327696 CWM327696:CWN327696 DGI327696:DGJ327696 DQE327696:DQF327696 EAA327696:EAB327696 EJW327696:EJX327696 ETS327696:ETT327696 FDO327696:FDP327696 FNK327696:FNL327696 FXG327696:FXH327696 GHC327696:GHD327696 GQY327696:GQZ327696 HAU327696:HAV327696 HKQ327696:HKR327696 HUM327696:HUN327696 IEI327696:IEJ327696 IOE327696:IOF327696 IYA327696:IYB327696 JHW327696:JHX327696 JRS327696:JRT327696 KBO327696:KBP327696 KLK327696:KLL327696 KVG327696:KVH327696 LFC327696:LFD327696 LOY327696:LOZ327696 LYU327696:LYV327696 MIQ327696:MIR327696 MSM327696:MSN327696 NCI327696:NCJ327696 NME327696:NMF327696 NWA327696:NWB327696 OFW327696:OFX327696 OPS327696:OPT327696 OZO327696:OZP327696 PJK327696:PJL327696 PTG327696:PTH327696 QDC327696:QDD327696 QMY327696:QMZ327696 QWU327696:QWV327696 RGQ327696:RGR327696 RQM327696:RQN327696 SAI327696:SAJ327696 SKE327696:SKF327696 SUA327696:SUB327696 TDW327696:TDX327696 TNS327696:TNT327696 TXO327696:TXP327696 UHK327696:UHL327696 URG327696:URH327696 VBC327696:VBD327696 VKY327696:VKZ327696 VUU327696:VUV327696 WEQ327696:WER327696 WOM327696:WON327696 WYI327696:WYJ327696 LW393232:LX393232 VS393232:VT393232 AFO393232:AFP393232 APK393232:APL393232 AZG393232:AZH393232 BJC393232:BJD393232 BSY393232:BSZ393232 CCU393232:CCV393232 CMQ393232:CMR393232 CWM393232:CWN393232 DGI393232:DGJ393232 DQE393232:DQF393232 EAA393232:EAB393232 EJW393232:EJX393232 ETS393232:ETT393232 FDO393232:FDP393232 FNK393232:FNL393232 FXG393232:FXH393232 GHC393232:GHD393232 GQY393232:GQZ393232 HAU393232:HAV393232 HKQ393232:HKR393232 HUM393232:HUN393232 IEI393232:IEJ393232 IOE393232:IOF393232 IYA393232:IYB393232 JHW393232:JHX393232 JRS393232:JRT393232 KBO393232:KBP393232 KLK393232:KLL393232 KVG393232:KVH393232 LFC393232:LFD393232 LOY393232:LOZ393232 LYU393232:LYV393232 MIQ393232:MIR393232 MSM393232:MSN393232 NCI393232:NCJ393232 NME393232:NMF393232 NWA393232:NWB393232 OFW393232:OFX393232 OPS393232:OPT393232 OZO393232:OZP393232 PJK393232:PJL393232 PTG393232:PTH393232 QDC393232:QDD393232 QMY393232:QMZ393232 QWU393232:QWV393232 RGQ393232:RGR393232 RQM393232:RQN393232 SAI393232:SAJ393232 SKE393232:SKF393232 SUA393232:SUB393232 TDW393232:TDX393232 TNS393232:TNT393232 TXO393232:TXP393232 UHK393232:UHL393232 URG393232:URH393232 VBC393232:VBD393232 VKY393232:VKZ393232 VUU393232:VUV393232 WEQ393232:WER393232 WOM393232:WON393232 WYI393232:WYJ393232 LW458768:LX458768 VS458768:VT458768 AFO458768:AFP458768 APK458768:APL458768 AZG458768:AZH458768 BJC458768:BJD458768 BSY458768:BSZ458768 CCU458768:CCV458768 CMQ458768:CMR458768 CWM458768:CWN458768 DGI458768:DGJ458768 DQE458768:DQF458768 EAA458768:EAB458768 EJW458768:EJX458768 ETS458768:ETT458768 FDO458768:FDP458768 FNK458768:FNL458768 FXG458768:FXH458768 GHC458768:GHD458768 GQY458768:GQZ458768 HAU458768:HAV458768 HKQ458768:HKR458768 HUM458768:HUN458768 IEI458768:IEJ458768 IOE458768:IOF458768 IYA458768:IYB458768 JHW458768:JHX458768 JRS458768:JRT458768 KBO458768:KBP458768 KLK458768:KLL458768 KVG458768:KVH458768 LFC458768:LFD458768 LOY458768:LOZ458768 LYU458768:LYV458768 MIQ458768:MIR458768 MSM458768:MSN458768 NCI458768:NCJ458768 NME458768:NMF458768 NWA458768:NWB458768 OFW458768:OFX458768 OPS458768:OPT458768 OZO458768:OZP458768 PJK458768:PJL458768 PTG458768:PTH458768 QDC458768:QDD458768 QMY458768:QMZ458768 QWU458768:QWV458768 RGQ458768:RGR458768 RQM458768:RQN458768 SAI458768:SAJ458768 SKE458768:SKF458768 SUA458768:SUB458768 TDW458768:TDX458768 TNS458768:TNT458768 TXO458768:TXP458768 UHK458768:UHL458768 URG458768:URH458768 VBC458768:VBD458768 VKY458768:VKZ458768 VUU458768:VUV458768 WEQ458768:WER458768 WOM458768:WON458768 WYI458768:WYJ458768 LW524304:LX524304 VS524304:VT524304 AFO524304:AFP524304 APK524304:APL524304 AZG524304:AZH524304 BJC524304:BJD524304 BSY524304:BSZ524304 CCU524304:CCV524304 CMQ524304:CMR524304 CWM524304:CWN524304 DGI524304:DGJ524304 DQE524304:DQF524304 EAA524304:EAB524304 EJW524304:EJX524304 ETS524304:ETT524304 FDO524304:FDP524304 FNK524304:FNL524304 FXG524304:FXH524304 GHC524304:GHD524304 GQY524304:GQZ524304 HAU524304:HAV524304 HKQ524304:HKR524304 HUM524304:HUN524304 IEI524304:IEJ524304 IOE524304:IOF524304 IYA524304:IYB524304 JHW524304:JHX524304 JRS524304:JRT524304 KBO524304:KBP524304 KLK524304:KLL524304 KVG524304:KVH524304 LFC524304:LFD524304 LOY524304:LOZ524304 LYU524304:LYV524304 MIQ524304:MIR524304 MSM524304:MSN524304 NCI524304:NCJ524304 NME524304:NMF524304 NWA524304:NWB524304 OFW524304:OFX524304 OPS524304:OPT524304 OZO524304:OZP524304 PJK524304:PJL524304 PTG524304:PTH524304 QDC524304:QDD524304 QMY524304:QMZ524304 QWU524304:QWV524304 RGQ524304:RGR524304 RQM524304:RQN524304 SAI524304:SAJ524304 SKE524304:SKF524304 SUA524304:SUB524304 TDW524304:TDX524304 TNS524304:TNT524304 TXO524304:TXP524304 UHK524304:UHL524304 URG524304:URH524304 VBC524304:VBD524304 VKY524304:VKZ524304 VUU524304:VUV524304 WEQ524304:WER524304 WOM524304:WON524304 WYI524304:WYJ524304 LW589840:LX589840 VS589840:VT589840 AFO589840:AFP589840 APK589840:APL589840 AZG589840:AZH589840 BJC589840:BJD589840 BSY589840:BSZ589840 CCU589840:CCV589840 CMQ589840:CMR589840 CWM589840:CWN589840 DGI589840:DGJ589840 DQE589840:DQF589840 EAA589840:EAB589840 EJW589840:EJX589840 ETS589840:ETT589840 FDO589840:FDP589840 FNK589840:FNL589840 FXG589840:FXH589840 GHC589840:GHD589840 GQY589840:GQZ589840 HAU589840:HAV589840 HKQ589840:HKR589840 HUM589840:HUN589840 IEI589840:IEJ589840 IOE589840:IOF589840 IYA589840:IYB589840 JHW589840:JHX589840 JRS589840:JRT589840 KBO589840:KBP589840 KLK589840:KLL589840 KVG589840:KVH589840 LFC589840:LFD589840 LOY589840:LOZ589840 LYU589840:LYV589840 MIQ589840:MIR589840 MSM589840:MSN589840 NCI589840:NCJ589840 NME589840:NMF589840 NWA589840:NWB589840 OFW589840:OFX589840 OPS589840:OPT589840 OZO589840:OZP589840 PJK589840:PJL589840 PTG589840:PTH589840 QDC589840:QDD589840 QMY589840:QMZ589840 QWU589840:QWV589840 RGQ589840:RGR589840 RQM589840:RQN589840 SAI589840:SAJ589840 SKE589840:SKF589840 SUA589840:SUB589840 TDW589840:TDX589840 TNS589840:TNT589840 TXO589840:TXP589840 UHK589840:UHL589840 URG589840:URH589840 VBC589840:VBD589840 VKY589840:VKZ589840 VUU589840:VUV589840 WEQ589840:WER589840 WOM589840:WON589840 WYI589840:WYJ589840 LW655376:LX655376 VS655376:VT655376 AFO655376:AFP655376 APK655376:APL655376 AZG655376:AZH655376 BJC655376:BJD655376 BSY655376:BSZ655376 CCU655376:CCV655376 CMQ655376:CMR655376 CWM655376:CWN655376 DGI655376:DGJ655376 DQE655376:DQF655376 EAA655376:EAB655376 EJW655376:EJX655376 ETS655376:ETT655376 FDO655376:FDP655376 FNK655376:FNL655376 FXG655376:FXH655376 GHC655376:GHD655376 GQY655376:GQZ655376 HAU655376:HAV655376 HKQ655376:HKR655376 HUM655376:HUN655376 IEI655376:IEJ655376 IOE655376:IOF655376 IYA655376:IYB655376 JHW655376:JHX655376 JRS655376:JRT655376 KBO655376:KBP655376 KLK655376:KLL655376 KVG655376:KVH655376 LFC655376:LFD655376 LOY655376:LOZ655376 LYU655376:LYV655376 MIQ655376:MIR655376 MSM655376:MSN655376 NCI655376:NCJ655376 NME655376:NMF655376 NWA655376:NWB655376 OFW655376:OFX655376 OPS655376:OPT655376 OZO655376:OZP655376 PJK655376:PJL655376 PTG655376:PTH655376 QDC655376:QDD655376 QMY655376:QMZ655376 QWU655376:QWV655376 RGQ655376:RGR655376 RQM655376:RQN655376 SAI655376:SAJ655376 SKE655376:SKF655376 SUA655376:SUB655376 TDW655376:TDX655376 TNS655376:TNT655376 TXO655376:TXP655376 UHK655376:UHL655376 URG655376:URH655376 VBC655376:VBD655376 VKY655376:VKZ655376 VUU655376:VUV655376 WEQ655376:WER655376 WOM655376:WON655376 WYI655376:WYJ655376 LW720912:LX720912 VS720912:VT720912 AFO720912:AFP720912 APK720912:APL720912 AZG720912:AZH720912 BJC720912:BJD720912 BSY720912:BSZ720912 CCU720912:CCV720912 CMQ720912:CMR720912 CWM720912:CWN720912 DGI720912:DGJ720912 DQE720912:DQF720912 EAA720912:EAB720912 EJW720912:EJX720912 ETS720912:ETT720912 FDO720912:FDP720912 FNK720912:FNL720912 FXG720912:FXH720912 GHC720912:GHD720912 GQY720912:GQZ720912 HAU720912:HAV720912 HKQ720912:HKR720912 HUM720912:HUN720912 IEI720912:IEJ720912 IOE720912:IOF720912 IYA720912:IYB720912 JHW720912:JHX720912 JRS720912:JRT720912 KBO720912:KBP720912 KLK720912:KLL720912 KVG720912:KVH720912 LFC720912:LFD720912 LOY720912:LOZ720912 LYU720912:LYV720912 MIQ720912:MIR720912 MSM720912:MSN720912 NCI720912:NCJ720912 NME720912:NMF720912 NWA720912:NWB720912 OFW720912:OFX720912 OPS720912:OPT720912 OZO720912:OZP720912 PJK720912:PJL720912 PTG720912:PTH720912 QDC720912:QDD720912 QMY720912:QMZ720912 QWU720912:QWV720912 RGQ720912:RGR720912 RQM720912:RQN720912 SAI720912:SAJ720912 SKE720912:SKF720912 SUA720912:SUB720912 TDW720912:TDX720912 TNS720912:TNT720912 TXO720912:TXP720912 UHK720912:UHL720912 URG720912:URH720912 VBC720912:VBD720912 VKY720912:VKZ720912 VUU720912:VUV720912 WEQ720912:WER720912 WOM720912:WON720912 WYI720912:WYJ720912 LW786448:LX786448 VS786448:VT786448 AFO786448:AFP786448 APK786448:APL786448 AZG786448:AZH786448 BJC786448:BJD786448 BSY786448:BSZ786448 CCU786448:CCV786448 CMQ786448:CMR786448 CWM786448:CWN786448 DGI786448:DGJ786448 DQE786448:DQF786448 EAA786448:EAB786448 EJW786448:EJX786448 ETS786448:ETT786448 FDO786448:FDP786448 FNK786448:FNL786448 FXG786448:FXH786448 GHC786448:GHD786448 GQY786448:GQZ786448 HAU786448:HAV786448 HKQ786448:HKR786448 HUM786448:HUN786448 IEI786448:IEJ786448 IOE786448:IOF786448 IYA786448:IYB786448 JHW786448:JHX786448 JRS786448:JRT786448 KBO786448:KBP786448 KLK786448:KLL786448 KVG786448:KVH786448 LFC786448:LFD786448 LOY786448:LOZ786448 LYU786448:LYV786448 MIQ786448:MIR786448 MSM786448:MSN786448 NCI786448:NCJ786448 NME786448:NMF786448 NWA786448:NWB786448 OFW786448:OFX786448 OPS786448:OPT786448 OZO786448:OZP786448 PJK786448:PJL786448 PTG786448:PTH786448 QDC786448:QDD786448 QMY786448:QMZ786448 QWU786448:QWV786448 RGQ786448:RGR786448 RQM786448:RQN786448 SAI786448:SAJ786448 SKE786448:SKF786448 SUA786448:SUB786448 TDW786448:TDX786448 TNS786448:TNT786448 TXO786448:TXP786448 UHK786448:UHL786448 URG786448:URH786448 VBC786448:VBD786448 VKY786448:VKZ786448 VUU786448:VUV786448 WEQ786448:WER786448 WOM786448:WON786448 WYI786448:WYJ786448 LW851984:LX851984 VS851984:VT851984 AFO851984:AFP851984 APK851984:APL851984 AZG851984:AZH851984 BJC851984:BJD851984 BSY851984:BSZ851984 CCU851984:CCV851984 CMQ851984:CMR851984 CWM851984:CWN851984 DGI851984:DGJ851984 DQE851984:DQF851984 EAA851984:EAB851984 EJW851984:EJX851984 ETS851984:ETT851984 FDO851984:FDP851984 FNK851984:FNL851984 FXG851984:FXH851984 GHC851984:GHD851984 GQY851984:GQZ851984 HAU851984:HAV851984 HKQ851984:HKR851984 HUM851984:HUN851984 IEI851984:IEJ851984 IOE851984:IOF851984 IYA851984:IYB851984 JHW851984:JHX851984 JRS851984:JRT851984 KBO851984:KBP851984 KLK851984:KLL851984 KVG851984:KVH851984 LFC851984:LFD851984 LOY851984:LOZ851984 LYU851984:LYV851984 MIQ851984:MIR851984 MSM851984:MSN851984 NCI851984:NCJ851984 NME851984:NMF851984 NWA851984:NWB851984 OFW851984:OFX851984 OPS851984:OPT851984 OZO851984:OZP851984 PJK851984:PJL851984 PTG851984:PTH851984 QDC851984:QDD851984 QMY851984:QMZ851984 QWU851984:QWV851984 RGQ851984:RGR851984 RQM851984:RQN851984 SAI851984:SAJ851984 SKE851984:SKF851984 SUA851984:SUB851984 TDW851984:TDX851984 TNS851984:TNT851984 TXO851984:TXP851984 UHK851984:UHL851984 URG851984:URH851984 VBC851984:VBD851984 VKY851984:VKZ851984 VUU851984:VUV851984 WEQ851984:WER851984 WOM851984:WON851984 WYI851984:WYJ851984 LW917520:LX917520 VS917520:VT917520 AFO917520:AFP917520 APK917520:APL917520 AZG917520:AZH917520 BJC917520:BJD917520 BSY917520:BSZ917520 CCU917520:CCV917520 CMQ917520:CMR917520 CWM917520:CWN917520 DGI917520:DGJ917520 DQE917520:DQF917520 EAA917520:EAB917520 EJW917520:EJX917520 ETS917520:ETT917520 FDO917520:FDP917520 FNK917520:FNL917520 FXG917520:FXH917520 GHC917520:GHD917520 GQY917520:GQZ917520 HAU917520:HAV917520 HKQ917520:HKR917520 HUM917520:HUN917520 IEI917520:IEJ917520 IOE917520:IOF917520 IYA917520:IYB917520 JHW917520:JHX917520 JRS917520:JRT917520 KBO917520:KBP917520 KLK917520:KLL917520 KVG917520:KVH917520 LFC917520:LFD917520 LOY917520:LOZ917520 LYU917520:LYV917520 MIQ917520:MIR917520 MSM917520:MSN917520 NCI917520:NCJ917520 NME917520:NMF917520 NWA917520:NWB917520 OFW917520:OFX917520 OPS917520:OPT917520 OZO917520:OZP917520 PJK917520:PJL917520 PTG917520:PTH917520 QDC917520:QDD917520 QMY917520:QMZ917520 QWU917520:QWV917520 RGQ917520:RGR917520 RQM917520:RQN917520 SAI917520:SAJ917520 SKE917520:SKF917520 SUA917520:SUB917520 TDW917520:TDX917520 TNS917520:TNT917520 TXO917520:TXP917520 UHK917520:UHL917520 URG917520:URH917520 VBC917520:VBD917520 VKY917520:VKZ917520 VUU917520:VUV917520 WEQ917520:WER917520 WOM917520:WON917520 WYI917520:WYJ917520 LW983056:LX983056 VS983056:VT983056 AFO983056:AFP983056 APK983056:APL983056 AZG983056:AZH983056 BJC983056:BJD983056 BSY983056:BSZ983056 CCU983056:CCV983056 CMQ983056:CMR983056 CWM983056:CWN983056 DGI983056:DGJ983056 DQE983056:DQF983056 EAA983056:EAB983056 EJW983056:EJX983056 ETS983056:ETT983056 FDO983056:FDP983056 FNK983056:FNL983056 FXG983056:FXH983056 GHC983056:GHD983056 GQY983056:GQZ983056 HAU983056:HAV983056 HKQ983056:HKR983056 HUM983056:HUN983056 IEI983056:IEJ983056 IOE983056:IOF983056 IYA983056:IYB983056 JHW983056:JHX983056 JRS983056:JRT983056 KBO983056:KBP983056 KLK983056:KLL983056 KVG983056:KVH983056 LFC983056:LFD983056 LOY983056:LOZ983056 LYU983056:LYV983056 MIQ983056:MIR983056 MSM983056:MSN983056 NCI983056:NCJ983056 NME983056:NMF983056 NWA983056:NWB983056 OFW983056:OFX983056 OPS983056:OPT983056 OZO983056:OZP983056 PJK983056:PJL983056 PTG983056:PTH983056 QDC983056:QDD983056 QMY983056:QMZ983056 QWU983056:QWV983056 RGQ983056:RGR983056 RQM983056:RQN983056 SAI983056:SAJ983056 SKE983056:SKF983056 SUA983056:SUB983056 TDW983056:TDX983056 TNS983056:TNT983056 TXO983056:TXP983056 UHK983056:UHL983056 URG983056:URH983056 VBC983056:VBD983056 VKY983056:VKZ983056 VUU983056:VUV983056 WEQ983056:WER983056 WOM983056:WON983056 WYI983056:WYJ983056 MC65552:MD65552 VY65552:VZ65552 AFU65552:AFV65552 APQ65552:APR65552 AZM65552:AZN65552 BJI65552:BJJ65552 BTE65552:BTF65552 CDA65552:CDB65552 CMW65552:CMX65552 CWS65552:CWT65552 DGO65552:DGP65552 DQK65552:DQL65552 EAG65552:EAH65552 EKC65552:EKD65552 ETY65552:ETZ65552 FDU65552:FDV65552 FNQ65552:FNR65552 FXM65552:FXN65552 GHI65552:GHJ65552 GRE65552:GRF65552 HBA65552:HBB65552 HKW65552:HKX65552 HUS65552:HUT65552 IEO65552:IEP65552 IOK65552:IOL65552 IYG65552:IYH65552 JIC65552:JID65552 JRY65552:JRZ65552 KBU65552:KBV65552 KLQ65552:KLR65552 KVM65552:KVN65552 LFI65552:LFJ65552 LPE65552:LPF65552 LZA65552:LZB65552 MIW65552:MIX65552 MSS65552:MST65552 NCO65552:NCP65552 NMK65552:NML65552 NWG65552:NWH65552 OGC65552:OGD65552 OPY65552:OPZ65552 OZU65552:OZV65552 PJQ65552:PJR65552 PTM65552:PTN65552 QDI65552:QDJ65552 QNE65552:QNF65552 QXA65552:QXB65552 RGW65552:RGX65552 RQS65552:RQT65552 SAO65552:SAP65552 SKK65552:SKL65552 SUG65552:SUH65552 TEC65552:TED65552 TNY65552:TNZ65552 TXU65552:TXV65552 UHQ65552:UHR65552 URM65552:URN65552 VBI65552:VBJ65552 VLE65552:VLF65552 VVA65552:VVB65552 WEW65552:WEX65552 WOS65552:WOT65552 WYO65552:WYP65552 MC131088:MD131088 VY131088:VZ131088 AFU131088:AFV131088 APQ131088:APR131088 AZM131088:AZN131088 BJI131088:BJJ131088 BTE131088:BTF131088 CDA131088:CDB131088 CMW131088:CMX131088 CWS131088:CWT131088 DGO131088:DGP131088 DQK131088:DQL131088 EAG131088:EAH131088 EKC131088:EKD131088 ETY131088:ETZ131088 FDU131088:FDV131088 FNQ131088:FNR131088 FXM131088:FXN131088 GHI131088:GHJ131088 GRE131088:GRF131088 HBA131088:HBB131088 HKW131088:HKX131088 HUS131088:HUT131088 IEO131088:IEP131088 IOK131088:IOL131088 IYG131088:IYH131088 JIC131088:JID131088 JRY131088:JRZ131088 KBU131088:KBV131088 KLQ131088:KLR131088 KVM131088:KVN131088 LFI131088:LFJ131088 LPE131088:LPF131088 LZA131088:LZB131088 MIW131088:MIX131088 MSS131088:MST131088 NCO131088:NCP131088 NMK131088:NML131088 NWG131088:NWH131088 OGC131088:OGD131088 OPY131088:OPZ131088 OZU131088:OZV131088 PJQ131088:PJR131088 PTM131088:PTN131088 QDI131088:QDJ131088 QNE131088:QNF131088 QXA131088:QXB131088 RGW131088:RGX131088 RQS131088:RQT131088 SAO131088:SAP131088 SKK131088:SKL131088 SUG131088:SUH131088 TEC131088:TED131088 TNY131088:TNZ131088 TXU131088:TXV131088 UHQ131088:UHR131088 URM131088:URN131088 VBI131088:VBJ131088 VLE131088:VLF131088 VVA131088:VVB131088 WEW131088:WEX131088 WOS131088:WOT131088 WYO131088:WYP131088 MC196624:MD196624 VY196624:VZ196624 AFU196624:AFV196624 APQ196624:APR196624 AZM196624:AZN196624 BJI196624:BJJ196624 BTE196624:BTF196624 CDA196624:CDB196624 CMW196624:CMX196624 CWS196624:CWT196624 DGO196624:DGP196624 DQK196624:DQL196624 EAG196624:EAH196624 EKC196624:EKD196624 ETY196624:ETZ196624 FDU196624:FDV196624 FNQ196624:FNR196624 FXM196624:FXN196624 GHI196624:GHJ196624 GRE196624:GRF196624 HBA196624:HBB196624 HKW196624:HKX196624 HUS196624:HUT196624 IEO196624:IEP196624 IOK196624:IOL196624 IYG196624:IYH196624 JIC196624:JID196624 JRY196624:JRZ196624 KBU196624:KBV196624 KLQ196624:KLR196624 KVM196624:KVN196624 LFI196624:LFJ196624 LPE196624:LPF196624 LZA196624:LZB196624 MIW196624:MIX196624 MSS196624:MST196624 NCO196624:NCP196624 NMK196624:NML196624 NWG196624:NWH196624 OGC196624:OGD196624 OPY196624:OPZ196624 OZU196624:OZV196624 PJQ196624:PJR196624 PTM196624:PTN196624 QDI196624:QDJ196624 QNE196624:QNF196624 QXA196624:QXB196624 RGW196624:RGX196624 RQS196624:RQT196624 SAO196624:SAP196624 SKK196624:SKL196624 SUG196624:SUH196624 TEC196624:TED196624 TNY196624:TNZ196624 TXU196624:TXV196624 UHQ196624:UHR196624 URM196624:URN196624 VBI196624:VBJ196624 VLE196624:VLF196624 VVA196624:VVB196624 WEW196624:WEX196624 WOS196624:WOT196624 WYO196624:WYP196624 MC262160:MD262160 VY262160:VZ262160 AFU262160:AFV262160 APQ262160:APR262160 AZM262160:AZN262160 BJI262160:BJJ262160 BTE262160:BTF262160 CDA262160:CDB262160 CMW262160:CMX262160 CWS262160:CWT262160 DGO262160:DGP262160 DQK262160:DQL262160 EAG262160:EAH262160 EKC262160:EKD262160 ETY262160:ETZ262160 FDU262160:FDV262160 FNQ262160:FNR262160 FXM262160:FXN262160 GHI262160:GHJ262160 GRE262160:GRF262160 HBA262160:HBB262160 HKW262160:HKX262160 HUS262160:HUT262160 IEO262160:IEP262160 IOK262160:IOL262160 IYG262160:IYH262160 JIC262160:JID262160 JRY262160:JRZ262160 KBU262160:KBV262160 KLQ262160:KLR262160 KVM262160:KVN262160 LFI262160:LFJ262160 LPE262160:LPF262160 LZA262160:LZB262160 MIW262160:MIX262160 MSS262160:MST262160 NCO262160:NCP262160 NMK262160:NML262160 NWG262160:NWH262160 OGC262160:OGD262160 OPY262160:OPZ262160 OZU262160:OZV262160 PJQ262160:PJR262160 PTM262160:PTN262160 QDI262160:QDJ262160 QNE262160:QNF262160 QXA262160:QXB262160 RGW262160:RGX262160 RQS262160:RQT262160 SAO262160:SAP262160 SKK262160:SKL262160 SUG262160:SUH262160 TEC262160:TED262160 TNY262160:TNZ262160 TXU262160:TXV262160 UHQ262160:UHR262160 URM262160:URN262160 VBI262160:VBJ262160 VLE262160:VLF262160 VVA262160:VVB262160 WEW262160:WEX262160 WOS262160:WOT262160 WYO262160:WYP262160 MC327696:MD327696 VY327696:VZ327696 AFU327696:AFV327696 APQ327696:APR327696 AZM327696:AZN327696 BJI327696:BJJ327696 BTE327696:BTF327696 CDA327696:CDB327696 CMW327696:CMX327696 CWS327696:CWT327696 DGO327696:DGP327696 DQK327696:DQL327696 EAG327696:EAH327696 EKC327696:EKD327696 ETY327696:ETZ327696 FDU327696:FDV327696 FNQ327696:FNR327696 FXM327696:FXN327696 GHI327696:GHJ327696 GRE327696:GRF327696 HBA327696:HBB327696 HKW327696:HKX327696 HUS327696:HUT327696 IEO327696:IEP327696 IOK327696:IOL327696 IYG327696:IYH327696 JIC327696:JID327696 JRY327696:JRZ327696 KBU327696:KBV327696 KLQ327696:KLR327696 KVM327696:KVN327696 LFI327696:LFJ327696 LPE327696:LPF327696 LZA327696:LZB327696 MIW327696:MIX327696 MSS327696:MST327696 NCO327696:NCP327696 NMK327696:NML327696 NWG327696:NWH327696 OGC327696:OGD327696 OPY327696:OPZ327696 OZU327696:OZV327696 PJQ327696:PJR327696 PTM327696:PTN327696 QDI327696:QDJ327696 QNE327696:QNF327696 QXA327696:QXB327696 RGW327696:RGX327696 RQS327696:RQT327696 SAO327696:SAP327696 SKK327696:SKL327696 SUG327696:SUH327696 TEC327696:TED327696 TNY327696:TNZ327696 TXU327696:TXV327696 UHQ327696:UHR327696 URM327696:URN327696 VBI327696:VBJ327696 VLE327696:VLF327696 VVA327696:VVB327696 WEW327696:WEX327696 WOS327696:WOT327696 WYO327696:WYP327696 MC393232:MD393232 VY393232:VZ393232 AFU393232:AFV393232 APQ393232:APR393232 AZM393232:AZN393232 BJI393232:BJJ393232 BTE393232:BTF393232 CDA393232:CDB393232 CMW393232:CMX393232 CWS393232:CWT393232 DGO393232:DGP393232 DQK393232:DQL393232 EAG393232:EAH393232 EKC393232:EKD393232 ETY393232:ETZ393232 FDU393232:FDV393232 FNQ393232:FNR393232 FXM393232:FXN393232 GHI393232:GHJ393232 GRE393232:GRF393232 HBA393232:HBB393232 HKW393232:HKX393232 HUS393232:HUT393232 IEO393232:IEP393232 IOK393232:IOL393232 IYG393232:IYH393232 JIC393232:JID393232 JRY393232:JRZ393232 KBU393232:KBV393232 KLQ393232:KLR393232 KVM393232:KVN393232 LFI393232:LFJ393232 LPE393232:LPF393232 LZA393232:LZB393232 MIW393232:MIX393232 MSS393232:MST393232 NCO393232:NCP393232 NMK393232:NML393232 NWG393232:NWH393232 OGC393232:OGD393232 OPY393232:OPZ393232 OZU393232:OZV393232 PJQ393232:PJR393232 PTM393232:PTN393232 QDI393232:QDJ393232 QNE393232:QNF393232 QXA393232:QXB393232 RGW393232:RGX393232 RQS393232:RQT393232 SAO393232:SAP393232 SKK393232:SKL393232 SUG393232:SUH393232 TEC393232:TED393232 TNY393232:TNZ393232 TXU393232:TXV393232 UHQ393232:UHR393232 URM393232:URN393232 VBI393232:VBJ393232 VLE393232:VLF393232 VVA393232:VVB393232 WEW393232:WEX393232 WOS393232:WOT393232 WYO393232:WYP393232 MC458768:MD458768 VY458768:VZ458768 AFU458768:AFV458768 APQ458768:APR458768 AZM458768:AZN458768 BJI458768:BJJ458768 BTE458768:BTF458768 CDA458768:CDB458768 CMW458768:CMX458768 CWS458768:CWT458768 DGO458768:DGP458768 DQK458768:DQL458768 EAG458768:EAH458768 EKC458768:EKD458768 ETY458768:ETZ458768 FDU458768:FDV458768 FNQ458768:FNR458768 FXM458768:FXN458768 GHI458768:GHJ458768 GRE458768:GRF458768 HBA458768:HBB458768 HKW458768:HKX458768 HUS458768:HUT458768 IEO458768:IEP458768 IOK458768:IOL458768 IYG458768:IYH458768 JIC458768:JID458768 JRY458768:JRZ458768 KBU458768:KBV458768 KLQ458768:KLR458768 KVM458768:KVN458768 LFI458768:LFJ458768 LPE458768:LPF458768 LZA458768:LZB458768 MIW458768:MIX458768 MSS458768:MST458768 NCO458768:NCP458768 NMK458768:NML458768 NWG458768:NWH458768 OGC458768:OGD458768 OPY458768:OPZ458768 OZU458768:OZV458768 PJQ458768:PJR458768 PTM458768:PTN458768 QDI458768:QDJ458768 QNE458768:QNF458768 QXA458768:QXB458768 RGW458768:RGX458768 RQS458768:RQT458768 SAO458768:SAP458768 SKK458768:SKL458768 SUG458768:SUH458768 TEC458768:TED458768 TNY458768:TNZ458768 TXU458768:TXV458768 UHQ458768:UHR458768 URM458768:URN458768 VBI458768:VBJ458768 VLE458768:VLF458768 VVA458768:VVB458768 WEW458768:WEX458768 WOS458768:WOT458768 WYO458768:WYP458768 MC524304:MD524304 VY524304:VZ524304 AFU524304:AFV524304 APQ524304:APR524304 AZM524304:AZN524304 BJI524304:BJJ524304 BTE524304:BTF524304 CDA524304:CDB524304 CMW524304:CMX524304 CWS524304:CWT524304 DGO524304:DGP524304 DQK524304:DQL524304 EAG524304:EAH524304 EKC524304:EKD524304 ETY524304:ETZ524304 FDU524304:FDV524304 FNQ524304:FNR524304 FXM524304:FXN524304 GHI524304:GHJ524304 GRE524304:GRF524304 HBA524304:HBB524304 HKW524304:HKX524304 HUS524304:HUT524304 IEO524304:IEP524304 IOK524304:IOL524304 IYG524304:IYH524304 JIC524304:JID524304 JRY524304:JRZ524304 KBU524304:KBV524304 KLQ524304:KLR524304 KVM524304:KVN524304 LFI524304:LFJ524304 LPE524304:LPF524304 LZA524304:LZB524304 MIW524304:MIX524304 MSS524304:MST524304 NCO524304:NCP524304 NMK524304:NML524304 NWG524304:NWH524304 OGC524304:OGD524304 OPY524304:OPZ524304 OZU524304:OZV524304 PJQ524304:PJR524304 PTM524304:PTN524304 QDI524304:QDJ524304 QNE524304:QNF524304 QXA524304:QXB524304 RGW524304:RGX524304 RQS524304:RQT524304 SAO524304:SAP524304 SKK524304:SKL524304 SUG524304:SUH524304 TEC524304:TED524304 TNY524304:TNZ524304 TXU524304:TXV524304 UHQ524304:UHR524304 URM524304:URN524304 VBI524304:VBJ524304 VLE524304:VLF524304 VVA524304:VVB524304 WEW524304:WEX524304 WOS524304:WOT524304 WYO524304:WYP524304 MC589840:MD589840 VY589840:VZ589840 AFU589840:AFV589840 APQ589840:APR589840 AZM589840:AZN589840 BJI589840:BJJ589840 BTE589840:BTF589840 CDA589840:CDB589840 CMW589840:CMX589840 CWS589840:CWT589840 DGO589840:DGP589840 DQK589840:DQL589840 EAG589840:EAH589840 EKC589840:EKD589840 ETY589840:ETZ589840 FDU589840:FDV589840 FNQ589840:FNR589840 FXM589840:FXN589840 GHI589840:GHJ589840 GRE589840:GRF589840 HBA589840:HBB589840 HKW589840:HKX589840 HUS589840:HUT589840 IEO589840:IEP589840 IOK589840:IOL589840 IYG589840:IYH589840 JIC589840:JID589840 JRY589840:JRZ589840 KBU589840:KBV589840 KLQ589840:KLR589840 KVM589840:KVN589840 LFI589840:LFJ589840 LPE589840:LPF589840 LZA589840:LZB589840 MIW589840:MIX589840 MSS589840:MST589840 NCO589840:NCP589840 NMK589840:NML589840 NWG589840:NWH589840 OGC589840:OGD589840 OPY589840:OPZ589840 OZU589840:OZV589840 PJQ589840:PJR589840 PTM589840:PTN589840 QDI589840:QDJ589840 QNE589840:QNF589840 QXA589840:QXB589840 RGW589840:RGX589840 RQS589840:RQT589840 SAO589840:SAP589840 SKK589840:SKL589840 SUG589840:SUH589840 TEC589840:TED589840 TNY589840:TNZ589840 TXU589840:TXV589840 UHQ589840:UHR589840 URM589840:URN589840 VBI589840:VBJ589840 VLE589840:VLF589840 VVA589840:VVB589840 WEW589840:WEX589840 WOS589840:WOT589840 WYO589840:WYP589840 MC655376:MD655376 VY655376:VZ655376 AFU655376:AFV655376 APQ655376:APR655376 AZM655376:AZN655376 BJI655376:BJJ655376 BTE655376:BTF655376 CDA655376:CDB655376 CMW655376:CMX655376 CWS655376:CWT655376 DGO655376:DGP655376 DQK655376:DQL655376 EAG655376:EAH655376 EKC655376:EKD655376 ETY655376:ETZ655376 FDU655376:FDV655376 FNQ655376:FNR655376 FXM655376:FXN655376 GHI655376:GHJ655376 GRE655376:GRF655376 HBA655376:HBB655376 HKW655376:HKX655376 HUS655376:HUT655376 IEO655376:IEP655376 IOK655376:IOL655376 IYG655376:IYH655376 JIC655376:JID655376 JRY655376:JRZ655376 KBU655376:KBV655376 KLQ655376:KLR655376 KVM655376:KVN655376 LFI655376:LFJ655376 LPE655376:LPF655376 LZA655376:LZB655376 MIW655376:MIX655376 MSS655376:MST655376 NCO655376:NCP655376 NMK655376:NML655376 NWG655376:NWH655376 OGC655376:OGD655376 OPY655376:OPZ655376 OZU655376:OZV655376 PJQ655376:PJR655376 PTM655376:PTN655376 QDI655376:QDJ655376 QNE655376:QNF655376 QXA655376:QXB655376 RGW655376:RGX655376 RQS655376:RQT655376 SAO655376:SAP655376 SKK655376:SKL655376 SUG655376:SUH655376 TEC655376:TED655376 TNY655376:TNZ655376 TXU655376:TXV655376 UHQ655376:UHR655376 URM655376:URN655376 VBI655376:VBJ655376 VLE655376:VLF655376 VVA655376:VVB655376 WEW655376:WEX655376 WOS655376:WOT655376 WYO655376:WYP655376 MC720912:MD720912 VY720912:VZ720912 AFU720912:AFV720912 APQ720912:APR720912 AZM720912:AZN720912 BJI720912:BJJ720912 BTE720912:BTF720912 CDA720912:CDB720912 CMW720912:CMX720912 CWS720912:CWT720912 DGO720912:DGP720912 DQK720912:DQL720912 EAG720912:EAH720912 EKC720912:EKD720912 ETY720912:ETZ720912 FDU720912:FDV720912 FNQ720912:FNR720912 FXM720912:FXN720912 GHI720912:GHJ720912 GRE720912:GRF720912 HBA720912:HBB720912 HKW720912:HKX720912 HUS720912:HUT720912 IEO720912:IEP720912 IOK720912:IOL720912 IYG720912:IYH720912 JIC720912:JID720912 JRY720912:JRZ720912 KBU720912:KBV720912 KLQ720912:KLR720912 KVM720912:KVN720912 LFI720912:LFJ720912 LPE720912:LPF720912 LZA720912:LZB720912 MIW720912:MIX720912 MSS720912:MST720912 NCO720912:NCP720912 NMK720912:NML720912 NWG720912:NWH720912 OGC720912:OGD720912 OPY720912:OPZ720912 OZU720912:OZV720912 PJQ720912:PJR720912 PTM720912:PTN720912 QDI720912:QDJ720912 QNE720912:QNF720912 QXA720912:QXB720912 RGW720912:RGX720912 RQS720912:RQT720912 SAO720912:SAP720912 SKK720912:SKL720912 SUG720912:SUH720912 TEC720912:TED720912 TNY720912:TNZ720912 TXU720912:TXV720912 UHQ720912:UHR720912 URM720912:URN720912 VBI720912:VBJ720912 VLE720912:VLF720912 VVA720912:VVB720912 WEW720912:WEX720912 WOS720912:WOT720912 WYO720912:WYP720912 MC786448:MD786448 VY786448:VZ786448 AFU786448:AFV786448 APQ786448:APR786448 AZM786448:AZN786448 BJI786448:BJJ786448 BTE786448:BTF786448 CDA786448:CDB786448 CMW786448:CMX786448 CWS786448:CWT786448 DGO786448:DGP786448 DQK786448:DQL786448 EAG786448:EAH786448 EKC786448:EKD786448 ETY786448:ETZ786448 FDU786448:FDV786448 FNQ786448:FNR786448 FXM786448:FXN786448 GHI786448:GHJ786448 GRE786448:GRF786448 HBA786448:HBB786448 HKW786448:HKX786448 HUS786448:HUT786448 IEO786448:IEP786448 IOK786448:IOL786448 IYG786448:IYH786448 JIC786448:JID786448 JRY786448:JRZ786448 KBU786448:KBV786448 KLQ786448:KLR786448 KVM786448:KVN786448 LFI786448:LFJ786448 LPE786448:LPF786448 LZA786448:LZB786448 MIW786448:MIX786448 MSS786448:MST786448 NCO786448:NCP786448 NMK786448:NML786448 NWG786448:NWH786448 OGC786448:OGD786448 OPY786448:OPZ786448 OZU786448:OZV786448 PJQ786448:PJR786448 PTM786448:PTN786448 QDI786448:QDJ786448 QNE786448:QNF786448 QXA786448:QXB786448 RGW786448:RGX786448 RQS786448:RQT786448 SAO786448:SAP786448 SKK786448:SKL786448 SUG786448:SUH786448 TEC786448:TED786448 TNY786448:TNZ786448 TXU786448:TXV786448 UHQ786448:UHR786448 URM786448:URN786448 VBI786448:VBJ786448 VLE786448:VLF786448 VVA786448:VVB786448 WEW786448:WEX786448 WOS786448:WOT786448 WYO786448:WYP786448 MC851984:MD851984 VY851984:VZ851984 AFU851984:AFV851984 APQ851984:APR851984 AZM851984:AZN851984 BJI851984:BJJ851984 BTE851984:BTF851984 CDA851984:CDB851984 CMW851984:CMX851984 CWS851984:CWT851984 DGO851984:DGP851984 DQK851984:DQL851984 EAG851984:EAH851984 EKC851984:EKD851984 ETY851984:ETZ851984 FDU851984:FDV851984 FNQ851984:FNR851984 FXM851984:FXN851984 GHI851984:GHJ851984 GRE851984:GRF851984 HBA851984:HBB851984 HKW851984:HKX851984 HUS851984:HUT851984 IEO851984:IEP851984 IOK851984:IOL851984 IYG851984:IYH851984 JIC851984:JID851984 JRY851984:JRZ851984 KBU851984:KBV851984 KLQ851984:KLR851984 KVM851984:KVN851984 LFI851984:LFJ851984 LPE851984:LPF851984 LZA851984:LZB851984 MIW851984:MIX851984 MSS851984:MST851984 NCO851984:NCP851984 NMK851984:NML851984 NWG851984:NWH851984 OGC851984:OGD851984 OPY851984:OPZ851984 OZU851984:OZV851984 PJQ851984:PJR851984 PTM851984:PTN851984 QDI851984:QDJ851984 QNE851984:QNF851984 QXA851984:QXB851984 RGW851984:RGX851984 RQS851984:RQT851984 SAO851984:SAP851984 SKK851984:SKL851984 SUG851984:SUH851984 TEC851984:TED851984 TNY851984:TNZ851984 TXU851984:TXV851984 UHQ851984:UHR851984 URM851984:URN851984 VBI851984:VBJ851984 VLE851984:VLF851984 VVA851984:VVB851984 WEW851984:WEX851984 WOS851984:WOT851984 WYO851984:WYP851984 MC917520:MD917520 VY917520:VZ917520 AFU917520:AFV917520 APQ917520:APR917520 AZM917520:AZN917520 BJI917520:BJJ917520 BTE917520:BTF917520 CDA917520:CDB917520 CMW917520:CMX917520 CWS917520:CWT917520 DGO917520:DGP917520 DQK917520:DQL917520 EAG917520:EAH917520 EKC917520:EKD917520 ETY917520:ETZ917520 FDU917520:FDV917520 FNQ917520:FNR917520 FXM917520:FXN917520 GHI917520:GHJ917520 GRE917520:GRF917520 HBA917520:HBB917520 HKW917520:HKX917520 HUS917520:HUT917520 IEO917520:IEP917520 IOK917520:IOL917520 IYG917520:IYH917520 JIC917520:JID917520 JRY917520:JRZ917520 KBU917520:KBV917520 KLQ917520:KLR917520 KVM917520:KVN917520 LFI917520:LFJ917520 LPE917520:LPF917520 LZA917520:LZB917520 MIW917520:MIX917520 MSS917520:MST917520 NCO917520:NCP917520 NMK917520:NML917520 NWG917520:NWH917520 OGC917520:OGD917520 OPY917520:OPZ917520 OZU917520:OZV917520 PJQ917520:PJR917520 PTM917520:PTN917520 QDI917520:QDJ917520 QNE917520:QNF917520 QXA917520:QXB917520 RGW917520:RGX917520 RQS917520:RQT917520 SAO917520:SAP917520 SKK917520:SKL917520 SUG917520:SUH917520 TEC917520:TED917520 TNY917520:TNZ917520 TXU917520:TXV917520 UHQ917520:UHR917520 URM917520:URN917520 VBI917520:VBJ917520 VLE917520:VLF917520 VVA917520:VVB917520 WEW917520:WEX917520 WOS917520:WOT917520 WYO917520:WYP917520 MC983056:MD983056 VY983056:VZ983056 AFU983056:AFV983056 APQ983056:APR983056 AZM983056:AZN983056 BJI983056:BJJ983056 BTE983056:BTF983056 CDA983056:CDB983056 CMW983056:CMX983056 CWS983056:CWT983056 DGO983056:DGP983056 DQK983056:DQL983056 EAG983056:EAH983056 EKC983056:EKD983056 ETY983056:ETZ983056 FDU983056:FDV983056 FNQ983056:FNR983056 FXM983056:FXN983056 GHI983056:GHJ983056 GRE983056:GRF983056 HBA983056:HBB983056 HKW983056:HKX983056 HUS983056:HUT983056 IEO983056:IEP983056 IOK983056:IOL983056 IYG983056:IYH983056 JIC983056:JID983056 JRY983056:JRZ983056 KBU983056:KBV983056 KLQ983056:KLR983056 KVM983056:KVN983056 LFI983056:LFJ983056 LPE983056:LPF983056 LZA983056:LZB983056 MIW983056:MIX983056 MSS983056:MST983056 NCO983056:NCP983056 NMK983056:NML983056 NWG983056:NWH983056 OGC983056:OGD983056 OPY983056:OPZ983056 OZU983056:OZV983056 PJQ983056:PJR983056 PTM983056:PTN983056 QDI983056:QDJ983056 QNE983056:QNF983056 QXA983056:QXB983056 RGW983056:RGX983056 RQS983056:RQT983056 SAO983056:SAP983056 SKK983056:SKL983056 SUG983056:SUH983056 TEC983056:TED983056 TNY983056:TNZ983056 TXU983056:TXV983056 UHQ983056:UHR983056 URM983056:URN983056 VBI983056:VBJ983056 VLE983056:VLF983056 VVA983056:VVB983056 WEW983056:WEX983056 WOS983056:WOT983056 WYO983056:WYP983056 MF65552:MG65552 WB65552:WC65552 AFX65552:AFY65552 APT65552:APU65552 AZP65552:AZQ65552 BJL65552:BJM65552 BTH65552:BTI65552 CDD65552:CDE65552 CMZ65552:CNA65552 CWV65552:CWW65552 DGR65552:DGS65552 DQN65552:DQO65552 EAJ65552:EAK65552 EKF65552:EKG65552 EUB65552:EUC65552 FDX65552:FDY65552 FNT65552:FNU65552 FXP65552:FXQ65552 GHL65552:GHM65552 GRH65552:GRI65552 HBD65552:HBE65552 HKZ65552:HLA65552 HUV65552:HUW65552 IER65552:IES65552 ION65552:IOO65552 IYJ65552:IYK65552 JIF65552:JIG65552 JSB65552:JSC65552 KBX65552:KBY65552 KLT65552:KLU65552 KVP65552:KVQ65552 LFL65552:LFM65552 LPH65552:LPI65552 LZD65552:LZE65552 MIZ65552:MJA65552 MSV65552:MSW65552 NCR65552:NCS65552 NMN65552:NMO65552 NWJ65552:NWK65552 OGF65552:OGG65552 OQB65552:OQC65552 OZX65552:OZY65552 PJT65552:PJU65552 PTP65552:PTQ65552 QDL65552:QDM65552 QNH65552:QNI65552 QXD65552:QXE65552 RGZ65552:RHA65552 RQV65552:RQW65552 SAR65552:SAS65552 SKN65552:SKO65552 SUJ65552:SUK65552 TEF65552:TEG65552 TOB65552:TOC65552 TXX65552:TXY65552 UHT65552:UHU65552 URP65552:URQ65552 VBL65552:VBM65552 VLH65552:VLI65552 VVD65552:VVE65552 WEZ65552:WFA65552 WOV65552:WOW65552 WYR65552:WYS65552 MF131088:MG131088 WB131088:WC131088 AFX131088:AFY131088 APT131088:APU131088 AZP131088:AZQ131088 BJL131088:BJM131088 BTH131088:BTI131088 CDD131088:CDE131088 CMZ131088:CNA131088 CWV131088:CWW131088 DGR131088:DGS131088 DQN131088:DQO131088 EAJ131088:EAK131088 EKF131088:EKG131088 EUB131088:EUC131088 FDX131088:FDY131088 FNT131088:FNU131088 FXP131088:FXQ131088 GHL131088:GHM131088 GRH131088:GRI131088 HBD131088:HBE131088 HKZ131088:HLA131088 HUV131088:HUW131088 IER131088:IES131088 ION131088:IOO131088 IYJ131088:IYK131088 JIF131088:JIG131088 JSB131088:JSC131088 KBX131088:KBY131088 KLT131088:KLU131088 KVP131088:KVQ131088 LFL131088:LFM131088 LPH131088:LPI131088 LZD131088:LZE131088 MIZ131088:MJA131088 MSV131088:MSW131088 NCR131088:NCS131088 NMN131088:NMO131088 NWJ131088:NWK131088 OGF131088:OGG131088 OQB131088:OQC131088 OZX131088:OZY131088 PJT131088:PJU131088 PTP131088:PTQ131088 QDL131088:QDM131088 QNH131088:QNI131088 QXD131088:QXE131088 RGZ131088:RHA131088 RQV131088:RQW131088 SAR131088:SAS131088 SKN131088:SKO131088 SUJ131088:SUK131088 TEF131088:TEG131088 TOB131088:TOC131088 TXX131088:TXY131088 UHT131088:UHU131088 URP131088:URQ131088 VBL131088:VBM131088 VLH131088:VLI131088 VVD131088:VVE131088 WEZ131088:WFA131088 WOV131088:WOW131088 WYR131088:WYS131088 MF196624:MG196624 WB196624:WC196624 AFX196624:AFY196624 APT196624:APU196624 AZP196624:AZQ196624 BJL196624:BJM196624 BTH196624:BTI196624 CDD196624:CDE196624 CMZ196624:CNA196624 CWV196624:CWW196624 DGR196624:DGS196624 DQN196624:DQO196624 EAJ196624:EAK196624 EKF196624:EKG196624 EUB196624:EUC196624 FDX196624:FDY196624 FNT196624:FNU196624 FXP196624:FXQ196624 GHL196624:GHM196624 GRH196624:GRI196624 HBD196624:HBE196624 HKZ196624:HLA196624 HUV196624:HUW196624 IER196624:IES196624 ION196624:IOO196624 IYJ196624:IYK196624 JIF196624:JIG196624 JSB196624:JSC196624 KBX196624:KBY196624 KLT196624:KLU196624 KVP196624:KVQ196624 LFL196624:LFM196624 LPH196624:LPI196624 LZD196624:LZE196624 MIZ196624:MJA196624 MSV196624:MSW196624 NCR196624:NCS196624 NMN196624:NMO196624 NWJ196624:NWK196624 OGF196624:OGG196624 OQB196624:OQC196624 OZX196624:OZY196624 PJT196624:PJU196624 PTP196624:PTQ196624 QDL196624:QDM196624 QNH196624:QNI196624 QXD196624:QXE196624 RGZ196624:RHA196624 RQV196624:RQW196624 SAR196624:SAS196624 SKN196624:SKO196624 SUJ196624:SUK196624 TEF196624:TEG196624 TOB196624:TOC196624 TXX196624:TXY196624 UHT196624:UHU196624 URP196624:URQ196624 VBL196624:VBM196624 VLH196624:VLI196624 VVD196624:VVE196624 WEZ196624:WFA196624 WOV196624:WOW196624 WYR196624:WYS196624 MF262160:MG262160 WB262160:WC262160 AFX262160:AFY262160 APT262160:APU262160 AZP262160:AZQ262160 BJL262160:BJM262160 BTH262160:BTI262160 CDD262160:CDE262160 CMZ262160:CNA262160 CWV262160:CWW262160 DGR262160:DGS262160 DQN262160:DQO262160 EAJ262160:EAK262160 EKF262160:EKG262160 EUB262160:EUC262160 FDX262160:FDY262160 FNT262160:FNU262160 FXP262160:FXQ262160 GHL262160:GHM262160 GRH262160:GRI262160 HBD262160:HBE262160 HKZ262160:HLA262160 HUV262160:HUW262160 IER262160:IES262160 ION262160:IOO262160 IYJ262160:IYK262160 JIF262160:JIG262160 JSB262160:JSC262160 KBX262160:KBY262160 KLT262160:KLU262160 KVP262160:KVQ262160 LFL262160:LFM262160 LPH262160:LPI262160 LZD262160:LZE262160 MIZ262160:MJA262160 MSV262160:MSW262160 NCR262160:NCS262160 NMN262160:NMO262160 NWJ262160:NWK262160 OGF262160:OGG262160 OQB262160:OQC262160 OZX262160:OZY262160 PJT262160:PJU262160 PTP262160:PTQ262160 QDL262160:QDM262160 QNH262160:QNI262160 QXD262160:QXE262160 RGZ262160:RHA262160 RQV262160:RQW262160 SAR262160:SAS262160 SKN262160:SKO262160 SUJ262160:SUK262160 TEF262160:TEG262160 TOB262160:TOC262160 TXX262160:TXY262160 UHT262160:UHU262160 URP262160:URQ262160 VBL262160:VBM262160 VLH262160:VLI262160 VVD262160:VVE262160 WEZ262160:WFA262160 WOV262160:WOW262160 WYR262160:WYS262160 MF327696:MG327696 WB327696:WC327696 AFX327696:AFY327696 APT327696:APU327696 AZP327696:AZQ327696 BJL327696:BJM327696 BTH327696:BTI327696 CDD327696:CDE327696 CMZ327696:CNA327696 CWV327696:CWW327696 DGR327696:DGS327696 DQN327696:DQO327696 EAJ327696:EAK327696 EKF327696:EKG327696 EUB327696:EUC327696 FDX327696:FDY327696 FNT327696:FNU327696 FXP327696:FXQ327696 GHL327696:GHM327696 GRH327696:GRI327696 HBD327696:HBE327696 HKZ327696:HLA327696 HUV327696:HUW327696 IER327696:IES327696 ION327696:IOO327696 IYJ327696:IYK327696 JIF327696:JIG327696 JSB327696:JSC327696 KBX327696:KBY327696 KLT327696:KLU327696 KVP327696:KVQ327696 LFL327696:LFM327696 LPH327696:LPI327696 LZD327696:LZE327696 MIZ327696:MJA327696 MSV327696:MSW327696 NCR327696:NCS327696 NMN327696:NMO327696 NWJ327696:NWK327696 OGF327696:OGG327696 OQB327696:OQC327696 OZX327696:OZY327696 PJT327696:PJU327696 PTP327696:PTQ327696 QDL327696:QDM327696 QNH327696:QNI327696 QXD327696:QXE327696 RGZ327696:RHA327696 RQV327696:RQW327696 SAR327696:SAS327696 SKN327696:SKO327696 SUJ327696:SUK327696 TEF327696:TEG327696 TOB327696:TOC327696 TXX327696:TXY327696 UHT327696:UHU327696 URP327696:URQ327696 VBL327696:VBM327696 VLH327696:VLI327696 VVD327696:VVE327696 WEZ327696:WFA327696 WOV327696:WOW327696 WYR327696:WYS327696 MF393232:MG393232 WB393232:WC393232 AFX393232:AFY393232 APT393232:APU393232 AZP393232:AZQ393232 BJL393232:BJM393232 BTH393232:BTI393232 CDD393232:CDE393232 CMZ393232:CNA393232 CWV393232:CWW393232 DGR393232:DGS393232 DQN393232:DQO393232 EAJ393232:EAK393232 EKF393232:EKG393232 EUB393232:EUC393232 FDX393232:FDY393232 FNT393232:FNU393232 FXP393232:FXQ393232 GHL393232:GHM393232 GRH393232:GRI393232 HBD393232:HBE393232 HKZ393232:HLA393232 HUV393232:HUW393232 IER393232:IES393232 ION393232:IOO393232 IYJ393232:IYK393232 JIF393232:JIG393232 JSB393232:JSC393232 KBX393232:KBY393232 KLT393232:KLU393232 KVP393232:KVQ393232 LFL393232:LFM393232 LPH393232:LPI393232 LZD393232:LZE393232 MIZ393232:MJA393232 MSV393232:MSW393232 NCR393232:NCS393232 NMN393232:NMO393232 NWJ393232:NWK393232 OGF393232:OGG393232 OQB393232:OQC393232 OZX393232:OZY393232 PJT393232:PJU393232 PTP393232:PTQ393232 QDL393232:QDM393232 QNH393232:QNI393232 QXD393232:QXE393232 RGZ393232:RHA393232 RQV393232:RQW393232 SAR393232:SAS393232 SKN393232:SKO393232 SUJ393232:SUK393232 TEF393232:TEG393232 TOB393232:TOC393232 TXX393232:TXY393232 UHT393232:UHU393232 URP393232:URQ393232 VBL393232:VBM393232 VLH393232:VLI393232 VVD393232:VVE393232 WEZ393232:WFA393232 WOV393232:WOW393232 WYR393232:WYS393232 MF458768:MG458768 WB458768:WC458768 AFX458768:AFY458768 APT458768:APU458768 AZP458768:AZQ458768 BJL458768:BJM458768 BTH458768:BTI458768 CDD458768:CDE458768 CMZ458768:CNA458768 CWV458768:CWW458768 DGR458768:DGS458768 DQN458768:DQO458768 EAJ458768:EAK458768 EKF458768:EKG458768 EUB458768:EUC458768 FDX458768:FDY458768 FNT458768:FNU458768 FXP458768:FXQ458768 GHL458768:GHM458768 GRH458768:GRI458768 HBD458768:HBE458768 HKZ458768:HLA458768 HUV458768:HUW458768 IER458768:IES458768 ION458768:IOO458768 IYJ458768:IYK458768 JIF458768:JIG458768 JSB458768:JSC458768 KBX458768:KBY458768 KLT458768:KLU458768 KVP458768:KVQ458768 LFL458768:LFM458768 LPH458768:LPI458768 LZD458768:LZE458768 MIZ458768:MJA458768 MSV458768:MSW458768 NCR458768:NCS458768 NMN458768:NMO458768 NWJ458768:NWK458768 OGF458768:OGG458768 OQB458768:OQC458768 OZX458768:OZY458768 PJT458768:PJU458768 PTP458768:PTQ458768 QDL458768:QDM458768 QNH458768:QNI458768 QXD458768:QXE458768 RGZ458768:RHA458768 RQV458768:RQW458768 SAR458768:SAS458768 SKN458768:SKO458768 SUJ458768:SUK458768 TEF458768:TEG458768 TOB458768:TOC458768 TXX458768:TXY458768 UHT458768:UHU458768 URP458768:URQ458768 VBL458768:VBM458768 VLH458768:VLI458768 VVD458768:VVE458768 WEZ458768:WFA458768 WOV458768:WOW458768 WYR458768:WYS458768 MF524304:MG524304 WB524304:WC524304 AFX524304:AFY524304 APT524304:APU524304 AZP524304:AZQ524304 BJL524304:BJM524304 BTH524304:BTI524304 CDD524304:CDE524304 CMZ524304:CNA524304 CWV524304:CWW524304 DGR524304:DGS524304 DQN524304:DQO524304 EAJ524304:EAK524304 EKF524304:EKG524304 EUB524304:EUC524304 FDX524304:FDY524304 FNT524304:FNU524304 FXP524304:FXQ524304 GHL524304:GHM524304 GRH524304:GRI524304 HBD524304:HBE524304 HKZ524304:HLA524304 HUV524304:HUW524304 IER524304:IES524304 ION524304:IOO524304 IYJ524304:IYK524304 JIF524304:JIG524304 JSB524304:JSC524304 KBX524304:KBY524304 KLT524304:KLU524304 KVP524304:KVQ524304 LFL524304:LFM524304 LPH524304:LPI524304 LZD524304:LZE524304 MIZ524304:MJA524304 MSV524304:MSW524304 NCR524304:NCS524304 NMN524304:NMO524304 NWJ524304:NWK524304 OGF524304:OGG524304 OQB524304:OQC524304 OZX524304:OZY524304 PJT524304:PJU524304 PTP524304:PTQ524304 QDL524304:QDM524304 QNH524304:QNI524304 QXD524304:QXE524304 RGZ524304:RHA524304 RQV524304:RQW524304 SAR524304:SAS524304 SKN524304:SKO524304 SUJ524304:SUK524304 TEF524304:TEG524304 TOB524304:TOC524304 TXX524304:TXY524304 UHT524304:UHU524304 URP524304:URQ524304 VBL524304:VBM524304 VLH524304:VLI524304 VVD524304:VVE524304 WEZ524304:WFA524304 WOV524304:WOW524304 WYR524304:WYS524304 MF589840:MG589840 WB589840:WC589840 AFX589840:AFY589840 APT589840:APU589840 AZP589840:AZQ589840 BJL589840:BJM589840 BTH589840:BTI589840 CDD589840:CDE589840 CMZ589840:CNA589840 CWV589840:CWW589840 DGR589840:DGS589840 DQN589840:DQO589840 EAJ589840:EAK589840 EKF589840:EKG589840 EUB589840:EUC589840 FDX589840:FDY589840 FNT589840:FNU589840 FXP589840:FXQ589840 GHL589840:GHM589840 GRH589840:GRI589840 HBD589840:HBE589840 HKZ589840:HLA589840 HUV589840:HUW589840 IER589840:IES589840 ION589840:IOO589840 IYJ589840:IYK589840 JIF589840:JIG589840 JSB589840:JSC589840 KBX589840:KBY589840 KLT589840:KLU589840 KVP589840:KVQ589840 LFL589840:LFM589840 LPH589840:LPI589840 LZD589840:LZE589840 MIZ589840:MJA589840 MSV589840:MSW589840 NCR589840:NCS589840 NMN589840:NMO589840 NWJ589840:NWK589840 OGF589840:OGG589840 OQB589840:OQC589840 OZX589840:OZY589840 PJT589840:PJU589840 PTP589840:PTQ589840 QDL589840:QDM589840 QNH589840:QNI589840 QXD589840:QXE589840 RGZ589840:RHA589840 RQV589840:RQW589840 SAR589840:SAS589840 SKN589840:SKO589840 SUJ589840:SUK589840 TEF589840:TEG589840 TOB589840:TOC589840 TXX589840:TXY589840 UHT589840:UHU589840 URP589840:URQ589840 VBL589840:VBM589840 VLH589840:VLI589840 VVD589840:VVE589840 WEZ589840:WFA589840 WOV589840:WOW589840 WYR589840:WYS589840 MF655376:MG655376 WB655376:WC655376 AFX655376:AFY655376 APT655376:APU655376 AZP655376:AZQ655376 BJL655376:BJM655376 BTH655376:BTI655376 CDD655376:CDE655376 CMZ655376:CNA655376 CWV655376:CWW655376 DGR655376:DGS655376 DQN655376:DQO655376 EAJ655376:EAK655376 EKF655376:EKG655376 EUB655376:EUC655376 FDX655376:FDY655376 FNT655376:FNU655376 FXP655376:FXQ655376 GHL655376:GHM655376 GRH655376:GRI655376 HBD655376:HBE655376 HKZ655376:HLA655376 HUV655376:HUW655376 IER655376:IES655376 ION655376:IOO655376 IYJ655376:IYK655376 JIF655376:JIG655376 JSB655376:JSC655376 KBX655376:KBY655376 KLT655376:KLU655376 KVP655376:KVQ655376 LFL655376:LFM655376 LPH655376:LPI655376 LZD655376:LZE655376 MIZ655376:MJA655376 MSV655376:MSW655376 NCR655376:NCS655376 NMN655376:NMO655376 NWJ655376:NWK655376 OGF655376:OGG655376 OQB655376:OQC655376 OZX655376:OZY655376 PJT655376:PJU655376 PTP655376:PTQ655376 QDL655376:QDM655376 QNH655376:QNI655376 QXD655376:QXE655376 RGZ655376:RHA655376 RQV655376:RQW655376 SAR655376:SAS655376 SKN655376:SKO655376 SUJ655376:SUK655376 TEF655376:TEG655376 TOB655376:TOC655376 TXX655376:TXY655376 UHT655376:UHU655376 URP655376:URQ655376 VBL655376:VBM655376 VLH655376:VLI655376 VVD655376:VVE655376 WEZ655376:WFA655376 WOV655376:WOW655376 WYR655376:WYS655376 MF720912:MG720912 WB720912:WC720912 AFX720912:AFY720912 APT720912:APU720912 AZP720912:AZQ720912 BJL720912:BJM720912 BTH720912:BTI720912 CDD720912:CDE720912 CMZ720912:CNA720912 CWV720912:CWW720912 DGR720912:DGS720912 DQN720912:DQO720912 EAJ720912:EAK720912 EKF720912:EKG720912 EUB720912:EUC720912 FDX720912:FDY720912 FNT720912:FNU720912 FXP720912:FXQ720912 GHL720912:GHM720912 GRH720912:GRI720912 HBD720912:HBE720912 HKZ720912:HLA720912 HUV720912:HUW720912 IER720912:IES720912 ION720912:IOO720912 IYJ720912:IYK720912 JIF720912:JIG720912 JSB720912:JSC720912 KBX720912:KBY720912 KLT720912:KLU720912 KVP720912:KVQ720912 LFL720912:LFM720912 LPH720912:LPI720912 LZD720912:LZE720912 MIZ720912:MJA720912 MSV720912:MSW720912 NCR720912:NCS720912 NMN720912:NMO720912 NWJ720912:NWK720912 OGF720912:OGG720912 OQB720912:OQC720912 OZX720912:OZY720912 PJT720912:PJU720912 PTP720912:PTQ720912 QDL720912:QDM720912 QNH720912:QNI720912 QXD720912:QXE720912 RGZ720912:RHA720912 RQV720912:RQW720912 SAR720912:SAS720912 SKN720912:SKO720912 SUJ720912:SUK720912 TEF720912:TEG720912 TOB720912:TOC720912 TXX720912:TXY720912 UHT720912:UHU720912 URP720912:URQ720912 VBL720912:VBM720912 VLH720912:VLI720912 VVD720912:VVE720912 WEZ720912:WFA720912 WOV720912:WOW720912 WYR720912:WYS720912 MF786448:MG786448 WB786448:WC786448 AFX786448:AFY786448 APT786448:APU786448 AZP786448:AZQ786448 BJL786448:BJM786448 BTH786448:BTI786448 CDD786448:CDE786448 CMZ786448:CNA786448 CWV786448:CWW786448 DGR786448:DGS786448 DQN786448:DQO786448 EAJ786448:EAK786448 EKF786448:EKG786448 EUB786448:EUC786448 FDX786448:FDY786448 FNT786448:FNU786448 FXP786448:FXQ786448 GHL786448:GHM786448 GRH786448:GRI786448 HBD786448:HBE786448 HKZ786448:HLA786448 HUV786448:HUW786448 IER786448:IES786448 ION786448:IOO786448 IYJ786448:IYK786448 JIF786448:JIG786448 JSB786448:JSC786448 KBX786448:KBY786448 KLT786448:KLU786448 KVP786448:KVQ786448 LFL786448:LFM786448 LPH786448:LPI786448 LZD786448:LZE786448 MIZ786448:MJA786448 MSV786448:MSW786448 NCR786448:NCS786448 NMN786448:NMO786448 NWJ786448:NWK786448 OGF786448:OGG786448 OQB786448:OQC786448 OZX786448:OZY786448 PJT786448:PJU786448 PTP786448:PTQ786448 QDL786448:QDM786448 QNH786448:QNI786448 QXD786448:QXE786448 RGZ786448:RHA786448 RQV786448:RQW786448 SAR786448:SAS786448 SKN786448:SKO786448 SUJ786448:SUK786448 TEF786448:TEG786448 TOB786448:TOC786448 TXX786448:TXY786448 UHT786448:UHU786448 URP786448:URQ786448 VBL786448:VBM786448 VLH786448:VLI786448 VVD786448:VVE786448 WEZ786448:WFA786448 WOV786448:WOW786448 WYR786448:WYS786448 MF851984:MG851984 WB851984:WC851984 AFX851984:AFY851984 APT851984:APU851984 AZP851984:AZQ851984 BJL851984:BJM851984 BTH851984:BTI851984 CDD851984:CDE851984 CMZ851984:CNA851984 CWV851984:CWW851984 DGR851984:DGS851984 DQN851984:DQO851984 EAJ851984:EAK851984 EKF851984:EKG851984 EUB851984:EUC851984 FDX851984:FDY851984 FNT851984:FNU851984 FXP851984:FXQ851984 GHL851984:GHM851984 GRH851984:GRI851984 HBD851984:HBE851984 HKZ851984:HLA851984 HUV851984:HUW851984 IER851984:IES851984 ION851984:IOO851984 IYJ851984:IYK851984 JIF851984:JIG851984 JSB851984:JSC851984 KBX851984:KBY851984 KLT851984:KLU851984 KVP851984:KVQ851984 LFL851984:LFM851984 LPH851984:LPI851984 LZD851984:LZE851984 MIZ851984:MJA851984 MSV851984:MSW851984 NCR851984:NCS851984 NMN851984:NMO851984 NWJ851984:NWK851984 OGF851984:OGG851984 OQB851984:OQC851984 OZX851984:OZY851984 PJT851984:PJU851984 PTP851984:PTQ851984 QDL851984:QDM851984 QNH851984:QNI851984 QXD851984:QXE851984 RGZ851984:RHA851984 RQV851984:RQW851984 SAR851984:SAS851984 SKN851984:SKO851984 SUJ851984:SUK851984 TEF851984:TEG851984 TOB851984:TOC851984 TXX851984:TXY851984 UHT851984:UHU851984 URP851984:URQ851984 VBL851984:VBM851984 VLH851984:VLI851984 VVD851984:VVE851984 WEZ851984:WFA851984 WOV851984:WOW851984 WYR851984:WYS851984 MF917520:MG917520 WB917520:WC917520 AFX917520:AFY917520 APT917520:APU917520 AZP917520:AZQ917520 BJL917520:BJM917520 BTH917520:BTI917520 CDD917520:CDE917520 CMZ917520:CNA917520 CWV917520:CWW917520 DGR917520:DGS917520 DQN917520:DQO917520 EAJ917520:EAK917520 EKF917520:EKG917520 EUB917520:EUC917520 FDX917520:FDY917520 FNT917520:FNU917520 FXP917520:FXQ917520 GHL917520:GHM917520 GRH917520:GRI917520 HBD917520:HBE917520 HKZ917520:HLA917520 HUV917520:HUW917520 IER917520:IES917520 ION917520:IOO917520 IYJ917520:IYK917520 JIF917520:JIG917520 JSB917520:JSC917520 KBX917520:KBY917520 KLT917520:KLU917520 KVP917520:KVQ917520 LFL917520:LFM917520 LPH917520:LPI917520 LZD917520:LZE917520 MIZ917520:MJA917520 MSV917520:MSW917520 NCR917520:NCS917520 NMN917520:NMO917520 NWJ917520:NWK917520 OGF917520:OGG917520 OQB917520:OQC917520 OZX917520:OZY917520 PJT917520:PJU917520 PTP917520:PTQ917520 QDL917520:QDM917520 QNH917520:QNI917520 QXD917520:QXE917520 RGZ917520:RHA917520 RQV917520:RQW917520 SAR917520:SAS917520 SKN917520:SKO917520 SUJ917520:SUK917520 TEF917520:TEG917520 TOB917520:TOC917520 TXX917520:TXY917520 UHT917520:UHU917520 URP917520:URQ917520 VBL917520:VBM917520 VLH917520:VLI917520 VVD917520:VVE917520 WEZ917520:WFA917520 WOV917520:WOW917520 WYR917520:WYS917520 MF983056:MG983056 WB983056:WC983056 AFX983056:AFY983056 APT983056:APU983056 AZP983056:AZQ983056 BJL983056:BJM983056 BTH983056:BTI983056 CDD983056:CDE983056 CMZ983056:CNA983056 CWV983056:CWW983056 DGR983056:DGS983056 DQN983056:DQO983056 EAJ983056:EAK983056 EKF983056:EKG983056 EUB983056:EUC983056 FDX983056:FDY983056 FNT983056:FNU983056 FXP983056:FXQ983056 GHL983056:GHM983056 GRH983056:GRI983056 HBD983056:HBE983056 HKZ983056:HLA983056 HUV983056:HUW983056 IER983056:IES983056 ION983056:IOO983056 IYJ983056:IYK983056 JIF983056:JIG983056 JSB983056:JSC983056 KBX983056:KBY983056 KLT983056:KLU983056 KVP983056:KVQ983056 LFL983056:LFM983056 LPH983056:LPI983056 LZD983056:LZE983056 MIZ983056:MJA983056 MSV983056:MSW983056 NCR983056:NCS983056 NMN983056:NMO983056 NWJ983056:NWK983056 OGF983056:OGG983056 OQB983056:OQC983056 OZX983056:OZY983056 PJT983056:PJU983056 PTP983056:PTQ983056 QDL983056:QDM983056 QNH983056:QNI983056 QXD983056:QXE983056 RGZ983056:RHA983056 RQV983056:RQW983056 SAR983056:SAS983056 SKN983056:SKO983056 SUJ983056:SUK983056 TEF983056:TEG983056 TOB983056:TOC983056 TXX983056:TXY983056 UHT983056:UHU983056 URP983056:URQ983056 VBL983056:VBM983056 VLH983056:VLI983056 VVD983056:VVE983056 WEZ983056:WFA983056 WOV983056:WOW983056 WYR983056:WYS983056 MI65552:MJ65552 WE65552:WF65552 AGA65552:AGB65552 APW65552:APX65552 AZS65552:AZT65552 BJO65552:BJP65552 BTK65552:BTL65552 CDG65552:CDH65552 CNC65552:CND65552 CWY65552:CWZ65552 DGU65552:DGV65552 DQQ65552:DQR65552 EAM65552:EAN65552 EKI65552:EKJ65552 EUE65552:EUF65552 FEA65552:FEB65552 FNW65552:FNX65552 FXS65552:FXT65552 GHO65552:GHP65552 GRK65552:GRL65552 HBG65552:HBH65552 HLC65552:HLD65552 HUY65552:HUZ65552 IEU65552:IEV65552 IOQ65552:IOR65552 IYM65552:IYN65552 JII65552:JIJ65552 JSE65552:JSF65552 KCA65552:KCB65552 KLW65552:KLX65552 KVS65552:KVT65552 LFO65552:LFP65552 LPK65552:LPL65552 LZG65552:LZH65552 MJC65552:MJD65552 MSY65552:MSZ65552 NCU65552:NCV65552 NMQ65552:NMR65552 NWM65552:NWN65552 OGI65552:OGJ65552 OQE65552:OQF65552 PAA65552:PAB65552 PJW65552:PJX65552 PTS65552:PTT65552 QDO65552:QDP65552 QNK65552:QNL65552 QXG65552:QXH65552 RHC65552:RHD65552 RQY65552:RQZ65552 SAU65552:SAV65552 SKQ65552:SKR65552 SUM65552:SUN65552 TEI65552:TEJ65552 TOE65552:TOF65552 TYA65552:TYB65552 UHW65552:UHX65552 URS65552:URT65552 VBO65552:VBP65552 VLK65552:VLL65552 VVG65552:VVH65552 WFC65552:WFD65552 WOY65552:WOZ65552 WYU65552:WYV65552 MI131088:MJ131088 WE131088:WF131088 AGA131088:AGB131088 APW131088:APX131088 AZS131088:AZT131088 BJO131088:BJP131088 BTK131088:BTL131088 CDG131088:CDH131088 CNC131088:CND131088 CWY131088:CWZ131088 DGU131088:DGV131088 DQQ131088:DQR131088 EAM131088:EAN131088 EKI131088:EKJ131088 EUE131088:EUF131088 FEA131088:FEB131088 FNW131088:FNX131088 FXS131088:FXT131088 GHO131088:GHP131088 GRK131088:GRL131088 HBG131088:HBH131088 HLC131088:HLD131088 HUY131088:HUZ131088 IEU131088:IEV131088 IOQ131088:IOR131088 IYM131088:IYN131088 JII131088:JIJ131088 JSE131088:JSF131088 KCA131088:KCB131088 KLW131088:KLX131088 KVS131088:KVT131088 LFO131088:LFP131088 LPK131088:LPL131088 LZG131088:LZH131088 MJC131088:MJD131088 MSY131088:MSZ131088 NCU131088:NCV131088 NMQ131088:NMR131088 NWM131088:NWN131088 OGI131088:OGJ131088 OQE131088:OQF131088 PAA131088:PAB131088 PJW131088:PJX131088 PTS131088:PTT131088 QDO131088:QDP131088 QNK131088:QNL131088 QXG131088:QXH131088 RHC131088:RHD131088 RQY131088:RQZ131088 SAU131088:SAV131088 SKQ131088:SKR131088 SUM131088:SUN131088 TEI131088:TEJ131088 TOE131088:TOF131088 TYA131088:TYB131088 UHW131088:UHX131088 URS131088:URT131088 VBO131088:VBP131088 VLK131088:VLL131088 VVG131088:VVH131088 WFC131088:WFD131088 WOY131088:WOZ131088 WYU131088:WYV131088 MI196624:MJ196624 WE196624:WF196624 AGA196624:AGB196624 APW196624:APX196624 AZS196624:AZT196624 BJO196624:BJP196624 BTK196624:BTL196624 CDG196624:CDH196624 CNC196624:CND196624 CWY196624:CWZ196624 DGU196624:DGV196624 DQQ196624:DQR196624 EAM196624:EAN196624 EKI196624:EKJ196624 EUE196624:EUF196624 FEA196624:FEB196624 FNW196624:FNX196624 FXS196624:FXT196624 GHO196624:GHP196624 GRK196624:GRL196624 HBG196624:HBH196624 HLC196624:HLD196624 HUY196624:HUZ196624 IEU196624:IEV196624 IOQ196624:IOR196624 IYM196624:IYN196624 JII196624:JIJ196624 JSE196624:JSF196624 KCA196624:KCB196624 KLW196624:KLX196624 KVS196624:KVT196624 LFO196624:LFP196624 LPK196624:LPL196624 LZG196624:LZH196624 MJC196624:MJD196624 MSY196624:MSZ196624 NCU196624:NCV196624 NMQ196624:NMR196624 NWM196624:NWN196624 OGI196624:OGJ196624 OQE196624:OQF196624 PAA196624:PAB196624 PJW196624:PJX196624 PTS196624:PTT196624 QDO196624:QDP196624 QNK196624:QNL196624 QXG196624:QXH196624 RHC196624:RHD196624 RQY196624:RQZ196624 SAU196624:SAV196624 SKQ196624:SKR196624 SUM196624:SUN196624 TEI196624:TEJ196624 TOE196624:TOF196624 TYA196624:TYB196624 UHW196624:UHX196624 URS196624:URT196624 VBO196624:VBP196624 VLK196624:VLL196624 VVG196624:VVH196624 WFC196624:WFD196624 WOY196624:WOZ196624 WYU196624:WYV196624 MI262160:MJ262160 WE262160:WF262160 AGA262160:AGB262160 APW262160:APX262160 AZS262160:AZT262160 BJO262160:BJP262160 BTK262160:BTL262160 CDG262160:CDH262160 CNC262160:CND262160 CWY262160:CWZ262160 DGU262160:DGV262160 DQQ262160:DQR262160 EAM262160:EAN262160 EKI262160:EKJ262160 EUE262160:EUF262160 FEA262160:FEB262160 FNW262160:FNX262160 FXS262160:FXT262160 GHO262160:GHP262160 GRK262160:GRL262160 HBG262160:HBH262160 HLC262160:HLD262160 HUY262160:HUZ262160 IEU262160:IEV262160 IOQ262160:IOR262160 IYM262160:IYN262160 JII262160:JIJ262160 JSE262160:JSF262160 KCA262160:KCB262160 KLW262160:KLX262160 KVS262160:KVT262160 LFO262160:LFP262160 LPK262160:LPL262160 LZG262160:LZH262160 MJC262160:MJD262160 MSY262160:MSZ262160 NCU262160:NCV262160 NMQ262160:NMR262160 NWM262160:NWN262160 OGI262160:OGJ262160 OQE262160:OQF262160 PAA262160:PAB262160 PJW262160:PJX262160 PTS262160:PTT262160 QDO262160:QDP262160 QNK262160:QNL262160 QXG262160:QXH262160 RHC262160:RHD262160 RQY262160:RQZ262160 SAU262160:SAV262160 SKQ262160:SKR262160 SUM262160:SUN262160 TEI262160:TEJ262160 TOE262160:TOF262160 TYA262160:TYB262160 UHW262160:UHX262160 URS262160:URT262160 VBO262160:VBP262160 VLK262160:VLL262160 VVG262160:VVH262160 WFC262160:WFD262160 WOY262160:WOZ262160 WYU262160:WYV262160 MI327696:MJ327696 WE327696:WF327696 AGA327696:AGB327696 APW327696:APX327696 AZS327696:AZT327696 BJO327696:BJP327696 BTK327696:BTL327696 CDG327696:CDH327696 CNC327696:CND327696 CWY327696:CWZ327696 DGU327696:DGV327696 DQQ327696:DQR327696 EAM327696:EAN327696 EKI327696:EKJ327696 EUE327696:EUF327696 FEA327696:FEB327696 FNW327696:FNX327696 FXS327696:FXT327696 GHO327696:GHP327696 GRK327696:GRL327696 HBG327696:HBH327696 HLC327696:HLD327696 HUY327696:HUZ327696 IEU327696:IEV327696 IOQ327696:IOR327696 IYM327696:IYN327696 JII327696:JIJ327696 JSE327696:JSF327696 KCA327696:KCB327696 KLW327696:KLX327696 KVS327696:KVT327696 LFO327696:LFP327696 LPK327696:LPL327696 LZG327696:LZH327696 MJC327696:MJD327696 MSY327696:MSZ327696 NCU327696:NCV327696 NMQ327696:NMR327696 NWM327696:NWN327696 OGI327696:OGJ327696 OQE327696:OQF327696 PAA327696:PAB327696 PJW327696:PJX327696 PTS327696:PTT327696 QDO327696:QDP327696 QNK327696:QNL327696 QXG327696:QXH327696 RHC327696:RHD327696 RQY327696:RQZ327696 SAU327696:SAV327696 SKQ327696:SKR327696 SUM327696:SUN327696 TEI327696:TEJ327696 TOE327696:TOF327696 TYA327696:TYB327696 UHW327696:UHX327696 URS327696:URT327696 VBO327696:VBP327696 VLK327696:VLL327696 VVG327696:VVH327696 WFC327696:WFD327696 WOY327696:WOZ327696 WYU327696:WYV327696 MI393232:MJ393232 WE393232:WF393232 AGA393232:AGB393232 APW393232:APX393232 AZS393232:AZT393232 BJO393232:BJP393232 BTK393232:BTL393232 CDG393232:CDH393232 CNC393232:CND393232 CWY393232:CWZ393232 DGU393232:DGV393232 DQQ393232:DQR393232 EAM393232:EAN393232 EKI393232:EKJ393232 EUE393232:EUF393232 FEA393232:FEB393232 FNW393232:FNX393232 FXS393232:FXT393232 GHO393232:GHP393232 GRK393232:GRL393232 HBG393232:HBH393232 HLC393232:HLD393232 HUY393232:HUZ393232 IEU393232:IEV393232 IOQ393232:IOR393232 IYM393232:IYN393232 JII393232:JIJ393232 JSE393232:JSF393232 KCA393232:KCB393232 KLW393232:KLX393232 KVS393232:KVT393232 LFO393232:LFP393232 LPK393232:LPL393232 LZG393232:LZH393232 MJC393232:MJD393232 MSY393232:MSZ393232 NCU393232:NCV393232 NMQ393232:NMR393232 NWM393232:NWN393232 OGI393232:OGJ393232 OQE393232:OQF393232 PAA393232:PAB393232 PJW393232:PJX393232 PTS393232:PTT393232 QDO393232:QDP393232 QNK393232:QNL393232 QXG393232:QXH393232 RHC393232:RHD393232 RQY393232:RQZ393232 SAU393232:SAV393232 SKQ393232:SKR393232 SUM393232:SUN393232 TEI393232:TEJ393232 TOE393232:TOF393232 TYA393232:TYB393232 UHW393232:UHX393232 URS393232:URT393232 VBO393232:VBP393232 VLK393232:VLL393232 VVG393232:VVH393232 WFC393232:WFD393232 WOY393232:WOZ393232 WYU393232:WYV393232 MI458768:MJ458768 WE458768:WF458768 AGA458768:AGB458768 APW458768:APX458768 AZS458768:AZT458768 BJO458768:BJP458768 BTK458768:BTL458768 CDG458768:CDH458768 CNC458768:CND458768 CWY458768:CWZ458768 DGU458768:DGV458768 DQQ458768:DQR458768 EAM458768:EAN458768 EKI458768:EKJ458768 EUE458768:EUF458768 FEA458768:FEB458768 FNW458768:FNX458768 FXS458768:FXT458768 GHO458768:GHP458768 GRK458768:GRL458768 HBG458768:HBH458768 HLC458768:HLD458768 HUY458768:HUZ458768 IEU458768:IEV458768 IOQ458768:IOR458768 IYM458768:IYN458768 JII458768:JIJ458768 JSE458768:JSF458768 KCA458768:KCB458768 KLW458768:KLX458768 KVS458768:KVT458768 LFO458768:LFP458768 LPK458768:LPL458768 LZG458768:LZH458768 MJC458768:MJD458768 MSY458768:MSZ458768 NCU458768:NCV458768 NMQ458768:NMR458768 NWM458768:NWN458768 OGI458768:OGJ458768 OQE458768:OQF458768 PAA458768:PAB458768 PJW458768:PJX458768 PTS458768:PTT458768 QDO458768:QDP458768 QNK458768:QNL458768 QXG458768:QXH458768 RHC458768:RHD458768 RQY458768:RQZ458768 SAU458768:SAV458768 SKQ458768:SKR458768 SUM458768:SUN458768 TEI458768:TEJ458768 TOE458768:TOF458768 TYA458768:TYB458768 UHW458768:UHX458768 URS458768:URT458768 VBO458768:VBP458768 VLK458768:VLL458768 VVG458768:VVH458768 WFC458768:WFD458768 WOY458768:WOZ458768 WYU458768:WYV458768 MI524304:MJ524304 WE524304:WF524304 AGA524304:AGB524304 APW524304:APX524304 AZS524304:AZT524304 BJO524304:BJP524304 BTK524304:BTL524304 CDG524304:CDH524304 CNC524304:CND524304 CWY524304:CWZ524304 DGU524304:DGV524304 DQQ524304:DQR524304 EAM524304:EAN524304 EKI524304:EKJ524304 EUE524304:EUF524304 FEA524304:FEB524304 FNW524304:FNX524304 FXS524304:FXT524304 GHO524304:GHP524304 GRK524304:GRL524304 HBG524304:HBH524304 HLC524304:HLD524304 HUY524304:HUZ524304 IEU524304:IEV524304 IOQ524304:IOR524304 IYM524304:IYN524304 JII524304:JIJ524304 JSE524304:JSF524304 KCA524304:KCB524304 KLW524304:KLX524304 KVS524304:KVT524304 LFO524304:LFP524304 LPK524304:LPL524304 LZG524304:LZH524304 MJC524304:MJD524304 MSY524304:MSZ524304 NCU524304:NCV524304 NMQ524304:NMR524304 NWM524304:NWN524304 OGI524304:OGJ524304 OQE524304:OQF524304 PAA524304:PAB524304 PJW524304:PJX524304 PTS524304:PTT524304 QDO524304:QDP524304 QNK524304:QNL524304 QXG524304:QXH524304 RHC524304:RHD524304 RQY524304:RQZ524304 SAU524304:SAV524304 SKQ524304:SKR524304 SUM524304:SUN524304 TEI524304:TEJ524304 TOE524304:TOF524304 TYA524304:TYB524304 UHW524304:UHX524304 URS524304:URT524304 VBO524304:VBP524304 VLK524304:VLL524304 VVG524304:VVH524304 WFC524304:WFD524304 WOY524304:WOZ524304 WYU524304:WYV524304 MI589840:MJ589840 WE589840:WF589840 AGA589840:AGB589840 APW589840:APX589840 AZS589840:AZT589840 BJO589840:BJP589840 BTK589840:BTL589840 CDG589840:CDH589840 CNC589840:CND589840 CWY589840:CWZ589840 DGU589840:DGV589840 DQQ589840:DQR589840 EAM589840:EAN589840 EKI589840:EKJ589840 EUE589840:EUF589840 FEA589840:FEB589840 FNW589840:FNX589840 FXS589840:FXT589840 GHO589840:GHP589840 GRK589840:GRL589840 HBG589840:HBH589840 HLC589840:HLD589840 HUY589840:HUZ589840 IEU589840:IEV589840 IOQ589840:IOR589840 IYM589840:IYN589840 JII589840:JIJ589840 JSE589840:JSF589840 KCA589840:KCB589840 KLW589840:KLX589840 KVS589840:KVT589840 LFO589840:LFP589840 LPK589840:LPL589840 LZG589840:LZH589840 MJC589840:MJD589840 MSY589840:MSZ589840 NCU589840:NCV589840 NMQ589840:NMR589840 NWM589840:NWN589840 OGI589840:OGJ589840 OQE589840:OQF589840 PAA589840:PAB589840 PJW589840:PJX589840 PTS589840:PTT589840 QDO589840:QDP589840 QNK589840:QNL589840 QXG589840:QXH589840 RHC589840:RHD589840 RQY589840:RQZ589840 SAU589840:SAV589840 SKQ589840:SKR589840 SUM589840:SUN589840 TEI589840:TEJ589840 TOE589840:TOF589840 TYA589840:TYB589840 UHW589840:UHX589840 URS589840:URT589840 VBO589840:VBP589840 VLK589840:VLL589840 VVG589840:VVH589840 WFC589840:WFD589840 WOY589840:WOZ589840 WYU589840:WYV589840 MI655376:MJ655376 WE655376:WF655376 AGA655376:AGB655376 APW655376:APX655376 AZS655376:AZT655376 BJO655376:BJP655376 BTK655376:BTL655376 CDG655376:CDH655376 CNC655376:CND655376 CWY655376:CWZ655376 DGU655376:DGV655376 DQQ655376:DQR655376 EAM655376:EAN655376 EKI655376:EKJ655376 EUE655376:EUF655376 FEA655376:FEB655376 FNW655376:FNX655376 FXS655376:FXT655376 GHO655376:GHP655376 GRK655376:GRL655376 HBG655376:HBH655376 HLC655376:HLD655376 HUY655376:HUZ655376 IEU655376:IEV655376 IOQ655376:IOR655376 IYM655376:IYN655376 JII655376:JIJ655376 JSE655376:JSF655376 KCA655376:KCB655376 KLW655376:KLX655376 KVS655376:KVT655376 LFO655376:LFP655376 LPK655376:LPL655376 LZG655376:LZH655376 MJC655376:MJD655376 MSY655376:MSZ655376 NCU655376:NCV655376 NMQ655376:NMR655376 NWM655376:NWN655376 OGI655376:OGJ655376 OQE655376:OQF655376 PAA655376:PAB655376 PJW655376:PJX655376 PTS655376:PTT655376 QDO655376:QDP655376 QNK655376:QNL655376 QXG655376:QXH655376 RHC655376:RHD655376 RQY655376:RQZ655376 SAU655376:SAV655376 SKQ655376:SKR655376 SUM655376:SUN655376 TEI655376:TEJ655376 TOE655376:TOF655376 TYA655376:TYB655376 UHW655376:UHX655376 URS655376:URT655376 VBO655376:VBP655376 VLK655376:VLL655376 VVG655376:VVH655376 WFC655376:WFD655376 WOY655376:WOZ655376 WYU655376:WYV655376 MI720912:MJ720912 WE720912:WF720912 AGA720912:AGB720912 APW720912:APX720912 AZS720912:AZT720912 BJO720912:BJP720912 BTK720912:BTL720912 CDG720912:CDH720912 CNC720912:CND720912 CWY720912:CWZ720912 DGU720912:DGV720912 DQQ720912:DQR720912 EAM720912:EAN720912 EKI720912:EKJ720912 EUE720912:EUF720912 FEA720912:FEB720912 FNW720912:FNX720912 FXS720912:FXT720912 GHO720912:GHP720912 GRK720912:GRL720912 HBG720912:HBH720912 HLC720912:HLD720912 HUY720912:HUZ720912 IEU720912:IEV720912 IOQ720912:IOR720912 IYM720912:IYN720912 JII720912:JIJ720912 JSE720912:JSF720912 KCA720912:KCB720912 KLW720912:KLX720912 KVS720912:KVT720912 LFO720912:LFP720912 LPK720912:LPL720912 LZG720912:LZH720912 MJC720912:MJD720912 MSY720912:MSZ720912 NCU720912:NCV720912 NMQ720912:NMR720912 NWM720912:NWN720912 OGI720912:OGJ720912 OQE720912:OQF720912 PAA720912:PAB720912 PJW720912:PJX720912 PTS720912:PTT720912 QDO720912:QDP720912 QNK720912:QNL720912 QXG720912:QXH720912 RHC720912:RHD720912 RQY720912:RQZ720912 SAU720912:SAV720912 SKQ720912:SKR720912 SUM720912:SUN720912 TEI720912:TEJ720912 TOE720912:TOF720912 TYA720912:TYB720912 UHW720912:UHX720912 URS720912:URT720912 VBO720912:VBP720912 VLK720912:VLL720912 VVG720912:VVH720912 WFC720912:WFD720912 WOY720912:WOZ720912 WYU720912:WYV720912 MI786448:MJ786448 WE786448:WF786448 AGA786448:AGB786448 APW786448:APX786448 AZS786448:AZT786448 BJO786448:BJP786448 BTK786448:BTL786448 CDG786448:CDH786448 CNC786448:CND786448 CWY786448:CWZ786448 DGU786448:DGV786448 DQQ786448:DQR786448 EAM786448:EAN786448 EKI786448:EKJ786448 EUE786448:EUF786448 FEA786448:FEB786448 FNW786448:FNX786448 FXS786448:FXT786448 GHO786448:GHP786448 GRK786448:GRL786448 HBG786448:HBH786448 HLC786448:HLD786448 HUY786448:HUZ786448 IEU786448:IEV786448 IOQ786448:IOR786448 IYM786448:IYN786448 JII786448:JIJ786448 JSE786448:JSF786448 KCA786448:KCB786448 KLW786448:KLX786448 KVS786448:KVT786448 LFO786448:LFP786448 LPK786448:LPL786448 LZG786448:LZH786448 MJC786448:MJD786448 MSY786448:MSZ786448 NCU786448:NCV786448 NMQ786448:NMR786448 NWM786448:NWN786448 OGI786448:OGJ786448 OQE786448:OQF786448 PAA786448:PAB786448 PJW786448:PJX786448 PTS786448:PTT786448 QDO786448:QDP786448 QNK786448:QNL786448 QXG786448:QXH786448 RHC786448:RHD786448 RQY786448:RQZ786448 SAU786448:SAV786448 SKQ786448:SKR786448 SUM786448:SUN786448 TEI786448:TEJ786448 TOE786448:TOF786448 TYA786448:TYB786448 UHW786448:UHX786448 URS786448:URT786448 VBO786448:VBP786448 VLK786448:VLL786448 VVG786448:VVH786448 WFC786448:WFD786448 WOY786448:WOZ786448 WYU786448:WYV786448 MI851984:MJ851984 WE851984:WF851984 AGA851984:AGB851984 APW851984:APX851984 AZS851984:AZT851984 BJO851984:BJP851984 BTK851984:BTL851984 CDG851984:CDH851984 CNC851984:CND851984 CWY851984:CWZ851984 DGU851984:DGV851984 DQQ851984:DQR851984 EAM851984:EAN851984 EKI851984:EKJ851984 EUE851984:EUF851984 FEA851984:FEB851984 FNW851984:FNX851984 FXS851984:FXT851984 GHO851984:GHP851984 GRK851984:GRL851984 HBG851984:HBH851984 HLC851984:HLD851984 HUY851984:HUZ851984 IEU851984:IEV851984 IOQ851984:IOR851984 IYM851984:IYN851984 JII851984:JIJ851984 JSE851984:JSF851984 KCA851984:KCB851984 KLW851984:KLX851984 KVS851984:KVT851984 LFO851984:LFP851984 LPK851984:LPL851984 LZG851984:LZH851984 MJC851984:MJD851984 MSY851984:MSZ851984 NCU851984:NCV851984 NMQ851984:NMR851984 NWM851984:NWN851984 OGI851984:OGJ851984 OQE851984:OQF851984 PAA851984:PAB851984 PJW851984:PJX851984 PTS851984:PTT851984 QDO851984:QDP851984 QNK851984:QNL851984 QXG851984:QXH851984 RHC851984:RHD851984 RQY851984:RQZ851984 SAU851984:SAV851984 SKQ851984:SKR851984 SUM851984:SUN851984 TEI851984:TEJ851984 TOE851984:TOF851984 TYA851984:TYB851984 UHW851984:UHX851984 URS851984:URT851984 VBO851984:VBP851984 VLK851984:VLL851984 VVG851984:VVH851984 WFC851984:WFD851984 WOY851984:WOZ851984 WYU851984:WYV851984 MI917520:MJ917520 WE917520:WF917520 AGA917520:AGB917520 APW917520:APX917520 AZS917520:AZT917520 BJO917520:BJP917520 BTK917520:BTL917520 CDG917520:CDH917520 CNC917520:CND917520 CWY917520:CWZ917520 DGU917520:DGV917520 DQQ917520:DQR917520 EAM917520:EAN917520 EKI917520:EKJ917520 EUE917520:EUF917520 FEA917520:FEB917520 FNW917520:FNX917520 FXS917520:FXT917520 GHO917520:GHP917520 GRK917520:GRL917520 HBG917520:HBH917520 HLC917520:HLD917520 HUY917520:HUZ917520 IEU917520:IEV917520 IOQ917520:IOR917520 IYM917520:IYN917520 JII917520:JIJ917520 JSE917520:JSF917520 KCA917520:KCB917520 KLW917520:KLX917520 KVS917520:KVT917520 LFO917520:LFP917520 LPK917520:LPL917520 LZG917520:LZH917520 MJC917520:MJD917520 MSY917520:MSZ917520 NCU917520:NCV917520 NMQ917520:NMR917520 NWM917520:NWN917520 OGI917520:OGJ917520 OQE917520:OQF917520 PAA917520:PAB917520 PJW917520:PJX917520 PTS917520:PTT917520 QDO917520:QDP917520 QNK917520:QNL917520 QXG917520:QXH917520 RHC917520:RHD917520 RQY917520:RQZ917520 SAU917520:SAV917520 SKQ917520:SKR917520 SUM917520:SUN917520 TEI917520:TEJ917520 TOE917520:TOF917520 TYA917520:TYB917520 UHW917520:UHX917520 URS917520:URT917520 VBO917520:VBP917520 VLK917520:VLL917520 VVG917520:VVH917520 WFC917520:WFD917520 WOY917520:WOZ917520 WYU917520:WYV917520 MI983056:MJ983056 WE983056:WF983056 AGA983056:AGB983056 APW983056:APX983056 AZS983056:AZT983056 BJO983056:BJP983056 BTK983056:BTL983056 CDG983056:CDH983056 CNC983056:CND983056 CWY983056:CWZ983056 DGU983056:DGV983056 DQQ983056:DQR983056 EAM983056:EAN983056 EKI983056:EKJ983056 EUE983056:EUF983056 FEA983056:FEB983056 FNW983056:FNX983056 FXS983056:FXT983056 GHO983056:GHP983056 GRK983056:GRL983056 HBG983056:HBH983056 HLC983056:HLD983056 HUY983056:HUZ983056 IEU983056:IEV983056 IOQ983056:IOR983056 IYM983056:IYN983056 JII983056:JIJ983056 JSE983056:JSF983056 KCA983056:KCB983056 KLW983056:KLX983056 KVS983056:KVT983056 LFO983056:LFP983056 LPK983056:LPL983056 LZG983056:LZH983056 MJC983056:MJD983056 MSY983056:MSZ983056 NCU983056:NCV983056 NMQ983056:NMR983056 NWM983056:NWN983056 OGI983056:OGJ983056 OQE983056:OQF983056 PAA983056:PAB983056 PJW983056:PJX983056 PTS983056:PTT983056 QDO983056:QDP983056 QNK983056:QNL983056 QXG983056:QXH983056 RHC983056:RHD983056 RQY983056:RQZ983056 SAU983056:SAV983056 SKQ983056:SKR983056 SUM983056:SUN983056 TEI983056:TEJ983056 TOE983056:TOF983056 TYA983056:TYB983056 UHW983056:UHX983056 URS983056:URT983056 VBO983056:VBP983056 VLK983056:VLL983056 VVG983056:VVH983056 WFC983056:WFD983056 WOY983056:WOZ983056 WYU983056:WYV983056 LK15:LL15 VG15:VH15 WYU15:WYV15 WOY15:WOZ15 WFC15:WFD15 VVG15:VVH15 VLK15:VLL15 VBO15:VBP15 URS15:URT15 UHW15:UHX15 TYA15:TYB15 TOE15:TOF15 TEI15:TEJ15 SUM15:SUN15 SKQ15:SKR15 SAU15:SAV15 RQY15:RQZ15 RHC15:RHD15 QXG15:QXH15 QNK15:QNL15 QDO15:QDP15 PTS15:PTT15 PJW15:PJX15 PAA15:PAB15 OQE15:OQF15 OGI15:OGJ15 NWM15:NWN15 NMQ15:NMR15 NCU15:NCV15 MSY15:MSZ15 MJC15:MJD15 LZG15:LZH15 LPK15:LPL15 LFO15:LFP15 KVS15:KVT15 KLW15:KLX15 KCA15:KCB15 JSE15:JSF15 JII15:JIJ15 IYM15:IYN15 IOQ15:IOR15 IEU15:IEV15 HUY15:HUZ15 HLC15:HLD15 HBG15:HBH15 GRK15:GRL15 GHO15:GHP15 FXS15:FXT15 FNW15:FNX15 FEA15:FEB15 EUE15:EUF15 EKI15:EKJ15 EAM15:EAN15 DQQ15:DQR15 DGU15:DGV15 CWY15:CWZ15 CNC15:CND15 CDG15:CDH15 BTK15:BTL15 BJO15:BJP15 AZS15:AZT15 APW15:APX15 AGA15:AGB15 WE15:WF15 MI15:MJ15 WYR15:WYS15 WOV15:WOW15 WEZ15:WFA15 VVD15:VVE15 VLH15:VLI15 VBL15:VBM15 URP15:URQ15 UHT15:UHU15 TXX15:TXY15 TOB15:TOC15 TEF15:TEG15 SUJ15:SUK15 SKN15:SKO15 SAR15:SAS15 RQV15:RQW15 RGZ15:RHA15 QXD15:QXE15 QNH15:QNI15 QDL15:QDM15 PTP15:PTQ15 PJT15:PJU15 OZX15:OZY15 OQB15:OQC15 OGF15:OGG15 NWJ15:NWK15 NMN15:NMO15 NCR15:NCS15 MSV15:MSW15 MIZ15:MJA15 LZD15:LZE15 LPH15:LPI15 LFL15:LFM15 KVP15:KVQ15 KLT15:KLU15 KBX15:KBY15 JSB15:JSC15 JIF15:JIG15 IYJ15:IYK15 ION15:IOO15 IER15:IES15 HUV15:HUW15 HKZ15:HLA15 HBD15:HBE15 GRH15:GRI15 GHL15:GHM15 FXP15:FXQ15 FNT15:FNU15 FDX15:FDY15 EUB15:EUC15 EKF15:EKG15 EAJ15:EAK15 DQN15:DQO15 DGR15:DGS15 CWV15:CWW15 CMZ15:CNA15 CDD15:CDE15 BTH15:BTI15 BJL15:BJM15 AZP15:AZQ15 APT15:APU15 AFX15:AFY15 WB15:WC15 MF15:MG15 WYO15:WYP15 WOS15:WOT15 WEW15:WEX15 VVA15:VVB15 VLE15:VLF15 VBI15:VBJ15 URM15:URN15 UHQ15:UHR15 TXU15:TXV15 TNY15:TNZ15 TEC15:TED15 SUG15:SUH15 SKK15:SKL15 SAO15:SAP15 RQS15:RQT15 RGW15:RGX15 QXA15:QXB15 QNE15:QNF15 QDI15:QDJ15 PTM15:PTN15 PJQ15:PJR15 OZU15:OZV15 OPY15:OPZ15 OGC15:OGD15 NWG15:NWH15 NMK15:NML15 NCO15:NCP15 MSS15:MST15 MIW15:MIX15 LZA15:LZB15 LPE15:LPF15 LFI15:LFJ15 KVM15:KVN15 KLQ15:KLR15 KBU15:KBV15 JRY15:JRZ15 JIC15:JID15 IYG15:IYH15 IOK15:IOL15 IEO15:IEP15 HUS15:HUT15 HKW15:HKX15 HBA15:HBB15 GRE15:GRF15 GHI15:GHJ15 FXM15:FXN15 FNQ15:FNR15 FDU15:FDV15 ETY15:ETZ15 EKC15:EKD15 EAG15:EAH15 DQK15:DQL15 DGO15:DGP15 CWS15:CWT15 CMW15:CMX15 CDA15:CDB15 BTE15:BTF15 BJI15:BJJ15 AZM15:AZN15 APQ15:APR15 AFU15:AFV15 VY15:VZ15 MC15:MD15 WYI15:WYJ15 WOM15:WON15 WEQ15:WER15 VUU15:VUV15 VKY15:VKZ15 VBC15:VBD15 URG15:URH15 UHK15:UHL15 TXO15:TXP15 TNS15:TNT15 TDW15:TDX15 SUA15:SUB15 SKE15:SKF15 SAI15:SAJ15 RQM15:RQN15 RGQ15:RGR15 QWU15:QWV15 QMY15:QMZ15 QDC15:QDD15 PTG15:PTH15 PJK15:PJL15 OZO15:OZP15 OPS15:OPT15 OFW15:OFX15 NWA15:NWB15 NME15:NMF15 NCI15:NCJ15 MSM15:MSN15 MIQ15:MIR15 LYU15:LYV15 LOY15:LOZ15 LFC15:LFD15 KVG15:KVH15 KLK15:KLL15 KBO15:KBP15 JRS15:JRT15 JHW15:JHX15 IYA15:IYB15 IOE15:IOF15 IEI15:IEJ15 HUM15:HUN15 HKQ15:HKR15 HAU15:HAV15 GQY15:GQZ15 GHC15:GHD15 FXG15:FXH15 FNK15:FNL15 FDO15:FDP15 ETS15:ETT15 EJW15:EJX15 EAA15:EAB15 DQE15:DQF15 DGI15:DGJ15 CWM15:CWN15 CMQ15:CMR15 CCU15:CCV15 BSY15:BSZ15 BJC15:BJD15 AZG15:AZH15 APK15:APL15 AFO15:AFP15 VS15:VT15 LW15:LX15 WYF15:WYG15 WOJ15:WOK15 WEN15:WEO15 VUR15:VUS15 VKV15:VKW15 VAZ15:VBA15 URD15:URE15 UHH15:UHI15 TXL15:TXM15 TNP15:TNQ15 TDT15:TDU15 STX15:STY15 SKB15:SKC15 SAF15:SAG15 RQJ15:RQK15 RGN15:RGO15 QWR15:QWS15 QMV15:QMW15 QCZ15:QDA15 PTD15:PTE15 PJH15:PJI15 OZL15:OZM15 OPP15:OPQ15 OFT15:OFU15 NVX15:NVY15 NMB15:NMC15 NCF15:NCG15 MSJ15:MSK15 MIN15:MIO15 LYR15:LYS15 LOV15:LOW15 LEZ15:LFA15 KVD15:KVE15 KLH15:KLI15 KBL15:KBM15 JRP15:JRQ15 JHT15:JHU15 IXX15:IXY15 IOB15:IOC15 IEF15:IEG15 HUJ15:HUK15 HKN15:HKO15 HAR15:HAS15 GQV15:GQW15 GGZ15:GHA15 FXD15:FXE15 FNH15:FNI15 FDL15:FDM15 ETP15:ETQ15 EJT15:EJU15 DZX15:DZY15 DQB15:DQC15 DGF15:DGG15 CWJ15:CWK15 CMN15:CMO15 CCR15:CCS15 BSV15:BSW15 BIZ15:BJA15 AZD15:AZE15 APH15:API15 AFL15:AFM15 VP15:VQ15 LT15:LU15 WYC15:WYD15 WOG15:WOH15 WEK15:WEL15 VUO15:VUP15 VKS15:VKT15 VAW15:VAX15 URA15:URB15 UHE15:UHF15 TXI15:TXJ15 TNM15:TNN15 TDQ15:TDR15 STU15:STV15 SJY15:SJZ15 SAC15:SAD15 RQG15:RQH15 RGK15:RGL15 QWO15:QWP15 QMS15:QMT15 QCW15:QCX15 PTA15:PTB15 PJE15:PJF15 OZI15:OZJ15 OPM15:OPN15 OFQ15:OFR15 NVU15:NVV15 NLY15:NLZ15 NCC15:NCD15 MSG15:MSH15 MIK15:MIL15 LYO15:LYP15 LOS15:LOT15 LEW15:LEX15 KVA15:KVB15 KLE15:KLF15 KBI15:KBJ15 JRM15:JRN15 JHQ15:JHR15 IXU15:IXV15 INY15:INZ15 IEC15:IED15 HUG15:HUH15 HKK15:HKL15 HAO15:HAP15 GQS15:GQT15 GGW15:GGX15 FXA15:FXB15 FNE15:FNF15 FDI15:FDJ15 ETM15:ETN15 EJQ15:EJR15 DZU15:DZV15 DPY15:DPZ15 DGC15:DGD15 CWG15:CWH15 CMK15:CML15 CCO15:CCP15 BSS15:BST15 BIW15:BIX15 AZA15:AZB15 APE15:APF15 AFI15:AFJ15 VM15:VN15 LQ15:LR15 WXZ15:WYA15 WOD15:WOE15 WEH15:WEI15 VUL15:VUM15 VKP15:VKQ15 VAT15:VAU15 UQX15:UQY15 UHB15:UHC15 TXF15:TXG15 TNJ15:TNK15 TDN15:TDO15 STR15:STS15 SJV15:SJW15 RZZ15:SAA15 RQD15:RQE15 RGH15:RGI15 QWL15:QWM15 QMP15:QMQ15 QCT15:QCU15 PSX15:PSY15 PJB15:PJC15 OZF15:OZG15 OPJ15:OPK15 OFN15:OFO15 NVR15:NVS15 NLV15:NLW15 NBZ15:NCA15 MSD15:MSE15 MIH15:MII15 LYL15:LYM15 LOP15:LOQ15 LET15:LEU15 KUX15:KUY15 KLB15:KLC15 KBF15:KBG15 JRJ15:JRK15 JHN15:JHO15 IXR15:IXS15 INV15:INW15 IDZ15:IEA15 HUD15:HUE15 HKH15:HKI15 HAL15:HAM15 GQP15:GQQ15 GGT15:GGU15 FWX15:FWY15 FNB15:FNC15 FDF15:FDG15 ETJ15:ETK15 EJN15:EJO15 DZR15:DZS15 DPV15:DPW15 DFZ15:DGA15 CWD15:CWE15 CMH15:CMI15 CCL15:CCM15 BSP15:BSQ15 BIT15:BIU15 AYX15:AYY15 APB15:APC15 AFF15:AFG15 VJ15:VK15 LN15:LO15 WXW15:WXX15 WOA15:WOB15 WEE15:WEF15 VUI15:VUJ15 VKM15:VKN15 VAQ15:VAR15 UQU15:UQV15 UGY15:UGZ15 TXC15:TXD15 TNG15:TNH15 TDK15:TDL15 STO15:STP15 SJS15:SJT15 RZW15:RZX15 RQA15:RQB15 RGE15:RGF15 QWI15:QWJ15 QMM15:QMN15 QCQ15:QCR15 PSU15:PSV15 PIY15:PIZ15 OZC15:OZD15 OPG15:OPH15 OFK15:OFL15 NVO15:NVP15 NLS15:NLT15 NBW15:NBX15 MSA15:MSB15 MIE15:MIF15 LYI15:LYJ15 LOM15:LON15 LEQ15:LER15 KUU15:KUV15 KKY15:KKZ15 KBC15:KBD15 JRG15:JRH15 JHK15:JHL15 IXO15:IXP15 INS15:INT15 IDW15:IDX15 HUA15:HUB15 HKE15:HKF15 HAI15:HAJ15 GQM15:GQN15 GGQ15:GGR15 FWU15:FWV15 FMY15:FMZ15 FDC15:FDD15 ETG15:ETH15 EJK15:EJL15 DZO15:DZP15 DPS15:DPT15 DFW15:DFX15 CWA15:CWB15 CME15:CMF15 CCI15:CCJ15 BSM15:BSN15 BIQ15:BIR15 AYU15:AYV15 AOY15:AOZ15 AFC15:AFD15 E983056:L983056 E917520:L917520 E851984:L851984 E786448:L786448 E720912:L720912 E655376:L655376 E589840:L589840 E524304:L524304 E458768:L458768 E393232:L393232 E327696:L327696 E262160:L262160 E196624:L196624 E131088:L131088 E65552:L65552 N983056:U983056 N917520:U917520 N851984:U851984 N786448:U786448 N720912:U720912 N655376:U655376 N589840:U589840 N524304:U524304 N458768:U458768 N393232:U393232 N327696:U327696 N262160:U262160 N196624:U196624 N131088:U131088 N65552:U65552 W983056:AD983056 W917520:AD917520 W851984:AD851984 W786448:AD786448 W720912:AD720912 W655376:AD655376 W589840:AD589840 W524304:AD524304 W458768:AD458768 W393232:AD393232 W327696:AD327696 W262160:AD262160 W196624:AD196624 W131088:AD131088 W65552:AD65552 AF196624:AM196624 AF262160:AM262160 AF327696:AM327696 AF393232:AM393232 AF458768:AM458768 AF524304:AM524304 AF589840:AM589840 AF655376:AM655376 AF720912:AM720912 AF786448:AM786448 AF851984:AM851984 AF917520:AM917520 AF983056:AM983056 AF65552:AM65552 AF131088:AM131088 AO786448:AV786448 AO524304:AV524304 AO589840:AV589840 AO655376:AV655376 AO720912:AV720912 AO458768:AV458768 AO851984:AV851984 AO917520:AV917520 AO983056:AV983056 AO393232:AV393232 AO196624:AV196624 AO262160:AV262160 AO131088:AV131088 AO65552:AV65552 AO327696:AV327696 BG983056:BK983056 BG917520:BK917520 BG851984:BK851984 BG786448:BK786448 BG720912:BK720912 BG655376:BK655376 BG589840:BK589840 BG524304:BK524304 BG458768:BK458768 BG393232:BK393232 BG327696:BK327696 BG262160:BK262160 BG196624:BK196624 BG131088:BK131088 BG65552:BK65552">
      <formula1>E3</formula1>
    </dataValidation>
    <dataValidation type="whole" operator="lessThanOrEqual" allowBlank="1" showInputMessage="1" showErrorMessage="1" sqref="LK65551:LL65551 VG65551:VH65551 AFC65551:AFD65551 AOY65551:AOZ65551 AYU65551:AYV65551 BIQ65551:BIR65551 BSM65551:BSN65551 CCI65551:CCJ65551 CME65551:CMF65551 CWA65551:CWB65551 DFW65551:DFX65551 DPS65551:DPT65551 DZO65551:DZP65551 EJK65551:EJL65551 ETG65551:ETH65551 FDC65551:FDD65551 FMY65551:FMZ65551 FWU65551:FWV65551 GGQ65551:GGR65551 GQM65551:GQN65551 HAI65551:HAJ65551 HKE65551:HKF65551 HUA65551:HUB65551 IDW65551:IDX65551 INS65551:INT65551 IXO65551:IXP65551 JHK65551:JHL65551 JRG65551:JRH65551 KBC65551:KBD65551 KKY65551:KKZ65551 KUU65551:KUV65551 LEQ65551:LER65551 LOM65551:LON65551 LYI65551:LYJ65551 MIE65551:MIF65551 MSA65551:MSB65551 NBW65551:NBX65551 NLS65551:NLT65551 NVO65551:NVP65551 OFK65551:OFL65551 OPG65551:OPH65551 OZC65551:OZD65551 PIY65551:PIZ65551 PSU65551:PSV65551 QCQ65551:QCR65551 QMM65551:QMN65551 QWI65551:QWJ65551 RGE65551:RGF65551 RQA65551:RQB65551 RZW65551:RZX65551 SJS65551:SJT65551 STO65551:STP65551 TDK65551:TDL65551 TNG65551:TNH65551 TXC65551:TXD65551 UGY65551:UGZ65551 UQU65551:UQV65551 VAQ65551:VAR65551 VKM65551:VKN65551 VUI65551:VUJ65551 WEE65551:WEF65551 WOA65551:WOB65551 WXW65551:WXX65551 LK131087:LL131087 VG131087:VH131087 AFC131087:AFD131087 AOY131087:AOZ131087 AYU131087:AYV131087 BIQ131087:BIR131087 BSM131087:BSN131087 CCI131087:CCJ131087 CME131087:CMF131087 CWA131087:CWB131087 DFW131087:DFX131087 DPS131087:DPT131087 DZO131087:DZP131087 EJK131087:EJL131087 ETG131087:ETH131087 FDC131087:FDD131087 FMY131087:FMZ131087 FWU131087:FWV131087 GGQ131087:GGR131087 GQM131087:GQN131087 HAI131087:HAJ131087 HKE131087:HKF131087 HUA131087:HUB131087 IDW131087:IDX131087 INS131087:INT131087 IXO131087:IXP131087 JHK131087:JHL131087 JRG131087:JRH131087 KBC131087:KBD131087 KKY131087:KKZ131087 KUU131087:KUV131087 LEQ131087:LER131087 LOM131087:LON131087 LYI131087:LYJ131087 MIE131087:MIF131087 MSA131087:MSB131087 NBW131087:NBX131087 NLS131087:NLT131087 NVO131087:NVP131087 OFK131087:OFL131087 OPG131087:OPH131087 OZC131087:OZD131087 PIY131087:PIZ131087 PSU131087:PSV131087 QCQ131087:QCR131087 QMM131087:QMN131087 QWI131087:QWJ131087 RGE131087:RGF131087 RQA131087:RQB131087 RZW131087:RZX131087 SJS131087:SJT131087 STO131087:STP131087 TDK131087:TDL131087 TNG131087:TNH131087 TXC131087:TXD131087 UGY131087:UGZ131087 UQU131087:UQV131087 VAQ131087:VAR131087 VKM131087:VKN131087 VUI131087:VUJ131087 WEE131087:WEF131087 WOA131087:WOB131087 WXW131087:WXX131087 LK196623:LL196623 VG196623:VH196623 AFC196623:AFD196623 AOY196623:AOZ196623 AYU196623:AYV196623 BIQ196623:BIR196623 BSM196623:BSN196623 CCI196623:CCJ196623 CME196623:CMF196623 CWA196623:CWB196623 DFW196623:DFX196623 DPS196623:DPT196623 DZO196623:DZP196623 EJK196623:EJL196623 ETG196623:ETH196623 FDC196623:FDD196623 FMY196623:FMZ196623 FWU196623:FWV196623 GGQ196623:GGR196623 GQM196623:GQN196623 HAI196623:HAJ196623 HKE196623:HKF196623 HUA196623:HUB196623 IDW196623:IDX196623 INS196623:INT196623 IXO196623:IXP196623 JHK196623:JHL196623 JRG196623:JRH196623 KBC196623:KBD196623 KKY196623:KKZ196623 KUU196623:KUV196623 LEQ196623:LER196623 LOM196623:LON196623 LYI196623:LYJ196623 MIE196623:MIF196623 MSA196623:MSB196623 NBW196623:NBX196623 NLS196623:NLT196623 NVO196623:NVP196623 OFK196623:OFL196623 OPG196623:OPH196623 OZC196623:OZD196623 PIY196623:PIZ196623 PSU196623:PSV196623 QCQ196623:QCR196623 QMM196623:QMN196623 QWI196623:QWJ196623 RGE196623:RGF196623 RQA196623:RQB196623 RZW196623:RZX196623 SJS196623:SJT196623 STO196623:STP196623 TDK196623:TDL196623 TNG196623:TNH196623 TXC196623:TXD196623 UGY196623:UGZ196623 UQU196623:UQV196623 VAQ196623:VAR196623 VKM196623:VKN196623 VUI196623:VUJ196623 WEE196623:WEF196623 WOA196623:WOB196623 WXW196623:WXX196623 LK262159:LL262159 VG262159:VH262159 AFC262159:AFD262159 AOY262159:AOZ262159 AYU262159:AYV262159 BIQ262159:BIR262159 BSM262159:BSN262159 CCI262159:CCJ262159 CME262159:CMF262159 CWA262159:CWB262159 DFW262159:DFX262159 DPS262159:DPT262159 DZO262159:DZP262159 EJK262159:EJL262159 ETG262159:ETH262159 FDC262159:FDD262159 FMY262159:FMZ262159 FWU262159:FWV262159 GGQ262159:GGR262159 GQM262159:GQN262159 HAI262159:HAJ262159 HKE262159:HKF262159 HUA262159:HUB262159 IDW262159:IDX262159 INS262159:INT262159 IXO262159:IXP262159 JHK262159:JHL262159 JRG262159:JRH262159 KBC262159:KBD262159 KKY262159:KKZ262159 KUU262159:KUV262159 LEQ262159:LER262159 LOM262159:LON262159 LYI262159:LYJ262159 MIE262159:MIF262159 MSA262159:MSB262159 NBW262159:NBX262159 NLS262159:NLT262159 NVO262159:NVP262159 OFK262159:OFL262159 OPG262159:OPH262159 OZC262159:OZD262159 PIY262159:PIZ262159 PSU262159:PSV262159 QCQ262159:QCR262159 QMM262159:QMN262159 QWI262159:QWJ262159 RGE262159:RGF262159 RQA262159:RQB262159 RZW262159:RZX262159 SJS262159:SJT262159 STO262159:STP262159 TDK262159:TDL262159 TNG262159:TNH262159 TXC262159:TXD262159 UGY262159:UGZ262159 UQU262159:UQV262159 VAQ262159:VAR262159 VKM262159:VKN262159 VUI262159:VUJ262159 WEE262159:WEF262159 WOA262159:WOB262159 WXW262159:WXX262159 LK327695:LL327695 VG327695:VH327695 AFC327695:AFD327695 AOY327695:AOZ327695 AYU327695:AYV327695 BIQ327695:BIR327695 BSM327695:BSN327695 CCI327695:CCJ327695 CME327695:CMF327695 CWA327695:CWB327695 DFW327695:DFX327695 DPS327695:DPT327695 DZO327695:DZP327695 EJK327695:EJL327695 ETG327695:ETH327695 FDC327695:FDD327695 FMY327695:FMZ327695 FWU327695:FWV327695 GGQ327695:GGR327695 GQM327695:GQN327695 HAI327695:HAJ327695 HKE327695:HKF327695 HUA327695:HUB327695 IDW327695:IDX327695 INS327695:INT327695 IXO327695:IXP327695 JHK327695:JHL327695 JRG327695:JRH327695 KBC327695:KBD327695 KKY327695:KKZ327695 KUU327695:KUV327695 LEQ327695:LER327695 LOM327695:LON327695 LYI327695:LYJ327695 MIE327695:MIF327695 MSA327695:MSB327695 NBW327695:NBX327695 NLS327695:NLT327695 NVO327695:NVP327695 OFK327695:OFL327695 OPG327695:OPH327695 OZC327695:OZD327695 PIY327695:PIZ327695 PSU327695:PSV327695 QCQ327695:QCR327695 QMM327695:QMN327695 QWI327695:QWJ327695 RGE327695:RGF327695 RQA327695:RQB327695 RZW327695:RZX327695 SJS327695:SJT327695 STO327695:STP327695 TDK327695:TDL327695 TNG327695:TNH327695 TXC327695:TXD327695 UGY327695:UGZ327695 UQU327695:UQV327695 VAQ327695:VAR327695 VKM327695:VKN327695 VUI327695:VUJ327695 WEE327695:WEF327695 WOA327695:WOB327695 WXW327695:WXX327695 LK393231:LL393231 VG393231:VH393231 AFC393231:AFD393231 AOY393231:AOZ393231 AYU393231:AYV393231 BIQ393231:BIR393231 BSM393231:BSN393231 CCI393231:CCJ393231 CME393231:CMF393231 CWA393231:CWB393231 DFW393231:DFX393231 DPS393231:DPT393231 DZO393231:DZP393231 EJK393231:EJL393231 ETG393231:ETH393231 FDC393231:FDD393231 FMY393231:FMZ393231 FWU393231:FWV393231 GGQ393231:GGR393231 GQM393231:GQN393231 HAI393231:HAJ393231 HKE393231:HKF393231 HUA393231:HUB393231 IDW393231:IDX393231 INS393231:INT393231 IXO393231:IXP393231 JHK393231:JHL393231 JRG393231:JRH393231 KBC393231:KBD393231 KKY393231:KKZ393231 KUU393231:KUV393231 LEQ393231:LER393231 LOM393231:LON393231 LYI393231:LYJ393231 MIE393231:MIF393231 MSA393231:MSB393231 NBW393231:NBX393231 NLS393231:NLT393231 NVO393231:NVP393231 OFK393231:OFL393231 OPG393231:OPH393231 OZC393231:OZD393231 PIY393231:PIZ393231 PSU393231:PSV393231 QCQ393231:QCR393231 QMM393231:QMN393231 QWI393231:QWJ393231 RGE393231:RGF393231 RQA393231:RQB393231 RZW393231:RZX393231 SJS393231:SJT393231 STO393231:STP393231 TDK393231:TDL393231 TNG393231:TNH393231 TXC393231:TXD393231 UGY393231:UGZ393231 UQU393231:UQV393231 VAQ393231:VAR393231 VKM393231:VKN393231 VUI393231:VUJ393231 WEE393231:WEF393231 WOA393231:WOB393231 WXW393231:WXX393231 LK458767:LL458767 VG458767:VH458767 AFC458767:AFD458767 AOY458767:AOZ458767 AYU458767:AYV458767 BIQ458767:BIR458767 BSM458767:BSN458767 CCI458767:CCJ458767 CME458767:CMF458767 CWA458767:CWB458767 DFW458767:DFX458767 DPS458767:DPT458767 DZO458767:DZP458767 EJK458767:EJL458767 ETG458767:ETH458767 FDC458767:FDD458767 FMY458767:FMZ458767 FWU458767:FWV458767 GGQ458767:GGR458767 GQM458767:GQN458767 HAI458767:HAJ458767 HKE458767:HKF458767 HUA458767:HUB458767 IDW458767:IDX458767 INS458767:INT458767 IXO458767:IXP458767 JHK458767:JHL458767 JRG458767:JRH458767 KBC458767:KBD458767 KKY458767:KKZ458767 KUU458767:KUV458767 LEQ458767:LER458767 LOM458767:LON458767 LYI458767:LYJ458767 MIE458767:MIF458767 MSA458767:MSB458767 NBW458767:NBX458767 NLS458767:NLT458767 NVO458767:NVP458767 OFK458767:OFL458767 OPG458767:OPH458767 OZC458767:OZD458767 PIY458767:PIZ458767 PSU458767:PSV458767 QCQ458767:QCR458767 QMM458767:QMN458767 QWI458767:QWJ458767 RGE458767:RGF458767 RQA458767:RQB458767 RZW458767:RZX458767 SJS458767:SJT458767 STO458767:STP458767 TDK458767:TDL458767 TNG458767:TNH458767 TXC458767:TXD458767 UGY458767:UGZ458767 UQU458767:UQV458767 VAQ458767:VAR458767 VKM458767:VKN458767 VUI458767:VUJ458767 WEE458767:WEF458767 WOA458767:WOB458767 WXW458767:WXX458767 LK524303:LL524303 VG524303:VH524303 AFC524303:AFD524303 AOY524303:AOZ524303 AYU524303:AYV524303 BIQ524303:BIR524303 BSM524303:BSN524303 CCI524303:CCJ524303 CME524303:CMF524303 CWA524303:CWB524303 DFW524303:DFX524303 DPS524303:DPT524303 DZO524303:DZP524303 EJK524303:EJL524303 ETG524303:ETH524303 FDC524303:FDD524303 FMY524303:FMZ524303 FWU524303:FWV524303 GGQ524303:GGR524303 GQM524303:GQN524303 HAI524303:HAJ524303 HKE524303:HKF524303 HUA524303:HUB524303 IDW524303:IDX524303 INS524303:INT524303 IXO524303:IXP524303 JHK524303:JHL524303 JRG524303:JRH524303 KBC524303:KBD524303 KKY524303:KKZ524303 KUU524303:KUV524303 LEQ524303:LER524303 LOM524303:LON524303 LYI524303:LYJ524303 MIE524303:MIF524303 MSA524303:MSB524303 NBW524303:NBX524303 NLS524303:NLT524303 NVO524303:NVP524303 OFK524303:OFL524303 OPG524303:OPH524303 OZC524303:OZD524303 PIY524303:PIZ524303 PSU524303:PSV524303 QCQ524303:QCR524303 QMM524303:QMN524303 QWI524303:QWJ524303 RGE524303:RGF524303 RQA524303:RQB524303 RZW524303:RZX524303 SJS524303:SJT524303 STO524303:STP524303 TDK524303:TDL524303 TNG524303:TNH524303 TXC524303:TXD524303 UGY524303:UGZ524303 UQU524303:UQV524303 VAQ524303:VAR524303 VKM524303:VKN524303 VUI524303:VUJ524303 WEE524303:WEF524303 WOA524303:WOB524303 WXW524303:WXX524303 LK589839:LL589839 VG589839:VH589839 AFC589839:AFD589839 AOY589839:AOZ589839 AYU589839:AYV589839 BIQ589839:BIR589839 BSM589839:BSN589839 CCI589839:CCJ589839 CME589839:CMF589839 CWA589839:CWB589839 DFW589839:DFX589839 DPS589839:DPT589839 DZO589839:DZP589839 EJK589839:EJL589839 ETG589839:ETH589839 FDC589839:FDD589839 FMY589839:FMZ589839 FWU589839:FWV589839 GGQ589839:GGR589839 GQM589839:GQN589839 HAI589839:HAJ589839 HKE589839:HKF589839 HUA589839:HUB589839 IDW589839:IDX589839 INS589839:INT589839 IXO589839:IXP589839 JHK589839:JHL589839 JRG589839:JRH589839 KBC589839:KBD589839 KKY589839:KKZ589839 KUU589839:KUV589839 LEQ589839:LER589839 LOM589839:LON589839 LYI589839:LYJ589839 MIE589839:MIF589839 MSA589839:MSB589839 NBW589839:NBX589839 NLS589839:NLT589839 NVO589839:NVP589839 OFK589839:OFL589839 OPG589839:OPH589839 OZC589839:OZD589839 PIY589839:PIZ589839 PSU589839:PSV589839 QCQ589839:QCR589839 QMM589839:QMN589839 QWI589839:QWJ589839 RGE589839:RGF589839 RQA589839:RQB589839 RZW589839:RZX589839 SJS589839:SJT589839 STO589839:STP589839 TDK589839:TDL589839 TNG589839:TNH589839 TXC589839:TXD589839 UGY589839:UGZ589839 UQU589839:UQV589839 VAQ589839:VAR589839 VKM589839:VKN589839 VUI589839:VUJ589839 WEE589839:WEF589839 WOA589839:WOB589839 WXW589839:WXX589839 LK655375:LL655375 VG655375:VH655375 AFC655375:AFD655375 AOY655375:AOZ655375 AYU655375:AYV655375 BIQ655375:BIR655375 BSM655375:BSN655375 CCI655375:CCJ655375 CME655375:CMF655375 CWA655375:CWB655375 DFW655375:DFX655375 DPS655375:DPT655375 DZO655375:DZP655375 EJK655375:EJL655375 ETG655375:ETH655375 FDC655375:FDD655375 FMY655375:FMZ655375 FWU655375:FWV655375 GGQ655375:GGR655375 GQM655375:GQN655375 HAI655375:HAJ655375 HKE655375:HKF655375 HUA655375:HUB655375 IDW655375:IDX655375 INS655375:INT655375 IXO655375:IXP655375 JHK655375:JHL655375 JRG655375:JRH655375 KBC655375:KBD655375 KKY655375:KKZ655375 KUU655375:KUV655375 LEQ655375:LER655375 LOM655375:LON655375 LYI655375:LYJ655375 MIE655375:MIF655375 MSA655375:MSB655375 NBW655375:NBX655375 NLS655375:NLT655375 NVO655375:NVP655375 OFK655375:OFL655375 OPG655375:OPH655375 OZC655375:OZD655375 PIY655375:PIZ655375 PSU655375:PSV655375 QCQ655375:QCR655375 QMM655375:QMN655375 QWI655375:QWJ655375 RGE655375:RGF655375 RQA655375:RQB655375 RZW655375:RZX655375 SJS655375:SJT655375 STO655375:STP655375 TDK655375:TDL655375 TNG655375:TNH655375 TXC655375:TXD655375 UGY655375:UGZ655375 UQU655375:UQV655375 VAQ655375:VAR655375 VKM655375:VKN655375 VUI655375:VUJ655375 WEE655375:WEF655375 WOA655375:WOB655375 WXW655375:WXX655375 LK720911:LL720911 VG720911:VH720911 AFC720911:AFD720911 AOY720911:AOZ720911 AYU720911:AYV720911 BIQ720911:BIR720911 BSM720911:BSN720911 CCI720911:CCJ720911 CME720911:CMF720911 CWA720911:CWB720911 DFW720911:DFX720911 DPS720911:DPT720911 DZO720911:DZP720911 EJK720911:EJL720911 ETG720911:ETH720911 FDC720911:FDD720911 FMY720911:FMZ720911 FWU720911:FWV720911 GGQ720911:GGR720911 GQM720911:GQN720911 HAI720911:HAJ720911 HKE720911:HKF720911 HUA720911:HUB720911 IDW720911:IDX720911 INS720911:INT720911 IXO720911:IXP720911 JHK720911:JHL720911 JRG720911:JRH720911 KBC720911:KBD720911 KKY720911:KKZ720911 KUU720911:KUV720911 LEQ720911:LER720911 LOM720911:LON720911 LYI720911:LYJ720911 MIE720911:MIF720911 MSA720911:MSB720911 NBW720911:NBX720911 NLS720911:NLT720911 NVO720911:NVP720911 OFK720911:OFL720911 OPG720911:OPH720911 OZC720911:OZD720911 PIY720911:PIZ720911 PSU720911:PSV720911 QCQ720911:QCR720911 QMM720911:QMN720911 QWI720911:QWJ720911 RGE720911:RGF720911 RQA720911:RQB720911 RZW720911:RZX720911 SJS720911:SJT720911 STO720911:STP720911 TDK720911:TDL720911 TNG720911:TNH720911 TXC720911:TXD720911 UGY720911:UGZ720911 UQU720911:UQV720911 VAQ720911:VAR720911 VKM720911:VKN720911 VUI720911:VUJ720911 WEE720911:WEF720911 WOA720911:WOB720911 WXW720911:WXX720911 LK786447:LL786447 VG786447:VH786447 AFC786447:AFD786447 AOY786447:AOZ786447 AYU786447:AYV786447 BIQ786447:BIR786447 BSM786447:BSN786447 CCI786447:CCJ786447 CME786447:CMF786447 CWA786447:CWB786447 DFW786447:DFX786447 DPS786447:DPT786447 DZO786447:DZP786447 EJK786447:EJL786447 ETG786447:ETH786447 FDC786447:FDD786447 FMY786447:FMZ786447 FWU786447:FWV786447 GGQ786447:GGR786447 GQM786447:GQN786447 HAI786447:HAJ786447 HKE786447:HKF786447 HUA786447:HUB786447 IDW786447:IDX786447 INS786447:INT786447 IXO786447:IXP786447 JHK786447:JHL786447 JRG786447:JRH786447 KBC786447:KBD786447 KKY786447:KKZ786447 KUU786447:KUV786447 LEQ786447:LER786447 LOM786447:LON786447 LYI786447:LYJ786447 MIE786447:MIF786447 MSA786447:MSB786447 NBW786447:NBX786447 NLS786447:NLT786447 NVO786447:NVP786447 OFK786447:OFL786447 OPG786447:OPH786447 OZC786447:OZD786447 PIY786447:PIZ786447 PSU786447:PSV786447 QCQ786447:QCR786447 QMM786447:QMN786447 QWI786447:QWJ786447 RGE786447:RGF786447 RQA786447:RQB786447 RZW786447:RZX786447 SJS786447:SJT786447 STO786447:STP786447 TDK786447:TDL786447 TNG786447:TNH786447 TXC786447:TXD786447 UGY786447:UGZ786447 UQU786447:UQV786447 VAQ786447:VAR786447 VKM786447:VKN786447 VUI786447:VUJ786447 WEE786447:WEF786447 WOA786447:WOB786447 WXW786447:WXX786447 LK851983:LL851983 VG851983:VH851983 AFC851983:AFD851983 AOY851983:AOZ851983 AYU851983:AYV851983 BIQ851983:BIR851983 BSM851983:BSN851983 CCI851983:CCJ851983 CME851983:CMF851983 CWA851983:CWB851983 DFW851983:DFX851983 DPS851983:DPT851983 DZO851983:DZP851983 EJK851983:EJL851983 ETG851983:ETH851983 FDC851983:FDD851983 FMY851983:FMZ851983 FWU851983:FWV851983 GGQ851983:GGR851983 GQM851983:GQN851983 HAI851983:HAJ851983 HKE851983:HKF851983 HUA851983:HUB851983 IDW851983:IDX851983 INS851983:INT851983 IXO851983:IXP851983 JHK851983:JHL851983 JRG851983:JRH851983 KBC851983:KBD851983 KKY851983:KKZ851983 KUU851983:KUV851983 LEQ851983:LER851983 LOM851983:LON851983 LYI851983:LYJ851983 MIE851983:MIF851983 MSA851983:MSB851983 NBW851983:NBX851983 NLS851983:NLT851983 NVO851983:NVP851983 OFK851983:OFL851983 OPG851983:OPH851983 OZC851983:OZD851983 PIY851983:PIZ851983 PSU851983:PSV851983 QCQ851983:QCR851983 QMM851983:QMN851983 QWI851983:QWJ851983 RGE851983:RGF851983 RQA851983:RQB851983 RZW851983:RZX851983 SJS851983:SJT851983 STO851983:STP851983 TDK851983:TDL851983 TNG851983:TNH851983 TXC851983:TXD851983 UGY851983:UGZ851983 UQU851983:UQV851983 VAQ851983:VAR851983 VKM851983:VKN851983 VUI851983:VUJ851983 WEE851983:WEF851983 WOA851983:WOB851983 WXW851983:WXX851983 LK917519:LL917519 VG917519:VH917519 AFC917519:AFD917519 AOY917519:AOZ917519 AYU917519:AYV917519 BIQ917519:BIR917519 BSM917519:BSN917519 CCI917519:CCJ917519 CME917519:CMF917519 CWA917519:CWB917519 DFW917519:DFX917519 DPS917519:DPT917519 DZO917519:DZP917519 EJK917519:EJL917519 ETG917519:ETH917519 FDC917519:FDD917519 FMY917519:FMZ917519 FWU917519:FWV917519 GGQ917519:GGR917519 GQM917519:GQN917519 HAI917519:HAJ917519 HKE917519:HKF917519 HUA917519:HUB917519 IDW917519:IDX917519 INS917519:INT917519 IXO917519:IXP917519 JHK917519:JHL917519 JRG917519:JRH917519 KBC917519:KBD917519 KKY917519:KKZ917519 KUU917519:KUV917519 LEQ917519:LER917519 LOM917519:LON917519 LYI917519:LYJ917519 MIE917519:MIF917519 MSA917519:MSB917519 NBW917519:NBX917519 NLS917519:NLT917519 NVO917519:NVP917519 OFK917519:OFL917519 OPG917519:OPH917519 OZC917519:OZD917519 PIY917519:PIZ917519 PSU917519:PSV917519 QCQ917519:QCR917519 QMM917519:QMN917519 QWI917519:QWJ917519 RGE917519:RGF917519 RQA917519:RQB917519 RZW917519:RZX917519 SJS917519:SJT917519 STO917519:STP917519 TDK917519:TDL917519 TNG917519:TNH917519 TXC917519:TXD917519 UGY917519:UGZ917519 UQU917519:UQV917519 VAQ917519:VAR917519 VKM917519:VKN917519 VUI917519:VUJ917519 WEE917519:WEF917519 WOA917519:WOB917519 WXW917519:WXX917519 LK983055:LL983055 VG983055:VH983055 AFC983055:AFD983055 AOY983055:AOZ983055 AYU983055:AYV983055 BIQ983055:BIR983055 BSM983055:BSN983055 CCI983055:CCJ983055 CME983055:CMF983055 CWA983055:CWB983055 DFW983055:DFX983055 DPS983055:DPT983055 DZO983055:DZP983055 EJK983055:EJL983055 ETG983055:ETH983055 FDC983055:FDD983055 FMY983055:FMZ983055 FWU983055:FWV983055 GGQ983055:GGR983055 GQM983055:GQN983055 HAI983055:HAJ983055 HKE983055:HKF983055 HUA983055:HUB983055 IDW983055:IDX983055 INS983055:INT983055 IXO983055:IXP983055 JHK983055:JHL983055 JRG983055:JRH983055 KBC983055:KBD983055 KKY983055:KKZ983055 KUU983055:KUV983055 LEQ983055:LER983055 LOM983055:LON983055 LYI983055:LYJ983055 MIE983055:MIF983055 MSA983055:MSB983055 NBW983055:NBX983055 NLS983055:NLT983055 NVO983055:NVP983055 OFK983055:OFL983055 OPG983055:OPH983055 OZC983055:OZD983055 PIY983055:PIZ983055 PSU983055:PSV983055 QCQ983055:QCR983055 QMM983055:QMN983055 QWI983055:QWJ983055 RGE983055:RGF983055 RQA983055:RQB983055 RZW983055:RZX983055 SJS983055:SJT983055 STO983055:STP983055 TDK983055:TDL983055 TNG983055:TNH983055 TXC983055:TXD983055 UGY983055:UGZ983055 UQU983055:UQV983055 VAQ983055:VAR983055 VKM983055:VKN983055 VUI983055:VUJ983055 WEE983055:WEF983055 WOA983055:WOB983055 WXW983055:WXX983055 LN65551:LO65551 VJ65551:VK65551 AFF65551:AFG65551 APB65551:APC65551 AYX65551:AYY65551 BIT65551:BIU65551 BSP65551:BSQ65551 CCL65551:CCM65551 CMH65551:CMI65551 CWD65551:CWE65551 DFZ65551:DGA65551 DPV65551:DPW65551 DZR65551:DZS65551 EJN65551:EJO65551 ETJ65551:ETK65551 FDF65551:FDG65551 FNB65551:FNC65551 FWX65551:FWY65551 GGT65551:GGU65551 GQP65551:GQQ65551 HAL65551:HAM65551 HKH65551:HKI65551 HUD65551:HUE65551 IDZ65551:IEA65551 INV65551:INW65551 IXR65551:IXS65551 JHN65551:JHO65551 JRJ65551:JRK65551 KBF65551:KBG65551 KLB65551:KLC65551 KUX65551:KUY65551 LET65551:LEU65551 LOP65551:LOQ65551 LYL65551:LYM65551 MIH65551:MII65551 MSD65551:MSE65551 NBZ65551:NCA65551 NLV65551:NLW65551 NVR65551:NVS65551 OFN65551:OFO65551 OPJ65551:OPK65551 OZF65551:OZG65551 PJB65551:PJC65551 PSX65551:PSY65551 QCT65551:QCU65551 QMP65551:QMQ65551 QWL65551:QWM65551 RGH65551:RGI65551 RQD65551:RQE65551 RZZ65551:SAA65551 SJV65551:SJW65551 STR65551:STS65551 TDN65551:TDO65551 TNJ65551:TNK65551 TXF65551:TXG65551 UHB65551:UHC65551 UQX65551:UQY65551 VAT65551:VAU65551 VKP65551:VKQ65551 VUL65551:VUM65551 WEH65551:WEI65551 WOD65551:WOE65551 WXZ65551:WYA65551 LN131087:LO131087 VJ131087:VK131087 AFF131087:AFG131087 APB131087:APC131087 AYX131087:AYY131087 BIT131087:BIU131087 BSP131087:BSQ131087 CCL131087:CCM131087 CMH131087:CMI131087 CWD131087:CWE131087 DFZ131087:DGA131087 DPV131087:DPW131087 DZR131087:DZS131087 EJN131087:EJO131087 ETJ131087:ETK131087 FDF131087:FDG131087 FNB131087:FNC131087 FWX131087:FWY131087 GGT131087:GGU131087 GQP131087:GQQ131087 HAL131087:HAM131087 HKH131087:HKI131087 HUD131087:HUE131087 IDZ131087:IEA131087 INV131087:INW131087 IXR131087:IXS131087 JHN131087:JHO131087 JRJ131087:JRK131087 KBF131087:KBG131087 KLB131087:KLC131087 KUX131087:KUY131087 LET131087:LEU131087 LOP131087:LOQ131087 LYL131087:LYM131087 MIH131087:MII131087 MSD131087:MSE131087 NBZ131087:NCA131087 NLV131087:NLW131087 NVR131087:NVS131087 OFN131087:OFO131087 OPJ131087:OPK131087 OZF131087:OZG131087 PJB131087:PJC131087 PSX131087:PSY131087 QCT131087:QCU131087 QMP131087:QMQ131087 QWL131087:QWM131087 RGH131087:RGI131087 RQD131087:RQE131087 RZZ131087:SAA131087 SJV131087:SJW131087 STR131087:STS131087 TDN131087:TDO131087 TNJ131087:TNK131087 TXF131087:TXG131087 UHB131087:UHC131087 UQX131087:UQY131087 VAT131087:VAU131087 VKP131087:VKQ131087 VUL131087:VUM131087 WEH131087:WEI131087 WOD131087:WOE131087 WXZ131087:WYA131087 LN196623:LO196623 VJ196623:VK196623 AFF196623:AFG196623 APB196623:APC196623 AYX196623:AYY196623 BIT196623:BIU196623 BSP196623:BSQ196623 CCL196623:CCM196623 CMH196623:CMI196623 CWD196623:CWE196623 DFZ196623:DGA196623 DPV196623:DPW196623 DZR196623:DZS196623 EJN196623:EJO196623 ETJ196623:ETK196623 FDF196623:FDG196623 FNB196623:FNC196623 FWX196623:FWY196623 GGT196623:GGU196623 GQP196623:GQQ196623 HAL196623:HAM196623 HKH196623:HKI196623 HUD196623:HUE196623 IDZ196623:IEA196623 INV196623:INW196623 IXR196623:IXS196623 JHN196623:JHO196623 JRJ196623:JRK196623 KBF196623:KBG196623 KLB196623:KLC196623 KUX196623:KUY196623 LET196623:LEU196623 LOP196623:LOQ196623 LYL196623:LYM196623 MIH196623:MII196623 MSD196623:MSE196623 NBZ196623:NCA196623 NLV196623:NLW196623 NVR196623:NVS196623 OFN196623:OFO196623 OPJ196623:OPK196623 OZF196623:OZG196623 PJB196623:PJC196623 PSX196623:PSY196623 QCT196623:QCU196623 QMP196623:QMQ196623 QWL196623:QWM196623 RGH196623:RGI196623 RQD196623:RQE196623 RZZ196623:SAA196623 SJV196623:SJW196623 STR196623:STS196623 TDN196623:TDO196623 TNJ196623:TNK196623 TXF196623:TXG196623 UHB196623:UHC196623 UQX196623:UQY196623 VAT196623:VAU196623 VKP196623:VKQ196623 VUL196623:VUM196623 WEH196623:WEI196623 WOD196623:WOE196623 WXZ196623:WYA196623 LN262159:LO262159 VJ262159:VK262159 AFF262159:AFG262159 APB262159:APC262159 AYX262159:AYY262159 BIT262159:BIU262159 BSP262159:BSQ262159 CCL262159:CCM262159 CMH262159:CMI262159 CWD262159:CWE262159 DFZ262159:DGA262159 DPV262159:DPW262159 DZR262159:DZS262159 EJN262159:EJO262159 ETJ262159:ETK262159 FDF262159:FDG262159 FNB262159:FNC262159 FWX262159:FWY262159 GGT262159:GGU262159 GQP262159:GQQ262159 HAL262159:HAM262159 HKH262159:HKI262159 HUD262159:HUE262159 IDZ262159:IEA262159 INV262159:INW262159 IXR262159:IXS262159 JHN262159:JHO262159 JRJ262159:JRK262159 KBF262159:KBG262159 KLB262159:KLC262159 KUX262159:KUY262159 LET262159:LEU262159 LOP262159:LOQ262159 LYL262159:LYM262159 MIH262159:MII262159 MSD262159:MSE262159 NBZ262159:NCA262159 NLV262159:NLW262159 NVR262159:NVS262159 OFN262159:OFO262159 OPJ262159:OPK262159 OZF262159:OZG262159 PJB262159:PJC262159 PSX262159:PSY262159 QCT262159:QCU262159 QMP262159:QMQ262159 QWL262159:QWM262159 RGH262159:RGI262159 RQD262159:RQE262159 RZZ262159:SAA262159 SJV262159:SJW262159 STR262159:STS262159 TDN262159:TDO262159 TNJ262159:TNK262159 TXF262159:TXG262159 UHB262159:UHC262159 UQX262159:UQY262159 VAT262159:VAU262159 VKP262159:VKQ262159 VUL262159:VUM262159 WEH262159:WEI262159 WOD262159:WOE262159 WXZ262159:WYA262159 LN327695:LO327695 VJ327695:VK327695 AFF327695:AFG327695 APB327695:APC327695 AYX327695:AYY327695 BIT327695:BIU327695 BSP327695:BSQ327695 CCL327695:CCM327695 CMH327695:CMI327695 CWD327695:CWE327695 DFZ327695:DGA327695 DPV327695:DPW327695 DZR327695:DZS327695 EJN327695:EJO327695 ETJ327695:ETK327695 FDF327695:FDG327695 FNB327695:FNC327695 FWX327695:FWY327695 GGT327695:GGU327695 GQP327695:GQQ327695 HAL327695:HAM327695 HKH327695:HKI327695 HUD327695:HUE327695 IDZ327695:IEA327695 INV327695:INW327695 IXR327695:IXS327695 JHN327695:JHO327695 JRJ327695:JRK327695 KBF327695:KBG327695 KLB327695:KLC327695 KUX327695:KUY327695 LET327695:LEU327695 LOP327695:LOQ327695 LYL327695:LYM327695 MIH327695:MII327695 MSD327695:MSE327695 NBZ327695:NCA327695 NLV327695:NLW327695 NVR327695:NVS327695 OFN327695:OFO327695 OPJ327695:OPK327695 OZF327695:OZG327695 PJB327695:PJC327695 PSX327695:PSY327695 QCT327695:QCU327695 QMP327695:QMQ327695 QWL327695:QWM327695 RGH327695:RGI327695 RQD327695:RQE327695 RZZ327695:SAA327695 SJV327695:SJW327695 STR327695:STS327695 TDN327695:TDO327695 TNJ327695:TNK327695 TXF327695:TXG327695 UHB327695:UHC327695 UQX327695:UQY327695 VAT327695:VAU327695 VKP327695:VKQ327695 VUL327695:VUM327695 WEH327695:WEI327695 WOD327695:WOE327695 WXZ327695:WYA327695 LN393231:LO393231 VJ393231:VK393231 AFF393231:AFG393231 APB393231:APC393231 AYX393231:AYY393231 BIT393231:BIU393231 BSP393231:BSQ393231 CCL393231:CCM393231 CMH393231:CMI393231 CWD393231:CWE393231 DFZ393231:DGA393231 DPV393231:DPW393231 DZR393231:DZS393231 EJN393231:EJO393231 ETJ393231:ETK393231 FDF393231:FDG393231 FNB393231:FNC393231 FWX393231:FWY393231 GGT393231:GGU393231 GQP393231:GQQ393231 HAL393231:HAM393231 HKH393231:HKI393231 HUD393231:HUE393231 IDZ393231:IEA393231 INV393231:INW393231 IXR393231:IXS393231 JHN393231:JHO393231 JRJ393231:JRK393231 KBF393231:KBG393231 KLB393231:KLC393231 KUX393231:KUY393231 LET393231:LEU393231 LOP393231:LOQ393231 LYL393231:LYM393231 MIH393231:MII393231 MSD393231:MSE393231 NBZ393231:NCA393231 NLV393231:NLW393231 NVR393231:NVS393231 OFN393231:OFO393231 OPJ393231:OPK393231 OZF393231:OZG393231 PJB393231:PJC393231 PSX393231:PSY393231 QCT393231:QCU393231 QMP393231:QMQ393231 QWL393231:QWM393231 RGH393231:RGI393231 RQD393231:RQE393231 RZZ393231:SAA393231 SJV393231:SJW393231 STR393231:STS393231 TDN393231:TDO393231 TNJ393231:TNK393231 TXF393231:TXG393231 UHB393231:UHC393231 UQX393231:UQY393231 VAT393231:VAU393231 VKP393231:VKQ393231 VUL393231:VUM393231 WEH393231:WEI393231 WOD393231:WOE393231 WXZ393231:WYA393231 LN458767:LO458767 VJ458767:VK458767 AFF458767:AFG458767 APB458767:APC458767 AYX458767:AYY458767 BIT458767:BIU458767 BSP458767:BSQ458767 CCL458767:CCM458767 CMH458767:CMI458767 CWD458767:CWE458767 DFZ458767:DGA458767 DPV458767:DPW458767 DZR458767:DZS458767 EJN458767:EJO458767 ETJ458767:ETK458767 FDF458767:FDG458767 FNB458767:FNC458767 FWX458767:FWY458767 GGT458767:GGU458767 GQP458767:GQQ458767 HAL458767:HAM458767 HKH458767:HKI458767 HUD458767:HUE458767 IDZ458767:IEA458767 INV458767:INW458767 IXR458767:IXS458767 JHN458767:JHO458767 JRJ458767:JRK458767 KBF458767:KBG458767 KLB458767:KLC458767 KUX458767:KUY458767 LET458767:LEU458767 LOP458767:LOQ458767 LYL458767:LYM458767 MIH458767:MII458767 MSD458767:MSE458767 NBZ458767:NCA458767 NLV458767:NLW458767 NVR458767:NVS458767 OFN458767:OFO458767 OPJ458767:OPK458767 OZF458767:OZG458767 PJB458767:PJC458767 PSX458767:PSY458767 QCT458767:QCU458767 QMP458767:QMQ458767 QWL458767:QWM458767 RGH458767:RGI458767 RQD458767:RQE458767 RZZ458767:SAA458767 SJV458767:SJW458767 STR458767:STS458767 TDN458767:TDO458767 TNJ458767:TNK458767 TXF458767:TXG458767 UHB458767:UHC458767 UQX458767:UQY458767 VAT458767:VAU458767 VKP458767:VKQ458767 VUL458767:VUM458767 WEH458767:WEI458767 WOD458767:WOE458767 WXZ458767:WYA458767 LN524303:LO524303 VJ524303:VK524303 AFF524303:AFG524303 APB524303:APC524303 AYX524303:AYY524303 BIT524303:BIU524303 BSP524303:BSQ524303 CCL524303:CCM524303 CMH524303:CMI524303 CWD524303:CWE524303 DFZ524303:DGA524303 DPV524303:DPW524303 DZR524303:DZS524303 EJN524303:EJO524303 ETJ524303:ETK524303 FDF524303:FDG524303 FNB524303:FNC524303 FWX524303:FWY524303 GGT524303:GGU524303 GQP524303:GQQ524303 HAL524303:HAM524303 HKH524303:HKI524303 HUD524303:HUE524303 IDZ524303:IEA524303 INV524303:INW524303 IXR524303:IXS524303 JHN524303:JHO524303 JRJ524303:JRK524303 KBF524303:KBG524303 KLB524303:KLC524303 KUX524303:KUY524303 LET524303:LEU524303 LOP524303:LOQ524303 LYL524303:LYM524303 MIH524303:MII524303 MSD524303:MSE524303 NBZ524303:NCA524303 NLV524303:NLW524303 NVR524303:NVS524303 OFN524303:OFO524303 OPJ524303:OPK524303 OZF524303:OZG524303 PJB524303:PJC524303 PSX524303:PSY524303 QCT524303:QCU524303 QMP524303:QMQ524303 QWL524303:QWM524303 RGH524303:RGI524303 RQD524303:RQE524303 RZZ524303:SAA524303 SJV524303:SJW524303 STR524303:STS524303 TDN524303:TDO524303 TNJ524303:TNK524303 TXF524303:TXG524303 UHB524303:UHC524303 UQX524303:UQY524303 VAT524303:VAU524303 VKP524303:VKQ524303 VUL524303:VUM524303 WEH524303:WEI524303 WOD524303:WOE524303 WXZ524303:WYA524303 LN589839:LO589839 VJ589839:VK589839 AFF589839:AFG589839 APB589839:APC589839 AYX589839:AYY589839 BIT589839:BIU589839 BSP589839:BSQ589839 CCL589839:CCM589839 CMH589839:CMI589839 CWD589839:CWE589839 DFZ589839:DGA589839 DPV589839:DPW589839 DZR589839:DZS589839 EJN589839:EJO589839 ETJ589839:ETK589839 FDF589839:FDG589839 FNB589839:FNC589839 FWX589839:FWY589839 GGT589839:GGU589839 GQP589839:GQQ589839 HAL589839:HAM589839 HKH589839:HKI589839 HUD589839:HUE589839 IDZ589839:IEA589839 INV589839:INW589839 IXR589839:IXS589839 JHN589839:JHO589839 JRJ589839:JRK589839 KBF589839:KBG589839 KLB589839:KLC589839 KUX589839:KUY589839 LET589839:LEU589839 LOP589839:LOQ589839 LYL589839:LYM589839 MIH589839:MII589839 MSD589839:MSE589839 NBZ589839:NCA589839 NLV589839:NLW589839 NVR589839:NVS589839 OFN589839:OFO589839 OPJ589839:OPK589839 OZF589839:OZG589839 PJB589839:PJC589839 PSX589839:PSY589839 QCT589839:QCU589839 QMP589839:QMQ589839 QWL589839:QWM589839 RGH589839:RGI589839 RQD589839:RQE589839 RZZ589839:SAA589839 SJV589839:SJW589839 STR589839:STS589839 TDN589839:TDO589839 TNJ589839:TNK589839 TXF589839:TXG589839 UHB589839:UHC589839 UQX589839:UQY589839 VAT589839:VAU589839 VKP589839:VKQ589839 VUL589839:VUM589839 WEH589839:WEI589839 WOD589839:WOE589839 WXZ589839:WYA589839 LN655375:LO655375 VJ655375:VK655375 AFF655375:AFG655375 APB655375:APC655375 AYX655375:AYY655375 BIT655375:BIU655375 BSP655375:BSQ655375 CCL655375:CCM655375 CMH655375:CMI655375 CWD655375:CWE655375 DFZ655375:DGA655375 DPV655375:DPW655375 DZR655375:DZS655375 EJN655375:EJO655375 ETJ655375:ETK655375 FDF655375:FDG655375 FNB655375:FNC655375 FWX655375:FWY655375 GGT655375:GGU655375 GQP655375:GQQ655375 HAL655375:HAM655375 HKH655375:HKI655375 HUD655375:HUE655375 IDZ655375:IEA655375 INV655375:INW655375 IXR655375:IXS655375 JHN655375:JHO655375 JRJ655375:JRK655375 KBF655375:KBG655375 KLB655375:KLC655375 KUX655375:KUY655375 LET655375:LEU655375 LOP655375:LOQ655375 LYL655375:LYM655375 MIH655375:MII655375 MSD655375:MSE655375 NBZ655375:NCA655375 NLV655375:NLW655375 NVR655375:NVS655375 OFN655375:OFO655375 OPJ655375:OPK655375 OZF655375:OZG655375 PJB655375:PJC655375 PSX655375:PSY655375 QCT655375:QCU655375 QMP655375:QMQ655375 QWL655375:QWM655375 RGH655375:RGI655375 RQD655375:RQE655375 RZZ655375:SAA655375 SJV655375:SJW655375 STR655375:STS655375 TDN655375:TDO655375 TNJ655375:TNK655375 TXF655375:TXG655375 UHB655375:UHC655375 UQX655375:UQY655375 VAT655375:VAU655375 VKP655375:VKQ655375 VUL655375:VUM655375 WEH655375:WEI655375 WOD655375:WOE655375 WXZ655375:WYA655375 LN720911:LO720911 VJ720911:VK720911 AFF720911:AFG720911 APB720911:APC720911 AYX720911:AYY720911 BIT720911:BIU720911 BSP720911:BSQ720911 CCL720911:CCM720911 CMH720911:CMI720911 CWD720911:CWE720911 DFZ720911:DGA720911 DPV720911:DPW720911 DZR720911:DZS720911 EJN720911:EJO720911 ETJ720911:ETK720911 FDF720911:FDG720911 FNB720911:FNC720911 FWX720911:FWY720911 GGT720911:GGU720911 GQP720911:GQQ720911 HAL720911:HAM720911 HKH720911:HKI720911 HUD720911:HUE720911 IDZ720911:IEA720911 INV720911:INW720911 IXR720911:IXS720911 JHN720911:JHO720911 JRJ720911:JRK720911 KBF720911:KBG720911 KLB720911:KLC720911 KUX720911:KUY720911 LET720911:LEU720911 LOP720911:LOQ720911 LYL720911:LYM720911 MIH720911:MII720911 MSD720911:MSE720911 NBZ720911:NCA720911 NLV720911:NLW720911 NVR720911:NVS720911 OFN720911:OFO720911 OPJ720911:OPK720911 OZF720911:OZG720911 PJB720911:PJC720911 PSX720911:PSY720911 QCT720911:QCU720911 QMP720911:QMQ720911 QWL720911:QWM720911 RGH720911:RGI720911 RQD720911:RQE720911 RZZ720911:SAA720911 SJV720911:SJW720911 STR720911:STS720911 TDN720911:TDO720911 TNJ720911:TNK720911 TXF720911:TXG720911 UHB720911:UHC720911 UQX720911:UQY720911 VAT720911:VAU720911 VKP720911:VKQ720911 VUL720911:VUM720911 WEH720911:WEI720911 WOD720911:WOE720911 WXZ720911:WYA720911 LN786447:LO786447 VJ786447:VK786447 AFF786447:AFG786447 APB786447:APC786447 AYX786447:AYY786447 BIT786447:BIU786447 BSP786447:BSQ786447 CCL786447:CCM786447 CMH786447:CMI786447 CWD786447:CWE786447 DFZ786447:DGA786447 DPV786447:DPW786447 DZR786447:DZS786447 EJN786447:EJO786447 ETJ786447:ETK786447 FDF786447:FDG786447 FNB786447:FNC786447 FWX786447:FWY786447 GGT786447:GGU786447 GQP786447:GQQ786447 HAL786447:HAM786447 HKH786447:HKI786447 HUD786447:HUE786447 IDZ786447:IEA786447 INV786447:INW786447 IXR786447:IXS786447 JHN786447:JHO786447 JRJ786447:JRK786447 KBF786447:KBG786447 KLB786447:KLC786447 KUX786447:KUY786447 LET786447:LEU786447 LOP786447:LOQ786447 LYL786447:LYM786447 MIH786447:MII786447 MSD786447:MSE786447 NBZ786447:NCA786447 NLV786447:NLW786447 NVR786447:NVS786447 OFN786447:OFO786447 OPJ786447:OPK786447 OZF786447:OZG786447 PJB786447:PJC786447 PSX786447:PSY786447 QCT786447:QCU786447 QMP786447:QMQ786447 QWL786447:QWM786447 RGH786447:RGI786447 RQD786447:RQE786447 RZZ786447:SAA786447 SJV786447:SJW786447 STR786447:STS786447 TDN786447:TDO786447 TNJ786447:TNK786447 TXF786447:TXG786447 UHB786447:UHC786447 UQX786447:UQY786447 VAT786447:VAU786447 VKP786447:VKQ786447 VUL786447:VUM786447 WEH786447:WEI786447 WOD786447:WOE786447 WXZ786447:WYA786447 LN851983:LO851983 VJ851983:VK851983 AFF851983:AFG851983 APB851983:APC851983 AYX851983:AYY851983 BIT851983:BIU851983 BSP851983:BSQ851983 CCL851983:CCM851983 CMH851983:CMI851983 CWD851983:CWE851983 DFZ851983:DGA851983 DPV851983:DPW851983 DZR851983:DZS851983 EJN851983:EJO851983 ETJ851983:ETK851983 FDF851983:FDG851983 FNB851983:FNC851983 FWX851983:FWY851983 GGT851983:GGU851983 GQP851983:GQQ851983 HAL851983:HAM851983 HKH851983:HKI851983 HUD851983:HUE851983 IDZ851983:IEA851983 INV851983:INW851983 IXR851983:IXS851983 JHN851983:JHO851983 JRJ851983:JRK851983 KBF851983:KBG851983 KLB851983:KLC851983 KUX851983:KUY851983 LET851983:LEU851983 LOP851983:LOQ851983 LYL851983:LYM851983 MIH851983:MII851983 MSD851983:MSE851983 NBZ851983:NCA851983 NLV851983:NLW851983 NVR851983:NVS851983 OFN851983:OFO851983 OPJ851983:OPK851983 OZF851983:OZG851983 PJB851983:PJC851983 PSX851983:PSY851983 QCT851983:QCU851983 QMP851983:QMQ851983 QWL851983:QWM851983 RGH851983:RGI851983 RQD851983:RQE851983 RZZ851983:SAA851983 SJV851983:SJW851983 STR851983:STS851983 TDN851983:TDO851983 TNJ851983:TNK851983 TXF851983:TXG851983 UHB851983:UHC851983 UQX851983:UQY851983 VAT851983:VAU851983 VKP851983:VKQ851983 VUL851983:VUM851983 WEH851983:WEI851983 WOD851983:WOE851983 WXZ851983:WYA851983 LN917519:LO917519 VJ917519:VK917519 AFF917519:AFG917519 APB917519:APC917519 AYX917519:AYY917519 BIT917519:BIU917519 BSP917519:BSQ917519 CCL917519:CCM917519 CMH917519:CMI917519 CWD917519:CWE917519 DFZ917519:DGA917519 DPV917519:DPW917519 DZR917519:DZS917519 EJN917519:EJO917519 ETJ917519:ETK917519 FDF917519:FDG917519 FNB917519:FNC917519 FWX917519:FWY917519 GGT917519:GGU917519 GQP917519:GQQ917519 HAL917519:HAM917519 HKH917519:HKI917519 HUD917519:HUE917519 IDZ917519:IEA917519 INV917519:INW917519 IXR917519:IXS917519 JHN917519:JHO917519 JRJ917519:JRK917519 KBF917519:KBG917519 KLB917519:KLC917519 KUX917519:KUY917519 LET917519:LEU917519 LOP917519:LOQ917519 LYL917519:LYM917519 MIH917519:MII917519 MSD917519:MSE917519 NBZ917519:NCA917519 NLV917519:NLW917519 NVR917519:NVS917519 OFN917519:OFO917519 OPJ917519:OPK917519 OZF917519:OZG917519 PJB917519:PJC917519 PSX917519:PSY917519 QCT917519:QCU917519 QMP917519:QMQ917519 QWL917519:QWM917519 RGH917519:RGI917519 RQD917519:RQE917519 RZZ917519:SAA917519 SJV917519:SJW917519 STR917519:STS917519 TDN917519:TDO917519 TNJ917519:TNK917519 TXF917519:TXG917519 UHB917519:UHC917519 UQX917519:UQY917519 VAT917519:VAU917519 VKP917519:VKQ917519 VUL917519:VUM917519 WEH917519:WEI917519 WOD917519:WOE917519 WXZ917519:WYA917519 LN983055:LO983055 VJ983055:VK983055 AFF983055:AFG983055 APB983055:APC983055 AYX983055:AYY983055 BIT983055:BIU983055 BSP983055:BSQ983055 CCL983055:CCM983055 CMH983055:CMI983055 CWD983055:CWE983055 DFZ983055:DGA983055 DPV983055:DPW983055 DZR983055:DZS983055 EJN983055:EJO983055 ETJ983055:ETK983055 FDF983055:FDG983055 FNB983055:FNC983055 FWX983055:FWY983055 GGT983055:GGU983055 GQP983055:GQQ983055 HAL983055:HAM983055 HKH983055:HKI983055 HUD983055:HUE983055 IDZ983055:IEA983055 INV983055:INW983055 IXR983055:IXS983055 JHN983055:JHO983055 JRJ983055:JRK983055 KBF983055:KBG983055 KLB983055:KLC983055 KUX983055:KUY983055 LET983055:LEU983055 LOP983055:LOQ983055 LYL983055:LYM983055 MIH983055:MII983055 MSD983055:MSE983055 NBZ983055:NCA983055 NLV983055:NLW983055 NVR983055:NVS983055 OFN983055:OFO983055 OPJ983055:OPK983055 OZF983055:OZG983055 PJB983055:PJC983055 PSX983055:PSY983055 QCT983055:QCU983055 QMP983055:QMQ983055 QWL983055:QWM983055 RGH983055:RGI983055 RQD983055:RQE983055 RZZ983055:SAA983055 SJV983055:SJW983055 STR983055:STS983055 TDN983055:TDO983055 TNJ983055:TNK983055 TXF983055:TXG983055 UHB983055:UHC983055 UQX983055:UQY983055 VAT983055:VAU983055 VKP983055:VKQ983055 VUL983055:VUM983055 WEH983055:WEI983055 WOD983055:WOE983055 WXZ983055:WYA983055 LQ65551:LR65551 VM65551:VN65551 AFI65551:AFJ65551 APE65551:APF65551 AZA65551:AZB65551 BIW65551:BIX65551 BSS65551:BST65551 CCO65551:CCP65551 CMK65551:CML65551 CWG65551:CWH65551 DGC65551:DGD65551 DPY65551:DPZ65551 DZU65551:DZV65551 EJQ65551:EJR65551 ETM65551:ETN65551 FDI65551:FDJ65551 FNE65551:FNF65551 FXA65551:FXB65551 GGW65551:GGX65551 GQS65551:GQT65551 HAO65551:HAP65551 HKK65551:HKL65551 HUG65551:HUH65551 IEC65551:IED65551 INY65551:INZ65551 IXU65551:IXV65551 JHQ65551:JHR65551 JRM65551:JRN65551 KBI65551:KBJ65551 KLE65551:KLF65551 KVA65551:KVB65551 LEW65551:LEX65551 LOS65551:LOT65551 LYO65551:LYP65551 MIK65551:MIL65551 MSG65551:MSH65551 NCC65551:NCD65551 NLY65551:NLZ65551 NVU65551:NVV65551 OFQ65551:OFR65551 OPM65551:OPN65551 OZI65551:OZJ65551 PJE65551:PJF65551 PTA65551:PTB65551 QCW65551:QCX65551 QMS65551:QMT65551 QWO65551:QWP65551 RGK65551:RGL65551 RQG65551:RQH65551 SAC65551:SAD65551 SJY65551:SJZ65551 STU65551:STV65551 TDQ65551:TDR65551 TNM65551:TNN65551 TXI65551:TXJ65551 UHE65551:UHF65551 URA65551:URB65551 VAW65551:VAX65551 VKS65551:VKT65551 VUO65551:VUP65551 WEK65551:WEL65551 WOG65551:WOH65551 WYC65551:WYD65551 LQ131087:LR131087 VM131087:VN131087 AFI131087:AFJ131087 APE131087:APF131087 AZA131087:AZB131087 BIW131087:BIX131087 BSS131087:BST131087 CCO131087:CCP131087 CMK131087:CML131087 CWG131087:CWH131087 DGC131087:DGD131087 DPY131087:DPZ131087 DZU131087:DZV131087 EJQ131087:EJR131087 ETM131087:ETN131087 FDI131087:FDJ131087 FNE131087:FNF131087 FXA131087:FXB131087 GGW131087:GGX131087 GQS131087:GQT131087 HAO131087:HAP131087 HKK131087:HKL131087 HUG131087:HUH131087 IEC131087:IED131087 INY131087:INZ131087 IXU131087:IXV131087 JHQ131087:JHR131087 JRM131087:JRN131087 KBI131087:KBJ131087 KLE131087:KLF131087 KVA131087:KVB131087 LEW131087:LEX131087 LOS131087:LOT131087 LYO131087:LYP131087 MIK131087:MIL131087 MSG131087:MSH131087 NCC131087:NCD131087 NLY131087:NLZ131087 NVU131087:NVV131087 OFQ131087:OFR131087 OPM131087:OPN131087 OZI131087:OZJ131087 PJE131087:PJF131087 PTA131087:PTB131087 QCW131087:QCX131087 QMS131087:QMT131087 QWO131087:QWP131087 RGK131087:RGL131087 RQG131087:RQH131087 SAC131087:SAD131087 SJY131087:SJZ131087 STU131087:STV131087 TDQ131087:TDR131087 TNM131087:TNN131087 TXI131087:TXJ131087 UHE131087:UHF131087 URA131087:URB131087 VAW131087:VAX131087 VKS131087:VKT131087 VUO131087:VUP131087 WEK131087:WEL131087 WOG131087:WOH131087 WYC131087:WYD131087 LQ196623:LR196623 VM196623:VN196623 AFI196623:AFJ196623 APE196623:APF196623 AZA196623:AZB196623 BIW196623:BIX196623 BSS196623:BST196623 CCO196623:CCP196623 CMK196623:CML196623 CWG196623:CWH196623 DGC196623:DGD196623 DPY196623:DPZ196623 DZU196623:DZV196623 EJQ196623:EJR196623 ETM196623:ETN196623 FDI196623:FDJ196623 FNE196623:FNF196623 FXA196623:FXB196623 GGW196623:GGX196623 GQS196623:GQT196623 HAO196623:HAP196623 HKK196623:HKL196623 HUG196623:HUH196623 IEC196623:IED196623 INY196623:INZ196623 IXU196623:IXV196623 JHQ196623:JHR196623 JRM196623:JRN196623 KBI196623:KBJ196623 KLE196623:KLF196623 KVA196623:KVB196623 LEW196623:LEX196623 LOS196623:LOT196623 LYO196623:LYP196623 MIK196623:MIL196623 MSG196623:MSH196623 NCC196623:NCD196623 NLY196623:NLZ196623 NVU196623:NVV196623 OFQ196623:OFR196623 OPM196623:OPN196623 OZI196623:OZJ196623 PJE196623:PJF196623 PTA196623:PTB196623 QCW196623:QCX196623 QMS196623:QMT196623 QWO196623:QWP196623 RGK196623:RGL196623 RQG196623:RQH196623 SAC196623:SAD196623 SJY196623:SJZ196623 STU196623:STV196623 TDQ196623:TDR196623 TNM196623:TNN196623 TXI196623:TXJ196623 UHE196623:UHF196623 URA196623:URB196623 VAW196623:VAX196623 VKS196623:VKT196623 VUO196623:VUP196623 WEK196623:WEL196623 WOG196623:WOH196623 WYC196623:WYD196623 LQ262159:LR262159 VM262159:VN262159 AFI262159:AFJ262159 APE262159:APF262159 AZA262159:AZB262159 BIW262159:BIX262159 BSS262159:BST262159 CCO262159:CCP262159 CMK262159:CML262159 CWG262159:CWH262159 DGC262159:DGD262159 DPY262159:DPZ262159 DZU262159:DZV262159 EJQ262159:EJR262159 ETM262159:ETN262159 FDI262159:FDJ262159 FNE262159:FNF262159 FXA262159:FXB262159 GGW262159:GGX262159 GQS262159:GQT262159 HAO262159:HAP262159 HKK262159:HKL262159 HUG262159:HUH262159 IEC262159:IED262159 INY262159:INZ262159 IXU262159:IXV262159 JHQ262159:JHR262159 JRM262159:JRN262159 KBI262159:KBJ262159 KLE262159:KLF262159 KVA262159:KVB262159 LEW262159:LEX262159 LOS262159:LOT262159 LYO262159:LYP262159 MIK262159:MIL262159 MSG262159:MSH262159 NCC262159:NCD262159 NLY262159:NLZ262159 NVU262159:NVV262159 OFQ262159:OFR262159 OPM262159:OPN262159 OZI262159:OZJ262159 PJE262159:PJF262159 PTA262159:PTB262159 QCW262159:QCX262159 QMS262159:QMT262159 QWO262159:QWP262159 RGK262159:RGL262159 RQG262159:RQH262159 SAC262159:SAD262159 SJY262159:SJZ262159 STU262159:STV262159 TDQ262159:TDR262159 TNM262159:TNN262159 TXI262159:TXJ262159 UHE262159:UHF262159 URA262159:URB262159 VAW262159:VAX262159 VKS262159:VKT262159 VUO262159:VUP262159 WEK262159:WEL262159 WOG262159:WOH262159 WYC262159:WYD262159 LQ327695:LR327695 VM327695:VN327695 AFI327695:AFJ327695 APE327695:APF327695 AZA327695:AZB327695 BIW327695:BIX327695 BSS327695:BST327695 CCO327695:CCP327695 CMK327695:CML327695 CWG327695:CWH327695 DGC327695:DGD327695 DPY327695:DPZ327695 DZU327695:DZV327695 EJQ327695:EJR327695 ETM327695:ETN327695 FDI327695:FDJ327695 FNE327695:FNF327695 FXA327695:FXB327695 GGW327695:GGX327695 GQS327695:GQT327695 HAO327695:HAP327695 HKK327695:HKL327695 HUG327695:HUH327695 IEC327695:IED327695 INY327695:INZ327695 IXU327695:IXV327695 JHQ327695:JHR327695 JRM327695:JRN327695 KBI327695:KBJ327695 KLE327695:KLF327695 KVA327695:KVB327695 LEW327695:LEX327695 LOS327695:LOT327695 LYO327695:LYP327695 MIK327695:MIL327695 MSG327695:MSH327695 NCC327695:NCD327695 NLY327695:NLZ327695 NVU327695:NVV327695 OFQ327695:OFR327695 OPM327695:OPN327695 OZI327695:OZJ327695 PJE327695:PJF327695 PTA327695:PTB327695 QCW327695:QCX327695 QMS327695:QMT327695 QWO327695:QWP327695 RGK327695:RGL327695 RQG327695:RQH327695 SAC327695:SAD327695 SJY327695:SJZ327695 STU327695:STV327695 TDQ327695:TDR327695 TNM327695:TNN327695 TXI327695:TXJ327695 UHE327695:UHF327695 URA327695:URB327695 VAW327695:VAX327695 VKS327695:VKT327695 VUO327695:VUP327695 WEK327695:WEL327695 WOG327695:WOH327695 WYC327695:WYD327695 LQ393231:LR393231 VM393231:VN393231 AFI393231:AFJ393231 APE393231:APF393231 AZA393231:AZB393231 BIW393231:BIX393231 BSS393231:BST393231 CCO393231:CCP393231 CMK393231:CML393231 CWG393231:CWH393231 DGC393231:DGD393231 DPY393231:DPZ393231 DZU393231:DZV393231 EJQ393231:EJR393231 ETM393231:ETN393231 FDI393231:FDJ393231 FNE393231:FNF393231 FXA393231:FXB393231 GGW393231:GGX393231 GQS393231:GQT393231 HAO393231:HAP393231 HKK393231:HKL393231 HUG393231:HUH393231 IEC393231:IED393231 INY393231:INZ393231 IXU393231:IXV393231 JHQ393231:JHR393231 JRM393231:JRN393231 KBI393231:KBJ393231 KLE393231:KLF393231 KVA393231:KVB393231 LEW393231:LEX393231 LOS393231:LOT393231 LYO393231:LYP393231 MIK393231:MIL393231 MSG393231:MSH393231 NCC393231:NCD393231 NLY393231:NLZ393231 NVU393231:NVV393231 OFQ393231:OFR393231 OPM393231:OPN393231 OZI393231:OZJ393231 PJE393231:PJF393231 PTA393231:PTB393231 QCW393231:QCX393231 QMS393231:QMT393231 QWO393231:QWP393231 RGK393231:RGL393231 RQG393231:RQH393231 SAC393231:SAD393231 SJY393231:SJZ393231 STU393231:STV393231 TDQ393231:TDR393231 TNM393231:TNN393231 TXI393231:TXJ393231 UHE393231:UHF393231 URA393231:URB393231 VAW393231:VAX393231 VKS393231:VKT393231 VUO393231:VUP393231 WEK393231:WEL393231 WOG393231:WOH393231 WYC393231:WYD393231 LQ458767:LR458767 VM458767:VN458767 AFI458767:AFJ458767 APE458767:APF458767 AZA458767:AZB458767 BIW458767:BIX458767 BSS458767:BST458767 CCO458767:CCP458767 CMK458767:CML458767 CWG458767:CWH458767 DGC458767:DGD458767 DPY458767:DPZ458767 DZU458767:DZV458767 EJQ458767:EJR458767 ETM458767:ETN458767 FDI458767:FDJ458767 FNE458767:FNF458767 FXA458767:FXB458767 GGW458767:GGX458767 GQS458767:GQT458767 HAO458767:HAP458767 HKK458767:HKL458767 HUG458767:HUH458767 IEC458767:IED458767 INY458767:INZ458767 IXU458767:IXV458767 JHQ458767:JHR458767 JRM458767:JRN458767 KBI458767:KBJ458767 KLE458767:KLF458767 KVA458767:KVB458767 LEW458767:LEX458767 LOS458767:LOT458767 LYO458767:LYP458767 MIK458767:MIL458767 MSG458767:MSH458767 NCC458767:NCD458767 NLY458767:NLZ458767 NVU458767:NVV458767 OFQ458767:OFR458767 OPM458767:OPN458767 OZI458767:OZJ458767 PJE458767:PJF458767 PTA458767:PTB458767 QCW458767:QCX458767 QMS458767:QMT458767 QWO458767:QWP458767 RGK458767:RGL458767 RQG458767:RQH458767 SAC458767:SAD458767 SJY458767:SJZ458767 STU458767:STV458767 TDQ458767:TDR458767 TNM458767:TNN458767 TXI458767:TXJ458767 UHE458767:UHF458767 URA458767:URB458767 VAW458767:VAX458767 VKS458767:VKT458767 VUO458767:VUP458767 WEK458767:WEL458767 WOG458767:WOH458767 WYC458767:WYD458767 LQ524303:LR524303 VM524303:VN524303 AFI524303:AFJ524303 APE524303:APF524303 AZA524303:AZB524303 BIW524303:BIX524303 BSS524303:BST524303 CCO524303:CCP524303 CMK524303:CML524303 CWG524303:CWH524303 DGC524303:DGD524303 DPY524303:DPZ524303 DZU524303:DZV524303 EJQ524303:EJR524303 ETM524303:ETN524303 FDI524303:FDJ524303 FNE524303:FNF524303 FXA524303:FXB524303 GGW524303:GGX524303 GQS524303:GQT524303 HAO524303:HAP524303 HKK524303:HKL524303 HUG524303:HUH524303 IEC524303:IED524303 INY524303:INZ524303 IXU524303:IXV524303 JHQ524303:JHR524303 JRM524303:JRN524303 KBI524303:KBJ524303 KLE524303:KLF524303 KVA524303:KVB524303 LEW524303:LEX524303 LOS524303:LOT524303 LYO524303:LYP524303 MIK524303:MIL524303 MSG524303:MSH524303 NCC524303:NCD524303 NLY524303:NLZ524303 NVU524303:NVV524303 OFQ524303:OFR524303 OPM524303:OPN524303 OZI524303:OZJ524303 PJE524303:PJF524303 PTA524303:PTB524303 QCW524303:QCX524303 QMS524303:QMT524303 QWO524303:QWP524303 RGK524303:RGL524303 RQG524303:RQH524303 SAC524303:SAD524303 SJY524303:SJZ524303 STU524303:STV524303 TDQ524303:TDR524303 TNM524303:TNN524303 TXI524303:TXJ524303 UHE524303:UHF524303 URA524303:URB524303 VAW524303:VAX524303 VKS524303:VKT524303 VUO524303:VUP524303 WEK524303:WEL524303 WOG524303:WOH524303 WYC524303:WYD524303 LQ589839:LR589839 VM589839:VN589839 AFI589839:AFJ589839 APE589839:APF589839 AZA589839:AZB589839 BIW589839:BIX589839 BSS589839:BST589839 CCO589839:CCP589839 CMK589839:CML589839 CWG589839:CWH589839 DGC589839:DGD589839 DPY589839:DPZ589839 DZU589839:DZV589839 EJQ589839:EJR589839 ETM589839:ETN589839 FDI589839:FDJ589839 FNE589839:FNF589839 FXA589839:FXB589839 GGW589839:GGX589839 GQS589839:GQT589839 HAO589839:HAP589839 HKK589839:HKL589839 HUG589839:HUH589839 IEC589839:IED589839 INY589839:INZ589839 IXU589839:IXV589839 JHQ589839:JHR589839 JRM589839:JRN589839 KBI589839:KBJ589839 KLE589839:KLF589839 KVA589839:KVB589839 LEW589839:LEX589839 LOS589839:LOT589839 LYO589839:LYP589839 MIK589839:MIL589839 MSG589839:MSH589839 NCC589839:NCD589839 NLY589839:NLZ589839 NVU589839:NVV589839 OFQ589839:OFR589839 OPM589839:OPN589839 OZI589839:OZJ589839 PJE589839:PJF589839 PTA589839:PTB589839 QCW589839:QCX589839 QMS589839:QMT589839 QWO589839:QWP589839 RGK589839:RGL589839 RQG589839:RQH589839 SAC589839:SAD589839 SJY589839:SJZ589839 STU589839:STV589839 TDQ589839:TDR589839 TNM589839:TNN589839 TXI589839:TXJ589839 UHE589839:UHF589839 URA589839:URB589839 VAW589839:VAX589839 VKS589839:VKT589839 VUO589839:VUP589839 WEK589839:WEL589839 WOG589839:WOH589839 WYC589839:WYD589839 LQ655375:LR655375 VM655375:VN655375 AFI655375:AFJ655375 APE655375:APF655375 AZA655375:AZB655375 BIW655375:BIX655375 BSS655375:BST655375 CCO655375:CCP655375 CMK655375:CML655375 CWG655375:CWH655375 DGC655375:DGD655375 DPY655375:DPZ655375 DZU655375:DZV655375 EJQ655375:EJR655375 ETM655375:ETN655375 FDI655375:FDJ655375 FNE655375:FNF655375 FXA655375:FXB655375 GGW655375:GGX655375 GQS655375:GQT655375 HAO655375:HAP655375 HKK655375:HKL655375 HUG655375:HUH655375 IEC655375:IED655375 INY655375:INZ655375 IXU655375:IXV655375 JHQ655375:JHR655375 JRM655375:JRN655375 KBI655375:KBJ655375 KLE655375:KLF655375 KVA655375:KVB655375 LEW655375:LEX655375 LOS655375:LOT655375 LYO655375:LYP655375 MIK655375:MIL655375 MSG655375:MSH655375 NCC655375:NCD655375 NLY655375:NLZ655375 NVU655375:NVV655375 OFQ655375:OFR655375 OPM655375:OPN655375 OZI655375:OZJ655375 PJE655375:PJF655375 PTA655375:PTB655375 QCW655375:QCX655375 QMS655375:QMT655375 QWO655375:QWP655375 RGK655375:RGL655375 RQG655375:RQH655375 SAC655375:SAD655375 SJY655375:SJZ655375 STU655375:STV655375 TDQ655375:TDR655375 TNM655375:TNN655375 TXI655375:TXJ655375 UHE655375:UHF655375 URA655375:URB655375 VAW655375:VAX655375 VKS655375:VKT655375 VUO655375:VUP655375 WEK655375:WEL655375 WOG655375:WOH655375 WYC655375:WYD655375 LQ720911:LR720911 VM720911:VN720911 AFI720911:AFJ720911 APE720911:APF720911 AZA720911:AZB720911 BIW720911:BIX720911 BSS720911:BST720911 CCO720911:CCP720911 CMK720911:CML720911 CWG720911:CWH720911 DGC720911:DGD720911 DPY720911:DPZ720911 DZU720911:DZV720911 EJQ720911:EJR720911 ETM720911:ETN720911 FDI720911:FDJ720911 FNE720911:FNF720911 FXA720911:FXB720911 GGW720911:GGX720911 GQS720911:GQT720911 HAO720911:HAP720911 HKK720911:HKL720911 HUG720911:HUH720911 IEC720911:IED720911 INY720911:INZ720911 IXU720911:IXV720911 JHQ720911:JHR720911 JRM720911:JRN720911 KBI720911:KBJ720911 KLE720911:KLF720911 KVA720911:KVB720911 LEW720911:LEX720911 LOS720911:LOT720911 LYO720911:LYP720911 MIK720911:MIL720911 MSG720911:MSH720911 NCC720911:NCD720911 NLY720911:NLZ720911 NVU720911:NVV720911 OFQ720911:OFR720911 OPM720911:OPN720911 OZI720911:OZJ720911 PJE720911:PJF720911 PTA720911:PTB720911 QCW720911:QCX720911 QMS720911:QMT720911 QWO720911:QWP720911 RGK720911:RGL720911 RQG720911:RQH720911 SAC720911:SAD720911 SJY720911:SJZ720911 STU720911:STV720911 TDQ720911:TDR720911 TNM720911:TNN720911 TXI720911:TXJ720911 UHE720911:UHF720911 URA720911:URB720911 VAW720911:VAX720911 VKS720911:VKT720911 VUO720911:VUP720911 WEK720911:WEL720911 WOG720911:WOH720911 WYC720911:WYD720911 LQ786447:LR786447 VM786447:VN786447 AFI786447:AFJ786447 APE786447:APF786447 AZA786447:AZB786447 BIW786447:BIX786447 BSS786447:BST786447 CCO786447:CCP786447 CMK786447:CML786447 CWG786447:CWH786447 DGC786447:DGD786447 DPY786447:DPZ786447 DZU786447:DZV786447 EJQ786447:EJR786447 ETM786447:ETN786447 FDI786447:FDJ786447 FNE786447:FNF786447 FXA786447:FXB786447 GGW786447:GGX786447 GQS786447:GQT786447 HAO786447:HAP786447 HKK786447:HKL786447 HUG786447:HUH786447 IEC786447:IED786447 INY786447:INZ786447 IXU786447:IXV786447 JHQ786447:JHR786447 JRM786447:JRN786447 KBI786447:KBJ786447 KLE786447:KLF786447 KVA786447:KVB786447 LEW786447:LEX786447 LOS786447:LOT786447 LYO786447:LYP786447 MIK786447:MIL786447 MSG786447:MSH786447 NCC786447:NCD786447 NLY786447:NLZ786447 NVU786447:NVV786447 OFQ786447:OFR786447 OPM786447:OPN786447 OZI786447:OZJ786447 PJE786447:PJF786447 PTA786447:PTB786447 QCW786447:QCX786447 QMS786447:QMT786447 QWO786447:QWP786447 RGK786447:RGL786447 RQG786447:RQH786447 SAC786447:SAD786447 SJY786447:SJZ786447 STU786447:STV786447 TDQ786447:TDR786447 TNM786447:TNN786447 TXI786447:TXJ786447 UHE786447:UHF786447 URA786447:URB786447 VAW786447:VAX786447 VKS786447:VKT786447 VUO786447:VUP786447 WEK786447:WEL786447 WOG786447:WOH786447 WYC786447:WYD786447 LQ851983:LR851983 VM851983:VN851983 AFI851983:AFJ851983 APE851983:APF851983 AZA851983:AZB851983 BIW851983:BIX851983 BSS851983:BST851983 CCO851983:CCP851983 CMK851983:CML851983 CWG851983:CWH851983 DGC851983:DGD851983 DPY851983:DPZ851983 DZU851983:DZV851983 EJQ851983:EJR851983 ETM851983:ETN851983 FDI851983:FDJ851983 FNE851983:FNF851983 FXA851983:FXB851983 GGW851983:GGX851983 GQS851983:GQT851983 HAO851983:HAP851983 HKK851983:HKL851983 HUG851983:HUH851983 IEC851983:IED851983 INY851983:INZ851983 IXU851983:IXV851983 JHQ851983:JHR851983 JRM851983:JRN851983 KBI851983:KBJ851983 KLE851983:KLF851983 KVA851983:KVB851983 LEW851983:LEX851983 LOS851983:LOT851983 LYO851983:LYP851983 MIK851983:MIL851983 MSG851983:MSH851983 NCC851983:NCD851983 NLY851983:NLZ851983 NVU851983:NVV851983 OFQ851983:OFR851983 OPM851983:OPN851983 OZI851983:OZJ851983 PJE851983:PJF851983 PTA851983:PTB851983 QCW851983:QCX851983 QMS851983:QMT851983 QWO851983:QWP851983 RGK851983:RGL851983 RQG851983:RQH851983 SAC851983:SAD851983 SJY851983:SJZ851983 STU851983:STV851983 TDQ851983:TDR851983 TNM851983:TNN851983 TXI851983:TXJ851983 UHE851983:UHF851983 URA851983:URB851983 VAW851983:VAX851983 VKS851983:VKT851983 VUO851983:VUP851983 WEK851983:WEL851983 WOG851983:WOH851983 WYC851983:WYD851983 LQ917519:LR917519 VM917519:VN917519 AFI917519:AFJ917519 APE917519:APF917519 AZA917519:AZB917519 BIW917519:BIX917519 BSS917519:BST917519 CCO917519:CCP917519 CMK917519:CML917519 CWG917519:CWH917519 DGC917519:DGD917519 DPY917519:DPZ917519 DZU917519:DZV917519 EJQ917519:EJR917519 ETM917519:ETN917519 FDI917519:FDJ917519 FNE917519:FNF917519 FXA917519:FXB917519 GGW917519:GGX917519 GQS917519:GQT917519 HAO917519:HAP917519 HKK917519:HKL917519 HUG917519:HUH917519 IEC917519:IED917519 INY917519:INZ917519 IXU917519:IXV917519 JHQ917519:JHR917519 JRM917519:JRN917519 KBI917519:KBJ917519 KLE917519:KLF917519 KVA917519:KVB917519 LEW917519:LEX917519 LOS917519:LOT917519 LYO917519:LYP917519 MIK917519:MIL917519 MSG917519:MSH917519 NCC917519:NCD917519 NLY917519:NLZ917519 NVU917519:NVV917519 OFQ917519:OFR917519 OPM917519:OPN917519 OZI917519:OZJ917519 PJE917519:PJF917519 PTA917519:PTB917519 QCW917519:QCX917519 QMS917519:QMT917519 QWO917519:QWP917519 RGK917519:RGL917519 RQG917519:RQH917519 SAC917519:SAD917519 SJY917519:SJZ917519 STU917519:STV917519 TDQ917519:TDR917519 TNM917519:TNN917519 TXI917519:TXJ917519 UHE917519:UHF917519 URA917519:URB917519 VAW917519:VAX917519 VKS917519:VKT917519 VUO917519:VUP917519 WEK917519:WEL917519 WOG917519:WOH917519 WYC917519:WYD917519 LQ983055:LR983055 VM983055:VN983055 AFI983055:AFJ983055 APE983055:APF983055 AZA983055:AZB983055 BIW983055:BIX983055 BSS983055:BST983055 CCO983055:CCP983055 CMK983055:CML983055 CWG983055:CWH983055 DGC983055:DGD983055 DPY983055:DPZ983055 DZU983055:DZV983055 EJQ983055:EJR983055 ETM983055:ETN983055 FDI983055:FDJ983055 FNE983055:FNF983055 FXA983055:FXB983055 GGW983055:GGX983055 GQS983055:GQT983055 HAO983055:HAP983055 HKK983055:HKL983055 HUG983055:HUH983055 IEC983055:IED983055 INY983055:INZ983055 IXU983055:IXV983055 JHQ983055:JHR983055 JRM983055:JRN983055 KBI983055:KBJ983055 KLE983055:KLF983055 KVA983055:KVB983055 LEW983055:LEX983055 LOS983055:LOT983055 LYO983055:LYP983055 MIK983055:MIL983055 MSG983055:MSH983055 NCC983055:NCD983055 NLY983055:NLZ983055 NVU983055:NVV983055 OFQ983055:OFR983055 OPM983055:OPN983055 OZI983055:OZJ983055 PJE983055:PJF983055 PTA983055:PTB983055 QCW983055:QCX983055 QMS983055:QMT983055 QWO983055:QWP983055 RGK983055:RGL983055 RQG983055:RQH983055 SAC983055:SAD983055 SJY983055:SJZ983055 STU983055:STV983055 TDQ983055:TDR983055 TNM983055:TNN983055 TXI983055:TXJ983055 UHE983055:UHF983055 URA983055:URB983055 VAW983055:VAX983055 VKS983055:VKT983055 VUO983055:VUP983055 WEK983055:WEL983055 WOG983055:WOH983055 WYC983055:WYD983055 LT65551:LU65551 VP65551:VQ65551 AFL65551:AFM65551 APH65551:API65551 AZD65551:AZE65551 BIZ65551:BJA65551 BSV65551:BSW65551 CCR65551:CCS65551 CMN65551:CMO65551 CWJ65551:CWK65551 DGF65551:DGG65551 DQB65551:DQC65551 DZX65551:DZY65551 EJT65551:EJU65551 ETP65551:ETQ65551 FDL65551:FDM65551 FNH65551:FNI65551 FXD65551:FXE65551 GGZ65551:GHA65551 GQV65551:GQW65551 HAR65551:HAS65551 HKN65551:HKO65551 HUJ65551:HUK65551 IEF65551:IEG65551 IOB65551:IOC65551 IXX65551:IXY65551 JHT65551:JHU65551 JRP65551:JRQ65551 KBL65551:KBM65551 KLH65551:KLI65551 KVD65551:KVE65551 LEZ65551:LFA65551 LOV65551:LOW65551 LYR65551:LYS65551 MIN65551:MIO65551 MSJ65551:MSK65551 NCF65551:NCG65551 NMB65551:NMC65551 NVX65551:NVY65551 OFT65551:OFU65551 OPP65551:OPQ65551 OZL65551:OZM65551 PJH65551:PJI65551 PTD65551:PTE65551 QCZ65551:QDA65551 QMV65551:QMW65551 QWR65551:QWS65551 RGN65551:RGO65551 RQJ65551:RQK65551 SAF65551:SAG65551 SKB65551:SKC65551 STX65551:STY65551 TDT65551:TDU65551 TNP65551:TNQ65551 TXL65551:TXM65551 UHH65551:UHI65551 URD65551:URE65551 VAZ65551:VBA65551 VKV65551:VKW65551 VUR65551:VUS65551 WEN65551:WEO65551 WOJ65551:WOK65551 WYF65551:WYG65551 LT131087:LU131087 VP131087:VQ131087 AFL131087:AFM131087 APH131087:API131087 AZD131087:AZE131087 BIZ131087:BJA131087 BSV131087:BSW131087 CCR131087:CCS131087 CMN131087:CMO131087 CWJ131087:CWK131087 DGF131087:DGG131087 DQB131087:DQC131087 DZX131087:DZY131087 EJT131087:EJU131087 ETP131087:ETQ131087 FDL131087:FDM131087 FNH131087:FNI131087 FXD131087:FXE131087 GGZ131087:GHA131087 GQV131087:GQW131087 HAR131087:HAS131087 HKN131087:HKO131087 HUJ131087:HUK131087 IEF131087:IEG131087 IOB131087:IOC131087 IXX131087:IXY131087 JHT131087:JHU131087 JRP131087:JRQ131087 KBL131087:KBM131087 KLH131087:KLI131087 KVD131087:KVE131087 LEZ131087:LFA131087 LOV131087:LOW131087 LYR131087:LYS131087 MIN131087:MIO131087 MSJ131087:MSK131087 NCF131087:NCG131087 NMB131087:NMC131087 NVX131087:NVY131087 OFT131087:OFU131087 OPP131087:OPQ131087 OZL131087:OZM131087 PJH131087:PJI131087 PTD131087:PTE131087 QCZ131087:QDA131087 QMV131087:QMW131087 QWR131087:QWS131087 RGN131087:RGO131087 RQJ131087:RQK131087 SAF131087:SAG131087 SKB131087:SKC131087 STX131087:STY131087 TDT131087:TDU131087 TNP131087:TNQ131087 TXL131087:TXM131087 UHH131087:UHI131087 URD131087:URE131087 VAZ131087:VBA131087 VKV131087:VKW131087 VUR131087:VUS131087 WEN131087:WEO131087 WOJ131087:WOK131087 WYF131087:WYG131087 LT196623:LU196623 VP196623:VQ196623 AFL196623:AFM196623 APH196623:API196623 AZD196623:AZE196623 BIZ196623:BJA196623 BSV196623:BSW196623 CCR196623:CCS196623 CMN196623:CMO196623 CWJ196623:CWK196623 DGF196623:DGG196623 DQB196623:DQC196623 DZX196623:DZY196623 EJT196623:EJU196623 ETP196623:ETQ196623 FDL196623:FDM196623 FNH196623:FNI196623 FXD196623:FXE196623 GGZ196623:GHA196623 GQV196623:GQW196623 HAR196623:HAS196623 HKN196623:HKO196623 HUJ196623:HUK196623 IEF196623:IEG196623 IOB196623:IOC196623 IXX196623:IXY196623 JHT196623:JHU196623 JRP196623:JRQ196623 KBL196623:KBM196623 KLH196623:KLI196623 KVD196623:KVE196623 LEZ196623:LFA196623 LOV196623:LOW196623 LYR196623:LYS196623 MIN196623:MIO196623 MSJ196623:MSK196623 NCF196623:NCG196623 NMB196623:NMC196623 NVX196623:NVY196623 OFT196623:OFU196623 OPP196623:OPQ196623 OZL196623:OZM196623 PJH196623:PJI196623 PTD196623:PTE196623 QCZ196623:QDA196623 QMV196623:QMW196623 QWR196623:QWS196623 RGN196623:RGO196623 RQJ196623:RQK196623 SAF196623:SAG196623 SKB196623:SKC196623 STX196623:STY196623 TDT196623:TDU196623 TNP196623:TNQ196623 TXL196623:TXM196623 UHH196623:UHI196623 URD196623:URE196623 VAZ196623:VBA196623 VKV196623:VKW196623 VUR196623:VUS196623 WEN196623:WEO196623 WOJ196623:WOK196623 WYF196623:WYG196623 LT262159:LU262159 VP262159:VQ262159 AFL262159:AFM262159 APH262159:API262159 AZD262159:AZE262159 BIZ262159:BJA262159 BSV262159:BSW262159 CCR262159:CCS262159 CMN262159:CMO262159 CWJ262159:CWK262159 DGF262159:DGG262159 DQB262159:DQC262159 DZX262159:DZY262159 EJT262159:EJU262159 ETP262159:ETQ262159 FDL262159:FDM262159 FNH262159:FNI262159 FXD262159:FXE262159 GGZ262159:GHA262159 GQV262159:GQW262159 HAR262159:HAS262159 HKN262159:HKO262159 HUJ262159:HUK262159 IEF262159:IEG262159 IOB262159:IOC262159 IXX262159:IXY262159 JHT262159:JHU262159 JRP262159:JRQ262159 KBL262159:KBM262159 KLH262159:KLI262159 KVD262159:KVE262159 LEZ262159:LFA262159 LOV262159:LOW262159 LYR262159:LYS262159 MIN262159:MIO262159 MSJ262159:MSK262159 NCF262159:NCG262159 NMB262159:NMC262159 NVX262159:NVY262159 OFT262159:OFU262159 OPP262159:OPQ262159 OZL262159:OZM262159 PJH262159:PJI262159 PTD262159:PTE262159 QCZ262159:QDA262159 QMV262159:QMW262159 QWR262159:QWS262159 RGN262159:RGO262159 RQJ262159:RQK262159 SAF262159:SAG262159 SKB262159:SKC262159 STX262159:STY262159 TDT262159:TDU262159 TNP262159:TNQ262159 TXL262159:TXM262159 UHH262159:UHI262159 URD262159:URE262159 VAZ262159:VBA262159 VKV262159:VKW262159 VUR262159:VUS262159 WEN262159:WEO262159 WOJ262159:WOK262159 WYF262159:WYG262159 LT327695:LU327695 VP327695:VQ327695 AFL327695:AFM327695 APH327695:API327695 AZD327695:AZE327695 BIZ327695:BJA327695 BSV327695:BSW327695 CCR327695:CCS327695 CMN327695:CMO327695 CWJ327695:CWK327695 DGF327695:DGG327695 DQB327695:DQC327695 DZX327695:DZY327695 EJT327695:EJU327695 ETP327695:ETQ327695 FDL327695:FDM327695 FNH327695:FNI327695 FXD327695:FXE327695 GGZ327695:GHA327695 GQV327695:GQW327695 HAR327695:HAS327695 HKN327695:HKO327695 HUJ327695:HUK327695 IEF327695:IEG327695 IOB327695:IOC327695 IXX327695:IXY327695 JHT327695:JHU327695 JRP327695:JRQ327695 KBL327695:KBM327695 KLH327695:KLI327695 KVD327695:KVE327695 LEZ327695:LFA327695 LOV327695:LOW327695 LYR327695:LYS327695 MIN327695:MIO327695 MSJ327695:MSK327695 NCF327695:NCG327695 NMB327695:NMC327695 NVX327695:NVY327695 OFT327695:OFU327695 OPP327695:OPQ327695 OZL327695:OZM327695 PJH327695:PJI327695 PTD327695:PTE327695 QCZ327695:QDA327695 QMV327695:QMW327695 QWR327695:QWS327695 RGN327695:RGO327695 RQJ327695:RQK327695 SAF327695:SAG327695 SKB327695:SKC327695 STX327695:STY327695 TDT327695:TDU327695 TNP327695:TNQ327695 TXL327695:TXM327695 UHH327695:UHI327695 URD327695:URE327695 VAZ327695:VBA327695 VKV327695:VKW327695 VUR327695:VUS327695 WEN327695:WEO327695 WOJ327695:WOK327695 WYF327695:WYG327695 LT393231:LU393231 VP393231:VQ393231 AFL393231:AFM393231 APH393231:API393231 AZD393231:AZE393231 BIZ393231:BJA393231 BSV393231:BSW393231 CCR393231:CCS393231 CMN393231:CMO393231 CWJ393231:CWK393231 DGF393231:DGG393231 DQB393231:DQC393231 DZX393231:DZY393231 EJT393231:EJU393231 ETP393231:ETQ393231 FDL393231:FDM393231 FNH393231:FNI393231 FXD393231:FXE393231 GGZ393231:GHA393231 GQV393231:GQW393231 HAR393231:HAS393231 HKN393231:HKO393231 HUJ393231:HUK393231 IEF393231:IEG393231 IOB393231:IOC393231 IXX393231:IXY393231 JHT393231:JHU393231 JRP393231:JRQ393231 KBL393231:KBM393231 KLH393231:KLI393231 KVD393231:KVE393231 LEZ393231:LFA393231 LOV393231:LOW393231 LYR393231:LYS393231 MIN393231:MIO393231 MSJ393231:MSK393231 NCF393231:NCG393231 NMB393231:NMC393231 NVX393231:NVY393231 OFT393231:OFU393231 OPP393231:OPQ393231 OZL393231:OZM393231 PJH393231:PJI393231 PTD393231:PTE393231 QCZ393231:QDA393231 QMV393231:QMW393231 QWR393231:QWS393231 RGN393231:RGO393231 RQJ393231:RQK393231 SAF393231:SAG393231 SKB393231:SKC393231 STX393231:STY393231 TDT393231:TDU393231 TNP393231:TNQ393231 TXL393231:TXM393231 UHH393231:UHI393231 URD393231:URE393231 VAZ393231:VBA393231 VKV393231:VKW393231 VUR393231:VUS393231 WEN393231:WEO393231 WOJ393231:WOK393231 WYF393231:WYG393231 LT458767:LU458767 VP458767:VQ458767 AFL458767:AFM458767 APH458767:API458767 AZD458767:AZE458767 BIZ458767:BJA458767 BSV458767:BSW458767 CCR458767:CCS458767 CMN458767:CMO458767 CWJ458767:CWK458767 DGF458767:DGG458767 DQB458767:DQC458767 DZX458767:DZY458767 EJT458767:EJU458767 ETP458767:ETQ458767 FDL458767:FDM458767 FNH458767:FNI458767 FXD458767:FXE458767 GGZ458767:GHA458767 GQV458767:GQW458767 HAR458767:HAS458767 HKN458767:HKO458767 HUJ458767:HUK458767 IEF458767:IEG458767 IOB458767:IOC458767 IXX458767:IXY458767 JHT458767:JHU458767 JRP458767:JRQ458767 KBL458767:KBM458767 KLH458767:KLI458767 KVD458767:KVE458767 LEZ458767:LFA458767 LOV458767:LOW458767 LYR458767:LYS458767 MIN458767:MIO458767 MSJ458767:MSK458767 NCF458767:NCG458767 NMB458767:NMC458767 NVX458767:NVY458767 OFT458767:OFU458767 OPP458767:OPQ458767 OZL458767:OZM458767 PJH458767:PJI458767 PTD458767:PTE458767 QCZ458767:QDA458767 QMV458767:QMW458767 QWR458767:QWS458767 RGN458767:RGO458767 RQJ458767:RQK458767 SAF458767:SAG458767 SKB458767:SKC458767 STX458767:STY458767 TDT458767:TDU458767 TNP458767:TNQ458767 TXL458767:TXM458767 UHH458767:UHI458767 URD458767:URE458767 VAZ458767:VBA458767 VKV458767:VKW458767 VUR458767:VUS458767 WEN458767:WEO458767 WOJ458767:WOK458767 WYF458767:WYG458767 LT524303:LU524303 VP524303:VQ524303 AFL524303:AFM524303 APH524303:API524303 AZD524303:AZE524303 BIZ524303:BJA524303 BSV524303:BSW524303 CCR524303:CCS524303 CMN524303:CMO524303 CWJ524303:CWK524303 DGF524303:DGG524303 DQB524303:DQC524303 DZX524303:DZY524303 EJT524303:EJU524303 ETP524303:ETQ524303 FDL524303:FDM524303 FNH524303:FNI524303 FXD524303:FXE524303 GGZ524303:GHA524303 GQV524303:GQW524303 HAR524303:HAS524303 HKN524303:HKO524303 HUJ524303:HUK524303 IEF524303:IEG524303 IOB524303:IOC524303 IXX524303:IXY524303 JHT524303:JHU524303 JRP524303:JRQ524303 KBL524303:KBM524303 KLH524303:KLI524303 KVD524303:KVE524303 LEZ524303:LFA524303 LOV524303:LOW524303 LYR524303:LYS524303 MIN524303:MIO524303 MSJ524303:MSK524303 NCF524303:NCG524303 NMB524303:NMC524303 NVX524303:NVY524303 OFT524303:OFU524303 OPP524303:OPQ524303 OZL524303:OZM524303 PJH524303:PJI524303 PTD524303:PTE524303 QCZ524303:QDA524303 QMV524303:QMW524303 QWR524303:QWS524303 RGN524303:RGO524303 RQJ524303:RQK524303 SAF524303:SAG524303 SKB524303:SKC524303 STX524303:STY524303 TDT524303:TDU524303 TNP524303:TNQ524303 TXL524303:TXM524303 UHH524303:UHI524303 URD524303:URE524303 VAZ524303:VBA524303 VKV524303:VKW524303 VUR524303:VUS524303 WEN524303:WEO524303 WOJ524303:WOK524303 WYF524303:WYG524303 LT589839:LU589839 VP589839:VQ589839 AFL589839:AFM589839 APH589839:API589839 AZD589839:AZE589839 BIZ589839:BJA589839 BSV589839:BSW589839 CCR589839:CCS589839 CMN589839:CMO589839 CWJ589839:CWK589839 DGF589839:DGG589839 DQB589839:DQC589839 DZX589839:DZY589839 EJT589839:EJU589839 ETP589839:ETQ589839 FDL589839:FDM589839 FNH589839:FNI589839 FXD589839:FXE589839 GGZ589839:GHA589839 GQV589839:GQW589839 HAR589839:HAS589839 HKN589839:HKO589839 HUJ589839:HUK589839 IEF589839:IEG589839 IOB589839:IOC589839 IXX589839:IXY589839 JHT589839:JHU589839 JRP589839:JRQ589839 KBL589839:KBM589839 KLH589839:KLI589839 KVD589839:KVE589839 LEZ589839:LFA589839 LOV589839:LOW589839 LYR589839:LYS589839 MIN589839:MIO589839 MSJ589839:MSK589839 NCF589839:NCG589839 NMB589839:NMC589839 NVX589839:NVY589839 OFT589839:OFU589839 OPP589839:OPQ589839 OZL589839:OZM589839 PJH589839:PJI589839 PTD589839:PTE589839 QCZ589839:QDA589839 QMV589839:QMW589839 QWR589839:QWS589839 RGN589839:RGO589839 RQJ589839:RQK589839 SAF589839:SAG589839 SKB589839:SKC589839 STX589839:STY589839 TDT589839:TDU589839 TNP589839:TNQ589839 TXL589839:TXM589839 UHH589839:UHI589839 URD589839:URE589839 VAZ589839:VBA589839 VKV589839:VKW589839 VUR589839:VUS589839 WEN589839:WEO589839 WOJ589839:WOK589839 WYF589839:WYG589839 LT655375:LU655375 VP655375:VQ655375 AFL655375:AFM655375 APH655375:API655375 AZD655375:AZE655375 BIZ655375:BJA655375 BSV655375:BSW655375 CCR655375:CCS655375 CMN655375:CMO655375 CWJ655375:CWK655375 DGF655375:DGG655375 DQB655375:DQC655375 DZX655375:DZY655375 EJT655375:EJU655375 ETP655375:ETQ655375 FDL655375:FDM655375 FNH655375:FNI655375 FXD655375:FXE655375 GGZ655375:GHA655375 GQV655375:GQW655375 HAR655375:HAS655375 HKN655375:HKO655375 HUJ655375:HUK655375 IEF655375:IEG655375 IOB655375:IOC655375 IXX655375:IXY655375 JHT655375:JHU655375 JRP655375:JRQ655375 KBL655375:KBM655375 KLH655375:KLI655375 KVD655375:KVE655375 LEZ655375:LFA655375 LOV655375:LOW655375 LYR655375:LYS655375 MIN655375:MIO655375 MSJ655375:MSK655375 NCF655375:NCG655375 NMB655375:NMC655375 NVX655375:NVY655375 OFT655375:OFU655375 OPP655375:OPQ655375 OZL655375:OZM655375 PJH655375:PJI655375 PTD655375:PTE655375 QCZ655375:QDA655375 QMV655375:QMW655375 QWR655375:QWS655375 RGN655375:RGO655375 RQJ655375:RQK655375 SAF655375:SAG655375 SKB655375:SKC655375 STX655375:STY655375 TDT655375:TDU655375 TNP655375:TNQ655375 TXL655375:TXM655375 UHH655375:UHI655375 URD655375:URE655375 VAZ655375:VBA655375 VKV655375:VKW655375 VUR655375:VUS655375 WEN655375:WEO655375 WOJ655375:WOK655375 WYF655375:WYG655375 LT720911:LU720911 VP720911:VQ720911 AFL720911:AFM720911 APH720911:API720911 AZD720911:AZE720911 BIZ720911:BJA720911 BSV720911:BSW720911 CCR720911:CCS720911 CMN720911:CMO720911 CWJ720911:CWK720911 DGF720911:DGG720911 DQB720911:DQC720911 DZX720911:DZY720911 EJT720911:EJU720911 ETP720911:ETQ720911 FDL720911:FDM720911 FNH720911:FNI720911 FXD720911:FXE720911 GGZ720911:GHA720911 GQV720911:GQW720911 HAR720911:HAS720911 HKN720911:HKO720911 HUJ720911:HUK720911 IEF720911:IEG720911 IOB720911:IOC720911 IXX720911:IXY720911 JHT720911:JHU720911 JRP720911:JRQ720911 KBL720911:KBM720911 KLH720911:KLI720911 KVD720911:KVE720911 LEZ720911:LFA720911 LOV720911:LOW720911 LYR720911:LYS720911 MIN720911:MIO720911 MSJ720911:MSK720911 NCF720911:NCG720911 NMB720911:NMC720911 NVX720911:NVY720911 OFT720911:OFU720911 OPP720911:OPQ720911 OZL720911:OZM720911 PJH720911:PJI720911 PTD720911:PTE720911 QCZ720911:QDA720911 QMV720911:QMW720911 QWR720911:QWS720911 RGN720911:RGO720911 RQJ720911:RQK720911 SAF720911:SAG720911 SKB720911:SKC720911 STX720911:STY720911 TDT720911:TDU720911 TNP720911:TNQ720911 TXL720911:TXM720911 UHH720911:UHI720911 URD720911:URE720911 VAZ720911:VBA720911 VKV720911:VKW720911 VUR720911:VUS720911 WEN720911:WEO720911 WOJ720911:WOK720911 WYF720911:WYG720911 LT786447:LU786447 VP786447:VQ786447 AFL786447:AFM786447 APH786447:API786447 AZD786447:AZE786447 BIZ786447:BJA786447 BSV786447:BSW786447 CCR786447:CCS786447 CMN786447:CMO786447 CWJ786447:CWK786447 DGF786447:DGG786447 DQB786447:DQC786447 DZX786447:DZY786447 EJT786447:EJU786447 ETP786447:ETQ786447 FDL786447:FDM786447 FNH786447:FNI786447 FXD786447:FXE786447 GGZ786447:GHA786447 GQV786447:GQW786447 HAR786447:HAS786447 HKN786447:HKO786447 HUJ786447:HUK786447 IEF786447:IEG786447 IOB786447:IOC786447 IXX786447:IXY786447 JHT786447:JHU786447 JRP786447:JRQ786447 KBL786447:KBM786447 KLH786447:KLI786447 KVD786447:KVE786447 LEZ786447:LFA786447 LOV786447:LOW786447 LYR786447:LYS786447 MIN786447:MIO786447 MSJ786447:MSK786447 NCF786447:NCG786447 NMB786447:NMC786447 NVX786447:NVY786447 OFT786447:OFU786447 OPP786447:OPQ786447 OZL786447:OZM786447 PJH786447:PJI786447 PTD786447:PTE786447 QCZ786447:QDA786447 QMV786447:QMW786447 QWR786447:QWS786447 RGN786447:RGO786447 RQJ786447:RQK786447 SAF786447:SAG786447 SKB786447:SKC786447 STX786447:STY786447 TDT786447:TDU786447 TNP786447:TNQ786447 TXL786447:TXM786447 UHH786447:UHI786447 URD786447:URE786447 VAZ786447:VBA786447 VKV786447:VKW786447 VUR786447:VUS786447 WEN786447:WEO786447 WOJ786447:WOK786447 WYF786447:WYG786447 LT851983:LU851983 VP851983:VQ851983 AFL851983:AFM851983 APH851983:API851983 AZD851983:AZE851983 BIZ851983:BJA851983 BSV851983:BSW851983 CCR851983:CCS851983 CMN851983:CMO851983 CWJ851983:CWK851983 DGF851983:DGG851983 DQB851983:DQC851983 DZX851983:DZY851983 EJT851983:EJU851983 ETP851983:ETQ851983 FDL851983:FDM851983 FNH851983:FNI851983 FXD851983:FXE851983 GGZ851983:GHA851983 GQV851983:GQW851983 HAR851983:HAS851983 HKN851983:HKO851983 HUJ851983:HUK851983 IEF851983:IEG851983 IOB851983:IOC851983 IXX851983:IXY851983 JHT851983:JHU851983 JRP851983:JRQ851983 KBL851983:KBM851983 KLH851983:KLI851983 KVD851983:KVE851983 LEZ851983:LFA851983 LOV851983:LOW851983 LYR851983:LYS851983 MIN851983:MIO851983 MSJ851983:MSK851983 NCF851983:NCG851983 NMB851983:NMC851983 NVX851983:NVY851983 OFT851983:OFU851983 OPP851983:OPQ851983 OZL851983:OZM851983 PJH851983:PJI851983 PTD851983:PTE851983 QCZ851983:QDA851983 QMV851983:QMW851983 QWR851983:QWS851983 RGN851983:RGO851983 RQJ851983:RQK851983 SAF851983:SAG851983 SKB851983:SKC851983 STX851983:STY851983 TDT851983:TDU851983 TNP851983:TNQ851983 TXL851983:TXM851983 UHH851983:UHI851983 URD851983:URE851983 VAZ851983:VBA851983 VKV851983:VKW851983 VUR851983:VUS851983 WEN851983:WEO851983 WOJ851983:WOK851983 WYF851983:WYG851983 LT917519:LU917519 VP917519:VQ917519 AFL917519:AFM917519 APH917519:API917519 AZD917519:AZE917519 BIZ917519:BJA917519 BSV917519:BSW917519 CCR917519:CCS917519 CMN917519:CMO917519 CWJ917519:CWK917519 DGF917519:DGG917519 DQB917519:DQC917519 DZX917519:DZY917519 EJT917519:EJU917519 ETP917519:ETQ917519 FDL917519:FDM917519 FNH917519:FNI917519 FXD917519:FXE917519 GGZ917519:GHA917519 GQV917519:GQW917519 HAR917519:HAS917519 HKN917519:HKO917519 HUJ917519:HUK917519 IEF917519:IEG917519 IOB917519:IOC917519 IXX917519:IXY917519 JHT917519:JHU917519 JRP917519:JRQ917519 KBL917519:KBM917519 KLH917519:KLI917519 KVD917519:KVE917519 LEZ917519:LFA917519 LOV917519:LOW917519 LYR917519:LYS917519 MIN917519:MIO917519 MSJ917519:MSK917519 NCF917519:NCG917519 NMB917519:NMC917519 NVX917519:NVY917519 OFT917519:OFU917519 OPP917519:OPQ917519 OZL917519:OZM917519 PJH917519:PJI917519 PTD917519:PTE917519 QCZ917519:QDA917519 QMV917519:QMW917519 QWR917519:QWS917519 RGN917519:RGO917519 RQJ917519:RQK917519 SAF917519:SAG917519 SKB917519:SKC917519 STX917519:STY917519 TDT917519:TDU917519 TNP917519:TNQ917519 TXL917519:TXM917519 UHH917519:UHI917519 URD917519:URE917519 VAZ917519:VBA917519 VKV917519:VKW917519 VUR917519:VUS917519 WEN917519:WEO917519 WOJ917519:WOK917519 WYF917519:WYG917519 LT983055:LU983055 VP983055:VQ983055 AFL983055:AFM983055 APH983055:API983055 AZD983055:AZE983055 BIZ983055:BJA983055 BSV983055:BSW983055 CCR983055:CCS983055 CMN983055:CMO983055 CWJ983055:CWK983055 DGF983055:DGG983055 DQB983055:DQC983055 DZX983055:DZY983055 EJT983055:EJU983055 ETP983055:ETQ983055 FDL983055:FDM983055 FNH983055:FNI983055 FXD983055:FXE983055 GGZ983055:GHA983055 GQV983055:GQW983055 HAR983055:HAS983055 HKN983055:HKO983055 HUJ983055:HUK983055 IEF983055:IEG983055 IOB983055:IOC983055 IXX983055:IXY983055 JHT983055:JHU983055 JRP983055:JRQ983055 KBL983055:KBM983055 KLH983055:KLI983055 KVD983055:KVE983055 LEZ983055:LFA983055 LOV983055:LOW983055 LYR983055:LYS983055 MIN983055:MIO983055 MSJ983055:MSK983055 NCF983055:NCG983055 NMB983055:NMC983055 NVX983055:NVY983055 OFT983055:OFU983055 OPP983055:OPQ983055 OZL983055:OZM983055 PJH983055:PJI983055 PTD983055:PTE983055 QCZ983055:QDA983055 QMV983055:QMW983055 QWR983055:QWS983055 RGN983055:RGO983055 RQJ983055:RQK983055 SAF983055:SAG983055 SKB983055:SKC983055 STX983055:STY983055 TDT983055:TDU983055 TNP983055:TNQ983055 TXL983055:TXM983055 UHH983055:UHI983055 URD983055:URE983055 VAZ983055:VBA983055 VKV983055:VKW983055 VUR983055:VUS983055 WEN983055:WEO983055 WOJ983055:WOK983055 WYF983055:WYG983055 LW65551:LX65551 VS65551:VT65551 AFO65551:AFP65551 APK65551:APL65551 AZG65551:AZH65551 BJC65551:BJD65551 BSY65551:BSZ65551 CCU65551:CCV65551 CMQ65551:CMR65551 CWM65551:CWN65551 DGI65551:DGJ65551 DQE65551:DQF65551 EAA65551:EAB65551 EJW65551:EJX65551 ETS65551:ETT65551 FDO65551:FDP65551 FNK65551:FNL65551 FXG65551:FXH65551 GHC65551:GHD65551 GQY65551:GQZ65551 HAU65551:HAV65551 HKQ65551:HKR65551 HUM65551:HUN65551 IEI65551:IEJ65551 IOE65551:IOF65551 IYA65551:IYB65551 JHW65551:JHX65551 JRS65551:JRT65551 KBO65551:KBP65551 KLK65551:KLL65551 KVG65551:KVH65551 LFC65551:LFD65551 LOY65551:LOZ65551 LYU65551:LYV65551 MIQ65551:MIR65551 MSM65551:MSN65551 NCI65551:NCJ65551 NME65551:NMF65551 NWA65551:NWB65551 OFW65551:OFX65551 OPS65551:OPT65551 OZO65551:OZP65551 PJK65551:PJL65551 PTG65551:PTH65551 QDC65551:QDD65551 QMY65551:QMZ65551 QWU65551:QWV65551 RGQ65551:RGR65551 RQM65551:RQN65551 SAI65551:SAJ65551 SKE65551:SKF65551 SUA65551:SUB65551 TDW65551:TDX65551 TNS65551:TNT65551 TXO65551:TXP65551 UHK65551:UHL65551 URG65551:URH65551 VBC65551:VBD65551 VKY65551:VKZ65551 VUU65551:VUV65551 WEQ65551:WER65551 WOM65551:WON65551 WYI65551:WYJ65551 LW131087:LX131087 VS131087:VT131087 AFO131087:AFP131087 APK131087:APL131087 AZG131087:AZH131087 BJC131087:BJD131087 BSY131087:BSZ131087 CCU131087:CCV131087 CMQ131087:CMR131087 CWM131087:CWN131087 DGI131087:DGJ131087 DQE131087:DQF131087 EAA131087:EAB131087 EJW131087:EJX131087 ETS131087:ETT131087 FDO131087:FDP131087 FNK131087:FNL131087 FXG131087:FXH131087 GHC131087:GHD131087 GQY131087:GQZ131087 HAU131087:HAV131087 HKQ131087:HKR131087 HUM131087:HUN131087 IEI131087:IEJ131087 IOE131087:IOF131087 IYA131087:IYB131087 JHW131087:JHX131087 JRS131087:JRT131087 KBO131087:KBP131087 KLK131087:KLL131087 KVG131087:KVH131087 LFC131087:LFD131087 LOY131087:LOZ131087 LYU131087:LYV131087 MIQ131087:MIR131087 MSM131087:MSN131087 NCI131087:NCJ131087 NME131087:NMF131087 NWA131087:NWB131087 OFW131087:OFX131087 OPS131087:OPT131087 OZO131087:OZP131087 PJK131087:PJL131087 PTG131087:PTH131087 QDC131087:QDD131087 QMY131087:QMZ131087 QWU131087:QWV131087 RGQ131087:RGR131087 RQM131087:RQN131087 SAI131087:SAJ131087 SKE131087:SKF131087 SUA131087:SUB131087 TDW131087:TDX131087 TNS131087:TNT131087 TXO131087:TXP131087 UHK131087:UHL131087 URG131087:URH131087 VBC131087:VBD131087 VKY131087:VKZ131087 VUU131087:VUV131087 WEQ131087:WER131087 WOM131087:WON131087 WYI131087:WYJ131087 LW196623:LX196623 VS196623:VT196623 AFO196623:AFP196623 APK196623:APL196623 AZG196623:AZH196623 BJC196623:BJD196623 BSY196623:BSZ196623 CCU196623:CCV196623 CMQ196623:CMR196623 CWM196623:CWN196623 DGI196623:DGJ196623 DQE196623:DQF196623 EAA196623:EAB196623 EJW196623:EJX196623 ETS196623:ETT196623 FDO196623:FDP196623 FNK196623:FNL196623 FXG196623:FXH196623 GHC196623:GHD196623 GQY196623:GQZ196623 HAU196623:HAV196623 HKQ196623:HKR196623 HUM196623:HUN196623 IEI196623:IEJ196623 IOE196623:IOF196623 IYA196623:IYB196623 JHW196623:JHX196623 JRS196623:JRT196623 KBO196623:KBP196623 KLK196623:KLL196623 KVG196623:KVH196623 LFC196623:LFD196623 LOY196623:LOZ196623 LYU196623:LYV196623 MIQ196623:MIR196623 MSM196623:MSN196623 NCI196623:NCJ196623 NME196623:NMF196623 NWA196623:NWB196623 OFW196623:OFX196623 OPS196623:OPT196623 OZO196623:OZP196623 PJK196623:PJL196623 PTG196623:PTH196623 QDC196623:QDD196623 QMY196623:QMZ196623 QWU196623:QWV196623 RGQ196623:RGR196623 RQM196623:RQN196623 SAI196623:SAJ196623 SKE196623:SKF196623 SUA196623:SUB196623 TDW196623:TDX196623 TNS196623:TNT196623 TXO196623:TXP196623 UHK196623:UHL196623 URG196623:URH196623 VBC196623:VBD196623 VKY196623:VKZ196623 VUU196623:VUV196623 WEQ196623:WER196623 WOM196623:WON196623 WYI196623:WYJ196623 LW262159:LX262159 VS262159:VT262159 AFO262159:AFP262159 APK262159:APL262159 AZG262159:AZH262159 BJC262159:BJD262159 BSY262159:BSZ262159 CCU262159:CCV262159 CMQ262159:CMR262159 CWM262159:CWN262159 DGI262159:DGJ262159 DQE262159:DQF262159 EAA262159:EAB262159 EJW262159:EJX262159 ETS262159:ETT262159 FDO262159:FDP262159 FNK262159:FNL262159 FXG262159:FXH262159 GHC262159:GHD262159 GQY262159:GQZ262159 HAU262159:HAV262159 HKQ262159:HKR262159 HUM262159:HUN262159 IEI262159:IEJ262159 IOE262159:IOF262159 IYA262159:IYB262159 JHW262159:JHX262159 JRS262159:JRT262159 KBO262159:KBP262159 KLK262159:KLL262159 KVG262159:KVH262159 LFC262159:LFD262159 LOY262159:LOZ262159 LYU262159:LYV262159 MIQ262159:MIR262159 MSM262159:MSN262159 NCI262159:NCJ262159 NME262159:NMF262159 NWA262159:NWB262159 OFW262159:OFX262159 OPS262159:OPT262159 OZO262159:OZP262159 PJK262159:PJL262159 PTG262159:PTH262159 QDC262159:QDD262159 QMY262159:QMZ262159 QWU262159:QWV262159 RGQ262159:RGR262159 RQM262159:RQN262159 SAI262159:SAJ262159 SKE262159:SKF262159 SUA262159:SUB262159 TDW262159:TDX262159 TNS262159:TNT262159 TXO262159:TXP262159 UHK262159:UHL262159 URG262159:URH262159 VBC262159:VBD262159 VKY262159:VKZ262159 VUU262159:VUV262159 WEQ262159:WER262159 WOM262159:WON262159 WYI262159:WYJ262159 LW327695:LX327695 VS327695:VT327695 AFO327695:AFP327695 APK327695:APL327695 AZG327695:AZH327695 BJC327695:BJD327695 BSY327695:BSZ327695 CCU327695:CCV327695 CMQ327695:CMR327695 CWM327695:CWN327695 DGI327695:DGJ327695 DQE327695:DQF327695 EAA327695:EAB327695 EJW327695:EJX327695 ETS327695:ETT327695 FDO327695:FDP327695 FNK327695:FNL327695 FXG327695:FXH327695 GHC327695:GHD327695 GQY327695:GQZ327695 HAU327695:HAV327695 HKQ327695:HKR327695 HUM327695:HUN327695 IEI327695:IEJ327695 IOE327695:IOF327695 IYA327695:IYB327695 JHW327695:JHX327695 JRS327695:JRT327695 KBO327695:KBP327695 KLK327695:KLL327695 KVG327695:KVH327695 LFC327695:LFD327695 LOY327695:LOZ327695 LYU327695:LYV327695 MIQ327695:MIR327695 MSM327695:MSN327695 NCI327695:NCJ327695 NME327695:NMF327695 NWA327695:NWB327695 OFW327695:OFX327695 OPS327695:OPT327695 OZO327695:OZP327695 PJK327695:PJL327695 PTG327695:PTH327695 QDC327695:QDD327695 QMY327695:QMZ327695 QWU327695:QWV327695 RGQ327695:RGR327695 RQM327695:RQN327695 SAI327695:SAJ327695 SKE327695:SKF327695 SUA327695:SUB327695 TDW327695:TDX327695 TNS327695:TNT327695 TXO327695:TXP327695 UHK327695:UHL327695 URG327695:URH327695 VBC327695:VBD327695 VKY327695:VKZ327695 VUU327695:VUV327695 WEQ327695:WER327695 WOM327695:WON327695 WYI327695:WYJ327695 LW393231:LX393231 VS393231:VT393231 AFO393231:AFP393231 APK393231:APL393231 AZG393231:AZH393231 BJC393231:BJD393231 BSY393231:BSZ393231 CCU393231:CCV393231 CMQ393231:CMR393231 CWM393231:CWN393231 DGI393231:DGJ393231 DQE393231:DQF393231 EAA393231:EAB393231 EJW393231:EJX393231 ETS393231:ETT393231 FDO393231:FDP393231 FNK393231:FNL393231 FXG393231:FXH393231 GHC393231:GHD393231 GQY393231:GQZ393231 HAU393231:HAV393231 HKQ393231:HKR393231 HUM393231:HUN393231 IEI393231:IEJ393231 IOE393231:IOF393231 IYA393231:IYB393231 JHW393231:JHX393231 JRS393231:JRT393231 KBO393231:KBP393231 KLK393231:KLL393231 KVG393231:KVH393231 LFC393231:LFD393231 LOY393231:LOZ393231 LYU393231:LYV393231 MIQ393231:MIR393231 MSM393231:MSN393231 NCI393231:NCJ393231 NME393231:NMF393231 NWA393231:NWB393231 OFW393231:OFX393231 OPS393231:OPT393231 OZO393231:OZP393231 PJK393231:PJL393231 PTG393231:PTH393231 QDC393231:QDD393231 QMY393231:QMZ393231 QWU393231:QWV393231 RGQ393231:RGR393231 RQM393231:RQN393231 SAI393231:SAJ393231 SKE393231:SKF393231 SUA393231:SUB393231 TDW393231:TDX393231 TNS393231:TNT393231 TXO393231:TXP393231 UHK393231:UHL393231 URG393231:URH393231 VBC393231:VBD393231 VKY393231:VKZ393231 VUU393231:VUV393231 WEQ393231:WER393231 WOM393231:WON393231 WYI393231:WYJ393231 LW458767:LX458767 VS458767:VT458767 AFO458767:AFP458767 APK458767:APL458767 AZG458767:AZH458767 BJC458767:BJD458767 BSY458767:BSZ458767 CCU458767:CCV458767 CMQ458767:CMR458767 CWM458767:CWN458767 DGI458767:DGJ458767 DQE458767:DQF458767 EAA458767:EAB458767 EJW458767:EJX458767 ETS458767:ETT458767 FDO458767:FDP458767 FNK458767:FNL458767 FXG458767:FXH458767 GHC458767:GHD458767 GQY458767:GQZ458767 HAU458767:HAV458767 HKQ458767:HKR458767 HUM458767:HUN458767 IEI458767:IEJ458767 IOE458767:IOF458767 IYA458767:IYB458767 JHW458767:JHX458767 JRS458767:JRT458767 KBO458767:KBP458767 KLK458767:KLL458767 KVG458767:KVH458767 LFC458767:LFD458767 LOY458767:LOZ458767 LYU458767:LYV458767 MIQ458767:MIR458767 MSM458767:MSN458767 NCI458767:NCJ458767 NME458767:NMF458767 NWA458767:NWB458767 OFW458767:OFX458767 OPS458767:OPT458767 OZO458767:OZP458767 PJK458767:PJL458767 PTG458767:PTH458767 QDC458767:QDD458767 QMY458767:QMZ458767 QWU458767:QWV458767 RGQ458767:RGR458767 RQM458767:RQN458767 SAI458767:SAJ458767 SKE458767:SKF458767 SUA458767:SUB458767 TDW458767:TDX458767 TNS458767:TNT458767 TXO458767:TXP458767 UHK458767:UHL458767 URG458767:URH458767 VBC458767:VBD458767 VKY458767:VKZ458767 VUU458767:VUV458767 WEQ458767:WER458767 WOM458767:WON458767 WYI458767:WYJ458767 LW524303:LX524303 VS524303:VT524303 AFO524303:AFP524303 APK524303:APL524303 AZG524303:AZH524303 BJC524303:BJD524303 BSY524303:BSZ524303 CCU524303:CCV524303 CMQ524303:CMR524303 CWM524303:CWN524303 DGI524303:DGJ524303 DQE524303:DQF524303 EAA524303:EAB524303 EJW524303:EJX524303 ETS524303:ETT524303 FDO524303:FDP524303 FNK524303:FNL524303 FXG524303:FXH524303 GHC524303:GHD524303 GQY524303:GQZ524303 HAU524303:HAV524303 HKQ524303:HKR524303 HUM524303:HUN524303 IEI524303:IEJ524303 IOE524303:IOF524303 IYA524303:IYB524303 JHW524303:JHX524303 JRS524303:JRT524303 KBO524303:KBP524303 KLK524303:KLL524303 KVG524303:KVH524303 LFC524303:LFD524303 LOY524303:LOZ524303 LYU524303:LYV524303 MIQ524303:MIR524303 MSM524303:MSN524303 NCI524303:NCJ524303 NME524303:NMF524303 NWA524303:NWB524303 OFW524303:OFX524303 OPS524303:OPT524303 OZO524303:OZP524303 PJK524303:PJL524303 PTG524303:PTH524303 QDC524303:QDD524303 QMY524303:QMZ524303 QWU524303:QWV524303 RGQ524303:RGR524303 RQM524303:RQN524303 SAI524303:SAJ524303 SKE524303:SKF524303 SUA524303:SUB524303 TDW524303:TDX524303 TNS524303:TNT524303 TXO524303:TXP524303 UHK524303:UHL524303 URG524303:URH524303 VBC524303:VBD524303 VKY524303:VKZ524303 VUU524303:VUV524303 WEQ524303:WER524303 WOM524303:WON524303 WYI524303:WYJ524303 LW589839:LX589839 VS589839:VT589839 AFO589839:AFP589839 APK589839:APL589839 AZG589839:AZH589839 BJC589839:BJD589839 BSY589839:BSZ589839 CCU589839:CCV589839 CMQ589839:CMR589839 CWM589839:CWN589839 DGI589839:DGJ589839 DQE589839:DQF589839 EAA589839:EAB589839 EJW589839:EJX589839 ETS589839:ETT589839 FDO589839:FDP589839 FNK589839:FNL589839 FXG589839:FXH589839 GHC589839:GHD589839 GQY589839:GQZ589839 HAU589839:HAV589839 HKQ589839:HKR589839 HUM589839:HUN589839 IEI589839:IEJ589839 IOE589839:IOF589839 IYA589839:IYB589839 JHW589839:JHX589839 JRS589839:JRT589839 KBO589839:KBP589839 KLK589839:KLL589839 KVG589839:KVH589839 LFC589839:LFD589839 LOY589839:LOZ589839 LYU589839:LYV589839 MIQ589839:MIR589839 MSM589839:MSN589839 NCI589839:NCJ589839 NME589839:NMF589839 NWA589839:NWB589839 OFW589839:OFX589839 OPS589839:OPT589839 OZO589839:OZP589839 PJK589839:PJL589839 PTG589839:PTH589839 QDC589839:QDD589839 QMY589839:QMZ589839 QWU589839:QWV589839 RGQ589839:RGR589839 RQM589839:RQN589839 SAI589839:SAJ589839 SKE589839:SKF589839 SUA589839:SUB589839 TDW589839:TDX589839 TNS589839:TNT589839 TXO589839:TXP589839 UHK589839:UHL589839 URG589839:URH589839 VBC589839:VBD589839 VKY589839:VKZ589839 VUU589839:VUV589839 WEQ589839:WER589839 WOM589839:WON589839 WYI589839:WYJ589839 LW655375:LX655375 VS655375:VT655375 AFO655375:AFP655375 APK655375:APL655375 AZG655375:AZH655375 BJC655375:BJD655375 BSY655375:BSZ655375 CCU655375:CCV655375 CMQ655375:CMR655375 CWM655375:CWN655375 DGI655375:DGJ655375 DQE655375:DQF655375 EAA655375:EAB655375 EJW655375:EJX655375 ETS655375:ETT655375 FDO655375:FDP655375 FNK655375:FNL655375 FXG655375:FXH655375 GHC655375:GHD655375 GQY655375:GQZ655375 HAU655375:HAV655375 HKQ655375:HKR655375 HUM655375:HUN655375 IEI655375:IEJ655375 IOE655375:IOF655375 IYA655375:IYB655375 JHW655375:JHX655375 JRS655375:JRT655375 KBO655375:KBP655375 KLK655375:KLL655375 KVG655375:KVH655375 LFC655375:LFD655375 LOY655375:LOZ655375 LYU655375:LYV655375 MIQ655375:MIR655375 MSM655375:MSN655375 NCI655375:NCJ655375 NME655375:NMF655375 NWA655375:NWB655375 OFW655375:OFX655375 OPS655375:OPT655375 OZO655375:OZP655375 PJK655375:PJL655375 PTG655375:PTH655375 QDC655375:QDD655375 QMY655375:QMZ655375 QWU655375:QWV655375 RGQ655375:RGR655375 RQM655375:RQN655375 SAI655375:SAJ655375 SKE655375:SKF655375 SUA655375:SUB655375 TDW655375:TDX655375 TNS655375:TNT655375 TXO655375:TXP655375 UHK655375:UHL655375 URG655375:URH655375 VBC655375:VBD655375 VKY655375:VKZ655375 VUU655375:VUV655375 WEQ655375:WER655375 WOM655375:WON655375 WYI655375:WYJ655375 LW720911:LX720911 VS720911:VT720911 AFO720911:AFP720911 APK720911:APL720911 AZG720911:AZH720911 BJC720911:BJD720911 BSY720911:BSZ720911 CCU720911:CCV720911 CMQ720911:CMR720911 CWM720911:CWN720911 DGI720911:DGJ720911 DQE720911:DQF720911 EAA720911:EAB720911 EJW720911:EJX720911 ETS720911:ETT720911 FDO720911:FDP720911 FNK720911:FNL720911 FXG720911:FXH720911 GHC720911:GHD720911 GQY720911:GQZ720911 HAU720911:HAV720911 HKQ720911:HKR720911 HUM720911:HUN720911 IEI720911:IEJ720911 IOE720911:IOF720911 IYA720911:IYB720911 JHW720911:JHX720911 JRS720911:JRT720911 KBO720911:KBP720911 KLK720911:KLL720911 KVG720911:KVH720911 LFC720911:LFD720911 LOY720911:LOZ720911 LYU720911:LYV720911 MIQ720911:MIR720911 MSM720911:MSN720911 NCI720911:NCJ720911 NME720911:NMF720911 NWA720911:NWB720911 OFW720911:OFX720911 OPS720911:OPT720911 OZO720911:OZP720911 PJK720911:PJL720911 PTG720911:PTH720911 QDC720911:QDD720911 QMY720911:QMZ720911 QWU720911:QWV720911 RGQ720911:RGR720911 RQM720911:RQN720911 SAI720911:SAJ720911 SKE720911:SKF720911 SUA720911:SUB720911 TDW720911:TDX720911 TNS720911:TNT720911 TXO720911:TXP720911 UHK720911:UHL720911 URG720911:URH720911 VBC720911:VBD720911 VKY720911:VKZ720911 VUU720911:VUV720911 WEQ720911:WER720911 WOM720911:WON720911 WYI720911:WYJ720911 LW786447:LX786447 VS786447:VT786447 AFO786447:AFP786447 APK786447:APL786447 AZG786447:AZH786447 BJC786447:BJD786447 BSY786447:BSZ786447 CCU786447:CCV786447 CMQ786447:CMR786447 CWM786447:CWN786447 DGI786447:DGJ786447 DQE786447:DQF786447 EAA786447:EAB786447 EJW786447:EJX786447 ETS786447:ETT786447 FDO786447:FDP786447 FNK786447:FNL786447 FXG786447:FXH786447 GHC786447:GHD786447 GQY786447:GQZ786447 HAU786447:HAV786447 HKQ786447:HKR786447 HUM786447:HUN786447 IEI786447:IEJ786447 IOE786447:IOF786447 IYA786447:IYB786447 JHW786447:JHX786447 JRS786447:JRT786447 KBO786447:KBP786447 KLK786447:KLL786447 KVG786447:KVH786447 LFC786447:LFD786447 LOY786447:LOZ786447 LYU786447:LYV786447 MIQ786447:MIR786447 MSM786447:MSN786447 NCI786447:NCJ786447 NME786447:NMF786447 NWA786447:NWB786447 OFW786447:OFX786447 OPS786447:OPT786447 OZO786447:OZP786447 PJK786447:PJL786447 PTG786447:PTH786447 QDC786447:QDD786447 QMY786447:QMZ786447 QWU786447:QWV786447 RGQ786447:RGR786447 RQM786447:RQN786447 SAI786447:SAJ786447 SKE786447:SKF786447 SUA786447:SUB786447 TDW786447:TDX786447 TNS786447:TNT786447 TXO786447:TXP786447 UHK786447:UHL786447 URG786447:URH786447 VBC786447:VBD786447 VKY786447:VKZ786447 VUU786447:VUV786447 WEQ786447:WER786447 WOM786447:WON786447 WYI786447:WYJ786447 LW851983:LX851983 VS851983:VT851983 AFO851983:AFP851983 APK851983:APL851983 AZG851983:AZH851983 BJC851983:BJD851983 BSY851983:BSZ851983 CCU851983:CCV851983 CMQ851983:CMR851983 CWM851983:CWN851983 DGI851983:DGJ851983 DQE851983:DQF851983 EAA851983:EAB851983 EJW851983:EJX851983 ETS851983:ETT851983 FDO851983:FDP851983 FNK851983:FNL851983 FXG851983:FXH851983 GHC851983:GHD851983 GQY851983:GQZ851983 HAU851983:HAV851983 HKQ851983:HKR851983 HUM851983:HUN851983 IEI851983:IEJ851983 IOE851983:IOF851983 IYA851983:IYB851983 JHW851983:JHX851983 JRS851983:JRT851983 KBO851983:KBP851983 KLK851983:KLL851983 KVG851983:KVH851983 LFC851983:LFD851983 LOY851983:LOZ851983 LYU851983:LYV851983 MIQ851983:MIR851983 MSM851983:MSN851983 NCI851983:NCJ851983 NME851983:NMF851983 NWA851983:NWB851983 OFW851983:OFX851983 OPS851983:OPT851983 OZO851983:OZP851983 PJK851983:PJL851983 PTG851983:PTH851983 QDC851983:QDD851983 QMY851983:QMZ851983 QWU851983:QWV851983 RGQ851983:RGR851983 RQM851983:RQN851983 SAI851983:SAJ851983 SKE851983:SKF851983 SUA851983:SUB851983 TDW851983:TDX851983 TNS851983:TNT851983 TXO851983:TXP851983 UHK851983:UHL851983 URG851983:URH851983 VBC851983:VBD851983 VKY851983:VKZ851983 VUU851983:VUV851983 WEQ851983:WER851983 WOM851983:WON851983 WYI851983:WYJ851983 LW917519:LX917519 VS917519:VT917519 AFO917519:AFP917519 APK917519:APL917519 AZG917519:AZH917519 BJC917519:BJD917519 BSY917519:BSZ917519 CCU917519:CCV917519 CMQ917519:CMR917519 CWM917519:CWN917519 DGI917519:DGJ917519 DQE917519:DQF917519 EAA917519:EAB917519 EJW917519:EJX917519 ETS917519:ETT917519 FDO917519:FDP917519 FNK917519:FNL917519 FXG917519:FXH917519 GHC917519:GHD917519 GQY917519:GQZ917519 HAU917519:HAV917519 HKQ917519:HKR917519 HUM917519:HUN917519 IEI917519:IEJ917519 IOE917519:IOF917519 IYA917519:IYB917519 JHW917519:JHX917519 JRS917519:JRT917519 KBO917519:KBP917519 KLK917519:KLL917519 KVG917519:KVH917519 LFC917519:LFD917519 LOY917519:LOZ917519 LYU917519:LYV917519 MIQ917519:MIR917519 MSM917519:MSN917519 NCI917519:NCJ917519 NME917519:NMF917519 NWA917519:NWB917519 OFW917519:OFX917519 OPS917519:OPT917519 OZO917519:OZP917519 PJK917519:PJL917519 PTG917519:PTH917519 QDC917519:QDD917519 QMY917519:QMZ917519 QWU917519:QWV917519 RGQ917519:RGR917519 RQM917519:RQN917519 SAI917519:SAJ917519 SKE917519:SKF917519 SUA917519:SUB917519 TDW917519:TDX917519 TNS917519:TNT917519 TXO917519:TXP917519 UHK917519:UHL917519 URG917519:URH917519 VBC917519:VBD917519 VKY917519:VKZ917519 VUU917519:VUV917519 WEQ917519:WER917519 WOM917519:WON917519 WYI917519:WYJ917519 LW983055:LX983055 VS983055:VT983055 AFO983055:AFP983055 APK983055:APL983055 AZG983055:AZH983055 BJC983055:BJD983055 BSY983055:BSZ983055 CCU983055:CCV983055 CMQ983055:CMR983055 CWM983055:CWN983055 DGI983055:DGJ983055 DQE983055:DQF983055 EAA983055:EAB983055 EJW983055:EJX983055 ETS983055:ETT983055 FDO983055:FDP983055 FNK983055:FNL983055 FXG983055:FXH983055 GHC983055:GHD983055 GQY983055:GQZ983055 HAU983055:HAV983055 HKQ983055:HKR983055 HUM983055:HUN983055 IEI983055:IEJ983055 IOE983055:IOF983055 IYA983055:IYB983055 JHW983055:JHX983055 JRS983055:JRT983055 KBO983055:KBP983055 KLK983055:KLL983055 KVG983055:KVH983055 LFC983055:LFD983055 LOY983055:LOZ983055 LYU983055:LYV983055 MIQ983055:MIR983055 MSM983055:MSN983055 NCI983055:NCJ983055 NME983055:NMF983055 NWA983055:NWB983055 OFW983055:OFX983055 OPS983055:OPT983055 OZO983055:OZP983055 PJK983055:PJL983055 PTG983055:PTH983055 QDC983055:QDD983055 QMY983055:QMZ983055 QWU983055:QWV983055 RGQ983055:RGR983055 RQM983055:RQN983055 SAI983055:SAJ983055 SKE983055:SKF983055 SUA983055:SUB983055 TDW983055:TDX983055 TNS983055:TNT983055 TXO983055:TXP983055 UHK983055:UHL983055 URG983055:URH983055 VBC983055:VBD983055 VKY983055:VKZ983055 VUU983055:VUV983055 WEQ983055:WER983055 WOM983055:WON983055 WYI983055:WYJ983055 MC65551:MD65551 VY65551:VZ65551 AFU65551:AFV65551 APQ65551:APR65551 AZM65551:AZN65551 BJI65551:BJJ65551 BTE65551:BTF65551 CDA65551:CDB65551 CMW65551:CMX65551 CWS65551:CWT65551 DGO65551:DGP65551 DQK65551:DQL65551 EAG65551:EAH65551 EKC65551:EKD65551 ETY65551:ETZ65551 FDU65551:FDV65551 FNQ65551:FNR65551 FXM65551:FXN65551 GHI65551:GHJ65551 GRE65551:GRF65551 HBA65551:HBB65551 HKW65551:HKX65551 HUS65551:HUT65551 IEO65551:IEP65551 IOK65551:IOL65551 IYG65551:IYH65551 JIC65551:JID65551 JRY65551:JRZ65551 KBU65551:KBV65551 KLQ65551:KLR65551 KVM65551:KVN65551 LFI65551:LFJ65551 LPE65551:LPF65551 LZA65551:LZB65551 MIW65551:MIX65551 MSS65551:MST65551 NCO65551:NCP65551 NMK65551:NML65551 NWG65551:NWH65551 OGC65551:OGD65551 OPY65551:OPZ65551 OZU65551:OZV65551 PJQ65551:PJR65551 PTM65551:PTN65551 QDI65551:QDJ65551 QNE65551:QNF65551 QXA65551:QXB65551 RGW65551:RGX65551 RQS65551:RQT65551 SAO65551:SAP65551 SKK65551:SKL65551 SUG65551:SUH65551 TEC65551:TED65551 TNY65551:TNZ65551 TXU65551:TXV65551 UHQ65551:UHR65551 URM65551:URN65551 VBI65551:VBJ65551 VLE65551:VLF65551 VVA65551:VVB65551 WEW65551:WEX65551 WOS65551:WOT65551 WYO65551:WYP65551 MC131087:MD131087 VY131087:VZ131087 AFU131087:AFV131087 APQ131087:APR131087 AZM131087:AZN131087 BJI131087:BJJ131087 BTE131087:BTF131087 CDA131087:CDB131087 CMW131087:CMX131087 CWS131087:CWT131087 DGO131087:DGP131087 DQK131087:DQL131087 EAG131087:EAH131087 EKC131087:EKD131087 ETY131087:ETZ131087 FDU131087:FDV131087 FNQ131087:FNR131087 FXM131087:FXN131087 GHI131087:GHJ131087 GRE131087:GRF131087 HBA131087:HBB131087 HKW131087:HKX131087 HUS131087:HUT131087 IEO131087:IEP131087 IOK131087:IOL131087 IYG131087:IYH131087 JIC131087:JID131087 JRY131087:JRZ131087 KBU131087:KBV131087 KLQ131087:KLR131087 KVM131087:KVN131087 LFI131087:LFJ131087 LPE131087:LPF131087 LZA131087:LZB131087 MIW131087:MIX131087 MSS131087:MST131087 NCO131087:NCP131087 NMK131087:NML131087 NWG131087:NWH131087 OGC131087:OGD131087 OPY131087:OPZ131087 OZU131087:OZV131087 PJQ131087:PJR131087 PTM131087:PTN131087 QDI131087:QDJ131087 QNE131087:QNF131087 QXA131087:QXB131087 RGW131087:RGX131087 RQS131087:RQT131087 SAO131087:SAP131087 SKK131087:SKL131087 SUG131087:SUH131087 TEC131087:TED131087 TNY131087:TNZ131087 TXU131087:TXV131087 UHQ131087:UHR131087 URM131087:URN131087 VBI131087:VBJ131087 VLE131087:VLF131087 VVA131087:VVB131087 WEW131087:WEX131087 WOS131087:WOT131087 WYO131087:WYP131087 MC196623:MD196623 VY196623:VZ196623 AFU196623:AFV196623 APQ196623:APR196623 AZM196623:AZN196623 BJI196623:BJJ196623 BTE196623:BTF196623 CDA196623:CDB196623 CMW196623:CMX196623 CWS196623:CWT196623 DGO196623:DGP196623 DQK196623:DQL196623 EAG196623:EAH196623 EKC196623:EKD196623 ETY196623:ETZ196623 FDU196623:FDV196623 FNQ196623:FNR196623 FXM196623:FXN196623 GHI196623:GHJ196623 GRE196623:GRF196623 HBA196623:HBB196623 HKW196623:HKX196623 HUS196623:HUT196623 IEO196623:IEP196623 IOK196623:IOL196623 IYG196623:IYH196623 JIC196623:JID196623 JRY196623:JRZ196623 KBU196623:KBV196623 KLQ196623:KLR196623 KVM196623:KVN196623 LFI196623:LFJ196623 LPE196623:LPF196623 LZA196623:LZB196623 MIW196623:MIX196623 MSS196623:MST196623 NCO196623:NCP196623 NMK196623:NML196623 NWG196623:NWH196623 OGC196623:OGD196623 OPY196623:OPZ196623 OZU196623:OZV196623 PJQ196623:PJR196623 PTM196623:PTN196623 QDI196623:QDJ196623 QNE196623:QNF196623 QXA196623:QXB196623 RGW196623:RGX196623 RQS196623:RQT196623 SAO196623:SAP196623 SKK196623:SKL196623 SUG196623:SUH196623 TEC196623:TED196623 TNY196623:TNZ196623 TXU196623:TXV196623 UHQ196623:UHR196623 URM196623:URN196623 VBI196623:VBJ196623 VLE196623:VLF196623 VVA196623:VVB196623 WEW196623:WEX196623 WOS196623:WOT196623 WYO196623:WYP196623 MC262159:MD262159 VY262159:VZ262159 AFU262159:AFV262159 APQ262159:APR262159 AZM262159:AZN262159 BJI262159:BJJ262159 BTE262159:BTF262159 CDA262159:CDB262159 CMW262159:CMX262159 CWS262159:CWT262159 DGO262159:DGP262159 DQK262159:DQL262159 EAG262159:EAH262159 EKC262159:EKD262159 ETY262159:ETZ262159 FDU262159:FDV262159 FNQ262159:FNR262159 FXM262159:FXN262159 GHI262159:GHJ262159 GRE262159:GRF262159 HBA262159:HBB262159 HKW262159:HKX262159 HUS262159:HUT262159 IEO262159:IEP262159 IOK262159:IOL262159 IYG262159:IYH262159 JIC262159:JID262159 JRY262159:JRZ262159 KBU262159:KBV262159 KLQ262159:KLR262159 KVM262159:KVN262159 LFI262159:LFJ262159 LPE262159:LPF262159 LZA262159:LZB262159 MIW262159:MIX262159 MSS262159:MST262159 NCO262159:NCP262159 NMK262159:NML262159 NWG262159:NWH262159 OGC262159:OGD262159 OPY262159:OPZ262159 OZU262159:OZV262159 PJQ262159:PJR262159 PTM262159:PTN262159 QDI262159:QDJ262159 QNE262159:QNF262159 QXA262159:QXB262159 RGW262159:RGX262159 RQS262159:RQT262159 SAO262159:SAP262159 SKK262159:SKL262159 SUG262159:SUH262159 TEC262159:TED262159 TNY262159:TNZ262159 TXU262159:TXV262159 UHQ262159:UHR262159 URM262159:URN262159 VBI262159:VBJ262159 VLE262159:VLF262159 VVA262159:VVB262159 WEW262159:WEX262159 WOS262159:WOT262159 WYO262159:WYP262159 MC327695:MD327695 VY327695:VZ327695 AFU327695:AFV327695 APQ327695:APR327695 AZM327695:AZN327695 BJI327695:BJJ327695 BTE327695:BTF327695 CDA327695:CDB327695 CMW327695:CMX327695 CWS327695:CWT327695 DGO327695:DGP327695 DQK327695:DQL327695 EAG327695:EAH327695 EKC327695:EKD327695 ETY327695:ETZ327695 FDU327695:FDV327695 FNQ327695:FNR327695 FXM327695:FXN327695 GHI327695:GHJ327695 GRE327695:GRF327695 HBA327695:HBB327695 HKW327695:HKX327695 HUS327695:HUT327695 IEO327695:IEP327695 IOK327695:IOL327695 IYG327695:IYH327695 JIC327695:JID327695 JRY327695:JRZ327695 KBU327695:KBV327695 KLQ327695:KLR327695 KVM327695:KVN327695 LFI327695:LFJ327695 LPE327695:LPF327695 LZA327695:LZB327695 MIW327695:MIX327695 MSS327695:MST327695 NCO327695:NCP327695 NMK327695:NML327695 NWG327695:NWH327695 OGC327695:OGD327695 OPY327695:OPZ327695 OZU327695:OZV327695 PJQ327695:PJR327695 PTM327695:PTN327695 QDI327695:QDJ327695 QNE327695:QNF327695 QXA327695:QXB327695 RGW327695:RGX327695 RQS327695:RQT327695 SAO327695:SAP327695 SKK327695:SKL327695 SUG327695:SUH327695 TEC327695:TED327695 TNY327695:TNZ327695 TXU327695:TXV327695 UHQ327695:UHR327695 URM327695:URN327695 VBI327695:VBJ327695 VLE327695:VLF327695 VVA327695:VVB327695 WEW327695:WEX327695 WOS327695:WOT327695 WYO327695:WYP327695 MC393231:MD393231 VY393231:VZ393231 AFU393231:AFV393231 APQ393231:APR393231 AZM393231:AZN393231 BJI393231:BJJ393231 BTE393231:BTF393231 CDA393231:CDB393231 CMW393231:CMX393231 CWS393231:CWT393231 DGO393231:DGP393231 DQK393231:DQL393231 EAG393231:EAH393231 EKC393231:EKD393231 ETY393231:ETZ393231 FDU393231:FDV393231 FNQ393231:FNR393231 FXM393231:FXN393231 GHI393231:GHJ393231 GRE393231:GRF393231 HBA393231:HBB393231 HKW393231:HKX393231 HUS393231:HUT393231 IEO393231:IEP393231 IOK393231:IOL393231 IYG393231:IYH393231 JIC393231:JID393231 JRY393231:JRZ393231 KBU393231:KBV393231 KLQ393231:KLR393231 KVM393231:KVN393231 LFI393231:LFJ393231 LPE393231:LPF393231 LZA393231:LZB393231 MIW393231:MIX393231 MSS393231:MST393231 NCO393231:NCP393231 NMK393231:NML393231 NWG393231:NWH393231 OGC393231:OGD393231 OPY393231:OPZ393231 OZU393231:OZV393231 PJQ393231:PJR393231 PTM393231:PTN393231 QDI393231:QDJ393231 QNE393231:QNF393231 QXA393231:QXB393231 RGW393231:RGX393231 RQS393231:RQT393231 SAO393231:SAP393231 SKK393231:SKL393231 SUG393231:SUH393231 TEC393231:TED393231 TNY393231:TNZ393231 TXU393231:TXV393231 UHQ393231:UHR393231 URM393231:URN393231 VBI393231:VBJ393231 VLE393231:VLF393231 VVA393231:VVB393231 WEW393231:WEX393231 WOS393231:WOT393231 WYO393231:WYP393231 MC458767:MD458767 VY458767:VZ458767 AFU458767:AFV458767 APQ458767:APR458767 AZM458767:AZN458767 BJI458767:BJJ458767 BTE458767:BTF458767 CDA458767:CDB458767 CMW458767:CMX458767 CWS458767:CWT458767 DGO458767:DGP458767 DQK458767:DQL458767 EAG458767:EAH458767 EKC458767:EKD458767 ETY458767:ETZ458767 FDU458767:FDV458767 FNQ458767:FNR458767 FXM458767:FXN458767 GHI458767:GHJ458767 GRE458767:GRF458767 HBA458767:HBB458767 HKW458767:HKX458767 HUS458767:HUT458767 IEO458767:IEP458767 IOK458767:IOL458767 IYG458767:IYH458767 JIC458767:JID458767 JRY458767:JRZ458767 KBU458767:KBV458767 KLQ458767:KLR458767 KVM458767:KVN458767 LFI458767:LFJ458767 LPE458767:LPF458767 LZA458767:LZB458767 MIW458767:MIX458767 MSS458767:MST458767 NCO458767:NCP458767 NMK458767:NML458767 NWG458767:NWH458767 OGC458767:OGD458767 OPY458767:OPZ458767 OZU458767:OZV458767 PJQ458767:PJR458767 PTM458767:PTN458767 QDI458767:QDJ458767 QNE458767:QNF458767 QXA458767:QXB458767 RGW458767:RGX458767 RQS458767:RQT458767 SAO458767:SAP458767 SKK458767:SKL458767 SUG458767:SUH458767 TEC458767:TED458767 TNY458767:TNZ458767 TXU458767:TXV458767 UHQ458767:UHR458767 URM458767:URN458767 VBI458767:VBJ458767 VLE458767:VLF458767 VVA458767:VVB458767 WEW458767:WEX458767 WOS458767:WOT458767 WYO458767:WYP458767 MC524303:MD524303 VY524303:VZ524303 AFU524303:AFV524303 APQ524303:APR524303 AZM524303:AZN524303 BJI524303:BJJ524303 BTE524303:BTF524303 CDA524303:CDB524303 CMW524303:CMX524303 CWS524303:CWT524303 DGO524303:DGP524303 DQK524303:DQL524303 EAG524303:EAH524303 EKC524303:EKD524303 ETY524303:ETZ524303 FDU524303:FDV524303 FNQ524303:FNR524303 FXM524303:FXN524303 GHI524303:GHJ524303 GRE524303:GRF524303 HBA524303:HBB524303 HKW524303:HKX524303 HUS524303:HUT524303 IEO524303:IEP524303 IOK524303:IOL524303 IYG524303:IYH524303 JIC524303:JID524303 JRY524303:JRZ524303 KBU524303:KBV524303 KLQ524303:KLR524303 KVM524303:KVN524303 LFI524303:LFJ524303 LPE524303:LPF524303 LZA524303:LZB524303 MIW524303:MIX524303 MSS524303:MST524303 NCO524303:NCP524303 NMK524303:NML524303 NWG524303:NWH524303 OGC524303:OGD524303 OPY524303:OPZ524303 OZU524303:OZV524303 PJQ524303:PJR524303 PTM524303:PTN524303 QDI524303:QDJ524303 QNE524303:QNF524303 QXA524303:QXB524303 RGW524303:RGX524303 RQS524303:RQT524303 SAO524303:SAP524303 SKK524303:SKL524303 SUG524303:SUH524303 TEC524303:TED524303 TNY524303:TNZ524303 TXU524303:TXV524303 UHQ524303:UHR524303 URM524303:URN524303 VBI524303:VBJ524303 VLE524303:VLF524303 VVA524303:VVB524303 WEW524303:WEX524303 WOS524303:WOT524303 WYO524303:WYP524303 MC589839:MD589839 VY589839:VZ589839 AFU589839:AFV589839 APQ589839:APR589839 AZM589839:AZN589839 BJI589839:BJJ589839 BTE589839:BTF589839 CDA589839:CDB589839 CMW589839:CMX589839 CWS589839:CWT589839 DGO589839:DGP589839 DQK589839:DQL589839 EAG589839:EAH589839 EKC589839:EKD589839 ETY589839:ETZ589839 FDU589839:FDV589839 FNQ589839:FNR589839 FXM589839:FXN589839 GHI589839:GHJ589839 GRE589839:GRF589839 HBA589839:HBB589839 HKW589839:HKX589839 HUS589839:HUT589839 IEO589839:IEP589839 IOK589839:IOL589839 IYG589839:IYH589839 JIC589839:JID589839 JRY589839:JRZ589839 KBU589839:KBV589839 KLQ589839:KLR589839 KVM589839:KVN589839 LFI589839:LFJ589839 LPE589839:LPF589839 LZA589839:LZB589839 MIW589839:MIX589839 MSS589839:MST589839 NCO589839:NCP589839 NMK589839:NML589839 NWG589839:NWH589839 OGC589839:OGD589839 OPY589839:OPZ589839 OZU589839:OZV589839 PJQ589839:PJR589839 PTM589839:PTN589839 QDI589839:QDJ589839 QNE589839:QNF589839 QXA589839:QXB589839 RGW589839:RGX589839 RQS589839:RQT589839 SAO589839:SAP589839 SKK589839:SKL589839 SUG589839:SUH589839 TEC589839:TED589839 TNY589839:TNZ589839 TXU589839:TXV589839 UHQ589839:UHR589839 URM589839:URN589839 VBI589839:VBJ589839 VLE589839:VLF589839 VVA589839:VVB589839 WEW589839:WEX589839 WOS589839:WOT589839 WYO589839:WYP589839 MC655375:MD655375 VY655375:VZ655375 AFU655375:AFV655375 APQ655375:APR655375 AZM655375:AZN655375 BJI655375:BJJ655375 BTE655375:BTF655375 CDA655375:CDB655375 CMW655375:CMX655375 CWS655375:CWT655375 DGO655375:DGP655375 DQK655375:DQL655375 EAG655375:EAH655375 EKC655375:EKD655375 ETY655375:ETZ655375 FDU655375:FDV655375 FNQ655375:FNR655375 FXM655375:FXN655375 GHI655375:GHJ655375 GRE655375:GRF655375 HBA655375:HBB655375 HKW655375:HKX655375 HUS655375:HUT655375 IEO655375:IEP655375 IOK655375:IOL655375 IYG655375:IYH655375 JIC655375:JID655375 JRY655375:JRZ655375 KBU655375:KBV655375 KLQ655375:KLR655375 KVM655375:KVN655375 LFI655375:LFJ655375 LPE655375:LPF655375 LZA655375:LZB655375 MIW655375:MIX655375 MSS655375:MST655375 NCO655375:NCP655375 NMK655375:NML655375 NWG655375:NWH655375 OGC655375:OGD655375 OPY655375:OPZ655375 OZU655375:OZV655375 PJQ655375:PJR655375 PTM655375:PTN655375 QDI655375:QDJ655375 QNE655375:QNF655375 QXA655375:QXB655375 RGW655375:RGX655375 RQS655375:RQT655375 SAO655375:SAP655375 SKK655375:SKL655375 SUG655375:SUH655375 TEC655375:TED655375 TNY655375:TNZ655375 TXU655375:TXV655375 UHQ655375:UHR655375 URM655375:URN655375 VBI655375:VBJ655375 VLE655375:VLF655375 VVA655375:VVB655375 WEW655375:WEX655375 WOS655375:WOT655375 WYO655375:WYP655375 MC720911:MD720911 VY720911:VZ720911 AFU720911:AFV720911 APQ720911:APR720911 AZM720911:AZN720911 BJI720911:BJJ720911 BTE720911:BTF720911 CDA720911:CDB720911 CMW720911:CMX720911 CWS720911:CWT720911 DGO720911:DGP720911 DQK720911:DQL720911 EAG720911:EAH720911 EKC720911:EKD720911 ETY720911:ETZ720911 FDU720911:FDV720911 FNQ720911:FNR720911 FXM720911:FXN720911 GHI720911:GHJ720911 GRE720911:GRF720911 HBA720911:HBB720911 HKW720911:HKX720911 HUS720911:HUT720911 IEO720911:IEP720911 IOK720911:IOL720911 IYG720911:IYH720911 JIC720911:JID720911 JRY720911:JRZ720911 KBU720911:KBV720911 KLQ720911:KLR720911 KVM720911:KVN720911 LFI720911:LFJ720911 LPE720911:LPF720911 LZA720911:LZB720911 MIW720911:MIX720911 MSS720911:MST720911 NCO720911:NCP720911 NMK720911:NML720911 NWG720911:NWH720911 OGC720911:OGD720911 OPY720911:OPZ720911 OZU720911:OZV720911 PJQ720911:PJR720911 PTM720911:PTN720911 QDI720911:QDJ720911 QNE720911:QNF720911 QXA720911:QXB720911 RGW720911:RGX720911 RQS720911:RQT720911 SAO720911:SAP720911 SKK720911:SKL720911 SUG720911:SUH720911 TEC720911:TED720911 TNY720911:TNZ720911 TXU720911:TXV720911 UHQ720911:UHR720911 URM720911:URN720911 VBI720911:VBJ720911 VLE720911:VLF720911 VVA720911:VVB720911 WEW720911:WEX720911 WOS720911:WOT720911 WYO720911:WYP720911 MC786447:MD786447 VY786447:VZ786447 AFU786447:AFV786447 APQ786447:APR786447 AZM786447:AZN786447 BJI786447:BJJ786447 BTE786447:BTF786447 CDA786447:CDB786447 CMW786447:CMX786447 CWS786447:CWT786447 DGO786447:DGP786447 DQK786447:DQL786447 EAG786447:EAH786447 EKC786447:EKD786447 ETY786447:ETZ786447 FDU786447:FDV786447 FNQ786447:FNR786447 FXM786447:FXN786447 GHI786447:GHJ786447 GRE786447:GRF786447 HBA786447:HBB786447 HKW786447:HKX786447 HUS786447:HUT786447 IEO786447:IEP786447 IOK786447:IOL786447 IYG786447:IYH786447 JIC786447:JID786447 JRY786447:JRZ786447 KBU786447:KBV786447 KLQ786447:KLR786447 KVM786447:KVN786447 LFI786447:LFJ786447 LPE786447:LPF786447 LZA786447:LZB786447 MIW786447:MIX786447 MSS786447:MST786447 NCO786447:NCP786447 NMK786447:NML786447 NWG786447:NWH786447 OGC786447:OGD786447 OPY786447:OPZ786447 OZU786447:OZV786447 PJQ786447:PJR786447 PTM786447:PTN786447 QDI786447:QDJ786447 QNE786447:QNF786447 QXA786447:QXB786447 RGW786447:RGX786447 RQS786447:RQT786447 SAO786447:SAP786447 SKK786447:SKL786447 SUG786447:SUH786447 TEC786447:TED786447 TNY786447:TNZ786447 TXU786447:TXV786447 UHQ786447:UHR786447 URM786447:URN786447 VBI786447:VBJ786447 VLE786447:VLF786447 VVA786447:VVB786447 WEW786447:WEX786447 WOS786447:WOT786447 WYO786447:WYP786447 MC851983:MD851983 VY851983:VZ851983 AFU851983:AFV851983 APQ851983:APR851983 AZM851983:AZN851983 BJI851983:BJJ851983 BTE851983:BTF851983 CDA851983:CDB851983 CMW851983:CMX851983 CWS851983:CWT851983 DGO851983:DGP851983 DQK851983:DQL851983 EAG851983:EAH851983 EKC851983:EKD851983 ETY851983:ETZ851983 FDU851983:FDV851983 FNQ851983:FNR851983 FXM851983:FXN851983 GHI851983:GHJ851983 GRE851983:GRF851983 HBA851983:HBB851983 HKW851983:HKX851983 HUS851983:HUT851983 IEO851983:IEP851983 IOK851983:IOL851983 IYG851983:IYH851983 JIC851983:JID851983 JRY851983:JRZ851983 KBU851983:KBV851983 KLQ851983:KLR851983 KVM851983:KVN851983 LFI851983:LFJ851983 LPE851983:LPF851983 LZA851983:LZB851983 MIW851983:MIX851983 MSS851983:MST851983 NCO851983:NCP851983 NMK851983:NML851983 NWG851983:NWH851983 OGC851983:OGD851983 OPY851983:OPZ851983 OZU851983:OZV851983 PJQ851983:PJR851983 PTM851983:PTN851983 QDI851983:QDJ851983 QNE851983:QNF851983 QXA851983:QXB851983 RGW851983:RGX851983 RQS851983:RQT851983 SAO851983:SAP851983 SKK851983:SKL851983 SUG851983:SUH851983 TEC851983:TED851983 TNY851983:TNZ851983 TXU851983:TXV851983 UHQ851983:UHR851983 URM851983:URN851983 VBI851983:VBJ851983 VLE851983:VLF851983 VVA851983:VVB851983 WEW851983:WEX851983 WOS851983:WOT851983 WYO851983:WYP851983 MC917519:MD917519 VY917519:VZ917519 AFU917519:AFV917519 APQ917519:APR917519 AZM917519:AZN917519 BJI917519:BJJ917519 BTE917519:BTF917519 CDA917519:CDB917519 CMW917519:CMX917519 CWS917519:CWT917519 DGO917519:DGP917519 DQK917519:DQL917519 EAG917519:EAH917519 EKC917519:EKD917519 ETY917519:ETZ917519 FDU917519:FDV917519 FNQ917519:FNR917519 FXM917519:FXN917519 GHI917519:GHJ917519 GRE917519:GRF917519 HBA917519:HBB917519 HKW917519:HKX917519 HUS917519:HUT917519 IEO917519:IEP917519 IOK917519:IOL917519 IYG917519:IYH917519 JIC917519:JID917519 JRY917519:JRZ917519 KBU917519:KBV917519 KLQ917519:KLR917519 KVM917519:KVN917519 LFI917519:LFJ917519 LPE917519:LPF917519 LZA917519:LZB917519 MIW917519:MIX917519 MSS917519:MST917519 NCO917519:NCP917519 NMK917519:NML917519 NWG917519:NWH917519 OGC917519:OGD917519 OPY917519:OPZ917519 OZU917519:OZV917519 PJQ917519:PJR917519 PTM917519:PTN917519 QDI917519:QDJ917519 QNE917519:QNF917519 QXA917519:QXB917519 RGW917519:RGX917519 RQS917519:RQT917519 SAO917519:SAP917519 SKK917519:SKL917519 SUG917519:SUH917519 TEC917519:TED917519 TNY917519:TNZ917519 TXU917519:TXV917519 UHQ917519:UHR917519 URM917519:URN917519 VBI917519:VBJ917519 VLE917519:VLF917519 VVA917519:VVB917519 WEW917519:WEX917519 WOS917519:WOT917519 WYO917519:WYP917519 MC983055:MD983055 VY983055:VZ983055 AFU983055:AFV983055 APQ983055:APR983055 AZM983055:AZN983055 BJI983055:BJJ983055 BTE983055:BTF983055 CDA983055:CDB983055 CMW983055:CMX983055 CWS983055:CWT983055 DGO983055:DGP983055 DQK983055:DQL983055 EAG983055:EAH983055 EKC983055:EKD983055 ETY983055:ETZ983055 FDU983055:FDV983055 FNQ983055:FNR983055 FXM983055:FXN983055 GHI983055:GHJ983055 GRE983055:GRF983055 HBA983055:HBB983055 HKW983055:HKX983055 HUS983055:HUT983055 IEO983055:IEP983055 IOK983055:IOL983055 IYG983055:IYH983055 JIC983055:JID983055 JRY983055:JRZ983055 KBU983055:KBV983055 KLQ983055:KLR983055 KVM983055:KVN983055 LFI983055:LFJ983055 LPE983055:LPF983055 LZA983055:LZB983055 MIW983055:MIX983055 MSS983055:MST983055 NCO983055:NCP983055 NMK983055:NML983055 NWG983055:NWH983055 OGC983055:OGD983055 OPY983055:OPZ983055 OZU983055:OZV983055 PJQ983055:PJR983055 PTM983055:PTN983055 QDI983055:QDJ983055 QNE983055:QNF983055 QXA983055:QXB983055 RGW983055:RGX983055 RQS983055:RQT983055 SAO983055:SAP983055 SKK983055:SKL983055 SUG983055:SUH983055 TEC983055:TED983055 TNY983055:TNZ983055 TXU983055:TXV983055 UHQ983055:UHR983055 URM983055:URN983055 VBI983055:VBJ983055 VLE983055:VLF983055 VVA983055:VVB983055 WEW983055:WEX983055 WOS983055:WOT983055 WYO983055:WYP983055 MF65551:MG65551 WB65551:WC65551 AFX65551:AFY65551 APT65551:APU65551 AZP65551:AZQ65551 BJL65551:BJM65551 BTH65551:BTI65551 CDD65551:CDE65551 CMZ65551:CNA65551 CWV65551:CWW65551 DGR65551:DGS65551 DQN65551:DQO65551 EAJ65551:EAK65551 EKF65551:EKG65551 EUB65551:EUC65551 FDX65551:FDY65551 FNT65551:FNU65551 FXP65551:FXQ65551 GHL65551:GHM65551 GRH65551:GRI65551 HBD65551:HBE65551 HKZ65551:HLA65551 HUV65551:HUW65551 IER65551:IES65551 ION65551:IOO65551 IYJ65551:IYK65551 JIF65551:JIG65551 JSB65551:JSC65551 KBX65551:KBY65551 KLT65551:KLU65551 KVP65551:KVQ65551 LFL65551:LFM65551 LPH65551:LPI65551 LZD65551:LZE65551 MIZ65551:MJA65551 MSV65551:MSW65551 NCR65551:NCS65551 NMN65551:NMO65551 NWJ65551:NWK65551 OGF65551:OGG65551 OQB65551:OQC65551 OZX65551:OZY65551 PJT65551:PJU65551 PTP65551:PTQ65551 QDL65551:QDM65551 QNH65551:QNI65551 QXD65551:QXE65551 RGZ65551:RHA65551 RQV65551:RQW65551 SAR65551:SAS65551 SKN65551:SKO65551 SUJ65551:SUK65551 TEF65551:TEG65551 TOB65551:TOC65551 TXX65551:TXY65551 UHT65551:UHU65551 URP65551:URQ65551 VBL65551:VBM65551 VLH65551:VLI65551 VVD65551:VVE65551 WEZ65551:WFA65551 WOV65551:WOW65551 WYR65551:WYS65551 MF131087:MG131087 WB131087:WC131087 AFX131087:AFY131087 APT131087:APU131087 AZP131087:AZQ131087 BJL131087:BJM131087 BTH131087:BTI131087 CDD131087:CDE131087 CMZ131087:CNA131087 CWV131087:CWW131087 DGR131087:DGS131087 DQN131087:DQO131087 EAJ131087:EAK131087 EKF131087:EKG131087 EUB131087:EUC131087 FDX131087:FDY131087 FNT131087:FNU131087 FXP131087:FXQ131087 GHL131087:GHM131087 GRH131087:GRI131087 HBD131087:HBE131087 HKZ131087:HLA131087 HUV131087:HUW131087 IER131087:IES131087 ION131087:IOO131087 IYJ131087:IYK131087 JIF131087:JIG131087 JSB131087:JSC131087 KBX131087:KBY131087 KLT131087:KLU131087 KVP131087:KVQ131087 LFL131087:LFM131087 LPH131087:LPI131087 LZD131087:LZE131087 MIZ131087:MJA131087 MSV131087:MSW131087 NCR131087:NCS131087 NMN131087:NMO131087 NWJ131087:NWK131087 OGF131087:OGG131087 OQB131087:OQC131087 OZX131087:OZY131087 PJT131087:PJU131087 PTP131087:PTQ131087 QDL131087:QDM131087 QNH131087:QNI131087 QXD131087:QXE131087 RGZ131087:RHA131087 RQV131087:RQW131087 SAR131087:SAS131087 SKN131087:SKO131087 SUJ131087:SUK131087 TEF131087:TEG131087 TOB131087:TOC131087 TXX131087:TXY131087 UHT131087:UHU131087 URP131087:URQ131087 VBL131087:VBM131087 VLH131087:VLI131087 VVD131087:VVE131087 WEZ131087:WFA131087 WOV131087:WOW131087 WYR131087:WYS131087 MF196623:MG196623 WB196623:WC196623 AFX196623:AFY196623 APT196623:APU196623 AZP196623:AZQ196623 BJL196623:BJM196623 BTH196623:BTI196623 CDD196623:CDE196623 CMZ196623:CNA196623 CWV196623:CWW196623 DGR196623:DGS196623 DQN196623:DQO196623 EAJ196623:EAK196623 EKF196623:EKG196623 EUB196623:EUC196623 FDX196623:FDY196623 FNT196623:FNU196623 FXP196623:FXQ196623 GHL196623:GHM196623 GRH196623:GRI196623 HBD196623:HBE196623 HKZ196623:HLA196623 HUV196623:HUW196623 IER196623:IES196623 ION196623:IOO196623 IYJ196623:IYK196623 JIF196623:JIG196623 JSB196623:JSC196623 KBX196623:KBY196623 KLT196623:KLU196623 KVP196623:KVQ196623 LFL196623:LFM196623 LPH196623:LPI196623 LZD196623:LZE196623 MIZ196623:MJA196623 MSV196623:MSW196623 NCR196623:NCS196623 NMN196623:NMO196623 NWJ196623:NWK196623 OGF196623:OGG196623 OQB196623:OQC196623 OZX196623:OZY196623 PJT196623:PJU196623 PTP196623:PTQ196623 QDL196623:QDM196623 QNH196623:QNI196623 QXD196623:QXE196623 RGZ196623:RHA196623 RQV196623:RQW196623 SAR196623:SAS196623 SKN196623:SKO196623 SUJ196623:SUK196623 TEF196623:TEG196623 TOB196623:TOC196623 TXX196623:TXY196623 UHT196623:UHU196623 URP196623:URQ196623 VBL196623:VBM196623 VLH196623:VLI196623 VVD196623:VVE196623 WEZ196623:WFA196623 WOV196623:WOW196623 WYR196623:WYS196623 MF262159:MG262159 WB262159:WC262159 AFX262159:AFY262159 APT262159:APU262159 AZP262159:AZQ262159 BJL262159:BJM262159 BTH262159:BTI262159 CDD262159:CDE262159 CMZ262159:CNA262159 CWV262159:CWW262159 DGR262159:DGS262159 DQN262159:DQO262159 EAJ262159:EAK262159 EKF262159:EKG262159 EUB262159:EUC262159 FDX262159:FDY262159 FNT262159:FNU262159 FXP262159:FXQ262159 GHL262159:GHM262159 GRH262159:GRI262159 HBD262159:HBE262159 HKZ262159:HLA262159 HUV262159:HUW262159 IER262159:IES262159 ION262159:IOO262159 IYJ262159:IYK262159 JIF262159:JIG262159 JSB262159:JSC262159 KBX262159:KBY262159 KLT262159:KLU262159 KVP262159:KVQ262159 LFL262159:LFM262159 LPH262159:LPI262159 LZD262159:LZE262159 MIZ262159:MJA262159 MSV262159:MSW262159 NCR262159:NCS262159 NMN262159:NMO262159 NWJ262159:NWK262159 OGF262159:OGG262159 OQB262159:OQC262159 OZX262159:OZY262159 PJT262159:PJU262159 PTP262159:PTQ262159 QDL262159:QDM262159 QNH262159:QNI262159 QXD262159:QXE262159 RGZ262159:RHA262159 RQV262159:RQW262159 SAR262159:SAS262159 SKN262159:SKO262159 SUJ262159:SUK262159 TEF262159:TEG262159 TOB262159:TOC262159 TXX262159:TXY262159 UHT262159:UHU262159 URP262159:URQ262159 VBL262159:VBM262159 VLH262159:VLI262159 VVD262159:VVE262159 WEZ262159:WFA262159 WOV262159:WOW262159 WYR262159:WYS262159 MF327695:MG327695 WB327695:WC327695 AFX327695:AFY327695 APT327695:APU327695 AZP327695:AZQ327695 BJL327695:BJM327695 BTH327695:BTI327695 CDD327695:CDE327695 CMZ327695:CNA327695 CWV327695:CWW327695 DGR327695:DGS327695 DQN327695:DQO327695 EAJ327695:EAK327695 EKF327695:EKG327695 EUB327695:EUC327695 FDX327695:FDY327695 FNT327695:FNU327695 FXP327695:FXQ327695 GHL327695:GHM327695 GRH327695:GRI327695 HBD327695:HBE327695 HKZ327695:HLA327695 HUV327695:HUW327695 IER327695:IES327695 ION327695:IOO327695 IYJ327695:IYK327695 JIF327695:JIG327695 JSB327695:JSC327695 KBX327695:KBY327695 KLT327695:KLU327695 KVP327695:KVQ327695 LFL327695:LFM327695 LPH327695:LPI327695 LZD327695:LZE327695 MIZ327695:MJA327695 MSV327695:MSW327695 NCR327695:NCS327695 NMN327695:NMO327695 NWJ327695:NWK327695 OGF327695:OGG327695 OQB327695:OQC327695 OZX327695:OZY327695 PJT327695:PJU327695 PTP327695:PTQ327695 QDL327695:QDM327695 QNH327695:QNI327695 QXD327695:QXE327695 RGZ327695:RHA327695 RQV327695:RQW327695 SAR327695:SAS327695 SKN327695:SKO327695 SUJ327695:SUK327695 TEF327695:TEG327695 TOB327695:TOC327695 TXX327695:TXY327695 UHT327695:UHU327695 URP327695:URQ327695 VBL327695:VBM327695 VLH327695:VLI327695 VVD327695:VVE327695 WEZ327695:WFA327695 WOV327695:WOW327695 WYR327695:WYS327695 MF393231:MG393231 WB393231:WC393231 AFX393231:AFY393231 APT393231:APU393231 AZP393231:AZQ393231 BJL393231:BJM393231 BTH393231:BTI393231 CDD393231:CDE393231 CMZ393231:CNA393231 CWV393231:CWW393231 DGR393231:DGS393231 DQN393231:DQO393231 EAJ393231:EAK393231 EKF393231:EKG393231 EUB393231:EUC393231 FDX393231:FDY393231 FNT393231:FNU393231 FXP393231:FXQ393231 GHL393231:GHM393231 GRH393231:GRI393231 HBD393231:HBE393231 HKZ393231:HLA393231 HUV393231:HUW393231 IER393231:IES393231 ION393231:IOO393231 IYJ393231:IYK393231 JIF393231:JIG393231 JSB393231:JSC393231 KBX393231:KBY393231 KLT393231:KLU393231 KVP393231:KVQ393231 LFL393231:LFM393231 LPH393231:LPI393231 LZD393231:LZE393231 MIZ393231:MJA393231 MSV393231:MSW393231 NCR393231:NCS393231 NMN393231:NMO393231 NWJ393231:NWK393231 OGF393231:OGG393231 OQB393231:OQC393231 OZX393231:OZY393231 PJT393231:PJU393231 PTP393231:PTQ393231 QDL393231:QDM393231 QNH393231:QNI393231 QXD393231:QXE393231 RGZ393231:RHA393231 RQV393231:RQW393231 SAR393231:SAS393231 SKN393231:SKO393231 SUJ393231:SUK393231 TEF393231:TEG393231 TOB393231:TOC393231 TXX393231:TXY393231 UHT393231:UHU393231 URP393231:URQ393231 VBL393231:VBM393231 VLH393231:VLI393231 VVD393231:VVE393231 WEZ393231:WFA393231 WOV393231:WOW393231 WYR393231:WYS393231 MF458767:MG458767 WB458767:WC458767 AFX458767:AFY458767 APT458767:APU458767 AZP458767:AZQ458767 BJL458767:BJM458767 BTH458767:BTI458767 CDD458767:CDE458767 CMZ458767:CNA458767 CWV458767:CWW458767 DGR458767:DGS458767 DQN458767:DQO458767 EAJ458767:EAK458767 EKF458767:EKG458767 EUB458767:EUC458767 FDX458767:FDY458767 FNT458767:FNU458767 FXP458767:FXQ458767 GHL458767:GHM458767 GRH458767:GRI458767 HBD458767:HBE458767 HKZ458767:HLA458767 HUV458767:HUW458767 IER458767:IES458767 ION458767:IOO458767 IYJ458767:IYK458767 JIF458767:JIG458767 JSB458767:JSC458767 KBX458767:KBY458767 KLT458767:KLU458767 KVP458767:KVQ458767 LFL458767:LFM458767 LPH458767:LPI458767 LZD458767:LZE458767 MIZ458767:MJA458767 MSV458767:MSW458767 NCR458767:NCS458767 NMN458767:NMO458767 NWJ458767:NWK458767 OGF458767:OGG458767 OQB458767:OQC458767 OZX458767:OZY458767 PJT458767:PJU458767 PTP458767:PTQ458767 QDL458767:QDM458767 QNH458767:QNI458767 QXD458767:QXE458767 RGZ458767:RHA458767 RQV458767:RQW458767 SAR458767:SAS458767 SKN458767:SKO458767 SUJ458767:SUK458767 TEF458767:TEG458767 TOB458767:TOC458767 TXX458767:TXY458767 UHT458767:UHU458767 URP458767:URQ458767 VBL458767:VBM458767 VLH458767:VLI458767 VVD458767:VVE458767 WEZ458767:WFA458767 WOV458767:WOW458767 WYR458767:WYS458767 MF524303:MG524303 WB524303:WC524303 AFX524303:AFY524303 APT524303:APU524303 AZP524303:AZQ524303 BJL524303:BJM524303 BTH524303:BTI524303 CDD524303:CDE524303 CMZ524303:CNA524303 CWV524303:CWW524303 DGR524303:DGS524303 DQN524303:DQO524303 EAJ524303:EAK524303 EKF524303:EKG524303 EUB524303:EUC524303 FDX524303:FDY524303 FNT524303:FNU524303 FXP524303:FXQ524303 GHL524303:GHM524303 GRH524303:GRI524303 HBD524303:HBE524303 HKZ524303:HLA524303 HUV524303:HUW524303 IER524303:IES524303 ION524303:IOO524303 IYJ524303:IYK524303 JIF524303:JIG524303 JSB524303:JSC524303 KBX524303:KBY524303 KLT524303:KLU524303 KVP524303:KVQ524303 LFL524303:LFM524303 LPH524303:LPI524303 LZD524303:LZE524303 MIZ524303:MJA524303 MSV524303:MSW524303 NCR524303:NCS524303 NMN524303:NMO524303 NWJ524303:NWK524303 OGF524303:OGG524303 OQB524303:OQC524303 OZX524303:OZY524303 PJT524303:PJU524303 PTP524303:PTQ524303 QDL524303:QDM524303 QNH524303:QNI524303 QXD524303:QXE524303 RGZ524303:RHA524303 RQV524303:RQW524303 SAR524303:SAS524303 SKN524303:SKO524303 SUJ524303:SUK524303 TEF524303:TEG524303 TOB524303:TOC524303 TXX524303:TXY524303 UHT524303:UHU524303 URP524303:URQ524303 VBL524303:VBM524303 VLH524303:VLI524303 VVD524303:VVE524303 WEZ524303:WFA524303 WOV524303:WOW524303 WYR524303:WYS524303 MF589839:MG589839 WB589839:WC589839 AFX589839:AFY589839 APT589839:APU589839 AZP589839:AZQ589839 BJL589839:BJM589839 BTH589839:BTI589839 CDD589839:CDE589839 CMZ589839:CNA589839 CWV589839:CWW589839 DGR589839:DGS589839 DQN589839:DQO589839 EAJ589839:EAK589839 EKF589839:EKG589839 EUB589839:EUC589839 FDX589839:FDY589839 FNT589839:FNU589839 FXP589839:FXQ589839 GHL589839:GHM589839 GRH589839:GRI589839 HBD589839:HBE589839 HKZ589839:HLA589839 HUV589839:HUW589839 IER589839:IES589839 ION589839:IOO589839 IYJ589839:IYK589839 JIF589839:JIG589839 JSB589839:JSC589839 KBX589839:KBY589839 KLT589839:KLU589839 KVP589839:KVQ589839 LFL589839:LFM589839 LPH589839:LPI589839 LZD589839:LZE589839 MIZ589839:MJA589839 MSV589839:MSW589839 NCR589839:NCS589839 NMN589839:NMO589839 NWJ589839:NWK589839 OGF589839:OGG589839 OQB589839:OQC589839 OZX589839:OZY589839 PJT589839:PJU589839 PTP589839:PTQ589839 QDL589839:QDM589839 QNH589839:QNI589839 QXD589839:QXE589839 RGZ589839:RHA589839 RQV589839:RQW589839 SAR589839:SAS589839 SKN589839:SKO589839 SUJ589839:SUK589839 TEF589839:TEG589839 TOB589839:TOC589839 TXX589839:TXY589839 UHT589839:UHU589839 URP589839:URQ589839 VBL589839:VBM589839 VLH589839:VLI589839 VVD589839:VVE589839 WEZ589839:WFA589839 WOV589839:WOW589839 WYR589839:WYS589839 MF655375:MG655375 WB655375:WC655375 AFX655375:AFY655375 APT655375:APU655375 AZP655375:AZQ655375 BJL655375:BJM655375 BTH655375:BTI655375 CDD655375:CDE655375 CMZ655375:CNA655375 CWV655375:CWW655375 DGR655375:DGS655375 DQN655375:DQO655375 EAJ655375:EAK655375 EKF655375:EKG655375 EUB655375:EUC655375 FDX655375:FDY655375 FNT655375:FNU655375 FXP655375:FXQ655375 GHL655375:GHM655375 GRH655375:GRI655375 HBD655375:HBE655375 HKZ655375:HLA655375 HUV655375:HUW655375 IER655375:IES655375 ION655375:IOO655375 IYJ655375:IYK655375 JIF655375:JIG655375 JSB655375:JSC655375 KBX655375:KBY655375 KLT655375:KLU655375 KVP655375:KVQ655375 LFL655375:LFM655375 LPH655375:LPI655375 LZD655375:LZE655375 MIZ655375:MJA655375 MSV655375:MSW655375 NCR655375:NCS655375 NMN655375:NMO655375 NWJ655375:NWK655375 OGF655375:OGG655375 OQB655375:OQC655375 OZX655375:OZY655375 PJT655375:PJU655375 PTP655375:PTQ655375 QDL655375:QDM655375 QNH655375:QNI655375 QXD655375:QXE655375 RGZ655375:RHA655375 RQV655375:RQW655375 SAR655375:SAS655375 SKN655375:SKO655375 SUJ655375:SUK655375 TEF655375:TEG655375 TOB655375:TOC655375 TXX655375:TXY655375 UHT655375:UHU655375 URP655375:URQ655375 VBL655375:VBM655375 VLH655375:VLI655375 VVD655375:VVE655375 WEZ655375:WFA655375 WOV655375:WOW655375 WYR655375:WYS655375 MF720911:MG720911 WB720911:WC720911 AFX720911:AFY720911 APT720911:APU720911 AZP720911:AZQ720911 BJL720911:BJM720911 BTH720911:BTI720911 CDD720911:CDE720911 CMZ720911:CNA720911 CWV720911:CWW720911 DGR720911:DGS720911 DQN720911:DQO720911 EAJ720911:EAK720911 EKF720911:EKG720911 EUB720911:EUC720911 FDX720911:FDY720911 FNT720911:FNU720911 FXP720911:FXQ720911 GHL720911:GHM720911 GRH720911:GRI720911 HBD720911:HBE720911 HKZ720911:HLA720911 HUV720911:HUW720911 IER720911:IES720911 ION720911:IOO720911 IYJ720911:IYK720911 JIF720911:JIG720911 JSB720911:JSC720911 KBX720911:KBY720911 KLT720911:KLU720911 KVP720911:KVQ720911 LFL720911:LFM720911 LPH720911:LPI720911 LZD720911:LZE720911 MIZ720911:MJA720911 MSV720911:MSW720911 NCR720911:NCS720911 NMN720911:NMO720911 NWJ720911:NWK720911 OGF720911:OGG720911 OQB720911:OQC720911 OZX720911:OZY720911 PJT720911:PJU720911 PTP720911:PTQ720911 QDL720911:QDM720911 QNH720911:QNI720911 QXD720911:QXE720911 RGZ720911:RHA720911 RQV720911:RQW720911 SAR720911:SAS720911 SKN720911:SKO720911 SUJ720911:SUK720911 TEF720911:TEG720911 TOB720911:TOC720911 TXX720911:TXY720911 UHT720911:UHU720911 URP720911:URQ720911 VBL720911:VBM720911 VLH720911:VLI720911 VVD720911:VVE720911 WEZ720911:WFA720911 WOV720911:WOW720911 WYR720911:WYS720911 MF786447:MG786447 WB786447:WC786447 AFX786447:AFY786447 APT786447:APU786447 AZP786447:AZQ786447 BJL786447:BJM786447 BTH786447:BTI786447 CDD786447:CDE786447 CMZ786447:CNA786447 CWV786447:CWW786447 DGR786447:DGS786447 DQN786447:DQO786447 EAJ786447:EAK786447 EKF786447:EKG786447 EUB786447:EUC786447 FDX786447:FDY786447 FNT786447:FNU786447 FXP786447:FXQ786447 GHL786447:GHM786447 GRH786447:GRI786447 HBD786447:HBE786447 HKZ786447:HLA786447 HUV786447:HUW786447 IER786447:IES786447 ION786447:IOO786447 IYJ786447:IYK786447 JIF786447:JIG786447 JSB786447:JSC786447 KBX786447:KBY786447 KLT786447:KLU786447 KVP786447:KVQ786447 LFL786447:LFM786447 LPH786447:LPI786447 LZD786447:LZE786447 MIZ786447:MJA786447 MSV786447:MSW786447 NCR786447:NCS786447 NMN786447:NMO786447 NWJ786447:NWK786447 OGF786447:OGG786447 OQB786447:OQC786447 OZX786447:OZY786447 PJT786447:PJU786447 PTP786447:PTQ786447 QDL786447:QDM786447 QNH786447:QNI786447 QXD786447:QXE786447 RGZ786447:RHA786447 RQV786447:RQW786447 SAR786447:SAS786447 SKN786447:SKO786447 SUJ786447:SUK786447 TEF786447:TEG786447 TOB786447:TOC786447 TXX786447:TXY786447 UHT786447:UHU786447 URP786447:URQ786447 VBL786447:VBM786447 VLH786447:VLI786447 VVD786447:VVE786447 WEZ786447:WFA786447 WOV786447:WOW786447 WYR786447:WYS786447 MF851983:MG851983 WB851983:WC851983 AFX851983:AFY851983 APT851983:APU851983 AZP851983:AZQ851983 BJL851983:BJM851983 BTH851983:BTI851983 CDD851983:CDE851983 CMZ851983:CNA851983 CWV851983:CWW851983 DGR851983:DGS851983 DQN851983:DQO851983 EAJ851983:EAK851983 EKF851983:EKG851983 EUB851983:EUC851983 FDX851983:FDY851983 FNT851983:FNU851983 FXP851983:FXQ851983 GHL851983:GHM851983 GRH851983:GRI851983 HBD851983:HBE851983 HKZ851983:HLA851983 HUV851983:HUW851983 IER851983:IES851983 ION851983:IOO851983 IYJ851983:IYK851983 JIF851983:JIG851983 JSB851983:JSC851983 KBX851983:KBY851983 KLT851983:KLU851983 KVP851983:KVQ851983 LFL851983:LFM851983 LPH851983:LPI851983 LZD851983:LZE851983 MIZ851983:MJA851983 MSV851983:MSW851983 NCR851983:NCS851983 NMN851983:NMO851983 NWJ851983:NWK851983 OGF851983:OGG851983 OQB851983:OQC851983 OZX851983:OZY851983 PJT851983:PJU851983 PTP851983:PTQ851983 QDL851983:QDM851983 QNH851983:QNI851983 QXD851983:QXE851983 RGZ851983:RHA851983 RQV851983:RQW851983 SAR851983:SAS851983 SKN851983:SKO851983 SUJ851983:SUK851983 TEF851983:TEG851983 TOB851983:TOC851983 TXX851983:TXY851983 UHT851983:UHU851983 URP851983:URQ851983 VBL851983:VBM851983 VLH851983:VLI851983 VVD851983:VVE851983 WEZ851983:WFA851983 WOV851983:WOW851983 WYR851983:WYS851983 MF917519:MG917519 WB917519:WC917519 AFX917519:AFY917519 APT917519:APU917519 AZP917519:AZQ917519 BJL917519:BJM917519 BTH917519:BTI917519 CDD917519:CDE917519 CMZ917519:CNA917519 CWV917519:CWW917519 DGR917519:DGS917519 DQN917519:DQO917519 EAJ917519:EAK917519 EKF917519:EKG917519 EUB917519:EUC917519 FDX917519:FDY917519 FNT917519:FNU917519 FXP917519:FXQ917519 GHL917519:GHM917519 GRH917519:GRI917519 HBD917519:HBE917519 HKZ917519:HLA917519 HUV917519:HUW917519 IER917519:IES917519 ION917519:IOO917519 IYJ917519:IYK917519 JIF917519:JIG917519 JSB917519:JSC917519 KBX917519:KBY917519 KLT917519:KLU917519 KVP917519:KVQ917519 LFL917519:LFM917519 LPH917519:LPI917519 LZD917519:LZE917519 MIZ917519:MJA917519 MSV917519:MSW917519 NCR917519:NCS917519 NMN917519:NMO917519 NWJ917519:NWK917519 OGF917519:OGG917519 OQB917519:OQC917519 OZX917519:OZY917519 PJT917519:PJU917519 PTP917519:PTQ917519 QDL917519:QDM917519 QNH917519:QNI917519 QXD917519:QXE917519 RGZ917519:RHA917519 RQV917519:RQW917519 SAR917519:SAS917519 SKN917519:SKO917519 SUJ917519:SUK917519 TEF917519:TEG917519 TOB917519:TOC917519 TXX917519:TXY917519 UHT917519:UHU917519 URP917519:URQ917519 VBL917519:VBM917519 VLH917519:VLI917519 VVD917519:VVE917519 WEZ917519:WFA917519 WOV917519:WOW917519 WYR917519:WYS917519 MF983055:MG983055 WB983055:WC983055 AFX983055:AFY983055 APT983055:APU983055 AZP983055:AZQ983055 BJL983055:BJM983055 BTH983055:BTI983055 CDD983055:CDE983055 CMZ983055:CNA983055 CWV983055:CWW983055 DGR983055:DGS983055 DQN983055:DQO983055 EAJ983055:EAK983055 EKF983055:EKG983055 EUB983055:EUC983055 FDX983055:FDY983055 FNT983055:FNU983055 FXP983055:FXQ983055 GHL983055:GHM983055 GRH983055:GRI983055 HBD983055:HBE983055 HKZ983055:HLA983055 HUV983055:HUW983055 IER983055:IES983055 ION983055:IOO983055 IYJ983055:IYK983055 JIF983055:JIG983055 JSB983055:JSC983055 KBX983055:KBY983055 KLT983055:KLU983055 KVP983055:KVQ983055 LFL983055:LFM983055 LPH983055:LPI983055 LZD983055:LZE983055 MIZ983055:MJA983055 MSV983055:MSW983055 NCR983055:NCS983055 NMN983055:NMO983055 NWJ983055:NWK983055 OGF983055:OGG983055 OQB983055:OQC983055 OZX983055:OZY983055 PJT983055:PJU983055 PTP983055:PTQ983055 QDL983055:QDM983055 QNH983055:QNI983055 QXD983055:QXE983055 RGZ983055:RHA983055 RQV983055:RQW983055 SAR983055:SAS983055 SKN983055:SKO983055 SUJ983055:SUK983055 TEF983055:TEG983055 TOB983055:TOC983055 TXX983055:TXY983055 UHT983055:UHU983055 URP983055:URQ983055 VBL983055:VBM983055 VLH983055:VLI983055 VVD983055:VVE983055 WEZ983055:WFA983055 WOV983055:WOW983055 WYR983055:WYS983055 MI65551:MJ65551 WE65551:WF65551 AGA65551:AGB65551 APW65551:APX65551 AZS65551:AZT65551 BJO65551:BJP65551 BTK65551:BTL65551 CDG65551:CDH65551 CNC65551:CND65551 CWY65551:CWZ65551 DGU65551:DGV65551 DQQ65551:DQR65551 EAM65551:EAN65551 EKI65551:EKJ65551 EUE65551:EUF65551 FEA65551:FEB65551 FNW65551:FNX65551 FXS65551:FXT65551 GHO65551:GHP65551 GRK65551:GRL65551 HBG65551:HBH65551 HLC65551:HLD65551 HUY65551:HUZ65551 IEU65551:IEV65551 IOQ65551:IOR65551 IYM65551:IYN65551 JII65551:JIJ65551 JSE65551:JSF65551 KCA65551:KCB65551 KLW65551:KLX65551 KVS65551:KVT65551 LFO65551:LFP65551 LPK65551:LPL65551 LZG65551:LZH65551 MJC65551:MJD65551 MSY65551:MSZ65551 NCU65551:NCV65551 NMQ65551:NMR65551 NWM65551:NWN65551 OGI65551:OGJ65551 OQE65551:OQF65551 PAA65551:PAB65551 PJW65551:PJX65551 PTS65551:PTT65551 QDO65551:QDP65551 QNK65551:QNL65551 QXG65551:QXH65551 RHC65551:RHD65551 RQY65551:RQZ65551 SAU65551:SAV65551 SKQ65551:SKR65551 SUM65551:SUN65551 TEI65551:TEJ65551 TOE65551:TOF65551 TYA65551:TYB65551 UHW65551:UHX65551 URS65551:URT65551 VBO65551:VBP65551 VLK65551:VLL65551 VVG65551:VVH65551 WFC65551:WFD65551 WOY65551:WOZ65551 WYU65551:WYV65551 MI131087:MJ131087 WE131087:WF131087 AGA131087:AGB131087 APW131087:APX131087 AZS131087:AZT131087 BJO131087:BJP131087 BTK131087:BTL131087 CDG131087:CDH131087 CNC131087:CND131087 CWY131087:CWZ131087 DGU131087:DGV131087 DQQ131087:DQR131087 EAM131087:EAN131087 EKI131087:EKJ131087 EUE131087:EUF131087 FEA131087:FEB131087 FNW131087:FNX131087 FXS131087:FXT131087 GHO131087:GHP131087 GRK131087:GRL131087 HBG131087:HBH131087 HLC131087:HLD131087 HUY131087:HUZ131087 IEU131087:IEV131087 IOQ131087:IOR131087 IYM131087:IYN131087 JII131087:JIJ131087 JSE131087:JSF131087 KCA131087:KCB131087 KLW131087:KLX131087 KVS131087:KVT131087 LFO131087:LFP131087 LPK131087:LPL131087 LZG131087:LZH131087 MJC131087:MJD131087 MSY131087:MSZ131087 NCU131087:NCV131087 NMQ131087:NMR131087 NWM131087:NWN131087 OGI131087:OGJ131087 OQE131087:OQF131087 PAA131087:PAB131087 PJW131087:PJX131087 PTS131087:PTT131087 QDO131087:QDP131087 QNK131087:QNL131087 QXG131087:QXH131087 RHC131087:RHD131087 RQY131087:RQZ131087 SAU131087:SAV131087 SKQ131087:SKR131087 SUM131087:SUN131087 TEI131087:TEJ131087 TOE131087:TOF131087 TYA131087:TYB131087 UHW131087:UHX131087 URS131087:URT131087 VBO131087:VBP131087 VLK131087:VLL131087 VVG131087:VVH131087 WFC131087:WFD131087 WOY131087:WOZ131087 WYU131087:WYV131087 MI196623:MJ196623 WE196623:WF196623 AGA196623:AGB196623 APW196623:APX196623 AZS196623:AZT196623 BJO196623:BJP196623 BTK196623:BTL196623 CDG196623:CDH196623 CNC196623:CND196623 CWY196623:CWZ196623 DGU196623:DGV196623 DQQ196623:DQR196623 EAM196623:EAN196623 EKI196623:EKJ196623 EUE196623:EUF196623 FEA196623:FEB196623 FNW196623:FNX196623 FXS196623:FXT196623 GHO196623:GHP196623 GRK196623:GRL196623 HBG196623:HBH196623 HLC196623:HLD196623 HUY196623:HUZ196623 IEU196623:IEV196623 IOQ196623:IOR196623 IYM196623:IYN196623 JII196623:JIJ196623 JSE196623:JSF196623 KCA196623:KCB196623 KLW196623:KLX196623 KVS196623:KVT196623 LFO196623:LFP196623 LPK196623:LPL196623 LZG196623:LZH196623 MJC196623:MJD196623 MSY196623:MSZ196623 NCU196623:NCV196623 NMQ196623:NMR196623 NWM196623:NWN196623 OGI196623:OGJ196623 OQE196623:OQF196623 PAA196623:PAB196623 PJW196623:PJX196623 PTS196623:PTT196623 QDO196623:QDP196623 QNK196623:QNL196623 QXG196623:QXH196623 RHC196623:RHD196623 RQY196623:RQZ196623 SAU196623:SAV196623 SKQ196623:SKR196623 SUM196623:SUN196623 TEI196623:TEJ196623 TOE196623:TOF196623 TYA196623:TYB196623 UHW196623:UHX196623 URS196623:URT196623 VBO196623:VBP196623 VLK196623:VLL196623 VVG196623:VVH196623 WFC196623:WFD196623 WOY196623:WOZ196623 WYU196623:WYV196623 MI262159:MJ262159 WE262159:WF262159 AGA262159:AGB262159 APW262159:APX262159 AZS262159:AZT262159 BJO262159:BJP262159 BTK262159:BTL262159 CDG262159:CDH262159 CNC262159:CND262159 CWY262159:CWZ262159 DGU262159:DGV262159 DQQ262159:DQR262159 EAM262159:EAN262159 EKI262159:EKJ262159 EUE262159:EUF262159 FEA262159:FEB262159 FNW262159:FNX262159 FXS262159:FXT262159 GHO262159:GHP262159 GRK262159:GRL262159 HBG262159:HBH262159 HLC262159:HLD262159 HUY262159:HUZ262159 IEU262159:IEV262159 IOQ262159:IOR262159 IYM262159:IYN262159 JII262159:JIJ262159 JSE262159:JSF262159 KCA262159:KCB262159 KLW262159:KLX262159 KVS262159:KVT262159 LFO262159:LFP262159 LPK262159:LPL262159 LZG262159:LZH262159 MJC262159:MJD262159 MSY262159:MSZ262159 NCU262159:NCV262159 NMQ262159:NMR262159 NWM262159:NWN262159 OGI262159:OGJ262159 OQE262159:OQF262159 PAA262159:PAB262159 PJW262159:PJX262159 PTS262159:PTT262159 QDO262159:QDP262159 QNK262159:QNL262159 QXG262159:QXH262159 RHC262159:RHD262159 RQY262159:RQZ262159 SAU262159:SAV262159 SKQ262159:SKR262159 SUM262159:SUN262159 TEI262159:TEJ262159 TOE262159:TOF262159 TYA262159:TYB262159 UHW262159:UHX262159 URS262159:URT262159 VBO262159:VBP262159 VLK262159:VLL262159 VVG262159:VVH262159 WFC262159:WFD262159 WOY262159:WOZ262159 WYU262159:WYV262159 MI327695:MJ327695 WE327695:WF327695 AGA327695:AGB327695 APW327695:APX327695 AZS327695:AZT327695 BJO327695:BJP327695 BTK327695:BTL327695 CDG327695:CDH327695 CNC327695:CND327695 CWY327695:CWZ327695 DGU327695:DGV327695 DQQ327695:DQR327695 EAM327695:EAN327695 EKI327695:EKJ327695 EUE327695:EUF327695 FEA327695:FEB327695 FNW327695:FNX327695 FXS327695:FXT327695 GHO327695:GHP327695 GRK327695:GRL327695 HBG327695:HBH327695 HLC327695:HLD327695 HUY327695:HUZ327695 IEU327695:IEV327695 IOQ327695:IOR327695 IYM327695:IYN327695 JII327695:JIJ327695 JSE327695:JSF327695 KCA327695:KCB327695 KLW327695:KLX327695 KVS327695:KVT327695 LFO327695:LFP327695 LPK327695:LPL327695 LZG327695:LZH327695 MJC327695:MJD327695 MSY327695:MSZ327695 NCU327695:NCV327695 NMQ327695:NMR327695 NWM327695:NWN327695 OGI327695:OGJ327695 OQE327695:OQF327695 PAA327695:PAB327695 PJW327695:PJX327695 PTS327695:PTT327695 QDO327695:QDP327695 QNK327695:QNL327695 QXG327695:QXH327695 RHC327695:RHD327695 RQY327695:RQZ327695 SAU327695:SAV327695 SKQ327695:SKR327695 SUM327695:SUN327695 TEI327695:TEJ327695 TOE327695:TOF327695 TYA327695:TYB327695 UHW327695:UHX327695 URS327695:URT327695 VBO327695:VBP327695 VLK327695:VLL327695 VVG327695:VVH327695 WFC327695:WFD327695 WOY327695:WOZ327695 WYU327695:WYV327695 MI393231:MJ393231 WE393231:WF393231 AGA393231:AGB393231 APW393231:APX393231 AZS393231:AZT393231 BJO393231:BJP393231 BTK393231:BTL393231 CDG393231:CDH393231 CNC393231:CND393231 CWY393231:CWZ393231 DGU393231:DGV393231 DQQ393231:DQR393231 EAM393231:EAN393231 EKI393231:EKJ393231 EUE393231:EUF393231 FEA393231:FEB393231 FNW393231:FNX393231 FXS393231:FXT393231 GHO393231:GHP393231 GRK393231:GRL393231 HBG393231:HBH393231 HLC393231:HLD393231 HUY393231:HUZ393231 IEU393231:IEV393231 IOQ393231:IOR393231 IYM393231:IYN393231 JII393231:JIJ393231 JSE393231:JSF393231 KCA393231:KCB393231 KLW393231:KLX393231 KVS393231:KVT393231 LFO393231:LFP393231 LPK393231:LPL393231 LZG393231:LZH393231 MJC393231:MJD393231 MSY393231:MSZ393231 NCU393231:NCV393231 NMQ393231:NMR393231 NWM393231:NWN393231 OGI393231:OGJ393231 OQE393231:OQF393231 PAA393231:PAB393231 PJW393231:PJX393231 PTS393231:PTT393231 QDO393231:QDP393231 QNK393231:QNL393231 QXG393231:QXH393231 RHC393231:RHD393231 RQY393231:RQZ393231 SAU393231:SAV393231 SKQ393231:SKR393231 SUM393231:SUN393231 TEI393231:TEJ393231 TOE393231:TOF393231 TYA393231:TYB393231 UHW393231:UHX393231 URS393231:URT393231 VBO393231:VBP393231 VLK393231:VLL393231 VVG393231:VVH393231 WFC393231:WFD393231 WOY393231:WOZ393231 WYU393231:WYV393231 MI458767:MJ458767 WE458767:WF458767 AGA458767:AGB458767 APW458767:APX458767 AZS458767:AZT458767 BJO458767:BJP458767 BTK458767:BTL458767 CDG458767:CDH458767 CNC458767:CND458767 CWY458767:CWZ458767 DGU458767:DGV458767 DQQ458767:DQR458767 EAM458767:EAN458767 EKI458767:EKJ458767 EUE458767:EUF458767 FEA458767:FEB458767 FNW458767:FNX458767 FXS458767:FXT458767 GHO458767:GHP458767 GRK458767:GRL458767 HBG458767:HBH458767 HLC458767:HLD458767 HUY458767:HUZ458767 IEU458767:IEV458767 IOQ458767:IOR458767 IYM458767:IYN458767 JII458767:JIJ458767 JSE458767:JSF458767 KCA458767:KCB458767 KLW458767:KLX458767 KVS458767:KVT458767 LFO458767:LFP458767 LPK458767:LPL458767 LZG458767:LZH458767 MJC458767:MJD458767 MSY458767:MSZ458767 NCU458767:NCV458767 NMQ458767:NMR458767 NWM458767:NWN458767 OGI458767:OGJ458767 OQE458767:OQF458767 PAA458767:PAB458767 PJW458767:PJX458767 PTS458767:PTT458767 QDO458767:QDP458767 QNK458767:QNL458767 QXG458767:QXH458767 RHC458767:RHD458767 RQY458767:RQZ458767 SAU458767:SAV458767 SKQ458767:SKR458767 SUM458767:SUN458767 TEI458767:TEJ458767 TOE458767:TOF458767 TYA458767:TYB458767 UHW458767:UHX458767 URS458767:URT458767 VBO458767:VBP458767 VLK458767:VLL458767 VVG458767:VVH458767 WFC458767:WFD458767 WOY458767:WOZ458767 WYU458767:WYV458767 MI524303:MJ524303 WE524303:WF524303 AGA524303:AGB524303 APW524303:APX524303 AZS524303:AZT524303 BJO524303:BJP524303 BTK524303:BTL524303 CDG524303:CDH524303 CNC524303:CND524303 CWY524303:CWZ524303 DGU524303:DGV524303 DQQ524303:DQR524303 EAM524303:EAN524303 EKI524303:EKJ524303 EUE524303:EUF524303 FEA524303:FEB524303 FNW524303:FNX524303 FXS524303:FXT524303 GHO524303:GHP524303 GRK524303:GRL524303 HBG524303:HBH524303 HLC524303:HLD524303 HUY524303:HUZ524303 IEU524303:IEV524303 IOQ524303:IOR524303 IYM524303:IYN524303 JII524303:JIJ524303 JSE524303:JSF524303 KCA524303:KCB524303 KLW524303:KLX524303 KVS524303:KVT524303 LFO524303:LFP524303 LPK524303:LPL524303 LZG524303:LZH524303 MJC524303:MJD524303 MSY524303:MSZ524303 NCU524303:NCV524303 NMQ524303:NMR524303 NWM524303:NWN524303 OGI524303:OGJ524303 OQE524303:OQF524303 PAA524303:PAB524303 PJW524303:PJX524303 PTS524303:PTT524303 QDO524303:QDP524303 QNK524303:QNL524303 QXG524303:QXH524303 RHC524303:RHD524303 RQY524303:RQZ524303 SAU524303:SAV524303 SKQ524303:SKR524303 SUM524303:SUN524303 TEI524303:TEJ524303 TOE524303:TOF524303 TYA524303:TYB524303 UHW524303:UHX524303 URS524303:URT524303 VBO524303:VBP524303 VLK524303:VLL524303 VVG524303:VVH524303 WFC524303:WFD524303 WOY524303:WOZ524303 WYU524303:WYV524303 MI589839:MJ589839 WE589839:WF589839 AGA589839:AGB589839 APW589839:APX589839 AZS589839:AZT589839 BJO589839:BJP589839 BTK589839:BTL589839 CDG589839:CDH589839 CNC589839:CND589839 CWY589839:CWZ589839 DGU589839:DGV589839 DQQ589839:DQR589839 EAM589839:EAN589839 EKI589839:EKJ589839 EUE589839:EUF589839 FEA589839:FEB589839 FNW589839:FNX589839 FXS589839:FXT589839 GHO589839:GHP589839 GRK589839:GRL589839 HBG589839:HBH589839 HLC589839:HLD589839 HUY589839:HUZ589839 IEU589839:IEV589839 IOQ589839:IOR589839 IYM589839:IYN589839 JII589839:JIJ589839 JSE589839:JSF589839 KCA589839:KCB589839 KLW589839:KLX589839 KVS589839:KVT589839 LFO589839:LFP589839 LPK589839:LPL589839 LZG589839:LZH589839 MJC589839:MJD589839 MSY589839:MSZ589839 NCU589839:NCV589839 NMQ589839:NMR589839 NWM589839:NWN589839 OGI589839:OGJ589839 OQE589839:OQF589839 PAA589839:PAB589839 PJW589839:PJX589839 PTS589839:PTT589839 QDO589839:QDP589839 QNK589839:QNL589839 QXG589839:QXH589839 RHC589839:RHD589839 RQY589839:RQZ589839 SAU589839:SAV589839 SKQ589839:SKR589839 SUM589839:SUN589839 TEI589839:TEJ589839 TOE589839:TOF589839 TYA589839:TYB589839 UHW589839:UHX589839 URS589839:URT589839 VBO589839:VBP589839 VLK589839:VLL589839 VVG589839:VVH589839 WFC589839:WFD589839 WOY589839:WOZ589839 WYU589839:WYV589839 MI655375:MJ655375 WE655375:WF655375 AGA655375:AGB655375 APW655375:APX655375 AZS655375:AZT655375 BJO655375:BJP655375 BTK655375:BTL655375 CDG655375:CDH655375 CNC655375:CND655375 CWY655375:CWZ655375 DGU655375:DGV655375 DQQ655375:DQR655375 EAM655375:EAN655375 EKI655375:EKJ655375 EUE655375:EUF655375 FEA655375:FEB655375 FNW655375:FNX655375 FXS655375:FXT655375 GHO655375:GHP655375 GRK655375:GRL655375 HBG655375:HBH655375 HLC655375:HLD655375 HUY655375:HUZ655375 IEU655375:IEV655375 IOQ655375:IOR655375 IYM655375:IYN655375 JII655375:JIJ655375 JSE655375:JSF655375 KCA655375:KCB655375 KLW655375:KLX655375 KVS655375:KVT655375 LFO655375:LFP655375 LPK655375:LPL655375 LZG655375:LZH655375 MJC655375:MJD655375 MSY655375:MSZ655375 NCU655375:NCV655375 NMQ655375:NMR655375 NWM655375:NWN655375 OGI655375:OGJ655375 OQE655375:OQF655375 PAA655375:PAB655375 PJW655375:PJX655375 PTS655375:PTT655375 QDO655375:QDP655375 QNK655375:QNL655375 QXG655375:QXH655375 RHC655375:RHD655375 RQY655375:RQZ655375 SAU655375:SAV655375 SKQ655375:SKR655375 SUM655375:SUN655375 TEI655375:TEJ655375 TOE655375:TOF655375 TYA655375:TYB655375 UHW655375:UHX655375 URS655375:URT655375 VBO655375:VBP655375 VLK655375:VLL655375 VVG655375:VVH655375 WFC655375:WFD655375 WOY655375:WOZ655375 WYU655375:WYV655375 MI720911:MJ720911 WE720911:WF720911 AGA720911:AGB720911 APW720911:APX720911 AZS720911:AZT720911 BJO720911:BJP720911 BTK720911:BTL720911 CDG720911:CDH720911 CNC720911:CND720911 CWY720911:CWZ720911 DGU720911:DGV720911 DQQ720911:DQR720911 EAM720911:EAN720911 EKI720911:EKJ720911 EUE720911:EUF720911 FEA720911:FEB720911 FNW720911:FNX720911 FXS720911:FXT720911 GHO720911:GHP720911 GRK720911:GRL720911 HBG720911:HBH720911 HLC720911:HLD720911 HUY720911:HUZ720911 IEU720911:IEV720911 IOQ720911:IOR720911 IYM720911:IYN720911 JII720911:JIJ720911 JSE720911:JSF720911 KCA720911:KCB720911 KLW720911:KLX720911 KVS720911:KVT720911 LFO720911:LFP720911 LPK720911:LPL720911 LZG720911:LZH720911 MJC720911:MJD720911 MSY720911:MSZ720911 NCU720911:NCV720911 NMQ720911:NMR720911 NWM720911:NWN720911 OGI720911:OGJ720911 OQE720911:OQF720911 PAA720911:PAB720911 PJW720911:PJX720911 PTS720911:PTT720911 QDO720911:QDP720911 QNK720911:QNL720911 QXG720911:QXH720911 RHC720911:RHD720911 RQY720911:RQZ720911 SAU720911:SAV720911 SKQ720911:SKR720911 SUM720911:SUN720911 TEI720911:TEJ720911 TOE720911:TOF720911 TYA720911:TYB720911 UHW720911:UHX720911 URS720911:URT720911 VBO720911:VBP720911 VLK720911:VLL720911 VVG720911:VVH720911 WFC720911:WFD720911 WOY720911:WOZ720911 WYU720911:WYV720911 MI786447:MJ786447 WE786447:WF786447 AGA786447:AGB786447 APW786447:APX786447 AZS786447:AZT786447 BJO786447:BJP786447 BTK786447:BTL786447 CDG786447:CDH786447 CNC786447:CND786447 CWY786447:CWZ786447 DGU786447:DGV786447 DQQ786447:DQR786447 EAM786447:EAN786447 EKI786447:EKJ786447 EUE786447:EUF786447 FEA786447:FEB786447 FNW786447:FNX786447 FXS786447:FXT786447 GHO786447:GHP786447 GRK786447:GRL786447 HBG786447:HBH786447 HLC786447:HLD786447 HUY786447:HUZ786447 IEU786447:IEV786447 IOQ786447:IOR786447 IYM786447:IYN786447 JII786447:JIJ786447 JSE786447:JSF786447 KCA786447:KCB786447 KLW786447:KLX786447 KVS786447:KVT786447 LFO786447:LFP786447 LPK786447:LPL786447 LZG786447:LZH786447 MJC786447:MJD786447 MSY786447:MSZ786447 NCU786447:NCV786447 NMQ786447:NMR786447 NWM786447:NWN786447 OGI786447:OGJ786447 OQE786447:OQF786447 PAA786447:PAB786447 PJW786447:PJX786447 PTS786447:PTT786447 QDO786447:QDP786447 QNK786447:QNL786447 QXG786447:QXH786447 RHC786447:RHD786447 RQY786447:RQZ786447 SAU786447:SAV786447 SKQ786447:SKR786447 SUM786447:SUN786447 TEI786447:TEJ786447 TOE786447:TOF786447 TYA786447:TYB786447 UHW786447:UHX786447 URS786447:URT786447 VBO786447:VBP786447 VLK786447:VLL786447 VVG786447:VVH786447 WFC786447:WFD786447 WOY786447:WOZ786447 WYU786447:WYV786447 MI851983:MJ851983 WE851983:WF851983 AGA851983:AGB851983 APW851983:APX851983 AZS851983:AZT851983 BJO851983:BJP851983 BTK851983:BTL851983 CDG851983:CDH851983 CNC851983:CND851983 CWY851983:CWZ851983 DGU851983:DGV851983 DQQ851983:DQR851983 EAM851983:EAN851983 EKI851983:EKJ851983 EUE851983:EUF851983 FEA851983:FEB851983 FNW851983:FNX851983 FXS851983:FXT851983 GHO851983:GHP851983 GRK851983:GRL851983 HBG851983:HBH851983 HLC851983:HLD851983 HUY851983:HUZ851983 IEU851983:IEV851983 IOQ851983:IOR851983 IYM851983:IYN851983 JII851983:JIJ851983 JSE851983:JSF851983 KCA851983:KCB851983 KLW851983:KLX851983 KVS851983:KVT851983 LFO851983:LFP851983 LPK851983:LPL851983 LZG851983:LZH851983 MJC851983:MJD851983 MSY851983:MSZ851983 NCU851983:NCV851983 NMQ851983:NMR851983 NWM851983:NWN851983 OGI851983:OGJ851983 OQE851983:OQF851983 PAA851983:PAB851983 PJW851983:PJX851983 PTS851983:PTT851983 QDO851983:QDP851983 QNK851983:QNL851983 QXG851983:QXH851983 RHC851983:RHD851983 RQY851983:RQZ851983 SAU851983:SAV851983 SKQ851983:SKR851983 SUM851983:SUN851983 TEI851983:TEJ851983 TOE851983:TOF851983 TYA851983:TYB851983 UHW851983:UHX851983 URS851983:URT851983 VBO851983:VBP851983 VLK851983:VLL851983 VVG851983:VVH851983 WFC851983:WFD851983 WOY851983:WOZ851983 WYU851983:WYV851983 MI917519:MJ917519 WE917519:WF917519 AGA917519:AGB917519 APW917519:APX917519 AZS917519:AZT917519 BJO917519:BJP917519 BTK917519:BTL917519 CDG917519:CDH917519 CNC917519:CND917519 CWY917519:CWZ917519 DGU917519:DGV917519 DQQ917519:DQR917519 EAM917519:EAN917519 EKI917519:EKJ917519 EUE917519:EUF917519 FEA917519:FEB917519 FNW917519:FNX917519 FXS917519:FXT917519 GHO917519:GHP917519 GRK917519:GRL917519 HBG917519:HBH917519 HLC917519:HLD917519 HUY917519:HUZ917519 IEU917519:IEV917519 IOQ917519:IOR917519 IYM917519:IYN917519 JII917519:JIJ917519 JSE917519:JSF917519 KCA917519:KCB917519 KLW917519:KLX917519 KVS917519:KVT917519 LFO917519:LFP917519 LPK917519:LPL917519 LZG917519:LZH917519 MJC917519:MJD917519 MSY917519:MSZ917519 NCU917519:NCV917519 NMQ917519:NMR917519 NWM917519:NWN917519 OGI917519:OGJ917519 OQE917519:OQF917519 PAA917519:PAB917519 PJW917519:PJX917519 PTS917519:PTT917519 QDO917519:QDP917519 QNK917519:QNL917519 QXG917519:QXH917519 RHC917519:RHD917519 RQY917519:RQZ917519 SAU917519:SAV917519 SKQ917519:SKR917519 SUM917519:SUN917519 TEI917519:TEJ917519 TOE917519:TOF917519 TYA917519:TYB917519 UHW917519:UHX917519 URS917519:URT917519 VBO917519:VBP917519 VLK917519:VLL917519 VVG917519:VVH917519 WFC917519:WFD917519 WOY917519:WOZ917519 WYU917519:WYV917519 MI983055:MJ983055 WE983055:WF983055 AGA983055:AGB983055 APW983055:APX983055 AZS983055:AZT983055 BJO983055:BJP983055 BTK983055:BTL983055 CDG983055:CDH983055 CNC983055:CND983055 CWY983055:CWZ983055 DGU983055:DGV983055 DQQ983055:DQR983055 EAM983055:EAN983055 EKI983055:EKJ983055 EUE983055:EUF983055 FEA983055:FEB983055 FNW983055:FNX983055 FXS983055:FXT983055 GHO983055:GHP983055 GRK983055:GRL983055 HBG983055:HBH983055 HLC983055:HLD983055 HUY983055:HUZ983055 IEU983055:IEV983055 IOQ983055:IOR983055 IYM983055:IYN983055 JII983055:JIJ983055 JSE983055:JSF983055 KCA983055:KCB983055 KLW983055:KLX983055 KVS983055:KVT983055 LFO983055:LFP983055 LPK983055:LPL983055 LZG983055:LZH983055 MJC983055:MJD983055 MSY983055:MSZ983055 NCU983055:NCV983055 NMQ983055:NMR983055 NWM983055:NWN983055 OGI983055:OGJ983055 OQE983055:OQF983055 PAA983055:PAB983055 PJW983055:PJX983055 PTS983055:PTT983055 QDO983055:QDP983055 QNK983055:QNL983055 QXG983055:QXH983055 RHC983055:RHD983055 RQY983055:RQZ983055 SAU983055:SAV983055 SKQ983055:SKR983055 SUM983055:SUN983055 TEI983055:TEJ983055 TOE983055:TOF983055 TYA983055:TYB983055 UHW983055:UHX983055 URS983055:URT983055 VBO983055:VBP983055 VLK983055:VLL983055 VVG983055:VVH983055 WFC983055:WFD983055 WOY983055:WOZ983055 WYU983055:WYV983055 LK14:LL14 VG14:VH14 WYU14:WYV14 WOY14:WOZ14 WFC14:WFD14 VVG14:VVH14 VLK14:VLL14 VBO14:VBP14 URS14:URT14 UHW14:UHX14 TYA14:TYB14 TOE14:TOF14 TEI14:TEJ14 SUM14:SUN14 SKQ14:SKR14 SAU14:SAV14 RQY14:RQZ14 RHC14:RHD14 QXG14:QXH14 QNK14:QNL14 QDO14:QDP14 PTS14:PTT14 PJW14:PJX14 PAA14:PAB14 OQE14:OQF14 OGI14:OGJ14 NWM14:NWN14 NMQ14:NMR14 NCU14:NCV14 MSY14:MSZ14 MJC14:MJD14 LZG14:LZH14 LPK14:LPL14 LFO14:LFP14 KVS14:KVT14 KLW14:KLX14 KCA14:KCB14 JSE14:JSF14 JII14:JIJ14 IYM14:IYN14 IOQ14:IOR14 IEU14:IEV14 HUY14:HUZ14 HLC14:HLD14 HBG14:HBH14 GRK14:GRL14 GHO14:GHP14 FXS14:FXT14 FNW14:FNX14 FEA14:FEB14 EUE14:EUF14 EKI14:EKJ14 EAM14:EAN14 DQQ14:DQR14 DGU14:DGV14 CWY14:CWZ14 CNC14:CND14 CDG14:CDH14 BTK14:BTL14 BJO14:BJP14 AZS14:AZT14 APW14:APX14 AGA14:AGB14 WE14:WF14 MI14:MJ14 WYR14:WYS14 WOV14:WOW14 WEZ14:WFA14 VVD14:VVE14 VLH14:VLI14 VBL14:VBM14 URP14:URQ14 UHT14:UHU14 TXX14:TXY14 TOB14:TOC14 TEF14:TEG14 SUJ14:SUK14 SKN14:SKO14 SAR14:SAS14 RQV14:RQW14 RGZ14:RHA14 QXD14:QXE14 QNH14:QNI14 QDL14:QDM14 PTP14:PTQ14 PJT14:PJU14 OZX14:OZY14 OQB14:OQC14 OGF14:OGG14 NWJ14:NWK14 NMN14:NMO14 NCR14:NCS14 MSV14:MSW14 MIZ14:MJA14 LZD14:LZE14 LPH14:LPI14 LFL14:LFM14 KVP14:KVQ14 KLT14:KLU14 KBX14:KBY14 JSB14:JSC14 JIF14:JIG14 IYJ14:IYK14 ION14:IOO14 IER14:IES14 HUV14:HUW14 HKZ14:HLA14 HBD14:HBE14 GRH14:GRI14 GHL14:GHM14 FXP14:FXQ14 FNT14:FNU14 FDX14:FDY14 EUB14:EUC14 EKF14:EKG14 EAJ14:EAK14 DQN14:DQO14 DGR14:DGS14 CWV14:CWW14 CMZ14:CNA14 CDD14:CDE14 BTH14:BTI14 BJL14:BJM14 AZP14:AZQ14 APT14:APU14 AFX14:AFY14 WB14:WC14 MF14:MG14 WYO14:WYP14 WOS14:WOT14 WEW14:WEX14 VVA14:VVB14 VLE14:VLF14 VBI14:VBJ14 URM14:URN14 UHQ14:UHR14 TXU14:TXV14 TNY14:TNZ14 TEC14:TED14 SUG14:SUH14 SKK14:SKL14 SAO14:SAP14 RQS14:RQT14 RGW14:RGX14 QXA14:QXB14 QNE14:QNF14 QDI14:QDJ14 PTM14:PTN14 PJQ14:PJR14 OZU14:OZV14 OPY14:OPZ14 OGC14:OGD14 NWG14:NWH14 NMK14:NML14 NCO14:NCP14 MSS14:MST14 MIW14:MIX14 LZA14:LZB14 LPE14:LPF14 LFI14:LFJ14 KVM14:KVN14 KLQ14:KLR14 KBU14:KBV14 JRY14:JRZ14 JIC14:JID14 IYG14:IYH14 IOK14:IOL14 IEO14:IEP14 HUS14:HUT14 HKW14:HKX14 HBA14:HBB14 GRE14:GRF14 GHI14:GHJ14 FXM14:FXN14 FNQ14:FNR14 FDU14:FDV14 ETY14:ETZ14 EKC14:EKD14 EAG14:EAH14 DQK14:DQL14 DGO14:DGP14 CWS14:CWT14 CMW14:CMX14 CDA14:CDB14 BTE14:BTF14 BJI14:BJJ14 AZM14:AZN14 APQ14:APR14 AFU14:AFV14 VY14:VZ14 MC14:MD14 WYI14:WYJ14 WOM14:WON14 WEQ14:WER14 VUU14:VUV14 VKY14:VKZ14 VBC14:VBD14 URG14:URH14 UHK14:UHL14 TXO14:TXP14 TNS14:TNT14 TDW14:TDX14 SUA14:SUB14 SKE14:SKF14 SAI14:SAJ14 RQM14:RQN14 RGQ14:RGR14 QWU14:QWV14 QMY14:QMZ14 QDC14:QDD14 PTG14:PTH14 PJK14:PJL14 OZO14:OZP14 OPS14:OPT14 OFW14:OFX14 NWA14:NWB14 NME14:NMF14 NCI14:NCJ14 MSM14:MSN14 MIQ14:MIR14 LYU14:LYV14 LOY14:LOZ14 LFC14:LFD14 KVG14:KVH14 KLK14:KLL14 KBO14:KBP14 JRS14:JRT14 JHW14:JHX14 IYA14:IYB14 IOE14:IOF14 IEI14:IEJ14 HUM14:HUN14 HKQ14:HKR14 HAU14:HAV14 GQY14:GQZ14 GHC14:GHD14 FXG14:FXH14 FNK14:FNL14 FDO14:FDP14 ETS14:ETT14 EJW14:EJX14 EAA14:EAB14 DQE14:DQF14 DGI14:DGJ14 CWM14:CWN14 CMQ14:CMR14 CCU14:CCV14 BSY14:BSZ14 BJC14:BJD14 AZG14:AZH14 APK14:APL14 AFO14:AFP14 VS14:VT14 LW14:LX14 WYF14:WYG14 WOJ14:WOK14 WEN14:WEO14 VUR14:VUS14 VKV14:VKW14 VAZ14:VBA14 URD14:URE14 UHH14:UHI14 TXL14:TXM14 TNP14:TNQ14 TDT14:TDU14 STX14:STY14 SKB14:SKC14 SAF14:SAG14 RQJ14:RQK14 RGN14:RGO14 QWR14:QWS14 QMV14:QMW14 QCZ14:QDA14 PTD14:PTE14 PJH14:PJI14 OZL14:OZM14 OPP14:OPQ14 OFT14:OFU14 NVX14:NVY14 NMB14:NMC14 NCF14:NCG14 MSJ14:MSK14 MIN14:MIO14 LYR14:LYS14 LOV14:LOW14 LEZ14:LFA14 KVD14:KVE14 KLH14:KLI14 KBL14:KBM14 JRP14:JRQ14 JHT14:JHU14 IXX14:IXY14 IOB14:IOC14 IEF14:IEG14 HUJ14:HUK14 HKN14:HKO14 HAR14:HAS14 GQV14:GQW14 GGZ14:GHA14 FXD14:FXE14 FNH14:FNI14 FDL14:FDM14 ETP14:ETQ14 EJT14:EJU14 DZX14:DZY14 DQB14:DQC14 DGF14:DGG14 CWJ14:CWK14 CMN14:CMO14 CCR14:CCS14 BSV14:BSW14 BIZ14:BJA14 AZD14:AZE14 APH14:API14 AFL14:AFM14 VP14:VQ14 LT14:LU14 WYC14:WYD14 WOG14:WOH14 WEK14:WEL14 VUO14:VUP14 VKS14:VKT14 VAW14:VAX14 URA14:URB14 UHE14:UHF14 TXI14:TXJ14 TNM14:TNN14 TDQ14:TDR14 STU14:STV14 SJY14:SJZ14 SAC14:SAD14 RQG14:RQH14 RGK14:RGL14 QWO14:QWP14 QMS14:QMT14 QCW14:QCX14 PTA14:PTB14 PJE14:PJF14 OZI14:OZJ14 OPM14:OPN14 OFQ14:OFR14 NVU14:NVV14 NLY14:NLZ14 NCC14:NCD14 MSG14:MSH14 MIK14:MIL14 LYO14:LYP14 LOS14:LOT14 LEW14:LEX14 KVA14:KVB14 KLE14:KLF14 KBI14:KBJ14 JRM14:JRN14 JHQ14:JHR14 IXU14:IXV14 INY14:INZ14 IEC14:IED14 HUG14:HUH14 HKK14:HKL14 HAO14:HAP14 GQS14:GQT14 GGW14:GGX14 FXA14:FXB14 FNE14:FNF14 FDI14:FDJ14 ETM14:ETN14 EJQ14:EJR14 DZU14:DZV14 DPY14:DPZ14 DGC14:DGD14 CWG14:CWH14 CMK14:CML14 CCO14:CCP14 BSS14:BST14 BIW14:BIX14 AZA14:AZB14 APE14:APF14 AFI14:AFJ14 VM14:VN14 LQ14:LR14 WXZ14:WYA14 WOD14:WOE14 WEH14:WEI14 VUL14:VUM14 VKP14:VKQ14 VAT14:VAU14 UQX14:UQY14 UHB14:UHC14 TXF14:TXG14 TNJ14:TNK14 TDN14:TDO14 STR14:STS14 SJV14:SJW14 RZZ14:SAA14 RQD14:RQE14 RGH14:RGI14 QWL14:QWM14 QMP14:QMQ14 QCT14:QCU14 PSX14:PSY14 PJB14:PJC14 OZF14:OZG14 OPJ14:OPK14 OFN14:OFO14 NVR14:NVS14 NLV14:NLW14 NBZ14:NCA14 MSD14:MSE14 MIH14:MII14 LYL14:LYM14 LOP14:LOQ14 LET14:LEU14 KUX14:KUY14 KLB14:KLC14 KBF14:KBG14 JRJ14:JRK14 JHN14:JHO14 IXR14:IXS14 INV14:INW14 IDZ14:IEA14 HUD14:HUE14 HKH14:HKI14 HAL14:HAM14 GQP14:GQQ14 GGT14:GGU14 FWX14:FWY14 FNB14:FNC14 FDF14:FDG14 ETJ14:ETK14 EJN14:EJO14 DZR14:DZS14 DPV14:DPW14 DFZ14:DGA14 CWD14:CWE14 CMH14:CMI14 CCL14:CCM14 BSP14:BSQ14 BIT14:BIU14 AYX14:AYY14 APB14:APC14 AFF14:AFG14 VJ14:VK14 LN14:LO14 WXW14:WXX14 WOA14:WOB14 WEE14:WEF14 VUI14:VUJ14 VKM14:VKN14 VAQ14:VAR14 UQU14:UQV14 UGY14:UGZ14 TXC14:TXD14 TNG14:TNH14 TDK14:TDL14 STO14:STP14 SJS14:SJT14 RZW14:RZX14 RQA14:RQB14 RGE14:RGF14 QWI14:QWJ14 QMM14:QMN14 QCQ14:QCR14 PSU14:PSV14 PIY14:PIZ14 OZC14:OZD14 OPG14:OPH14 OFK14:OFL14 NVO14:NVP14 NLS14:NLT14 NBW14:NBX14 MSA14:MSB14 MIE14:MIF14 LYI14:LYJ14 LOM14:LON14 LEQ14:LER14 KUU14:KUV14 KKY14:KKZ14 KBC14:KBD14 JRG14:JRH14 JHK14:JHL14 IXO14:IXP14 INS14:INT14 IDW14:IDX14 HUA14:HUB14 HKE14:HKF14 HAI14:HAJ14 GQM14:GQN14 GGQ14:GGR14 FWU14:FWV14 FMY14:FMZ14 FDC14:FDD14 ETG14:ETH14 EJK14:EJL14 DZO14:DZP14 DPS14:DPT14 DFW14:DFX14 CWA14:CWB14 CME14:CMF14 CCI14:CCJ14 BSM14:BSN14 BIQ14:BIR14 AYU14:AYV14 AOY14:AOZ14 AFC14:AFD14 E983055:L983055 E917519:L917519 E851983:L851983 E786447:L786447 E720911:L720911 E655375:L655375 E589839:L589839 E524303:L524303 E458767:L458767 E393231:L393231 E327695:L327695 E262159:L262159 E196623:L196623 E131087:L131087 E65551:L65551 N983055:U983055 N917519:U917519 N851983:U851983 N786447:U786447 N720911:U720911 N655375:U655375 N589839:U589839 N524303:U524303 N458767:U458767 N393231:U393231 N327695:U327695 N262159:U262159 N196623:U196623 N131087:U131087 N65551:U65551 W983055:AD983055 W917519:AD917519 W851983:AD851983 W786447:AD786447 W720911:AD720911 W655375:AD655375 W589839:AD589839 W524303:AD524303 W458767:AD458767 W393231:AD393231 W327695:AD327695 W262159:AD262159 W196623:AD196623 W131087:AD131087 W65551:AD65551 AF196623:AM196623 AF262159:AM262159 AF327695:AM327695 AF393231:AM393231 AF458767:AM458767 AF524303:AM524303 AF589839:AM589839 AF655375:AM655375 AF720911:AM720911 AF786447:AM786447 AF851983:AM851983 AF917519:AM917519 AF983055:AM983055 AF65551:AM65551 AF131087:AM131087 AO786447:AV786447 AO524303:AV524303 AO589839:AV589839 AO655375:AV655375 AO720911:AV720911 AO458767:AV458767 AO851983:AV851983 AO917519:AV917519 AO983055:AV983055 AO393231:AV393231 AO196623:AV196623 AO262159:AV262159 AO131087:AV131087 AO65551:AV65551 AO327695:AV327695 BG983055:BK983055 BG917519:BK917519 BG851983:BK851983 BG786447:BK786447 BG720911:BK720911 BG655375:BK655375 BG589839:BK589839 BG524303:BK524303 BG458767:BK458767 BG393231:BK393231 BG327695:BK327695 BG262159:BK262159 BG196623:BK196623 BG131087:BK131087 BG65551:BK65551">
      <formula1>E3</formula1>
    </dataValidation>
    <dataValidation type="whole" operator="lessThanOrEqual" allowBlank="1" showInputMessage="1" showErrorMessage="1" sqref="LK65550:LL65550 VG65550:VH65550 AFC65550:AFD65550 AOY65550:AOZ65550 AYU65550:AYV65550 BIQ65550:BIR65550 BSM65550:BSN65550 CCI65550:CCJ65550 CME65550:CMF65550 CWA65550:CWB65550 DFW65550:DFX65550 DPS65550:DPT65550 DZO65550:DZP65550 EJK65550:EJL65550 ETG65550:ETH65550 FDC65550:FDD65550 FMY65550:FMZ65550 FWU65550:FWV65550 GGQ65550:GGR65550 GQM65550:GQN65550 HAI65550:HAJ65550 HKE65550:HKF65550 HUA65550:HUB65550 IDW65550:IDX65550 INS65550:INT65550 IXO65550:IXP65550 JHK65550:JHL65550 JRG65550:JRH65550 KBC65550:KBD65550 KKY65550:KKZ65550 KUU65550:KUV65550 LEQ65550:LER65550 LOM65550:LON65550 LYI65550:LYJ65550 MIE65550:MIF65550 MSA65550:MSB65550 NBW65550:NBX65550 NLS65550:NLT65550 NVO65550:NVP65550 OFK65550:OFL65550 OPG65550:OPH65550 OZC65550:OZD65550 PIY65550:PIZ65550 PSU65550:PSV65550 QCQ65550:QCR65550 QMM65550:QMN65550 QWI65550:QWJ65550 RGE65550:RGF65550 RQA65550:RQB65550 RZW65550:RZX65550 SJS65550:SJT65550 STO65550:STP65550 TDK65550:TDL65550 TNG65550:TNH65550 TXC65550:TXD65550 UGY65550:UGZ65550 UQU65550:UQV65550 VAQ65550:VAR65550 VKM65550:VKN65550 VUI65550:VUJ65550 WEE65550:WEF65550 WOA65550:WOB65550 WXW65550:WXX65550 LK131086:LL131086 VG131086:VH131086 AFC131086:AFD131086 AOY131086:AOZ131086 AYU131086:AYV131086 BIQ131086:BIR131086 BSM131086:BSN131086 CCI131086:CCJ131086 CME131086:CMF131086 CWA131086:CWB131086 DFW131086:DFX131086 DPS131086:DPT131086 DZO131086:DZP131086 EJK131086:EJL131086 ETG131086:ETH131086 FDC131086:FDD131086 FMY131086:FMZ131086 FWU131086:FWV131086 GGQ131086:GGR131086 GQM131086:GQN131086 HAI131086:HAJ131086 HKE131086:HKF131086 HUA131086:HUB131086 IDW131086:IDX131086 INS131086:INT131086 IXO131086:IXP131086 JHK131086:JHL131086 JRG131086:JRH131086 KBC131086:KBD131086 KKY131086:KKZ131086 KUU131086:KUV131086 LEQ131086:LER131086 LOM131086:LON131086 LYI131086:LYJ131086 MIE131086:MIF131086 MSA131086:MSB131086 NBW131086:NBX131086 NLS131086:NLT131086 NVO131086:NVP131086 OFK131086:OFL131086 OPG131086:OPH131086 OZC131086:OZD131086 PIY131086:PIZ131086 PSU131086:PSV131086 QCQ131086:QCR131086 QMM131086:QMN131086 QWI131086:QWJ131086 RGE131086:RGF131086 RQA131086:RQB131086 RZW131086:RZX131086 SJS131086:SJT131086 STO131086:STP131086 TDK131086:TDL131086 TNG131086:TNH131086 TXC131086:TXD131086 UGY131086:UGZ131086 UQU131086:UQV131086 VAQ131086:VAR131086 VKM131086:VKN131086 VUI131086:VUJ131086 WEE131086:WEF131086 WOA131086:WOB131086 WXW131086:WXX131086 LK196622:LL196622 VG196622:VH196622 AFC196622:AFD196622 AOY196622:AOZ196622 AYU196622:AYV196622 BIQ196622:BIR196622 BSM196622:BSN196622 CCI196622:CCJ196622 CME196622:CMF196622 CWA196622:CWB196622 DFW196622:DFX196622 DPS196622:DPT196622 DZO196622:DZP196622 EJK196622:EJL196622 ETG196622:ETH196622 FDC196622:FDD196622 FMY196622:FMZ196622 FWU196622:FWV196622 GGQ196622:GGR196622 GQM196622:GQN196622 HAI196622:HAJ196622 HKE196622:HKF196622 HUA196622:HUB196622 IDW196622:IDX196622 INS196622:INT196622 IXO196622:IXP196622 JHK196622:JHL196622 JRG196622:JRH196622 KBC196622:KBD196622 KKY196622:KKZ196622 KUU196622:KUV196622 LEQ196622:LER196622 LOM196622:LON196622 LYI196622:LYJ196622 MIE196622:MIF196622 MSA196622:MSB196622 NBW196622:NBX196622 NLS196622:NLT196622 NVO196622:NVP196622 OFK196622:OFL196622 OPG196622:OPH196622 OZC196622:OZD196622 PIY196622:PIZ196622 PSU196622:PSV196622 QCQ196622:QCR196622 QMM196622:QMN196622 QWI196622:QWJ196622 RGE196622:RGF196622 RQA196622:RQB196622 RZW196622:RZX196622 SJS196622:SJT196622 STO196622:STP196622 TDK196622:TDL196622 TNG196622:TNH196622 TXC196622:TXD196622 UGY196622:UGZ196622 UQU196622:UQV196622 VAQ196622:VAR196622 VKM196622:VKN196622 VUI196622:VUJ196622 WEE196622:WEF196622 WOA196622:WOB196622 WXW196622:WXX196622 LK262158:LL262158 VG262158:VH262158 AFC262158:AFD262158 AOY262158:AOZ262158 AYU262158:AYV262158 BIQ262158:BIR262158 BSM262158:BSN262158 CCI262158:CCJ262158 CME262158:CMF262158 CWA262158:CWB262158 DFW262158:DFX262158 DPS262158:DPT262158 DZO262158:DZP262158 EJK262158:EJL262158 ETG262158:ETH262158 FDC262158:FDD262158 FMY262158:FMZ262158 FWU262158:FWV262158 GGQ262158:GGR262158 GQM262158:GQN262158 HAI262158:HAJ262158 HKE262158:HKF262158 HUA262158:HUB262158 IDW262158:IDX262158 INS262158:INT262158 IXO262158:IXP262158 JHK262158:JHL262158 JRG262158:JRH262158 KBC262158:KBD262158 KKY262158:KKZ262158 KUU262158:KUV262158 LEQ262158:LER262158 LOM262158:LON262158 LYI262158:LYJ262158 MIE262158:MIF262158 MSA262158:MSB262158 NBW262158:NBX262158 NLS262158:NLT262158 NVO262158:NVP262158 OFK262158:OFL262158 OPG262158:OPH262158 OZC262158:OZD262158 PIY262158:PIZ262158 PSU262158:PSV262158 QCQ262158:QCR262158 QMM262158:QMN262158 QWI262158:QWJ262158 RGE262158:RGF262158 RQA262158:RQB262158 RZW262158:RZX262158 SJS262158:SJT262158 STO262158:STP262158 TDK262158:TDL262158 TNG262158:TNH262158 TXC262158:TXD262158 UGY262158:UGZ262158 UQU262158:UQV262158 VAQ262158:VAR262158 VKM262158:VKN262158 VUI262158:VUJ262158 WEE262158:WEF262158 WOA262158:WOB262158 WXW262158:WXX262158 LK327694:LL327694 VG327694:VH327694 AFC327694:AFD327694 AOY327694:AOZ327694 AYU327694:AYV327694 BIQ327694:BIR327694 BSM327694:BSN327694 CCI327694:CCJ327694 CME327694:CMF327694 CWA327694:CWB327694 DFW327694:DFX327694 DPS327694:DPT327694 DZO327694:DZP327694 EJK327694:EJL327694 ETG327694:ETH327694 FDC327694:FDD327694 FMY327694:FMZ327694 FWU327694:FWV327694 GGQ327694:GGR327694 GQM327694:GQN327694 HAI327694:HAJ327694 HKE327694:HKF327694 HUA327694:HUB327694 IDW327694:IDX327694 INS327694:INT327694 IXO327694:IXP327694 JHK327694:JHL327694 JRG327694:JRH327694 KBC327694:KBD327694 KKY327694:KKZ327694 KUU327694:KUV327694 LEQ327694:LER327694 LOM327694:LON327694 LYI327694:LYJ327694 MIE327694:MIF327694 MSA327694:MSB327694 NBW327694:NBX327694 NLS327694:NLT327694 NVO327694:NVP327694 OFK327694:OFL327694 OPG327694:OPH327694 OZC327694:OZD327694 PIY327694:PIZ327694 PSU327694:PSV327694 QCQ327694:QCR327694 QMM327694:QMN327694 QWI327694:QWJ327694 RGE327694:RGF327694 RQA327694:RQB327694 RZW327694:RZX327694 SJS327694:SJT327694 STO327694:STP327694 TDK327694:TDL327694 TNG327694:TNH327694 TXC327694:TXD327694 UGY327694:UGZ327694 UQU327694:UQV327694 VAQ327694:VAR327694 VKM327694:VKN327694 VUI327694:VUJ327694 WEE327694:WEF327694 WOA327694:WOB327694 WXW327694:WXX327694 LK393230:LL393230 VG393230:VH393230 AFC393230:AFD393230 AOY393230:AOZ393230 AYU393230:AYV393230 BIQ393230:BIR393230 BSM393230:BSN393230 CCI393230:CCJ393230 CME393230:CMF393230 CWA393230:CWB393230 DFW393230:DFX393230 DPS393230:DPT393230 DZO393230:DZP393230 EJK393230:EJL393230 ETG393230:ETH393230 FDC393230:FDD393230 FMY393230:FMZ393230 FWU393230:FWV393230 GGQ393230:GGR393230 GQM393230:GQN393230 HAI393230:HAJ393230 HKE393230:HKF393230 HUA393230:HUB393230 IDW393230:IDX393230 INS393230:INT393230 IXO393230:IXP393230 JHK393230:JHL393230 JRG393230:JRH393230 KBC393230:KBD393230 KKY393230:KKZ393230 KUU393230:KUV393230 LEQ393230:LER393230 LOM393230:LON393230 LYI393230:LYJ393230 MIE393230:MIF393230 MSA393230:MSB393230 NBW393230:NBX393230 NLS393230:NLT393230 NVO393230:NVP393230 OFK393230:OFL393230 OPG393230:OPH393230 OZC393230:OZD393230 PIY393230:PIZ393230 PSU393230:PSV393230 QCQ393230:QCR393230 QMM393230:QMN393230 QWI393230:QWJ393230 RGE393230:RGF393230 RQA393230:RQB393230 RZW393230:RZX393230 SJS393230:SJT393230 STO393230:STP393230 TDK393230:TDL393230 TNG393230:TNH393230 TXC393230:TXD393230 UGY393230:UGZ393230 UQU393230:UQV393230 VAQ393230:VAR393230 VKM393230:VKN393230 VUI393230:VUJ393230 WEE393230:WEF393230 WOA393230:WOB393230 WXW393230:WXX393230 LK458766:LL458766 VG458766:VH458766 AFC458766:AFD458766 AOY458766:AOZ458766 AYU458766:AYV458766 BIQ458766:BIR458766 BSM458766:BSN458766 CCI458766:CCJ458766 CME458766:CMF458766 CWA458766:CWB458766 DFW458766:DFX458766 DPS458766:DPT458766 DZO458766:DZP458766 EJK458766:EJL458766 ETG458766:ETH458766 FDC458766:FDD458766 FMY458766:FMZ458766 FWU458766:FWV458766 GGQ458766:GGR458766 GQM458766:GQN458766 HAI458766:HAJ458766 HKE458766:HKF458766 HUA458766:HUB458766 IDW458766:IDX458766 INS458766:INT458766 IXO458766:IXP458766 JHK458766:JHL458766 JRG458766:JRH458766 KBC458766:KBD458766 KKY458766:KKZ458766 KUU458766:KUV458766 LEQ458766:LER458766 LOM458766:LON458766 LYI458766:LYJ458766 MIE458766:MIF458766 MSA458766:MSB458766 NBW458766:NBX458766 NLS458766:NLT458766 NVO458766:NVP458766 OFK458766:OFL458766 OPG458766:OPH458766 OZC458766:OZD458766 PIY458766:PIZ458766 PSU458766:PSV458766 QCQ458766:QCR458766 QMM458766:QMN458766 QWI458766:QWJ458766 RGE458766:RGF458766 RQA458766:RQB458766 RZW458766:RZX458766 SJS458766:SJT458766 STO458766:STP458766 TDK458766:TDL458766 TNG458766:TNH458766 TXC458766:TXD458766 UGY458766:UGZ458766 UQU458766:UQV458766 VAQ458766:VAR458766 VKM458766:VKN458766 VUI458766:VUJ458766 WEE458766:WEF458766 WOA458766:WOB458766 WXW458766:WXX458766 LK524302:LL524302 VG524302:VH524302 AFC524302:AFD524302 AOY524302:AOZ524302 AYU524302:AYV524302 BIQ524302:BIR524302 BSM524302:BSN524302 CCI524302:CCJ524302 CME524302:CMF524302 CWA524302:CWB524302 DFW524302:DFX524302 DPS524302:DPT524302 DZO524302:DZP524302 EJK524302:EJL524302 ETG524302:ETH524302 FDC524302:FDD524302 FMY524302:FMZ524302 FWU524302:FWV524302 GGQ524302:GGR524302 GQM524302:GQN524302 HAI524302:HAJ524302 HKE524302:HKF524302 HUA524302:HUB524302 IDW524302:IDX524302 INS524302:INT524302 IXO524302:IXP524302 JHK524302:JHL524302 JRG524302:JRH524302 KBC524302:KBD524302 KKY524302:KKZ524302 KUU524302:KUV524302 LEQ524302:LER524302 LOM524302:LON524302 LYI524302:LYJ524302 MIE524302:MIF524302 MSA524302:MSB524302 NBW524302:NBX524302 NLS524302:NLT524302 NVO524302:NVP524302 OFK524302:OFL524302 OPG524302:OPH524302 OZC524302:OZD524302 PIY524302:PIZ524302 PSU524302:PSV524302 QCQ524302:QCR524302 QMM524302:QMN524302 QWI524302:QWJ524302 RGE524302:RGF524302 RQA524302:RQB524302 RZW524302:RZX524302 SJS524302:SJT524302 STO524302:STP524302 TDK524302:TDL524302 TNG524302:TNH524302 TXC524302:TXD524302 UGY524302:UGZ524302 UQU524302:UQV524302 VAQ524302:VAR524302 VKM524302:VKN524302 VUI524302:VUJ524302 WEE524302:WEF524302 WOA524302:WOB524302 WXW524302:WXX524302 LK589838:LL589838 VG589838:VH589838 AFC589838:AFD589838 AOY589838:AOZ589838 AYU589838:AYV589838 BIQ589838:BIR589838 BSM589838:BSN589838 CCI589838:CCJ589838 CME589838:CMF589838 CWA589838:CWB589838 DFW589838:DFX589838 DPS589838:DPT589838 DZO589838:DZP589838 EJK589838:EJL589838 ETG589838:ETH589838 FDC589838:FDD589838 FMY589838:FMZ589838 FWU589838:FWV589838 GGQ589838:GGR589838 GQM589838:GQN589838 HAI589838:HAJ589838 HKE589838:HKF589838 HUA589838:HUB589838 IDW589838:IDX589838 INS589838:INT589838 IXO589838:IXP589838 JHK589838:JHL589838 JRG589838:JRH589838 KBC589838:KBD589838 KKY589838:KKZ589838 KUU589838:KUV589838 LEQ589838:LER589838 LOM589838:LON589838 LYI589838:LYJ589838 MIE589838:MIF589838 MSA589838:MSB589838 NBW589838:NBX589838 NLS589838:NLT589838 NVO589838:NVP589838 OFK589838:OFL589838 OPG589838:OPH589838 OZC589838:OZD589838 PIY589838:PIZ589838 PSU589838:PSV589838 QCQ589838:QCR589838 QMM589838:QMN589838 QWI589838:QWJ589838 RGE589838:RGF589838 RQA589838:RQB589838 RZW589838:RZX589838 SJS589838:SJT589838 STO589838:STP589838 TDK589838:TDL589838 TNG589838:TNH589838 TXC589838:TXD589838 UGY589838:UGZ589838 UQU589838:UQV589838 VAQ589838:VAR589838 VKM589838:VKN589838 VUI589838:VUJ589838 WEE589838:WEF589838 WOA589838:WOB589838 WXW589838:WXX589838 LK655374:LL655374 VG655374:VH655374 AFC655374:AFD655374 AOY655374:AOZ655374 AYU655374:AYV655374 BIQ655374:BIR655374 BSM655374:BSN655374 CCI655374:CCJ655374 CME655374:CMF655374 CWA655374:CWB655374 DFW655374:DFX655374 DPS655374:DPT655374 DZO655374:DZP655374 EJK655374:EJL655374 ETG655374:ETH655374 FDC655374:FDD655374 FMY655374:FMZ655374 FWU655374:FWV655374 GGQ655374:GGR655374 GQM655374:GQN655374 HAI655374:HAJ655374 HKE655374:HKF655374 HUA655374:HUB655374 IDW655374:IDX655374 INS655374:INT655374 IXO655374:IXP655374 JHK655374:JHL655374 JRG655374:JRH655374 KBC655374:KBD655374 KKY655374:KKZ655374 KUU655374:KUV655374 LEQ655374:LER655374 LOM655374:LON655374 LYI655374:LYJ655374 MIE655374:MIF655374 MSA655374:MSB655374 NBW655374:NBX655374 NLS655374:NLT655374 NVO655374:NVP655374 OFK655374:OFL655374 OPG655374:OPH655374 OZC655374:OZD655374 PIY655374:PIZ655374 PSU655374:PSV655374 QCQ655374:QCR655374 QMM655374:QMN655374 QWI655374:QWJ655374 RGE655374:RGF655374 RQA655374:RQB655374 RZW655374:RZX655374 SJS655374:SJT655374 STO655374:STP655374 TDK655374:TDL655374 TNG655374:TNH655374 TXC655374:TXD655374 UGY655374:UGZ655374 UQU655374:UQV655374 VAQ655374:VAR655374 VKM655374:VKN655374 VUI655374:VUJ655374 WEE655374:WEF655374 WOA655374:WOB655374 WXW655374:WXX655374 LK720910:LL720910 VG720910:VH720910 AFC720910:AFD720910 AOY720910:AOZ720910 AYU720910:AYV720910 BIQ720910:BIR720910 BSM720910:BSN720910 CCI720910:CCJ720910 CME720910:CMF720910 CWA720910:CWB720910 DFW720910:DFX720910 DPS720910:DPT720910 DZO720910:DZP720910 EJK720910:EJL720910 ETG720910:ETH720910 FDC720910:FDD720910 FMY720910:FMZ720910 FWU720910:FWV720910 GGQ720910:GGR720910 GQM720910:GQN720910 HAI720910:HAJ720910 HKE720910:HKF720910 HUA720910:HUB720910 IDW720910:IDX720910 INS720910:INT720910 IXO720910:IXP720910 JHK720910:JHL720910 JRG720910:JRH720910 KBC720910:KBD720910 KKY720910:KKZ720910 KUU720910:KUV720910 LEQ720910:LER720910 LOM720910:LON720910 LYI720910:LYJ720910 MIE720910:MIF720910 MSA720910:MSB720910 NBW720910:NBX720910 NLS720910:NLT720910 NVO720910:NVP720910 OFK720910:OFL720910 OPG720910:OPH720910 OZC720910:OZD720910 PIY720910:PIZ720910 PSU720910:PSV720910 QCQ720910:QCR720910 QMM720910:QMN720910 QWI720910:QWJ720910 RGE720910:RGF720910 RQA720910:RQB720910 RZW720910:RZX720910 SJS720910:SJT720910 STO720910:STP720910 TDK720910:TDL720910 TNG720910:TNH720910 TXC720910:TXD720910 UGY720910:UGZ720910 UQU720910:UQV720910 VAQ720910:VAR720910 VKM720910:VKN720910 VUI720910:VUJ720910 WEE720910:WEF720910 WOA720910:WOB720910 WXW720910:WXX720910 LK786446:LL786446 VG786446:VH786446 AFC786446:AFD786446 AOY786446:AOZ786446 AYU786446:AYV786446 BIQ786446:BIR786446 BSM786446:BSN786446 CCI786446:CCJ786446 CME786446:CMF786446 CWA786446:CWB786446 DFW786446:DFX786446 DPS786446:DPT786446 DZO786446:DZP786446 EJK786446:EJL786446 ETG786446:ETH786446 FDC786446:FDD786446 FMY786446:FMZ786446 FWU786446:FWV786446 GGQ786446:GGR786446 GQM786446:GQN786446 HAI786446:HAJ786446 HKE786446:HKF786446 HUA786446:HUB786446 IDW786446:IDX786446 INS786446:INT786446 IXO786446:IXP786446 JHK786446:JHL786446 JRG786446:JRH786446 KBC786446:KBD786446 KKY786446:KKZ786446 KUU786446:KUV786446 LEQ786446:LER786446 LOM786446:LON786446 LYI786446:LYJ786446 MIE786446:MIF786446 MSA786446:MSB786446 NBW786446:NBX786446 NLS786446:NLT786446 NVO786446:NVP786446 OFK786446:OFL786446 OPG786446:OPH786446 OZC786446:OZD786446 PIY786446:PIZ786446 PSU786446:PSV786446 QCQ786446:QCR786446 QMM786446:QMN786446 QWI786446:QWJ786446 RGE786446:RGF786446 RQA786446:RQB786446 RZW786446:RZX786446 SJS786446:SJT786446 STO786446:STP786446 TDK786446:TDL786446 TNG786446:TNH786446 TXC786446:TXD786446 UGY786446:UGZ786446 UQU786446:UQV786446 VAQ786446:VAR786446 VKM786446:VKN786446 VUI786446:VUJ786446 WEE786446:WEF786446 WOA786446:WOB786446 WXW786446:WXX786446 LK851982:LL851982 VG851982:VH851982 AFC851982:AFD851982 AOY851982:AOZ851982 AYU851982:AYV851982 BIQ851982:BIR851982 BSM851982:BSN851982 CCI851982:CCJ851982 CME851982:CMF851982 CWA851982:CWB851982 DFW851982:DFX851982 DPS851982:DPT851982 DZO851982:DZP851982 EJK851982:EJL851982 ETG851982:ETH851982 FDC851982:FDD851982 FMY851982:FMZ851982 FWU851982:FWV851982 GGQ851982:GGR851982 GQM851982:GQN851982 HAI851982:HAJ851982 HKE851982:HKF851982 HUA851982:HUB851982 IDW851982:IDX851982 INS851982:INT851982 IXO851982:IXP851982 JHK851982:JHL851982 JRG851982:JRH851982 KBC851982:KBD851982 KKY851982:KKZ851982 KUU851982:KUV851982 LEQ851982:LER851982 LOM851982:LON851982 LYI851982:LYJ851982 MIE851982:MIF851982 MSA851982:MSB851982 NBW851982:NBX851982 NLS851982:NLT851982 NVO851982:NVP851982 OFK851982:OFL851982 OPG851982:OPH851982 OZC851982:OZD851982 PIY851982:PIZ851982 PSU851982:PSV851982 QCQ851982:QCR851982 QMM851982:QMN851982 QWI851982:QWJ851982 RGE851982:RGF851982 RQA851982:RQB851982 RZW851982:RZX851982 SJS851982:SJT851982 STO851982:STP851982 TDK851982:TDL851982 TNG851982:TNH851982 TXC851982:TXD851982 UGY851982:UGZ851982 UQU851982:UQV851982 VAQ851982:VAR851982 VKM851982:VKN851982 VUI851982:VUJ851982 WEE851982:WEF851982 WOA851982:WOB851982 WXW851982:WXX851982 LK917518:LL917518 VG917518:VH917518 AFC917518:AFD917518 AOY917518:AOZ917518 AYU917518:AYV917518 BIQ917518:BIR917518 BSM917518:BSN917518 CCI917518:CCJ917518 CME917518:CMF917518 CWA917518:CWB917518 DFW917518:DFX917518 DPS917518:DPT917518 DZO917518:DZP917518 EJK917518:EJL917518 ETG917518:ETH917518 FDC917518:FDD917518 FMY917518:FMZ917518 FWU917518:FWV917518 GGQ917518:GGR917518 GQM917518:GQN917518 HAI917518:HAJ917518 HKE917518:HKF917518 HUA917518:HUB917518 IDW917518:IDX917518 INS917518:INT917518 IXO917518:IXP917518 JHK917518:JHL917518 JRG917518:JRH917518 KBC917518:KBD917518 KKY917518:KKZ917518 KUU917518:KUV917518 LEQ917518:LER917518 LOM917518:LON917518 LYI917518:LYJ917518 MIE917518:MIF917518 MSA917518:MSB917518 NBW917518:NBX917518 NLS917518:NLT917518 NVO917518:NVP917518 OFK917518:OFL917518 OPG917518:OPH917518 OZC917518:OZD917518 PIY917518:PIZ917518 PSU917518:PSV917518 QCQ917518:QCR917518 QMM917518:QMN917518 QWI917518:QWJ917518 RGE917518:RGF917518 RQA917518:RQB917518 RZW917518:RZX917518 SJS917518:SJT917518 STO917518:STP917518 TDK917518:TDL917518 TNG917518:TNH917518 TXC917518:TXD917518 UGY917518:UGZ917518 UQU917518:UQV917518 VAQ917518:VAR917518 VKM917518:VKN917518 VUI917518:VUJ917518 WEE917518:WEF917518 WOA917518:WOB917518 WXW917518:WXX917518 LK983054:LL983054 VG983054:VH983054 AFC983054:AFD983054 AOY983054:AOZ983054 AYU983054:AYV983054 BIQ983054:BIR983054 BSM983054:BSN983054 CCI983054:CCJ983054 CME983054:CMF983054 CWA983054:CWB983054 DFW983054:DFX983054 DPS983054:DPT983054 DZO983054:DZP983054 EJK983054:EJL983054 ETG983054:ETH983054 FDC983054:FDD983054 FMY983054:FMZ983054 FWU983054:FWV983054 GGQ983054:GGR983054 GQM983054:GQN983054 HAI983054:HAJ983054 HKE983054:HKF983054 HUA983054:HUB983054 IDW983054:IDX983054 INS983054:INT983054 IXO983054:IXP983054 JHK983054:JHL983054 JRG983054:JRH983054 KBC983054:KBD983054 KKY983054:KKZ983054 KUU983054:KUV983054 LEQ983054:LER983054 LOM983054:LON983054 LYI983054:LYJ983054 MIE983054:MIF983054 MSA983054:MSB983054 NBW983054:NBX983054 NLS983054:NLT983054 NVO983054:NVP983054 OFK983054:OFL983054 OPG983054:OPH983054 OZC983054:OZD983054 PIY983054:PIZ983054 PSU983054:PSV983054 QCQ983054:QCR983054 QMM983054:QMN983054 QWI983054:QWJ983054 RGE983054:RGF983054 RQA983054:RQB983054 RZW983054:RZX983054 SJS983054:SJT983054 STO983054:STP983054 TDK983054:TDL983054 TNG983054:TNH983054 TXC983054:TXD983054 UGY983054:UGZ983054 UQU983054:UQV983054 VAQ983054:VAR983054 VKM983054:VKN983054 VUI983054:VUJ983054 WEE983054:WEF983054 WOA983054:WOB983054 WXW983054:WXX983054 LN65550:LO65550 VJ65550:VK65550 AFF65550:AFG65550 APB65550:APC65550 AYX65550:AYY65550 BIT65550:BIU65550 BSP65550:BSQ65550 CCL65550:CCM65550 CMH65550:CMI65550 CWD65550:CWE65550 DFZ65550:DGA65550 DPV65550:DPW65550 DZR65550:DZS65550 EJN65550:EJO65550 ETJ65550:ETK65550 FDF65550:FDG65550 FNB65550:FNC65550 FWX65550:FWY65550 GGT65550:GGU65550 GQP65550:GQQ65550 HAL65550:HAM65550 HKH65550:HKI65550 HUD65550:HUE65550 IDZ65550:IEA65550 INV65550:INW65550 IXR65550:IXS65550 JHN65550:JHO65550 JRJ65550:JRK65550 KBF65550:KBG65550 KLB65550:KLC65550 KUX65550:KUY65550 LET65550:LEU65550 LOP65550:LOQ65550 LYL65550:LYM65550 MIH65550:MII65550 MSD65550:MSE65550 NBZ65550:NCA65550 NLV65550:NLW65550 NVR65550:NVS65550 OFN65550:OFO65550 OPJ65550:OPK65550 OZF65550:OZG65550 PJB65550:PJC65550 PSX65550:PSY65550 QCT65550:QCU65550 QMP65550:QMQ65550 QWL65550:QWM65550 RGH65550:RGI65550 RQD65550:RQE65550 RZZ65550:SAA65550 SJV65550:SJW65550 STR65550:STS65550 TDN65550:TDO65550 TNJ65550:TNK65550 TXF65550:TXG65550 UHB65550:UHC65550 UQX65550:UQY65550 VAT65550:VAU65550 VKP65550:VKQ65550 VUL65550:VUM65550 WEH65550:WEI65550 WOD65550:WOE65550 WXZ65550:WYA65550 LN131086:LO131086 VJ131086:VK131086 AFF131086:AFG131086 APB131086:APC131086 AYX131086:AYY131086 BIT131086:BIU131086 BSP131086:BSQ131086 CCL131086:CCM131086 CMH131086:CMI131086 CWD131086:CWE131086 DFZ131086:DGA131086 DPV131086:DPW131086 DZR131086:DZS131086 EJN131086:EJO131086 ETJ131086:ETK131086 FDF131086:FDG131086 FNB131086:FNC131086 FWX131086:FWY131086 GGT131086:GGU131086 GQP131086:GQQ131086 HAL131086:HAM131086 HKH131086:HKI131086 HUD131086:HUE131086 IDZ131086:IEA131086 INV131086:INW131086 IXR131086:IXS131086 JHN131086:JHO131086 JRJ131086:JRK131086 KBF131086:KBG131086 KLB131086:KLC131086 KUX131086:KUY131086 LET131086:LEU131086 LOP131086:LOQ131086 LYL131086:LYM131086 MIH131086:MII131086 MSD131086:MSE131086 NBZ131086:NCA131086 NLV131086:NLW131086 NVR131086:NVS131086 OFN131086:OFO131086 OPJ131086:OPK131086 OZF131086:OZG131086 PJB131086:PJC131086 PSX131086:PSY131086 QCT131086:QCU131086 QMP131086:QMQ131086 QWL131086:QWM131086 RGH131086:RGI131086 RQD131086:RQE131086 RZZ131086:SAA131086 SJV131086:SJW131086 STR131086:STS131086 TDN131086:TDO131086 TNJ131086:TNK131086 TXF131086:TXG131086 UHB131086:UHC131086 UQX131086:UQY131086 VAT131086:VAU131086 VKP131086:VKQ131086 VUL131086:VUM131086 WEH131086:WEI131086 WOD131086:WOE131086 WXZ131086:WYA131086 LN196622:LO196622 VJ196622:VK196622 AFF196622:AFG196622 APB196622:APC196622 AYX196622:AYY196622 BIT196622:BIU196622 BSP196622:BSQ196622 CCL196622:CCM196622 CMH196622:CMI196622 CWD196622:CWE196622 DFZ196622:DGA196622 DPV196622:DPW196622 DZR196622:DZS196622 EJN196622:EJO196622 ETJ196622:ETK196622 FDF196622:FDG196622 FNB196622:FNC196622 FWX196622:FWY196622 GGT196622:GGU196622 GQP196622:GQQ196622 HAL196622:HAM196622 HKH196622:HKI196622 HUD196622:HUE196622 IDZ196622:IEA196622 INV196622:INW196622 IXR196622:IXS196622 JHN196622:JHO196622 JRJ196622:JRK196622 KBF196622:KBG196622 KLB196622:KLC196622 KUX196622:KUY196622 LET196622:LEU196622 LOP196622:LOQ196622 LYL196622:LYM196622 MIH196622:MII196622 MSD196622:MSE196622 NBZ196622:NCA196622 NLV196622:NLW196622 NVR196622:NVS196622 OFN196622:OFO196622 OPJ196622:OPK196622 OZF196622:OZG196622 PJB196622:PJC196622 PSX196622:PSY196622 QCT196622:QCU196622 QMP196622:QMQ196622 QWL196622:QWM196622 RGH196622:RGI196622 RQD196622:RQE196622 RZZ196622:SAA196622 SJV196622:SJW196622 STR196622:STS196622 TDN196622:TDO196622 TNJ196622:TNK196622 TXF196622:TXG196622 UHB196622:UHC196622 UQX196622:UQY196622 VAT196622:VAU196622 VKP196622:VKQ196622 VUL196622:VUM196622 WEH196622:WEI196622 WOD196622:WOE196622 WXZ196622:WYA196622 LN262158:LO262158 VJ262158:VK262158 AFF262158:AFG262158 APB262158:APC262158 AYX262158:AYY262158 BIT262158:BIU262158 BSP262158:BSQ262158 CCL262158:CCM262158 CMH262158:CMI262158 CWD262158:CWE262158 DFZ262158:DGA262158 DPV262158:DPW262158 DZR262158:DZS262158 EJN262158:EJO262158 ETJ262158:ETK262158 FDF262158:FDG262158 FNB262158:FNC262158 FWX262158:FWY262158 GGT262158:GGU262158 GQP262158:GQQ262158 HAL262158:HAM262158 HKH262158:HKI262158 HUD262158:HUE262158 IDZ262158:IEA262158 INV262158:INW262158 IXR262158:IXS262158 JHN262158:JHO262158 JRJ262158:JRK262158 KBF262158:KBG262158 KLB262158:KLC262158 KUX262158:KUY262158 LET262158:LEU262158 LOP262158:LOQ262158 LYL262158:LYM262158 MIH262158:MII262158 MSD262158:MSE262158 NBZ262158:NCA262158 NLV262158:NLW262158 NVR262158:NVS262158 OFN262158:OFO262158 OPJ262158:OPK262158 OZF262158:OZG262158 PJB262158:PJC262158 PSX262158:PSY262158 QCT262158:QCU262158 QMP262158:QMQ262158 QWL262158:QWM262158 RGH262158:RGI262158 RQD262158:RQE262158 RZZ262158:SAA262158 SJV262158:SJW262158 STR262158:STS262158 TDN262158:TDO262158 TNJ262158:TNK262158 TXF262158:TXG262158 UHB262158:UHC262158 UQX262158:UQY262158 VAT262158:VAU262158 VKP262158:VKQ262158 VUL262158:VUM262158 WEH262158:WEI262158 WOD262158:WOE262158 WXZ262158:WYA262158 LN327694:LO327694 VJ327694:VK327694 AFF327694:AFG327694 APB327694:APC327694 AYX327694:AYY327694 BIT327694:BIU327694 BSP327694:BSQ327694 CCL327694:CCM327694 CMH327694:CMI327694 CWD327694:CWE327694 DFZ327694:DGA327694 DPV327694:DPW327694 DZR327694:DZS327694 EJN327694:EJO327694 ETJ327694:ETK327694 FDF327694:FDG327694 FNB327694:FNC327694 FWX327694:FWY327694 GGT327694:GGU327694 GQP327694:GQQ327694 HAL327694:HAM327694 HKH327694:HKI327694 HUD327694:HUE327694 IDZ327694:IEA327694 INV327694:INW327694 IXR327694:IXS327694 JHN327694:JHO327694 JRJ327694:JRK327694 KBF327694:KBG327694 KLB327694:KLC327694 KUX327694:KUY327694 LET327694:LEU327694 LOP327694:LOQ327694 LYL327694:LYM327694 MIH327694:MII327694 MSD327694:MSE327694 NBZ327694:NCA327694 NLV327694:NLW327694 NVR327694:NVS327694 OFN327694:OFO327694 OPJ327694:OPK327694 OZF327694:OZG327694 PJB327694:PJC327694 PSX327694:PSY327694 QCT327694:QCU327694 QMP327694:QMQ327694 QWL327694:QWM327694 RGH327694:RGI327694 RQD327694:RQE327694 RZZ327694:SAA327694 SJV327694:SJW327694 STR327694:STS327694 TDN327694:TDO327694 TNJ327694:TNK327694 TXF327694:TXG327694 UHB327694:UHC327694 UQX327694:UQY327694 VAT327694:VAU327694 VKP327694:VKQ327694 VUL327694:VUM327694 WEH327694:WEI327694 WOD327694:WOE327694 WXZ327694:WYA327694 LN393230:LO393230 VJ393230:VK393230 AFF393230:AFG393230 APB393230:APC393230 AYX393230:AYY393230 BIT393230:BIU393230 BSP393230:BSQ393230 CCL393230:CCM393230 CMH393230:CMI393230 CWD393230:CWE393230 DFZ393230:DGA393230 DPV393230:DPW393230 DZR393230:DZS393230 EJN393230:EJO393230 ETJ393230:ETK393230 FDF393230:FDG393230 FNB393230:FNC393230 FWX393230:FWY393230 GGT393230:GGU393230 GQP393230:GQQ393230 HAL393230:HAM393230 HKH393230:HKI393230 HUD393230:HUE393230 IDZ393230:IEA393230 INV393230:INW393230 IXR393230:IXS393230 JHN393230:JHO393230 JRJ393230:JRK393230 KBF393230:KBG393230 KLB393230:KLC393230 KUX393230:KUY393230 LET393230:LEU393230 LOP393230:LOQ393230 LYL393230:LYM393230 MIH393230:MII393230 MSD393230:MSE393230 NBZ393230:NCA393230 NLV393230:NLW393230 NVR393230:NVS393230 OFN393230:OFO393230 OPJ393230:OPK393230 OZF393230:OZG393230 PJB393230:PJC393230 PSX393230:PSY393230 QCT393230:QCU393230 QMP393230:QMQ393230 QWL393230:QWM393230 RGH393230:RGI393230 RQD393230:RQE393230 RZZ393230:SAA393230 SJV393230:SJW393230 STR393230:STS393230 TDN393230:TDO393230 TNJ393230:TNK393230 TXF393230:TXG393230 UHB393230:UHC393230 UQX393230:UQY393230 VAT393230:VAU393230 VKP393230:VKQ393230 VUL393230:VUM393230 WEH393230:WEI393230 WOD393230:WOE393230 WXZ393230:WYA393230 LN458766:LO458766 VJ458766:VK458766 AFF458766:AFG458766 APB458766:APC458766 AYX458766:AYY458766 BIT458766:BIU458766 BSP458766:BSQ458766 CCL458766:CCM458766 CMH458766:CMI458766 CWD458766:CWE458766 DFZ458766:DGA458766 DPV458766:DPW458766 DZR458766:DZS458766 EJN458766:EJO458766 ETJ458766:ETK458766 FDF458766:FDG458766 FNB458766:FNC458766 FWX458766:FWY458766 GGT458766:GGU458766 GQP458766:GQQ458766 HAL458766:HAM458766 HKH458766:HKI458766 HUD458766:HUE458766 IDZ458766:IEA458766 INV458766:INW458766 IXR458766:IXS458766 JHN458766:JHO458766 JRJ458766:JRK458766 KBF458766:KBG458766 KLB458766:KLC458766 KUX458766:KUY458766 LET458766:LEU458766 LOP458766:LOQ458766 LYL458766:LYM458766 MIH458766:MII458766 MSD458766:MSE458766 NBZ458766:NCA458766 NLV458766:NLW458766 NVR458766:NVS458766 OFN458766:OFO458766 OPJ458766:OPK458766 OZF458766:OZG458766 PJB458766:PJC458766 PSX458766:PSY458766 QCT458766:QCU458766 QMP458766:QMQ458766 QWL458766:QWM458766 RGH458766:RGI458766 RQD458766:RQE458766 RZZ458766:SAA458766 SJV458766:SJW458766 STR458766:STS458766 TDN458766:TDO458766 TNJ458766:TNK458766 TXF458766:TXG458766 UHB458766:UHC458766 UQX458766:UQY458766 VAT458766:VAU458766 VKP458766:VKQ458766 VUL458766:VUM458766 WEH458766:WEI458766 WOD458766:WOE458766 WXZ458766:WYA458766 LN524302:LO524302 VJ524302:VK524302 AFF524302:AFG524302 APB524302:APC524302 AYX524302:AYY524302 BIT524302:BIU524302 BSP524302:BSQ524302 CCL524302:CCM524302 CMH524302:CMI524302 CWD524302:CWE524302 DFZ524302:DGA524302 DPV524302:DPW524302 DZR524302:DZS524302 EJN524302:EJO524302 ETJ524302:ETK524302 FDF524302:FDG524302 FNB524302:FNC524302 FWX524302:FWY524302 GGT524302:GGU524302 GQP524302:GQQ524302 HAL524302:HAM524302 HKH524302:HKI524302 HUD524302:HUE524302 IDZ524302:IEA524302 INV524302:INW524302 IXR524302:IXS524302 JHN524302:JHO524302 JRJ524302:JRK524302 KBF524302:KBG524302 KLB524302:KLC524302 KUX524302:KUY524302 LET524302:LEU524302 LOP524302:LOQ524302 LYL524302:LYM524302 MIH524302:MII524302 MSD524302:MSE524302 NBZ524302:NCA524302 NLV524302:NLW524302 NVR524302:NVS524302 OFN524302:OFO524302 OPJ524302:OPK524302 OZF524302:OZG524302 PJB524302:PJC524302 PSX524302:PSY524302 QCT524302:QCU524302 QMP524302:QMQ524302 QWL524302:QWM524302 RGH524302:RGI524302 RQD524302:RQE524302 RZZ524302:SAA524302 SJV524302:SJW524302 STR524302:STS524302 TDN524302:TDO524302 TNJ524302:TNK524302 TXF524302:TXG524302 UHB524302:UHC524302 UQX524302:UQY524302 VAT524302:VAU524302 VKP524302:VKQ524302 VUL524302:VUM524302 WEH524302:WEI524302 WOD524302:WOE524302 WXZ524302:WYA524302 LN589838:LO589838 VJ589838:VK589838 AFF589838:AFG589838 APB589838:APC589838 AYX589838:AYY589838 BIT589838:BIU589838 BSP589838:BSQ589838 CCL589838:CCM589838 CMH589838:CMI589838 CWD589838:CWE589838 DFZ589838:DGA589838 DPV589838:DPW589838 DZR589838:DZS589838 EJN589838:EJO589838 ETJ589838:ETK589838 FDF589838:FDG589838 FNB589838:FNC589838 FWX589838:FWY589838 GGT589838:GGU589838 GQP589838:GQQ589838 HAL589838:HAM589838 HKH589838:HKI589838 HUD589838:HUE589838 IDZ589838:IEA589838 INV589838:INW589838 IXR589838:IXS589838 JHN589838:JHO589838 JRJ589838:JRK589838 KBF589838:KBG589838 KLB589838:KLC589838 KUX589838:KUY589838 LET589838:LEU589838 LOP589838:LOQ589838 LYL589838:LYM589838 MIH589838:MII589838 MSD589838:MSE589838 NBZ589838:NCA589838 NLV589838:NLW589838 NVR589838:NVS589838 OFN589838:OFO589838 OPJ589838:OPK589838 OZF589838:OZG589838 PJB589838:PJC589838 PSX589838:PSY589838 QCT589838:QCU589838 QMP589838:QMQ589838 QWL589838:QWM589838 RGH589838:RGI589838 RQD589838:RQE589838 RZZ589838:SAA589838 SJV589838:SJW589838 STR589838:STS589838 TDN589838:TDO589838 TNJ589838:TNK589838 TXF589838:TXG589838 UHB589838:UHC589838 UQX589838:UQY589838 VAT589838:VAU589838 VKP589838:VKQ589838 VUL589838:VUM589838 WEH589838:WEI589838 WOD589838:WOE589838 WXZ589838:WYA589838 LN655374:LO655374 VJ655374:VK655374 AFF655374:AFG655374 APB655374:APC655374 AYX655374:AYY655374 BIT655374:BIU655374 BSP655374:BSQ655374 CCL655374:CCM655374 CMH655374:CMI655374 CWD655374:CWE655374 DFZ655374:DGA655374 DPV655374:DPW655374 DZR655374:DZS655374 EJN655374:EJO655374 ETJ655374:ETK655374 FDF655374:FDG655374 FNB655374:FNC655374 FWX655374:FWY655374 GGT655374:GGU655374 GQP655374:GQQ655374 HAL655374:HAM655374 HKH655374:HKI655374 HUD655374:HUE655374 IDZ655374:IEA655374 INV655374:INW655374 IXR655374:IXS655374 JHN655374:JHO655374 JRJ655374:JRK655374 KBF655374:KBG655374 KLB655374:KLC655374 KUX655374:KUY655374 LET655374:LEU655374 LOP655374:LOQ655374 LYL655374:LYM655374 MIH655374:MII655374 MSD655374:MSE655374 NBZ655374:NCA655374 NLV655374:NLW655374 NVR655374:NVS655374 OFN655374:OFO655374 OPJ655374:OPK655374 OZF655374:OZG655374 PJB655374:PJC655374 PSX655374:PSY655374 QCT655374:QCU655374 QMP655374:QMQ655374 QWL655374:QWM655374 RGH655374:RGI655374 RQD655374:RQE655374 RZZ655374:SAA655374 SJV655374:SJW655374 STR655374:STS655374 TDN655374:TDO655374 TNJ655374:TNK655374 TXF655374:TXG655374 UHB655374:UHC655374 UQX655374:UQY655374 VAT655374:VAU655374 VKP655374:VKQ655374 VUL655374:VUM655374 WEH655374:WEI655374 WOD655374:WOE655374 WXZ655374:WYA655374 LN720910:LO720910 VJ720910:VK720910 AFF720910:AFG720910 APB720910:APC720910 AYX720910:AYY720910 BIT720910:BIU720910 BSP720910:BSQ720910 CCL720910:CCM720910 CMH720910:CMI720910 CWD720910:CWE720910 DFZ720910:DGA720910 DPV720910:DPW720910 DZR720910:DZS720910 EJN720910:EJO720910 ETJ720910:ETK720910 FDF720910:FDG720910 FNB720910:FNC720910 FWX720910:FWY720910 GGT720910:GGU720910 GQP720910:GQQ720910 HAL720910:HAM720910 HKH720910:HKI720910 HUD720910:HUE720910 IDZ720910:IEA720910 INV720910:INW720910 IXR720910:IXS720910 JHN720910:JHO720910 JRJ720910:JRK720910 KBF720910:KBG720910 KLB720910:KLC720910 KUX720910:KUY720910 LET720910:LEU720910 LOP720910:LOQ720910 LYL720910:LYM720910 MIH720910:MII720910 MSD720910:MSE720910 NBZ720910:NCA720910 NLV720910:NLW720910 NVR720910:NVS720910 OFN720910:OFO720910 OPJ720910:OPK720910 OZF720910:OZG720910 PJB720910:PJC720910 PSX720910:PSY720910 QCT720910:QCU720910 QMP720910:QMQ720910 QWL720910:QWM720910 RGH720910:RGI720910 RQD720910:RQE720910 RZZ720910:SAA720910 SJV720910:SJW720910 STR720910:STS720910 TDN720910:TDO720910 TNJ720910:TNK720910 TXF720910:TXG720910 UHB720910:UHC720910 UQX720910:UQY720910 VAT720910:VAU720910 VKP720910:VKQ720910 VUL720910:VUM720910 WEH720910:WEI720910 WOD720910:WOE720910 WXZ720910:WYA720910 LN786446:LO786446 VJ786446:VK786446 AFF786446:AFG786446 APB786446:APC786446 AYX786446:AYY786446 BIT786446:BIU786446 BSP786446:BSQ786446 CCL786446:CCM786446 CMH786446:CMI786446 CWD786446:CWE786446 DFZ786446:DGA786446 DPV786446:DPW786446 DZR786446:DZS786446 EJN786446:EJO786446 ETJ786446:ETK786446 FDF786446:FDG786446 FNB786446:FNC786446 FWX786446:FWY786446 GGT786446:GGU786446 GQP786446:GQQ786446 HAL786446:HAM786446 HKH786446:HKI786446 HUD786446:HUE786446 IDZ786446:IEA786446 INV786446:INW786446 IXR786446:IXS786446 JHN786446:JHO786446 JRJ786446:JRK786446 KBF786446:KBG786446 KLB786446:KLC786446 KUX786446:KUY786446 LET786446:LEU786446 LOP786446:LOQ786446 LYL786446:LYM786446 MIH786446:MII786446 MSD786446:MSE786446 NBZ786446:NCA786446 NLV786446:NLW786446 NVR786446:NVS786446 OFN786446:OFO786446 OPJ786446:OPK786446 OZF786446:OZG786446 PJB786446:PJC786446 PSX786446:PSY786446 QCT786446:QCU786446 QMP786446:QMQ786446 QWL786446:QWM786446 RGH786446:RGI786446 RQD786446:RQE786446 RZZ786446:SAA786446 SJV786446:SJW786446 STR786446:STS786446 TDN786446:TDO786446 TNJ786446:TNK786446 TXF786446:TXG786446 UHB786446:UHC786446 UQX786446:UQY786446 VAT786446:VAU786446 VKP786446:VKQ786446 VUL786446:VUM786446 WEH786446:WEI786446 WOD786446:WOE786446 WXZ786446:WYA786446 LN851982:LO851982 VJ851982:VK851982 AFF851982:AFG851982 APB851982:APC851982 AYX851982:AYY851982 BIT851982:BIU851982 BSP851982:BSQ851982 CCL851982:CCM851982 CMH851982:CMI851982 CWD851982:CWE851982 DFZ851982:DGA851982 DPV851982:DPW851982 DZR851982:DZS851982 EJN851982:EJO851982 ETJ851982:ETK851982 FDF851982:FDG851982 FNB851982:FNC851982 FWX851982:FWY851982 GGT851982:GGU851982 GQP851982:GQQ851982 HAL851982:HAM851982 HKH851982:HKI851982 HUD851982:HUE851982 IDZ851982:IEA851982 INV851982:INW851982 IXR851982:IXS851982 JHN851982:JHO851982 JRJ851982:JRK851982 KBF851982:KBG851982 KLB851982:KLC851982 KUX851982:KUY851982 LET851982:LEU851982 LOP851982:LOQ851982 LYL851982:LYM851982 MIH851982:MII851982 MSD851982:MSE851982 NBZ851982:NCA851982 NLV851982:NLW851982 NVR851982:NVS851982 OFN851982:OFO851982 OPJ851982:OPK851982 OZF851982:OZG851982 PJB851982:PJC851982 PSX851982:PSY851982 QCT851982:QCU851982 QMP851982:QMQ851982 QWL851982:QWM851982 RGH851982:RGI851982 RQD851982:RQE851982 RZZ851982:SAA851982 SJV851982:SJW851982 STR851982:STS851982 TDN851982:TDO851982 TNJ851982:TNK851982 TXF851982:TXG851982 UHB851982:UHC851982 UQX851982:UQY851982 VAT851982:VAU851982 VKP851982:VKQ851982 VUL851982:VUM851982 WEH851982:WEI851982 WOD851982:WOE851982 WXZ851982:WYA851982 LN917518:LO917518 VJ917518:VK917518 AFF917518:AFG917518 APB917518:APC917518 AYX917518:AYY917518 BIT917518:BIU917518 BSP917518:BSQ917518 CCL917518:CCM917518 CMH917518:CMI917518 CWD917518:CWE917518 DFZ917518:DGA917518 DPV917518:DPW917518 DZR917518:DZS917518 EJN917518:EJO917518 ETJ917518:ETK917518 FDF917518:FDG917518 FNB917518:FNC917518 FWX917518:FWY917518 GGT917518:GGU917518 GQP917518:GQQ917518 HAL917518:HAM917518 HKH917518:HKI917518 HUD917518:HUE917518 IDZ917518:IEA917518 INV917518:INW917518 IXR917518:IXS917518 JHN917518:JHO917518 JRJ917518:JRK917518 KBF917518:KBG917518 KLB917518:KLC917518 KUX917518:KUY917518 LET917518:LEU917518 LOP917518:LOQ917518 LYL917518:LYM917518 MIH917518:MII917518 MSD917518:MSE917518 NBZ917518:NCA917518 NLV917518:NLW917518 NVR917518:NVS917518 OFN917518:OFO917518 OPJ917518:OPK917518 OZF917518:OZG917518 PJB917518:PJC917518 PSX917518:PSY917518 QCT917518:QCU917518 QMP917518:QMQ917518 QWL917518:QWM917518 RGH917518:RGI917518 RQD917518:RQE917518 RZZ917518:SAA917518 SJV917518:SJW917518 STR917518:STS917518 TDN917518:TDO917518 TNJ917518:TNK917518 TXF917518:TXG917518 UHB917518:UHC917518 UQX917518:UQY917518 VAT917518:VAU917518 VKP917518:VKQ917518 VUL917518:VUM917518 WEH917518:WEI917518 WOD917518:WOE917518 WXZ917518:WYA917518 LN983054:LO983054 VJ983054:VK983054 AFF983054:AFG983054 APB983054:APC983054 AYX983054:AYY983054 BIT983054:BIU983054 BSP983054:BSQ983054 CCL983054:CCM983054 CMH983054:CMI983054 CWD983054:CWE983054 DFZ983054:DGA983054 DPV983054:DPW983054 DZR983054:DZS983054 EJN983054:EJO983054 ETJ983054:ETK983054 FDF983054:FDG983054 FNB983054:FNC983054 FWX983054:FWY983054 GGT983054:GGU983054 GQP983054:GQQ983054 HAL983054:HAM983054 HKH983054:HKI983054 HUD983054:HUE983054 IDZ983054:IEA983054 INV983054:INW983054 IXR983054:IXS983054 JHN983054:JHO983054 JRJ983054:JRK983054 KBF983054:KBG983054 KLB983054:KLC983054 KUX983054:KUY983054 LET983054:LEU983054 LOP983054:LOQ983054 LYL983054:LYM983054 MIH983054:MII983054 MSD983054:MSE983054 NBZ983054:NCA983054 NLV983054:NLW983054 NVR983054:NVS983054 OFN983054:OFO983054 OPJ983054:OPK983054 OZF983054:OZG983054 PJB983054:PJC983054 PSX983054:PSY983054 QCT983054:QCU983054 QMP983054:QMQ983054 QWL983054:QWM983054 RGH983054:RGI983054 RQD983054:RQE983054 RZZ983054:SAA983054 SJV983054:SJW983054 STR983054:STS983054 TDN983054:TDO983054 TNJ983054:TNK983054 TXF983054:TXG983054 UHB983054:UHC983054 UQX983054:UQY983054 VAT983054:VAU983054 VKP983054:VKQ983054 VUL983054:VUM983054 WEH983054:WEI983054 WOD983054:WOE983054 WXZ983054:WYA983054 LQ65550:LR65550 VM65550:VN65550 AFI65550:AFJ65550 APE65550:APF65550 AZA65550:AZB65550 BIW65550:BIX65550 BSS65550:BST65550 CCO65550:CCP65550 CMK65550:CML65550 CWG65550:CWH65550 DGC65550:DGD65550 DPY65550:DPZ65550 DZU65550:DZV65550 EJQ65550:EJR65550 ETM65550:ETN65550 FDI65550:FDJ65550 FNE65550:FNF65550 FXA65550:FXB65550 GGW65550:GGX65550 GQS65550:GQT65550 HAO65550:HAP65550 HKK65550:HKL65550 HUG65550:HUH65550 IEC65550:IED65550 INY65550:INZ65550 IXU65550:IXV65550 JHQ65550:JHR65550 JRM65550:JRN65550 KBI65550:KBJ65550 KLE65550:KLF65550 KVA65550:KVB65550 LEW65550:LEX65550 LOS65550:LOT65550 LYO65550:LYP65550 MIK65550:MIL65550 MSG65550:MSH65550 NCC65550:NCD65550 NLY65550:NLZ65550 NVU65550:NVV65550 OFQ65550:OFR65550 OPM65550:OPN65550 OZI65550:OZJ65550 PJE65550:PJF65550 PTA65550:PTB65550 QCW65550:QCX65550 QMS65550:QMT65550 QWO65550:QWP65550 RGK65550:RGL65550 RQG65550:RQH65550 SAC65550:SAD65550 SJY65550:SJZ65550 STU65550:STV65550 TDQ65550:TDR65550 TNM65550:TNN65550 TXI65550:TXJ65550 UHE65550:UHF65550 URA65550:URB65550 VAW65550:VAX65550 VKS65550:VKT65550 VUO65550:VUP65550 WEK65550:WEL65550 WOG65550:WOH65550 WYC65550:WYD65550 LQ131086:LR131086 VM131086:VN131086 AFI131086:AFJ131086 APE131086:APF131086 AZA131086:AZB131086 BIW131086:BIX131086 BSS131086:BST131086 CCO131086:CCP131086 CMK131086:CML131086 CWG131086:CWH131086 DGC131086:DGD131086 DPY131086:DPZ131086 DZU131086:DZV131086 EJQ131086:EJR131086 ETM131086:ETN131086 FDI131086:FDJ131086 FNE131086:FNF131086 FXA131086:FXB131086 GGW131086:GGX131086 GQS131086:GQT131086 HAO131086:HAP131086 HKK131086:HKL131086 HUG131086:HUH131086 IEC131086:IED131086 INY131086:INZ131086 IXU131086:IXV131086 JHQ131086:JHR131086 JRM131086:JRN131086 KBI131086:KBJ131086 KLE131086:KLF131086 KVA131086:KVB131086 LEW131086:LEX131086 LOS131086:LOT131086 LYO131086:LYP131086 MIK131086:MIL131086 MSG131086:MSH131086 NCC131086:NCD131086 NLY131086:NLZ131086 NVU131086:NVV131086 OFQ131086:OFR131086 OPM131086:OPN131086 OZI131086:OZJ131086 PJE131086:PJF131086 PTA131086:PTB131086 QCW131086:QCX131086 QMS131086:QMT131086 QWO131086:QWP131086 RGK131086:RGL131086 RQG131086:RQH131086 SAC131086:SAD131086 SJY131086:SJZ131086 STU131086:STV131086 TDQ131086:TDR131086 TNM131086:TNN131086 TXI131086:TXJ131086 UHE131086:UHF131086 URA131086:URB131086 VAW131086:VAX131086 VKS131086:VKT131086 VUO131086:VUP131086 WEK131086:WEL131086 WOG131086:WOH131086 WYC131086:WYD131086 LQ196622:LR196622 VM196622:VN196622 AFI196622:AFJ196622 APE196622:APF196622 AZA196622:AZB196622 BIW196622:BIX196622 BSS196622:BST196622 CCO196622:CCP196622 CMK196622:CML196622 CWG196622:CWH196622 DGC196622:DGD196622 DPY196622:DPZ196622 DZU196622:DZV196622 EJQ196622:EJR196622 ETM196622:ETN196622 FDI196622:FDJ196622 FNE196622:FNF196622 FXA196622:FXB196622 GGW196622:GGX196622 GQS196622:GQT196622 HAO196622:HAP196622 HKK196622:HKL196622 HUG196622:HUH196622 IEC196622:IED196622 INY196622:INZ196622 IXU196622:IXV196622 JHQ196622:JHR196622 JRM196622:JRN196622 KBI196622:KBJ196622 KLE196622:KLF196622 KVA196622:KVB196622 LEW196622:LEX196622 LOS196622:LOT196622 LYO196622:LYP196622 MIK196622:MIL196622 MSG196622:MSH196622 NCC196622:NCD196622 NLY196622:NLZ196622 NVU196622:NVV196622 OFQ196622:OFR196622 OPM196622:OPN196622 OZI196622:OZJ196622 PJE196622:PJF196622 PTA196622:PTB196622 QCW196622:QCX196622 QMS196622:QMT196622 QWO196622:QWP196622 RGK196622:RGL196622 RQG196622:RQH196622 SAC196622:SAD196622 SJY196622:SJZ196622 STU196622:STV196622 TDQ196622:TDR196622 TNM196622:TNN196622 TXI196622:TXJ196622 UHE196622:UHF196622 URA196622:URB196622 VAW196622:VAX196622 VKS196622:VKT196622 VUO196622:VUP196622 WEK196622:WEL196622 WOG196622:WOH196622 WYC196622:WYD196622 LQ262158:LR262158 VM262158:VN262158 AFI262158:AFJ262158 APE262158:APF262158 AZA262158:AZB262158 BIW262158:BIX262158 BSS262158:BST262158 CCO262158:CCP262158 CMK262158:CML262158 CWG262158:CWH262158 DGC262158:DGD262158 DPY262158:DPZ262158 DZU262158:DZV262158 EJQ262158:EJR262158 ETM262158:ETN262158 FDI262158:FDJ262158 FNE262158:FNF262158 FXA262158:FXB262158 GGW262158:GGX262158 GQS262158:GQT262158 HAO262158:HAP262158 HKK262158:HKL262158 HUG262158:HUH262158 IEC262158:IED262158 INY262158:INZ262158 IXU262158:IXV262158 JHQ262158:JHR262158 JRM262158:JRN262158 KBI262158:KBJ262158 KLE262158:KLF262158 KVA262158:KVB262158 LEW262158:LEX262158 LOS262158:LOT262158 LYO262158:LYP262158 MIK262158:MIL262158 MSG262158:MSH262158 NCC262158:NCD262158 NLY262158:NLZ262158 NVU262158:NVV262158 OFQ262158:OFR262158 OPM262158:OPN262158 OZI262158:OZJ262158 PJE262158:PJF262158 PTA262158:PTB262158 QCW262158:QCX262158 QMS262158:QMT262158 QWO262158:QWP262158 RGK262158:RGL262158 RQG262158:RQH262158 SAC262158:SAD262158 SJY262158:SJZ262158 STU262158:STV262158 TDQ262158:TDR262158 TNM262158:TNN262158 TXI262158:TXJ262158 UHE262158:UHF262158 URA262158:URB262158 VAW262158:VAX262158 VKS262158:VKT262158 VUO262158:VUP262158 WEK262158:WEL262158 WOG262158:WOH262158 WYC262158:WYD262158 LQ327694:LR327694 VM327694:VN327694 AFI327694:AFJ327694 APE327694:APF327694 AZA327694:AZB327694 BIW327694:BIX327694 BSS327694:BST327694 CCO327694:CCP327694 CMK327694:CML327694 CWG327694:CWH327694 DGC327694:DGD327694 DPY327694:DPZ327694 DZU327694:DZV327694 EJQ327694:EJR327694 ETM327694:ETN327694 FDI327694:FDJ327694 FNE327694:FNF327694 FXA327694:FXB327694 GGW327694:GGX327694 GQS327694:GQT327694 HAO327694:HAP327694 HKK327694:HKL327694 HUG327694:HUH327694 IEC327694:IED327694 INY327694:INZ327694 IXU327694:IXV327694 JHQ327694:JHR327694 JRM327694:JRN327694 KBI327694:KBJ327694 KLE327694:KLF327694 KVA327694:KVB327694 LEW327694:LEX327694 LOS327694:LOT327694 LYO327694:LYP327694 MIK327694:MIL327694 MSG327694:MSH327694 NCC327694:NCD327694 NLY327694:NLZ327694 NVU327694:NVV327694 OFQ327694:OFR327694 OPM327694:OPN327694 OZI327694:OZJ327694 PJE327694:PJF327694 PTA327694:PTB327694 QCW327694:QCX327694 QMS327694:QMT327694 QWO327694:QWP327694 RGK327694:RGL327694 RQG327694:RQH327694 SAC327694:SAD327694 SJY327694:SJZ327694 STU327694:STV327694 TDQ327694:TDR327694 TNM327694:TNN327694 TXI327694:TXJ327694 UHE327694:UHF327694 URA327694:URB327694 VAW327694:VAX327694 VKS327694:VKT327694 VUO327694:VUP327694 WEK327694:WEL327694 WOG327694:WOH327694 WYC327694:WYD327694 LQ393230:LR393230 VM393230:VN393230 AFI393230:AFJ393230 APE393230:APF393230 AZA393230:AZB393230 BIW393230:BIX393230 BSS393230:BST393230 CCO393230:CCP393230 CMK393230:CML393230 CWG393230:CWH393230 DGC393230:DGD393230 DPY393230:DPZ393230 DZU393230:DZV393230 EJQ393230:EJR393230 ETM393230:ETN393230 FDI393230:FDJ393230 FNE393230:FNF393230 FXA393230:FXB393230 GGW393230:GGX393230 GQS393230:GQT393230 HAO393230:HAP393230 HKK393230:HKL393230 HUG393230:HUH393230 IEC393230:IED393230 INY393230:INZ393230 IXU393230:IXV393230 JHQ393230:JHR393230 JRM393230:JRN393230 KBI393230:KBJ393230 KLE393230:KLF393230 KVA393230:KVB393230 LEW393230:LEX393230 LOS393230:LOT393230 LYO393230:LYP393230 MIK393230:MIL393230 MSG393230:MSH393230 NCC393230:NCD393230 NLY393230:NLZ393230 NVU393230:NVV393230 OFQ393230:OFR393230 OPM393230:OPN393230 OZI393230:OZJ393230 PJE393230:PJF393230 PTA393230:PTB393230 QCW393230:QCX393230 QMS393230:QMT393230 QWO393230:QWP393230 RGK393230:RGL393230 RQG393230:RQH393230 SAC393230:SAD393230 SJY393230:SJZ393230 STU393230:STV393230 TDQ393230:TDR393230 TNM393230:TNN393230 TXI393230:TXJ393230 UHE393230:UHF393230 URA393230:URB393230 VAW393230:VAX393230 VKS393230:VKT393230 VUO393230:VUP393230 WEK393230:WEL393230 WOG393230:WOH393230 WYC393230:WYD393230 LQ458766:LR458766 VM458766:VN458766 AFI458766:AFJ458766 APE458766:APF458766 AZA458766:AZB458766 BIW458766:BIX458766 BSS458766:BST458766 CCO458766:CCP458766 CMK458766:CML458766 CWG458766:CWH458766 DGC458766:DGD458766 DPY458766:DPZ458766 DZU458766:DZV458766 EJQ458766:EJR458766 ETM458766:ETN458766 FDI458766:FDJ458766 FNE458766:FNF458766 FXA458766:FXB458766 GGW458766:GGX458766 GQS458766:GQT458766 HAO458766:HAP458766 HKK458766:HKL458766 HUG458766:HUH458766 IEC458766:IED458766 INY458766:INZ458766 IXU458766:IXV458766 JHQ458766:JHR458766 JRM458766:JRN458766 KBI458766:KBJ458766 KLE458766:KLF458766 KVA458766:KVB458766 LEW458766:LEX458766 LOS458766:LOT458766 LYO458766:LYP458766 MIK458766:MIL458766 MSG458766:MSH458766 NCC458766:NCD458766 NLY458766:NLZ458766 NVU458766:NVV458766 OFQ458766:OFR458766 OPM458766:OPN458766 OZI458766:OZJ458766 PJE458766:PJF458766 PTA458766:PTB458766 QCW458766:QCX458766 QMS458766:QMT458766 QWO458766:QWP458766 RGK458766:RGL458766 RQG458766:RQH458766 SAC458766:SAD458766 SJY458766:SJZ458766 STU458766:STV458766 TDQ458766:TDR458766 TNM458766:TNN458766 TXI458766:TXJ458766 UHE458766:UHF458766 URA458766:URB458766 VAW458766:VAX458766 VKS458766:VKT458766 VUO458766:VUP458766 WEK458766:WEL458766 WOG458766:WOH458766 WYC458766:WYD458766 LQ524302:LR524302 VM524302:VN524302 AFI524302:AFJ524302 APE524302:APF524302 AZA524302:AZB524302 BIW524302:BIX524302 BSS524302:BST524302 CCO524302:CCP524302 CMK524302:CML524302 CWG524302:CWH524302 DGC524302:DGD524302 DPY524302:DPZ524302 DZU524302:DZV524302 EJQ524302:EJR524302 ETM524302:ETN524302 FDI524302:FDJ524302 FNE524302:FNF524302 FXA524302:FXB524302 GGW524302:GGX524302 GQS524302:GQT524302 HAO524302:HAP524302 HKK524302:HKL524302 HUG524302:HUH524302 IEC524302:IED524302 INY524302:INZ524302 IXU524302:IXV524302 JHQ524302:JHR524302 JRM524302:JRN524302 KBI524302:KBJ524302 KLE524302:KLF524302 KVA524302:KVB524302 LEW524302:LEX524302 LOS524302:LOT524302 LYO524302:LYP524302 MIK524302:MIL524302 MSG524302:MSH524302 NCC524302:NCD524302 NLY524302:NLZ524302 NVU524302:NVV524302 OFQ524302:OFR524302 OPM524302:OPN524302 OZI524302:OZJ524302 PJE524302:PJF524302 PTA524302:PTB524302 QCW524302:QCX524302 QMS524302:QMT524302 QWO524302:QWP524302 RGK524302:RGL524302 RQG524302:RQH524302 SAC524302:SAD524302 SJY524302:SJZ524302 STU524302:STV524302 TDQ524302:TDR524302 TNM524302:TNN524302 TXI524302:TXJ524302 UHE524302:UHF524302 URA524302:URB524302 VAW524302:VAX524302 VKS524302:VKT524302 VUO524302:VUP524302 WEK524302:WEL524302 WOG524302:WOH524302 WYC524302:WYD524302 LQ589838:LR589838 VM589838:VN589838 AFI589838:AFJ589838 APE589838:APF589838 AZA589838:AZB589838 BIW589838:BIX589838 BSS589838:BST589838 CCO589838:CCP589838 CMK589838:CML589838 CWG589838:CWH589838 DGC589838:DGD589838 DPY589838:DPZ589838 DZU589838:DZV589838 EJQ589838:EJR589838 ETM589838:ETN589838 FDI589838:FDJ589838 FNE589838:FNF589838 FXA589838:FXB589838 GGW589838:GGX589838 GQS589838:GQT589838 HAO589838:HAP589838 HKK589838:HKL589838 HUG589838:HUH589838 IEC589838:IED589838 INY589838:INZ589838 IXU589838:IXV589838 JHQ589838:JHR589838 JRM589838:JRN589838 KBI589838:KBJ589838 KLE589838:KLF589838 KVA589838:KVB589838 LEW589838:LEX589838 LOS589838:LOT589838 LYO589838:LYP589838 MIK589838:MIL589838 MSG589838:MSH589838 NCC589838:NCD589838 NLY589838:NLZ589838 NVU589838:NVV589838 OFQ589838:OFR589838 OPM589838:OPN589838 OZI589838:OZJ589838 PJE589838:PJF589838 PTA589838:PTB589838 QCW589838:QCX589838 QMS589838:QMT589838 QWO589838:QWP589838 RGK589838:RGL589838 RQG589838:RQH589838 SAC589838:SAD589838 SJY589838:SJZ589838 STU589838:STV589838 TDQ589838:TDR589838 TNM589838:TNN589838 TXI589838:TXJ589838 UHE589838:UHF589838 URA589838:URB589838 VAW589838:VAX589838 VKS589838:VKT589838 VUO589838:VUP589838 WEK589838:WEL589838 WOG589838:WOH589838 WYC589838:WYD589838 LQ655374:LR655374 VM655374:VN655374 AFI655374:AFJ655374 APE655374:APF655374 AZA655374:AZB655374 BIW655374:BIX655374 BSS655374:BST655374 CCO655374:CCP655374 CMK655374:CML655374 CWG655374:CWH655374 DGC655374:DGD655374 DPY655374:DPZ655374 DZU655374:DZV655374 EJQ655374:EJR655374 ETM655374:ETN655374 FDI655374:FDJ655374 FNE655374:FNF655374 FXA655374:FXB655374 GGW655374:GGX655374 GQS655374:GQT655374 HAO655374:HAP655374 HKK655374:HKL655374 HUG655374:HUH655374 IEC655374:IED655374 INY655374:INZ655374 IXU655374:IXV655374 JHQ655374:JHR655374 JRM655374:JRN655374 KBI655374:KBJ655374 KLE655374:KLF655374 KVA655374:KVB655374 LEW655374:LEX655374 LOS655374:LOT655374 LYO655374:LYP655374 MIK655374:MIL655374 MSG655374:MSH655374 NCC655374:NCD655374 NLY655374:NLZ655374 NVU655374:NVV655374 OFQ655374:OFR655374 OPM655374:OPN655374 OZI655374:OZJ655374 PJE655374:PJF655374 PTA655374:PTB655374 QCW655374:QCX655374 QMS655374:QMT655374 QWO655374:QWP655374 RGK655374:RGL655374 RQG655374:RQH655374 SAC655374:SAD655374 SJY655374:SJZ655374 STU655374:STV655374 TDQ655374:TDR655374 TNM655374:TNN655374 TXI655374:TXJ655374 UHE655374:UHF655374 URA655374:URB655374 VAW655374:VAX655374 VKS655374:VKT655374 VUO655374:VUP655374 WEK655374:WEL655374 WOG655374:WOH655374 WYC655374:WYD655374 LQ720910:LR720910 VM720910:VN720910 AFI720910:AFJ720910 APE720910:APF720910 AZA720910:AZB720910 BIW720910:BIX720910 BSS720910:BST720910 CCO720910:CCP720910 CMK720910:CML720910 CWG720910:CWH720910 DGC720910:DGD720910 DPY720910:DPZ720910 DZU720910:DZV720910 EJQ720910:EJR720910 ETM720910:ETN720910 FDI720910:FDJ720910 FNE720910:FNF720910 FXA720910:FXB720910 GGW720910:GGX720910 GQS720910:GQT720910 HAO720910:HAP720910 HKK720910:HKL720910 HUG720910:HUH720910 IEC720910:IED720910 INY720910:INZ720910 IXU720910:IXV720910 JHQ720910:JHR720910 JRM720910:JRN720910 KBI720910:KBJ720910 KLE720910:KLF720910 KVA720910:KVB720910 LEW720910:LEX720910 LOS720910:LOT720910 LYO720910:LYP720910 MIK720910:MIL720910 MSG720910:MSH720910 NCC720910:NCD720910 NLY720910:NLZ720910 NVU720910:NVV720910 OFQ720910:OFR720910 OPM720910:OPN720910 OZI720910:OZJ720910 PJE720910:PJF720910 PTA720910:PTB720910 QCW720910:QCX720910 QMS720910:QMT720910 QWO720910:QWP720910 RGK720910:RGL720910 RQG720910:RQH720910 SAC720910:SAD720910 SJY720910:SJZ720910 STU720910:STV720910 TDQ720910:TDR720910 TNM720910:TNN720910 TXI720910:TXJ720910 UHE720910:UHF720910 URA720910:URB720910 VAW720910:VAX720910 VKS720910:VKT720910 VUO720910:VUP720910 WEK720910:WEL720910 WOG720910:WOH720910 WYC720910:WYD720910 LQ786446:LR786446 VM786446:VN786446 AFI786446:AFJ786446 APE786446:APF786446 AZA786446:AZB786446 BIW786446:BIX786446 BSS786446:BST786446 CCO786446:CCP786446 CMK786446:CML786446 CWG786446:CWH786446 DGC786446:DGD786446 DPY786446:DPZ786446 DZU786446:DZV786446 EJQ786446:EJR786446 ETM786446:ETN786446 FDI786446:FDJ786446 FNE786446:FNF786446 FXA786446:FXB786446 GGW786446:GGX786446 GQS786446:GQT786446 HAO786446:HAP786446 HKK786446:HKL786446 HUG786446:HUH786446 IEC786446:IED786446 INY786446:INZ786446 IXU786446:IXV786446 JHQ786446:JHR786446 JRM786446:JRN786446 KBI786446:KBJ786446 KLE786446:KLF786446 KVA786446:KVB786446 LEW786446:LEX786446 LOS786446:LOT786446 LYO786446:LYP786446 MIK786446:MIL786446 MSG786446:MSH786446 NCC786446:NCD786446 NLY786446:NLZ786446 NVU786446:NVV786446 OFQ786446:OFR786446 OPM786446:OPN786446 OZI786446:OZJ786446 PJE786446:PJF786446 PTA786446:PTB786446 QCW786446:QCX786446 QMS786446:QMT786446 QWO786446:QWP786446 RGK786446:RGL786446 RQG786446:RQH786446 SAC786446:SAD786446 SJY786446:SJZ786446 STU786446:STV786446 TDQ786446:TDR786446 TNM786446:TNN786446 TXI786446:TXJ786446 UHE786446:UHF786446 URA786446:URB786446 VAW786446:VAX786446 VKS786446:VKT786446 VUO786446:VUP786446 WEK786446:WEL786446 WOG786446:WOH786446 WYC786446:WYD786446 LQ851982:LR851982 VM851982:VN851982 AFI851982:AFJ851982 APE851982:APF851982 AZA851982:AZB851982 BIW851982:BIX851982 BSS851982:BST851982 CCO851982:CCP851982 CMK851982:CML851982 CWG851982:CWH851982 DGC851982:DGD851982 DPY851982:DPZ851982 DZU851982:DZV851982 EJQ851982:EJR851982 ETM851982:ETN851982 FDI851982:FDJ851982 FNE851982:FNF851982 FXA851982:FXB851982 GGW851982:GGX851982 GQS851982:GQT851982 HAO851982:HAP851982 HKK851982:HKL851982 HUG851982:HUH851982 IEC851982:IED851982 INY851982:INZ851982 IXU851982:IXV851982 JHQ851982:JHR851982 JRM851982:JRN851982 KBI851982:KBJ851982 KLE851982:KLF851982 KVA851982:KVB851982 LEW851982:LEX851982 LOS851982:LOT851982 LYO851982:LYP851982 MIK851982:MIL851982 MSG851982:MSH851982 NCC851982:NCD851982 NLY851982:NLZ851982 NVU851982:NVV851982 OFQ851982:OFR851982 OPM851982:OPN851982 OZI851982:OZJ851982 PJE851982:PJF851982 PTA851982:PTB851982 QCW851982:QCX851982 QMS851982:QMT851982 QWO851982:QWP851982 RGK851982:RGL851982 RQG851982:RQH851982 SAC851982:SAD851982 SJY851982:SJZ851982 STU851982:STV851982 TDQ851982:TDR851982 TNM851982:TNN851982 TXI851982:TXJ851982 UHE851982:UHF851982 URA851982:URB851982 VAW851982:VAX851982 VKS851982:VKT851982 VUO851982:VUP851982 WEK851982:WEL851982 WOG851982:WOH851982 WYC851982:WYD851982 LQ917518:LR917518 VM917518:VN917518 AFI917518:AFJ917518 APE917518:APF917518 AZA917518:AZB917518 BIW917518:BIX917518 BSS917518:BST917518 CCO917518:CCP917518 CMK917518:CML917518 CWG917518:CWH917518 DGC917518:DGD917518 DPY917518:DPZ917518 DZU917518:DZV917518 EJQ917518:EJR917518 ETM917518:ETN917518 FDI917518:FDJ917518 FNE917518:FNF917518 FXA917518:FXB917518 GGW917518:GGX917518 GQS917518:GQT917518 HAO917518:HAP917518 HKK917518:HKL917518 HUG917518:HUH917518 IEC917518:IED917518 INY917518:INZ917518 IXU917518:IXV917518 JHQ917518:JHR917518 JRM917518:JRN917518 KBI917518:KBJ917518 KLE917518:KLF917518 KVA917518:KVB917518 LEW917518:LEX917518 LOS917518:LOT917518 LYO917518:LYP917518 MIK917518:MIL917518 MSG917518:MSH917518 NCC917518:NCD917518 NLY917518:NLZ917518 NVU917518:NVV917518 OFQ917518:OFR917518 OPM917518:OPN917518 OZI917518:OZJ917518 PJE917518:PJF917518 PTA917518:PTB917518 QCW917518:QCX917518 QMS917518:QMT917518 QWO917518:QWP917518 RGK917518:RGL917518 RQG917518:RQH917518 SAC917518:SAD917518 SJY917518:SJZ917518 STU917518:STV917518 TDQ917518:TDR917518 TNM917518:TNN917518 TXI917518:TXJ917518 UHE917518:UHF917518 URA917518:URB917518 VAW917518:VAX917518 VKS917518:VKT917518 VUO917518:VUP917518 WEK917518:WEL917518 WOG917518:WOH917518 WYC917518:WYD917518 LQ983054:LR983054 VM983054:VN983054 AFI983054:AFJ983054 APE983054:APF983054 AZA983054:AZB983054 BIW983054:BIX983054 BSS983054:BST983054 CCO983054:CCP983054 CMK983054:CML983054 CWG983054:CWH983054 DGC983054:DGD983054 DPY983054:DPZ983054 DZU983054:DZV983054 EJQ983054:EJR983054 ETM983054:ETN983054 FDI983054:FDJ983054 FNE983054:FNF983054 FXA983054:FXB983054 GGW983054:GGX983054 GQS983054:GQT983054 HAO983054:HAP983054 HKK983054:HKL983054 HUG983054:HUH983054 IEC983054:IED983054 INY983054:INZ983054 IXU983054:IXV983054 JHQ983054:JHR983054 JRM983054:JRN983054 KBI983054:KBJ983054 KLE983054:KLF983054 KVA983054:KVB983054 LEW983054:LEX983054 LOS983054:LOT983054 LYO983054:LYP983054 MIK983054:MIL983054 MSG983054:MSH983054 NCC983054:NCD983054 NLY983054:NLZ983054 NVU983054:NVV983054 OFQ983054:OFR983054 OPM983054:OPN983054 OZI983054:OZJ983054 PJE983054:PJF983054 PTA983054:PTB983054 QCW983054:QCX983054 QMS983054:QMT983054 QWO983054:QWP983054 RGK983054:RGL983054 RQG983054:RQH983054 SAC983054:SAD983054 SJY983054:SJZ983054 STU983054:STV983054 TDQ983054:TDR983054 TNM983054:TNN983054 TXI983054:TXJ983054 UHE983054:UHF983054 URA983054:URB983054 VAW983054:VAX983054 VKS983054:VKT983054 VUO983054:VUP983054 WEK983054:WEL983054 WOG983054:WOH983054 WYC983054:WYD983054 LT65550:LU65550 VP65550:VQ65550 AFL65550:AFM65550 APH65550:API65550 AZD65550:AZE65550 BIZ65550:BJA65550 BSV65550:BSW65550 CCR65550:CCS65550 CMN65550:CMO65550 CWJ65550:CWK65550 DGF65550:DGG65550 DQB65550:DQC65550 DZX65550:DZY65550 EJT65550:EJU65550 ETP65550:ETQ65550 FDL65550:FDM65550 FNH65550:FNI65550 FXD65550:FXE65550 GGZ65550:GHA65550 GQV65550:GQW65550 HAR65550:HAS65550 HKN65550:HKO65550 HUJ65550:HUK65550 IEF65550:IEG65550 IOB65550:IOC65550 IXX65550:IXY65550 JHT65550:JHU65550 JRP65550:JRQ65550 KBL65550:KBM65550 KLH65550:KLI65550 KVD65550:KVE65550 LEZ65550:LFA65550 LOV65550:LOW65550 LYR65550:LYS65550 MIN65550:MIO65550 MSJ65550:MSK65550 NCF65550:NCG65550 NMB65550:NMC65550 NVX65550:NVY65550 OFT65550:OFU65550 OPP65550:OPQ65550 OZL65550:OZM65550 PJH65550:PJI65550 PTD65550:PTE65550 QCZ65550:QDA65550 QMV65550:QMW65550 QWR65550:QWS65550 RGN65550:RGO65550 RQJ65550:RQK65550 SAF65550:SAG65550 SKB65550:SKC65550 STX65550:STY65550 TDT65550:TDU65550 TNP65550:TNQ65550 TXL65550:TXM65550 UHH65550:UHI65550 URD65550:URE65550 VAZ65550:VBA65550 VKV65550:VKW65550 VUR65550:VUS65550 WEN65550:WEO65550 WOJ65550:WOK65550 WYF65550:WYG65550 LT131086:LU131086 VP131086:VQ131086 AFL131086:AFM131086 APH131086:API131086 AZD131086:AZE131086 BIZ131086:BJA131086 BSV131086:BSW131086 CCR131086:CCS131086 CMN131086:CMO131086 CWJ131086:CWK131086 DGF131086:DGG131086 DQB131086:DQC131086 DZX131086:DZY131086 EJT131086:EJU131086 ETP131086:ETQ131086 FDL131086:FDM131086 FNH131086:FNI131086 FXD131086:FXE131086 GGZ131086:GHA131086 GQV131086:GQW131086 HAR131086:HAS131086 HKN131086:HKO131086 HUJ131086:HUK131086 IEF131086:IEG131086 IOB131086:IOC131086 IXX131086:IXY131086 JHT131086:JHU131086 JRP131086:JRQ131086 KBL131086:KBM131086 KLH131086:KLI131086 KVD131086:KVE131086 LEZ131086:LFA131086 LOV131086:LOW131086 LYR131086:LYS131086 MIN131086:MIO131086 MSJ131086:MSK131086 NCF131086:NCG131086 NMB131086:NMC131086 NVX131086:NVY131086 OFT131086:OFU131086 OPP131086:OPQ131086 OZL131086:OZM131086 PJH131086:PJI131086 PTD131086:PTE131086 QCZ131086:QDA131086 QMV131086:QMW131086 QWR131086:QWS131086 RGN131086:RGO131086 RQJ131086:RQK131086 SAF131086:SAG131086 SKB131086:SKC131086 STX131086:STY131086 TDT131086:TDU131086 TNP131086:TNQ131086 TXL131086:TXM131086 UHH131086:UHI131086 URD131086:URE131086 VAZ131086:VBA131086 VKV131086:VKW131086 VUR131086:VUS131086 WEN131086:WEO131086 WOJ131086:WOK131086 WYF131086:WYG131086 LT196622:LU196622 VP196622:VQ196622 AFL196622:AFM196622 APH196622:API196622 AZD196622:AZE196622 BIZ196622:BJA196622 BSV196622:BSW196622 CCR196622:CCS196622 CMN196622:CMO196622 CWJ196622:CWK196622 DGF196622:DGG196622 DQB196622:DQC196622 DZX196622:DZY196622 EJT196622:EJU196622 ETP196622:ETQ196622 FDL196622:FDM196622 FNH196622:FNI196622 FXD196622:FXE196622 GGZ196622:GHA196622 GQV196622:GQW196622 HAR196622:HAS196622 HKN196622:HKO196622 HUJ196622:HUK196622 IEF196622:IEG196622 IOB196622:IOC196622 IXX196622:IXY196622 JHT196622:JHU196622 JRP196622:JRQ196622 KBL196622:KBM196622 KLH196622:KLI196622 KVD196622:KVE196622 LEZ196622:LFA196622 LOV196622:LOW196622 LYR196622:LYS196622 MIN196622:MIO196622 MSJ196622:MSK196622 NCF196622:NCG196622 NMB196622:NMC196622 NVX196622:NVY196622 OFT196622:OFU196622 OPP196622:OPQ196622 OZL196622:OZM196622 PJH196622:PJI196622 PTD196622:PTE196622 QCZ196622:QDA196622 QMV196622:QMW196622 QWR196622:QWS196622 RGN196622:RGO196622 RQJ196622:RQK196622 SAF196622:SAG196622 SKB196622:SKC196622 STX196622:STY196622 TDT196622:TDU196622 TNP196622:TNQ196622 TXL196622:TXM196622 UHH196622:UHI196622 URD196622:URE196622 VAZ196622:VBA196622 VKV196622:VKW196622 VUR196622:VUS196622 WEN196622:WEO196622 WOJ196622:WOK196622 WYF196622:WYG196622 LT262158:LU262158 VP262158:VQ262158 AFL262158:AFM262158 APH262158:API262158 AZD262158:AZE262158 BIZ262158:BJA262158 BSV262158:BSW262158 CCR262158:CCS262158 CMN262158:CMO262158 CWJ262158:CWK262158 DGF262158:DGG262158 DQB262158:DQC262158 DZX262158:DZY262158 EJT262158:EJU262158 ETP262158:ETQ262158 FDL262158:FDM262158 FNH262158:FNI262158 FXD262158:FXE262158 GGZ262158:GHA262158 GQV262158:GQW262158 HAR262158:HAS262158 HKN262158:HKO262158 HUJ262158:HUK262158 IEF262158:IEG262158 IOB262158:IOC262158 IXX262158:IXY262158 JHT262158:JHU262158 JRP262158:JRQ262158 KBL262158:KBM262158 KLH262158:KLI262158 KVD262158:KVE262158 LEZ262158:LFA262158 LOV262158:LOW262158 LYR262158:LYS262158 MIN262158:MIO262158 MSJ262158:MSK262158 NCF262158:NCG262158 NMB262158:NMC262158 NVX262158:NVY262158 OFT262158:OFU262158 OPP262158:OPQ262158 OZL262158:OZM262158 PJH262158:PJI262158 PTD262158:PTE262158 QCZ262158:QDA262158 QMV262158:QMW262158 QWR262158:QWS262158 RGN262158:RGO262158 RQJ262158:RQK262158 SAF262158:SAG262158 SKB262158:SKC262158 STX262158:STY262158 TDT262158:TDU262158 TNP262158:TNQ262158 TXL262158:TXM262158 UHH262158:UHI262158 URD262158:URE262158 VAZ262158:VBA262158 VKV262158:VKW262158 VUR262158:VUS262158 WEN262158:WEO262158 WOJ262158:WOK262158 WYF262158:WYG262158 LT327694:LU327694 VP327694:VQ327694 AFL327694:AFM327694 APH327694:API327694 AZD327694:AZE327694 BIZ327694:BJA327694 BSV327694:BSW327694 CCR327694:CCS327694 CMN327694:CMO327694 CWJ327694:CWK327694 DGF327694:DGG327694 DQB327694:DQC327694 DZX327694:DZY327694 EJT327694:EJU327694 ETP327694:ETQ327694 FDL327694:FDM327694 FNH327694:FNI327694 FXD327694:FXE327694 GGZ327694:GHA327694 GQV327694:GQW327694 HAR327694:HAS327694 HKN327694:HKO327694 HUJ327694:HUK327694 IEF327694:IEG327694 IOB327694:IOC327694 IXX327694:IXY327694 JHT327694:JHU327694 JRP327694:JRQ327694 KBL327694:KBM327694 KLH327694:KLI327694 KVD327694:KVE327694 LEZ327694:LFA327694 LOV327694:LOW327694 LYR327694:LYS327694 MIN327694:MIO327694 MSJ327694:MSK327694 NCF327694:NCG327694 NMB327694:NMC327694 NVX327694:NVY327694 OFT327694:OFU327694 OPP327694:OPQ327694 OZL327694:OZM327694 PJH327694:PJI327694 PTD327694:PTE327694 QCZ327694:QDA327694 QMV327694:QMW327694 QWR327694:QWS327694 RGN327694:RGO327694 RQJ327694:RQK327694 SAF327694:SAG327694 SKB327694:SKC327694 STX327694:STY327694 TDT327694:TDU327694 TNP327694:TNQ327694 TXL327694:TXM327694 UHH327694:UHI327694 URD327694:URE327694 VAZ327694:VBA327694 VKV327694:VKW327694 VUR327694:VUS327694 WEN327694:WEO327694 WOJ327694:WOK327694 WYF327694:WYG327694 LT393230:LU393230 VP393230:VQ393230 AFL393230:AFM393230 APH393230:API393230 AZD393230:AZE393230 BIZ393230:BJA393230 BSV393230:BSW393230 CCR393230:CCS393230 CMN393230:CMO393230 CWJ393230:CWK393230 DGF393230:DGG393230 DQB393230:DQC393230 DZX393230:DZY393230 EJT393230:EJU393230 ETP393230:ETQ393230 FDL393230:FDM393230 FNH393230:FNI393230 FXD393230:FXE393230 GGZ393230:GHA393230 GQV393230:GQW393230 HAR393230:HAS393230 HKN393230:HKO393230 HUJ393230:HUK393230 IEF393230:IEG393230 IOB393230:IOC393230 IXX393230:IXY393230 JHT393230:JHU393230 JRP393230:JRQ393230 KBL393230:KBM393230 KLH393230:KLI393230 KVD393230:KVE393230 LEZ393230:LFA393230 LOV393230:LOW393230 LYR393230:LYS393230 MIN393230:MIO393230 MSJ393230:MSK393230 NCF393230:NCG393230 NMB393230:NMC393230 NVX393230:NVY393230 OFT393230:OFU393230 OPP393230:OPQ393230 OZL393230:OZM393230 PJH393230:PJI393230 PTD393230:PTE393230 QCZ393230:QDA393230 QMV393230:QMW393230 QWR393230:QWS393230 RGN393230:RGO393230 RQJ393230:RQK393230 SAF393230:SAG393230 SKB393230:SKC393230 STX393230:STY393230 TDT393230:TDU393230 TNP393230:TNQ393230 TXL393230:TXM393230 UHH393230:UHI393230 URD393230:URE393230 VAZ393230:VBA393230 VKV393230:VKW393230 VUR393230:VUS393230 WEN393230:WEO393230 WOJ393230:WOK393230 WYF393230:WYG393230 LT458766:LU458766 VP458766:VQ458766 AFL458766:AFM458766 APH458766:API458766 AZD458766:AZE458766 BIZ458766:BJA458766 BSV458766:BSW458766 CCR458766:CCS458766 CMN458766:CMO458766 CWJ458766:CWK458766 DGF458766:DGG458766 DQB458766:DQC458766 DZX458766:DZY458766 EJT458766:EJU458766 ETP458766:ETQ458766 FDL458766:FDM458766 FNH458766:FNI458766 FXD458766:FXE458766 GGZ458766:GHA458766 GQV458766:GQW458766 HAR458766:HAS458766 HKN458766:HKO458766 HUJ458766:HUK458766 IEF458766:IEG458766 IOB458766:IOC458766 IXX458766:IXY458766 JHT458766:JHU458766 JRP458766:JRQ458766 KBL458766:KBM458766 KLH458766:KLI458766 KVD458766:KVE458766 LEZ458766:LFA458766 LOV458766:LOW458766 LYR458766:LYS458766 MIN458766:MIO458766 MSJ458766:MSK458766 NCF458766:NCG458766 NMB458766:NMC458766 NVX458766:NVY458766 OFT458766:OFU458766 OPP458766:OPQ458766 OZL458766:OZM458766 PJH458766:PJI458766 PTD458766:PTE458766 QCZ458766:QDA458766 QMV458766:QMW458766 QWR458766:QWS458766 RGN458766:RGO458766 RQJ458766:RQK458766 SAF458766:SAG458766 SKB458766:SKC458766 STX458766:STY458766 TDT458766:TDU458766 TNP458766:TNQ458766 TXL458766:TXM458766 UHH458766:UHI458766 URD458766:URE458766 VAZ458766:VBA458766 VKV458766:VKW458766 VUR458766:VUS458766 WEN458766:WEO458766 WOJ458766:WOK458766 WYF458766:WYG458766 LT524302:LU524302 VP524302:VQ524302 AFL524302:AFM524302 APH524302:API524302 AZD524302:AZE524302 BIZ524302:BJA524302 BSV524302:BSW524302 CCR524302:CCS524302 CMN524302:CMO524302 CWJ524302:CWK524302 DGF524302:DGG524302 DQB524302:DQC524302 DZX524302:DZY524302 EJT524302:EJU524302 ETP524302:ETQ524302 FDL524302:FDM524302 FNH524302:FNI524302 FXD524302:FXE524302 GGZ524302:GHA524302 GQV524302:GQW524302 HAR524302:HAS524302 HKN524302:HKO524302 HUJ524302:HUK524302 IEF524302:IEG524302 IOB524302:IOC524302 IXX524302:IXY524302 JHT524302:JHU524302 JRP524302:JRQ524302 KBL524302:KBM524302 KLH524302:KLI524302 KVD524302:KVE524302 LEZ524302:LFA524302 LOV524302:LOW524302 LYR524302:LYS524302 MIN524302:MIO524302 MSJ524302:MSK524302 NCF524302:NCG524302 NMB524302:NMC524302 NVX524302:NVY524302 OFT524302:OFU524302 OPP524302:OPQ524302 OZL524302:OZM524302 PJH524302:PJI524302 PTD524302:PTE524302 QCZ524302:QDA524302 QMV524302:QMW524302 QWR524302:QWS524302 RGN524302:RGO524302 RQJ524302:RQK524302 SAF524302:SAG524302 SKB524302:SKC524302 STX524302:STY524302 TDT524302:TDU524302 TNP524302:TNQ524302 TXL524302:TXM524302 UHH524302:UHI524302 URD524302:URE524302 VAZ524302:VBA524302 VKV524302:VKW524302 VUR524302:VUS524302 WEN524302:WEO524302 WOJ524302:WOK524302 WYF524302:WYG524302 LT589838:LU589838 VP589838:VQ589838 AFL589838:AFM589838 APH589838:API589838 AZD589838:AZE589838 BIZ589838:BJA589838 BSV589838:BSW589838 CCR589838:CCS589838 CMN589838:CMO589838 CWJ589838:CWK589838 DGF589838:DGG589838 DQB589838:DQC589838 DZX589838:DZY589838 EJT589838:EJU589838 ETP589838:ETQ589838 FDL589838:FDM589838 FNH589838:FNI589838 FXD589838:FXE589838 GGZ589838:GHA589838 GQV589838:GQW589838 HAR589838:HAS589838 HKN589838:HKO589838 HUJ589838:HUK589838 IEF589838:IEG589838 IOB589838:IOC589838 IXX589838:IXY589838 JHT589838:JHU589838 JRP589838:JRQ589838 KBL589838:KBM589838 KLH589838:KLI589838 KVD589838:KVE589838 LEZ589838:LFA589838 LOV589838:LOW589838 LYR589838:LYS589838 MIN589838:MIO589838 MSJ589838:MSK589838 NCF589838:NCG589838 NMB589838:NMC589838 NVX589838:NVY589838 OFT589838:OFU589838 OPP589838:OPQ589838 OZL589838:OZM589838 PJH589838:PJI589838 PTD589838:PTE589838 QCZ589838:QDA589838 QMV589838:QMW589838 QWR589838:QWS589838 RGN589838:RGO589838 RQJ589838:RQK589838 SAF589838:SAG589838 SKB589838:SKC589838 STX589838:STY589838 TDT589838:TDU589838 TNP589838:TNQ589838 TXL589838:TXM589838 UHH589838:UHI589838 URD589838:URE589838 VAZ589838:VBA589838 VKV589838:VKW589838 VUR589838:VUS589838 WEN589838:WEO589838 WOJ589838:WOK589838 WYF589838:WYG589838 LT655374:LU655374 VP655374:VQ655374 AFL655374:AFM655374 APH655374:API655374 AZD655374:AZE655374 BIZ655374:BJA655374 BSV655374:BSW655374 CCR655374:CCS655374 CMN655374:CMO655374 CWJ655374:CWK655374 DGF655374:DGG655374 DQB655374:DQC655374 DZX655374:DZY655374 EJT655374:EJU655374 ETP655374:ETQ655374 FDL655374:FDM655374 FNH655374:FNI655374 FXD655374:FXE655374 GGZ655374:GHA655374 GQV655374:GQW655374 HAR655374:HAS655374 HKN655374:HKO655374 HUJ655374:HUK655374 IEF655374:IEG655374 IOB655374:IOC655374 IXX655374:IXY655374 JHT655374:JHU655374 JRP655374:JRQ655374 KBL655374:KBM655374 KLH655374:KLI655374 KVD655374:KVE655374 LEZ655374:LFA655374 LOV655374:LOW655374 LYR655374:LYS655374 MIN655374:MIO655374 MSJ655374:MSK655374 NCF655374:NCG655374 NMB655374:NMC655374 NVX655374:NVY655374 OFT655374:OFU655374 OPP655374:OPQ655374 OZL655374:OZM655374 PJH655374:PJI655374 PTD655374:PTE655374 QCZ655374:QDA655374 QMV655374:QMW655374 QWR655374:QWS655374 RGN655374:RGO655374 RQJ655374:RQK655374 SAF655374:SAG655374 SKB655374:SKC655374 STX655374:STY655374 TDT655374:TDU655374 TNP655374:TNQ655374 TXL655374:TXM655374 UHH655374:UHI655374 URD655374:URE655374 VAZ655374:VBA655374 VKV655374:VKW655374 VUR655374:VUS655374 WEN655374:WEO655374 WOJ655374:WOK655374 WYF655374:WYG655374 LT720910:LU720910 VP720910:VQ720910 AFL720910:AFM720910 APH720910:API720910 AZD720910:AZE720910 BIZ720910:BJA720910 BSV720910:BSW720910 CCR720910:CCS720910 CMN720910:CMO720910 CWJ720910:CWK720910 DGF720910:DGG720910 DQB720910:DQC720910 DZX720910:DZY720910 EJT720910:EJU720910 ETP720910:ETQ720910 FDL720910:FDM720910 FNH720910:FNI720910 FXD720910:FXE720910 GGZ720910:GHA720910 GQV720910:GQW720910 HAR720910:HAS720910 HKN720910:HKO720910 HUJ720910:HUK720910 IEF720910:IEG720910 IOB720910:IOC720910 IXX720910:IXY720910 JHT720910:JHU720910 JRP720910:JRQ720910 KBL720910:KBM720910 KLH720910:KLI720910 KVD720910:KVE720910 LEZ720910:LFA720910 LOV720910:LOW720910 LYR720910:LYS720910 MIN720910:MIO720910 MSJ720910:MSK720910 NCF720910:NCG720910 NMB720910:NMC720910 NVX720910:NVY720910 OFT720910:OFU720910 OPP720910:OPQ720910 OZL720910:OZM720910 PJH720910:PJI720910 PTD720910:PTE720910 QCZ720910:QDA720910 QMV720910:QMW720910 QWR720910:QWS720910 RGN720910:RGO720910 RQJ720910:RQK720910 SAF720910:SAG720910 SKB720910:SKC720910 STX720910:STY720910 TDT720910:TDU720910 TNP720910:TNQ720910 TXL720910:TXM720910 UHH720910:UHI720910 URD720910:URE720910 VAZ720910:VBA720910 VKV720910:VKW720910 VUR720910:VUS720910 WEN720910:WEO720910 WOJ720910:WOK720910 WYF720910:WYG720910 LT786446:LU786446 VP786446:VQ786446 AFL786446:AFM786446 APH786446:API786446 AZD786446:AZE786446 BIZ786446:BJA786446 BSV786446:BSW786446 CCR786446:CCS786446 CMN786446:CMO786446 CWJ786446:CWK786446 DGF786446:DGG786446 DQB786446:DQC786446 DZX786446:DZY786446 EJT786446:EJU786446 ETP786446:ETQ786446 FDL786446:FDM786446 FNH786446:FNI786446 FXD786446:FXE786446 GGZ786446:GHA786446 GQV786446:GQW786446 HAR786446:HAS786446 HKN786446:HKO786446 HUJ786446:HUK786446 IEF786446:IEG786446 IOB786446:IOC786446 IXX786446:IXY786446 JHT786446:JHU786446 JRP786446:JRQ786446 KBL786446:KBM786446 KLH786446:KLI786446 KVD786446:KVE786446 LEZ786446:LFA786446 LOV786446:LOW786446 LYR786446:LYS786446 MIN786446:MIO786446 MSJ786446:MSK786446 NCF786446:NCG786446 NMB786446:NMC786446 NVX786446:NVY786446 OFT786446:OFU786446 OPP786446:OPQ786446 OZL786446:OZM786446 PJH786446:PJI786446 PTD786446:PTE786446 QCZ786446:QDA786446 QMV786446:QMW786446 QWR786446:QWS786446 RGN786446:RGO786446 RQJ786446:RQK786446 SAF786446:SAG786446 SKB786446:SKC786446 STX786446:STY786446 TDT786446:TDU786446 TNP786446:TNQ786446 TXL786446:TXM786446 UHH786446:UHI786446 URD786446:URE786446 VAZ786446:VBA786446 VKV786446:VKW786446 VUR786446:VUS786446 WEN786446:WEO786446 WOJ786446:WOK786446 WYF786446:WYG786446 LT851982:LU851982 VP851982:VQ851982 AFL851982:AFM851982 APH851982:API851982 AZD851982:AZE851982 BIZ851982:BJA851982 BSV851982:BSW851982 CCR851982:CCS851982 CMN851982:CMO851982 CWJ851982:CWK851982 DGF851982:DGG851982 DQB851982:DQC851982 DZX851982:DZY851982 EJT851982:EJU851982 ETP851982:ETQ851982 FDL851982:FDM851982 FNH851982:FNI851982 FXD851982:FXE851982 GGZ851982:GHA851982 GQV851982:GQW851982 HAR851982:HAS851982 HKN851982:HKO851982 HUJ851982:HUK851982 IEF851982:IEG851982 IOB851982:IOC851982 IXX851982:IXY851982 JHT851982:JHU851982 JRP851982:JRQ851982 KBL851982:KBM851982 KLH851982:KLI851982 KVD851982:KVE851982 LEZ851982:LFA851982 LOV851982:LOW851982 LYR851982:LYS851982 MIN851982:MIO851982 MSJ851982:MSK851982 NCF851982:NCG851982 NMB851982:NMC851982 NVX851982:NVY851982 OFT851982:OFU851982 OPP851982:OPQ851982 OZL851982:OZM851982 PJH851982:PJI851982 PTD851982:PTE851982 QCZ851982:QDA851982 QMV851982:QMW851982 QWR851982:QWS851982 RGN851982:RGO851982 RQJ851982:RQK851982 SAF851982:SAG851982 SKB851982:SKC851982 STX851982:STY851982 TDT851982:TDU851982 TNP851982:TNQ851982 TXL851982:TXM851982 UHH851982:UHI851982 URD851982:URE851982 VAZ851982:VBA851982 VKV851982:VKW851982 VUR851982:VUS851982 WEN851982:WEO851982 WOJ851982:WOK851982 WYF851982:WYG851982 LT917518:LU917518 VP917518:VQ917518 AFL917518:AFM917518 APH917518:API917518 AZD917518:AZE917518 BIZ917518:BJA917518 BSV917518:BSW917518 CCR917518:CCS917518 CMN917518:CMO917518 CWJ917518:CWK917518 DGF917518:DGG917518 DQB917518:DQC917518 DZX917518:DZY917518 EJT917518:EJU917518 ETP917518:ETQ917518 FDL917518:FDM917518 FNH917518:FNI917518 FXD917518:FXE917518 GGZ917518:GHA917518 GQV917518:GQW917518 HAR917518:HAS917518 HKN917518:HKO917518 HUJ917518:HUK917518 IEF917518:IEG917518 IOB917518:IOC917518 IXX917518:IXY917518 JHT917518:JHU917518 JRP917518:JRQ917518 KBL917518:KBM917518 KLH917518:KLI917518 KVD917518:KVE917518 LEZ917518:LFA917518 LOV917518:LOW917518 LYR917518:LYS917518 MIN917518:MIO917518 MSJ917518:MSK917518 NCF917518:NCG917518 NMB917518:NMC917518 NVX917518:NVY917518 OFT917518:OFU917518 OPP917518:OPQ917518 OZL917518:OZM917518 PJH917518:PJI917518 PTD917518:PTE917518 QCZ917518:QDA917518 QMV917518:QMW917518 QWR917518:QWS917518 RGN917518:RGO917518 RQJ917518:RQK917518 SAF917518:SAG917518 SKB917518:SKC917518 STX917518:STY917518 TDT917518:TDU917518 TNP917518:TNQ917518 TXL917518:TXM917518 UHH917518:UHI917518 URD917518:URE917518 VAZ917518:VBA917518 VKV917518:VKW917518 VUR917518:VUS917518 WEN917518:WEO917518 WOJ917518:WOK917518 WYF917518:WYG917518 LT983054:LU983054 VP983054:VQ983054 AFL983054:AFM983054 APH983054:API983054 AZD983054:AZE983054 BIZ983054:BJA983054 BSV983054:BSW983054 CCR983054:CCS983054 CMN983054:CMO983054 CWJ983054:CWK983054 DGF983054:DGG983054 DQB983054:DQC983054 DZX983054:DZY983054 EJT983054:EJU983054 ETP983054:ETQ983054 FDL983054:FDM983054 FNH983054:FNI983054 FXD983054:FXE983054 GGZ983054:GHA983054 GQV983054:GQW983054 HAR983054:HAS983054 HKN983054:HKO983054 HUJ983054:HUK983054 IEF983054:IEG983054 IOB983054:IOC983054 IXX983054:IXY983054 JHT983054:JHU983054 JRP983054:JRQ983054 KBL983054:KBM983054 KLH983054:KLI983054 KVD983054:KVE983054 LEZ983054:LFA983054 LOV983054:LOW983054 LYR983054:LYS983054 MIN983054:MIO983054 MSJ983054:MSK983054 NCF983054:NCG983054 NMB983054:NMC983054 NVX983054:NVY983054 OFT983054:OFU983054 OPP983054:OPQ983054 OZL983054:OZM983054 PJH983054:PJI983054 PTD983054:PTE983054 QCZ983054:QDA983054 QMV983054:QMW983054 QWR983054:QWS983054 RGN983054:RGO983054 RQJ983054:RQK983054 SAF983054:SAG983054 SKB983054:SKC983054 STX983054:STY983054 TDT983054:TDU983054 TNP983054:TNQ983054 TXL983054:TXM983054 UHH983054:UHI983054 URD983054:URE983054 VAZ983054:VBA983054 VKV983054:VKW983054 VUR983054:VUS983054 WEN983054:WEO983054 WOJ983054:WOK983054 WYF983054:WYG983054 LW65550:LX65550 VS65550:VT65550 AFO65550:AFP65550 APK65550:APL65550 AZG65550:AZH65550 BJC65550:BJD65550 BSY65550:BSZ65550 CCU65550:CCV65550 CMQ65550:CMR65550 CWM65550:CWN65550 DGI65550:DGJ65550 DQE65550:DQF65550 EAA65550:EAB65550 EJW65550:EJX65550 ETS65550:ETT65550 FDO65550:FDP65550 FNK65550:FNL65550 FXG65550:FXH65550 GHC65550:GHD65550 GQY65550:GQZ65550 HAU65550:HAV65550 HKQ65550:HKR65550 HUM65550:HUN65550 IEI65550:IEJ65550 IOE65550:IOF65550 IYA65550:IYB65550 JHW65550:JHX65550 JRS65550:JRT65550 KBO65550:KBP65550 KLK65550:KLL65550 KVG65550:KVH65550 LFC65550:LFD65550 LOY65550:LOZ65550 LYU65550:LYV65550 MIQ65550:MIR65550 MSM65550:MSN65550 NCI65550:NCJ65550 NME65550:NMF65550 NWA65550:NWB65550 OFW65550:OFX65550 OPS65550:OPT65550 OZO65550:OZP65550 PJK65550:PJL65550 PTG65550:PTH65550 QDC65550:QDD65550 QMY65550:QMZ65550 QWU65550:QWV65550 RGQ65550:RGR65550 RQM65550:RQN65550 SAI65550:SAJ65550 SKE65550:SKF65550 SUA65550:SUB65550 TDW65550:TDX65550 TNS65550:TNT65550 TXO65550:TXP65550 UHK65550:UHL65550 URG65550:URH65550 VBC65550:VBD65550 VKY65550:VKZ65550 VUU65550:VUV65550 WEQ65550:WER65550 WOM65550:WON65550 WYI65550:WYJ65550 LW131086:LX131086 VS131086:VT131086 AFO131086:AFP131086 APK131086:APL131086 AZG131086:AZH131086 BJC131086:BJD131086 BSY131086:BSZ131086 CCU131086:CCV131086 CMQ131086:CMR131086 CWM131086:CWN131086 DGI131086:DGJ131086 DQE131086:DQF131086 EAA131086:EAB131086 EJW131086:EJX131086 ETS131086:ETT131086 FDO131086:FDP131086 FNK131086:FNL131086 FXG131086:FXH131086 GHC131086:GHD131086 GQY131086:GQZ131086 HAU131086:HAV131086 HKQ131086:HKR131086 HUM131086:HUN131086 IEI131086:IEJ131086 IOE131086:IOF131086 IYA131086:IYB131086 JHW131086:JHX131086 JRS131086:JRT131086 KBO131086:KBP131086 KLK131086:KLL131086 KVG131086:KVH131086 LFC131086:LFD131086 LOY131086:LOZ131086 LYU131086:LYV131086 MIQ131086:MIR131086 MSM131086:MSN131086 NCI131086:NCJ131086 NME131086:NMF131086 NWA131086:NWB131086 OFW131086:OFX131086 OPS131086:OPT131086 OZO131086:OZP131086 PJK131086:PJL131086 PTG131086:PTH131086 QDC131086:QDD131086 QMY131086:QMZ131086 QWU131086:QWV131086 RGQ131086:RGR131086 RQM131086:RQN131086 SAI131086:SAJ131086 SKE131086:SKF131086 SUA131086:SUB131086 TDW131086:TDX131086 TNS131086:TNT131086 TXO131086:TXP131086 UHK131086:UHL131086 URG131086:URH131086 VBC131086:VBD131086 VKY131086:VKZ131086 VUU131086:VUV131086 WEQ131086:WER131086 WOM131086:WON131086 WYI131086:WYJ131086 LW196622:LX196622 VS196622:VT196622 AFO196622:AFP196622 APK196622:APL196622 AZG196622:AZH196622 BJC196622:BJD196622 BSY196622:BSZ196622 CCU196622:CCV196622 CMQ196622:CMR196622 CWM196622:CWN196622 DGI196622:DGJ196622 DQE196622:DQF196622 EAA196622:EAB196622 EJW196622:EJX196622 ETS196622:ETT196622 FDO196622:FDP196622 FNK196622:FNL196622 FXG196622:FXH196622 GHC196622:GHD196622 GQY196622:GQZ196622 HAU196622:HAV196622 HKQ196622:HKR196622 HUM196622:HUN196622 IEI196622:IEJ196622 IOE196622:IOF196622 IYA196622:IYB196622 JHW196622:JHX196622 JRS196622:JRT196622 KBO196622:KBP196622 KLK196622:KLL196622 KVG196622:KVH196622 LFC196622:LFD196622 LOY196622:LOZ196622 LYU196622:LYV196622 MIQ196622:MIR196622 MSM196622:MSN196622 NCI196622:NCJ196622 NME196622:NMF196622 NWA196622:NWB196622 OFW196622:OFX196622 OPS196622:OPT196622 OZO196622:OZP196622 PJK196622:PJL196622 PTG196622:PTH196622 QDC196622:QDD196622 QMY196622:QMZ196622 QWU196622:QWV196622 RGQ196622:RGR196622 RQM196622:RQN196622 SAI196622:SAJ196622 SKE196622:SKF196622 SUA196622:SUB196622 TDW196622:TDX196622 TNS196622:TNT196622 TXO196622:TXP196622 UHK196622:UHL196622 URG196622:URH196622 VBC196622:VBD196622 VKY196622:VKZ196622 VUU196622:VUV196622 WEQ196622:WER196622 WOM196622:WON196622 WYI196622:WYJ196622 LW262158:LX262158 VS262158:VT262158 AFO262158:AFP262158 APK262158:APL262158 AZG262158:AZH262158 BJC262158:BJD262158 BSY262158:BSZ262158 CCU262158:CCV262158 CMQ262158:CMR262158 CWM262158:CWN262158 DGI262158:DGJ262158 DQE262158:DQF262158 EAA262158:EAB262158 EJW262158:EJX262158 ETS262158:ETT262158 FDO262158:FDP262158 FNK262158:FNL262158 FXG262158:FXH262158 GHC262158:GHD262158 GQY262158:GQZ262158 HAU262158:HAV262158 HKQ262158:HKR262158 HUM262158:HUN262158 IEI262158:IEJ262158 IOE262158:IOF262158 IYA262158:IYB262158 JHW262158:JHX262158 JRS262158:JRT262158 KBO262158:KBP262158 KLK262158:KLL262158 KVG262158:KVH262158 LFC262158:LFD262158 LOY262158:LOZ262158 LYU262158:LYV262158 MIQ262158:MIR262158 MSM262158:MSN262158 NCI262158:NCJ262158 NME262158:NMF262158 NWA262158:NWB262158 OFW262158:OFX262158 OPS262158:OPT262158 OZO262158:OZP262158 PJK262158:PJL262158 PTG262158:PTH262158 QDC262158:QDD262158 QMY262158:QMZ262158 QWU262158:QWV262158 RGQ262158:RGR262158 RQM262158:RQN262158 SAI262158:SAJ262158 SKE262158:SKF262158 SUA262158:SUB262158 TDW262158:TDX262158 TNS262158:TNT262158 TXO262158:TXP262158 UHK262158:UHL262158 URG262158:URH262158 VBC262158:VBD262158 VKY262158:VKZ262158 VUU262158:VUV262158 WEQ262158:WER262158 WOM262158:WON262158 WYI262158:WYJ262158 LW327694:LX327694 VS327694:VT327694 AFO327694:AFP327694 APK327694:APL327694 AZG327694:AZH327694 BJC327694:BJD327694 BSY327694:BSZ327694 CCU327694:CCV327694 CMQ327694:CMR327694 CWM327694:CWN327694 DGI327694:DGJ327694 DQE327694:DQF327694 EAA327694:EAB327694 EJW327694:EJX327694 ETS327694:ETT327694 FDO327694:FDP327694 FNK327694:FNL327694 FXG327694:FXH327694 GHC327694:GHD327694 GQY327694:GQZ327694 HAU327694:HAV327694 HKQ327694:HKR327694 HUM327694:HUN327694 IEI327694:IEJ327694 IOE327694:IOF327694 IYA327694:IYB327694 JHW327694:JHX327694 JRS327694:JRT327694 KBO327694:KBP327694 KLK327694:KLL327694 KVG327694:KVH327694 LFC327694:LFD327694 LOY327694:LOZ327694 LYU327694:LYV327694 MIQ327694:MIR327694 MSM327694:MSN327694 NCI327694:NCJ327694 NME327694:NMF327694 NWA327694:NWB327694 OFW327694:OFX327694 OPS327694:OPT327694 OZO327694:OZP327694 PJK327694:PJL327694 PTG327694:PTH327694 QDC327694:QDD327694 QMY327694:QMZ327694 QWU327694:QWV327694 RGQ327694:RGR327694 RQM327694:RQN327694 SAI327694:SAJ327694 SKE327694:SKF327694 SUA327694:SUB327694 TDW327694:TDX327694 TNS327694:TNT327694 TXO327694:TXP327694 UHK327694:UHL327694 URG327694:URH327694 VBC327694:VBD327694 VKY327694:VKZ327694 VUU327694:VUV327694 WEQ327694:WER327694 WOM327694:WON327694 WYI327694:WYJ327694 LW393230:LX393230 VS393230:VT393230 AFO393230:AFP393230 APK393230:APL393230 AZG393230:AZH393230 BJC393230:BJD393230 BSY393230:BSZ393230 CCU393230:CCV393230 CMQ393230:CMR393230 CWM393230:CWN393230 DGI393230:DGJ393230 DQE393230:DQF393230 EAA393230:EAB393230 EJW393230:EJX393230 ETS393230:ETT393230 FDO393230:FDP393230 FNK393230:FNL393230 FXG393230:FXH393230 GHC393230:GHD393230 GQY393230:GQZ393230 HAU393230:HAV393230 HKQ393230:HKR393230 HUM393230:HUN393230 IEI393230:IEJ393230 IOE393230:IOF393230 IYA393230:IYB393230 JHW393230:JHX393230 JRS393230:JRT393230 KBO393230:KBP393230 KLK393230:KLL393230 KVG393230:KVH393230 LFC393230:LFD393230 LOY393230:LOZ393230 LYU393230:LYV393230 MIQ393230:MIR393230 MSM393230:MSN393230 NCI393230:NCJ393230 NME393230:NMF393230 NWA393230:NWB393230 OFW393230:OFX393230 OPS393230:OPT393230 OZO393230:OZP393230 PJK393230:PJL393230 PTG393230:PTH393230 QDC393230:QDD393230 QMY393230:QMZ393230 QWU393230:QWV393230 RGQ393230:RGR393230 RQM393230:RQN393230 SAI393230:SAJ393230 SKE393230:SKF393230 SUA393230:SUB393230 TDW393230:TDX393230 TNS393230:TNT393230 TXO393230:TXP393230 UHK393230:UHL393230 URG393230:URH393230 VBC393230:VBD393230 VKY393230:VKZ393230 VUU393230:VUV393230 WEQ393230:WER393230 WOM393230:WON393230 WYI393230:WYJ393230 LW458766:LX458766 VS458766:VT458766 AFO458766:AFP458766 APK458766:APL458766 AZG458766:AZH458766 BJC458766:BJD458766 BSY458766:BSZ458766 CCU458766:CCV458766 CMQ458766:CMR458766 CWM458766:CWN458766 DGI458766:DGJ458766 DQE458766:DQF458766 EAA458766:EAB458766 EJW458766:EJX458766 ETS458766:ETT458766 FDO458766:FDP458766 FNK458766:FNL458766 FXG458766:FXH458766 GHC458766:GHD458766 GQY458766:GQZ458766 HAU458766:HAV458766 HKQ458766:HKR458766 HUM458766:HUN458766 IEI458766:IEJ458766 IOE458766:IOF458766 IYA458766:IYB458766 JHW458766:JHX458766 JRS458766:JRT458766 KBO458766:KBP458766 KLK458766:KLL458766 KVG458766:KVH458766 LFC458766:LFD458766 LOY458766:LOZ458766 LYU458766:LYV458766 MIQ458766:MIR458766 MSM458766:MSN458766 NCI458766:NCJ458766 NME458766:NMF458766 NWA458766:NWB458766 OFW458766:OFX458766 OPS458766:OPT458766 OZO458766:OZP458766 PJK458766:PJL458766 PTG458766:PTH458766 QDC458766:QDD458766 QMY458766:QMZ458766 QWU458766:QWV458766 RGQ458766:RGR458766 RQM458766:RQN458766 SAI458766:SAJ458766 SKE458766:SKF458766 SUA458766:SUB458766 TDW458766:TDX458766 TNS458766:TNT458766 TXO458766:TXP458766 UHK458766:UHL458766 URG458766:URH458766 VBC458766:VBD458766 VKY458766:VKZ458766 VUU458766:VUV458766 WEQ458766:WER458766 WOM458766:WON458766 WYI458766:WYJ458766 LW524302:LX524302 VS524302:VT524302 AFO524302:AFP524302 APK524302:APL524302 AZG524302:AZH524302 BJC524302:BJD524302 BSY524302:BSZ524302 CCU524302:CCV524302 CMQ524302:CMR524302 CWM524302:CWN524302 DGI524302:DGJ524302 DQE524302:DQF524302 EAA524302:EAB524302 EJW524302:EJX524302 ETS524302:ETT524302 FDO524302:FDP524302 FNK524302:FNL524302 FXG524302:FXH524302 GHC524302:GHD524302 GQY524302:GQZ524302 HAU524302:HAV524302 HKQ524302:HKR524302 HUM524302:HUN524302 IEI524302:IEJ524302 IOE524302:IOF524302 IYA524302:IYB524302 JHW524302:JHX524302 JRS524302:JRT524302 KBO524302:KBP524302 KLK524302:KLL524302 KVG524302:KVH524302 LFC524302:LFD524302 LOY524302:LOZ524302 LYU524302:LYV524302 MIQ524302:MIR524302 MSM524302:MSN524302 NCI524302:NCJ524302 NME524302:NMF524302 NWA524302:NWB524302 OFW524302:OFX524302 OPS524302:OPT524302 OZO524302:OZP524302 PJK524302:PJL524302 PTG524302:PTH524302 QDC524302:QDD524302 QMY524302:QMZ524302 QWU524302:QWV524302 RGQ524302:RGR524302 RQM524302:RQN524302 SAI524302:SAJ524302 SKE524302:SKF524302 SUA524302:SUB524302 TDW524302:TDX524302 TNS524302:TNT524302 TXO524302:TXP524302 UHK524302:UHL524302 URG524302:URH524302 VBC524302:VBD524302 VKY524302:VKZ524302 VUU524302:VUV524302 WEQ524302:WER524302 WOM524302:WON524302 WYI524302:WYJ524302 LW589838:LX589838 VS589838:VT589838 AFO589838:AFP589838 APK589838:APL589838 AZG589838:AZH589838 BJC589838:BJD589838 BSY589838:BSZ589838 CCU589838:CCV589838 CMQ589838:CMR589838 CWM589838:CWN589838 DGI589838:DGJ589838 DQE589838:DQF589838 EAA589838:EAB589838 EJW589838:EJX589838 ETS589838:ETT589838 FDO589838:FDP589838 FNK589838:FNL589838 FXG589838:FXH589838 GHC589838:GHD589838 GQY589838:GQZ589838 HAU589838:HAV589838 HKQ589838:HKR589838 HUM589838:HUN589838 IEI589838:IEJ589838 IOE589838:IOF589838 IYA589838:IYB589838 JHW589838:JHX589838 JRS589838:JRT589838 KBO589838:KBP589838 KLK589838:KLL589838 KVG589838:KVH589838 LFC589838:LFD589838 LOY589838:LOZ589838 LYU589838:LYV589838 MIQ589838:MIR589838 MSM589838:MSN589838 NCI589838:NCJ589838 NME589838:NMF589838 NWA589838:NWB589838 OFW589838:OFX589838 OPS589838:OPT589838 OZO589838:OZP589838 PJK589838:PJL589838 PTG589838:PTH589838 QDC589838:QDD589838 QMY589838:QMZ589838 QWU589838:QWV589838 RGQ589838:RGR589838 RQM589838:RQN589838 SAI589838:SAJ589838 SKE589838:SKF589838 SUA589838:SUB589838 TDW589838:TDX589838 TNS589838:TNT589838 TXO589838:TXP589838 UHK589838:UHL589838 URG589838:URH589838 VBC589838:VBD589838 VKY589838:VKZ589838 VUU589838:VUV589838 WEQ589838:WER589838 WOM589838:WON589838 WYI589838:WYJ589838 LW655374:LX655374 VS655374:VT655374 AFO655374:AFP655374 APK655374:APL655374 AZG655374:AZH655374 BJC655374:BJD655374 BSY655374:BSZ655374 CCU655374:CCV655374 CMQ655374:CMR655374 CWM655374:CWN655374 DGI655374:DGJ655374 DQE655374:DQF655374 EAA655374:EAB655374 EJW655374:EJX655374 ETS655374:ETT655374 FDO655374:FDP655374 FNK655374:FNL655374 FXG655374:FXH655374 GHC655374:GHD655374 GQY655374:GQZ655374 HAU655374:HAV655374 HKQ655374:HKR655374 HUM655374:HUN655374 IEI655374:IEJ655374 IOE655374:IOF655374 IYA655374:IYB655374 JHW655374:JHX655374 JRS655374:JRT655374 KBO655374:KBP655374 KLK655374:KLL655374 KVG655374:KVH655374 LFC655374:LFD655374 LOY655374:LOZ655374 LYU655374:LYV655374 MIQ655374:MIR655374 MSM655374:MSN655374 NCI655374:NCJ655374 NME655374:NMF655374 NWA655374:NWB655374 OFW655374:OFX655374 OPS655374:OPT655374 OZO655374:OZP655374 PJK655374:PJL655374 PTG655374:PTH655374 QDC655374:QDD655374 QMY655374:QMZ655374 QWU655374:QWV655374 RGQ655374:RGR655374 RQM655374:RQN655374 SAI655374:SAJ655374 SKE655374:SKF655374 SUA655374:SUB655374 TDW655374:TDX655374 TNS655374:TNT655374 TXO655374:TXP655374 UHK655374:UHL655374 URG655374:URH655374 VBC655374:VBD655374 VKY655374:VKZ655374 VUU655374:VUV655374 WEQ655374:WER655374 WOM655374:WON655374 WYI655374:WYJ655374 LW720910:LX720910 VS720910:VT720910 AFO720910:AFP720910 APK720910:APL720910 AZG720910:AZH720910 BJC720910:BJD720910 BSY720910:BSZ720910 CCU720910:CCV720910 CMQ720910:CMR720910 CWM720910:CWN720910 DGI720910:DGJ720910 DQE720910:DQF720910 EAA720910:EAB720910 EJW720910:EJX720910 ETS720910:ETT720910 FDO720910:FDP720910 FNK720910:FNL720910 FXG720910:FXH720910 GHC720910:GHD720910 GQY720910:GQZ720910 HAU720910:HAV720910 HKQ720910:HKR720910 HUM720910:HUN720910 IEI720910:IEJ720910 IOE720910:IOF720910 IYA720910:IYB720910 JHW720910:JHX720910 JRS720910:JRT720910 KBO720910:KBP720910 KLK720910:KLL720910 KVG720910:KVH720910 LFC720910:LFD720910 LOY720910:LOZ720910 LYU720910:LYV720910 MIQ720910:MIR720910 MSM720910:MSN720910 NCI720910:NCJ720910 NME720910:NMF720910 NWA720910:NWB720910 OFW720910:OFX720910 OPS720910:OPT720910 OZO720910:OZP720910 PJK720910:PJL720910 PTG720910:PTH720910 QDC720910:QDD720910 QMY720910:QMZ720910 QWU720910:QWV720910 RGQ720910:RGR720910 RQM720910:RQN720910 SAI720910:SAJ720910 SKE720910:SKF720910 SUA720910:SUB720910 TDW720910:TDX720910 TNS720910:TNT720910 TXO720910:TXP720910 UHK720910:UHL720910 URG720910:URH720910 VBC720910:VBD720910 VKY720910:VKZ720910 VUU720910:VUV720910 WEQ720910:WER720910 WOM720910:WON720910 WYI720910:WYJ720910 LW786446:LX786446 VS786446:VT786446 AFO786446:AFP786446 APK786446:APL786446 AZG786446:AZH786446 BJC786446:BJD786446 BSY786446:BSZ786446 CCU786446:CCV786446 CMQ786446:CMR786446 CWM786446:CWN786446 DGI786446:DGJ786446 DQE786446:DQF786446 EAA786446:EAB786446 EJW786446:EJX786446 ETS786446:ETT786446 FDO786446:FDP786446 FNK786446:FNL786446 FXG786446:FXH786446 GHC786446:GHD786446 GQY786446:GQZ786446 HAU786446:HAV786446 HKQ786446:HKR786446 HUM786446:HUN786446 IEI786446:IEJ786446 IOE786446:IOF786446 IYA786446:IYB786446 JHW786446:JHX786446 JRS786446:JRT786446 KBO786446:KBP786446 KLK786446:KLL786446 KVG786446:KVH786446 LFC786446:LFD786446 LOY786446:LOZ786446 LYU786446:LYV786446 MIQ786446:MIR786446 MSM786446:MSN786446 NCI786446:NCJ786446 NME786446:NMF786446 NWA786446:NWB786446 OFW786446:OFX786446 OPS786446:OPT786446 OZO786446:OZP786446 PJK786446:PJL786446 PTG786446:PTH786446 QDC786446:QDD786446 QMY786446:QMZ786446 QWU786446:QWV786446 RGQ786446:RGR786446 RQM786446:RQN786446 SAI786446:SAJ786446 SKE786446:SKF786446 SUA786446:SUB786446 TDW786446:TDX786446 TNS786446:TNT786446 TXO786446:TXP786446 UHK786446:UHL786446 URG786446:URH786446 VBC786446:VBD786446 VKY786446:VKZ786446 VUU786446:VUV786446 WEQ786446:WER786446 WOM786446:WON786446 WYI786446:WYJ786446 LW851982:LX851982 VS851982:VT851982 AFO851982:AFP851982 APK851982:APL851982 AZG851982:AZH851982 BJC851982:BJD851982 BSY851982:BSZ851982 CCU851982:CCV851982 CMQ851982:CMR851982 CWM851982:CWN851982 DGI851982:DGJ851982 DQE851982:DQF851982 EAA851982:EAB851982 EJW851982:EJX851982 ETS851982:ETT851982 FDO851982:FDP851982 FNK851982:FNL851982 FXG851982:FXH851982 GHC851982:GHD851982 GQY851982:GQZ851982 HAU851982:HAV851982 HKQ851982:HKR851982 HUM851982:HUN851982 IEI851982:IEJ851982 IOE851982:IOF851982 IYA851982:IYB851982 JHW851982:JHX851982 JRS851982:JRT851982 KBO851982:KBP851982 KLK851982:KLL851982 KVG851982:KVH851982 LFC851982:LFD851982 LOY851982:LOZ851982 LYU851982:LYV851982 MIQ851982:MIR851982 MSM851982:MSN851982 NCI851982:NCJ851982 NME851982:NMF851982 NWA851982:NWB851982 OFW851982:OFX851982 OPS851982:OPT851982 OZO851982:OZP851982 PJK851982:PJL851982 PTG851982:PTH851982 QDC851982:QDD851982 QMY851982:QMZ851982 QWU851982:QWV851982 RGQ851982:RGR851982 RQM851982:RQN851982 SAI851982:SAJ851982 SKE851982:SKF851982 SUA851982:SUB851982 TDW851982:TDX851982 TNS851982:TNT851982 TXO851982:TXP851982 UHK851982:UHL851982 URG851982:URH851982 VBC851982:VBD851982 VKY851982:VKZ851982 VUU851982:VUV851982 WEQ851982:WER851982 WOM851982:WON851982 WYI851982:WYJ851982 LW917518:LX917518 VS917518:VT917518 AFO917518:AFP917518 APK917518:APL917518 AZG917518:AZH917518 BJC917518:BJD917518 BSY917518:BSZ917518 CCU917518:CCV917518 CMQ917518:CMR917518 CWM917518:CWN917518 DGI917518:DGJ917518 DQE917518:DQF917518 EAA917518:EAB917518 EJW917518:EJX917518 ETS917518:ETT917518 FDO917518:FDP917518 FNK917518:FNL917518 FXG917518:FXH917518 GHC917518:GHD917518 GQY917518:GQZ917518 HAU917518:HAV917518 HKQ917518:HKR917518 HUM917518:HUN917518 IEI917518:IEJ917518 IOE917518:IOF917518 IYA917518:IYB917518 JHW917518:JHX917518 JRS917518:JRT917518 KBO917518:KBP917518 KLK917518:KLL917518 KVG917518:KVH917518 LFC917518:LFD917518 LOY917518:LOZ917518 LYU917518:LYV917518 MIQ917518:MIR917518 MSM917518:MSN917518 NCI917518:NCJ917518 NME917518:NMF917518 NWA917518:NWB917518 OFW917518:OFX917518 OPS917518:OPT917518 OZO917518:OZP917518 PJK917518:PJL917518 PTG917518:PTH917518 QDC917518:QDD917518 QMY917518:QMZ917518 QWU917518:QWV917518 RGQ917518:RGR917518 RQM917518:RQN917518 SAI917518:SAJ917518 SKE917518:SKF917518 SUA917518:SUB917518 TDW917518:TDX917518 TNS917518:TNT917518 TXO917518:TXP917518 UHK917518:UHL917518 URG917518:URH917518 VBC917518:VBD917518 VKY917518:VKZ917518 VUU917518:VUV917518 WEQ917518:WER917518 WOM917518:WON917518 WYI917518:WYJ917518 LW983054:LX983054 VS983054:VT983054 AFO983054:AFP983054 APK983054:APL983054 AZG983054:AZH983054 BJC983054:BJD983054 BSY983054:BSZ983054 CCU983054:CCV983054 CMQ983054:CMR983054 CWM983054:CWN983054 DGI983054:DGJ983054 DQE983054:DQF983054 EAA983054:EAB983054 EJW983054:EJX983054 ETS983054:ETT983054 FDO983054:FDP983054 FNK983054:FNL983054 FXG983054:FXH983054 GHC983054:GHD983054 GQY983054:GQZ983054 HAU983054:HAV983054 HKQ983054:HKR983054 HUM983054:HUN983054 IEI983054:IEJ983054 IOE983054:IOF983054 IYA983054:IYB983054 JHW983054:JHX983054 JRS983054:JRT983054 KBO983054:KBP983054 KLK983054:KLL983054 KVG983054:KVH983054 LFC983054:LFD983054 LOY983054:LOZ983054 LYU983054:LYV983054 MIQ983054:MIR983054 MSM983054:MSN983054 NCI983054:NCJ983054 NME983054:NMF983054 NWA983054:NWB983054 OFW983054:OFX983054 OPS983054:OPT983054 OZO983054:OZP983054 PJK983054:PJL983054 PTG983054:PTH983054 QDC983054:QDD983054 QMY983054:QMZ983054 QWU983054:QWV983054 RGQ983054:RGR983054 RQM983054:RQN983054 SAI983054:SAJ983054 SKE983054:SKF983054 SUA983054:SUB983054 TDW983054:TDX983054 TNS983054:TNT983054 TXO983054:TXP983054 UHK983054:UHL983054 URG983054:URH983054 VBC983054:VBD983054 VKY983054:VKZ983054 VUU983054:VUV983054 WEQ983054:WER983054 WOM983054:WON983054 WYI983054:WYJ983054 MC65550:MD65550 VY65550:VZ65550 AFU65550:AFV65550 APQ65550:APR65550 AZM65550:AZN65550 BJI65550:BJJ65550 BTE65550:BTF65550 CDA65550:CDB65550 CMW65550:CMX65550 CWS65550:CWT65550 DGO65550:DGP65550 DQK65550:DQL65550 EAG65550:EAH65550 EKC65550:EKD65550 ETY65550:ETZ65550 FDU65550:FDV65550 FNQ65550:FNR65550 FXM65550:FXN65550 GHI65550:GHJ65550 GRE65550:GRF65550 HBA65550:HBB65550 HKW65550:HKX65550 HUS65550:HUT65550 IEO65550:IEP65550 IOK65550:IOL65550 IYG65550:IYH65550 JIC65550:JID65550 JRY65550:JRZ65550 KBU65550:KBV65550 KLQ65550:KLR65550 KVM65550:KVN65550 LFI65550:LFJ65550 LPE65550:LPF65550 LZA65550:LZB65550 MIW65550:MIX65550 MSS65550:MST65550 NCO65550:NCP65550 NMK65550:NML65550 NWG65550:NWH65550 OGC65550:OGD65550 OPY65550:OPZ65550 OZU65550:OZV65550 PJQ65550:PJR65550 PTM65550:PTN65550 QDI65550:QDJ65550 QNE65550:QNF65550 QXA65550:QXB65550 RGW65550:RGX65550 RQS65550:RQT65550 SAO65550:SAP65550 SKK65550:SKL65550 SUG65550:SUH65550 TEC65550:TED65550 TNY65550:TNZ65550 TXU65550:TXV65550 UHQ65550:UHR65550 URM65550:URN65550 VBI65550:VBJ65550 VLE65550:VLF65550 VVA65550:VVB65550 WEW65550:WEX65550 WOS65550:WOT65550 WYO65550:WYP65550 MC131086:MD131086 VY131086:VZ131086 AFU131086:AFV131086 APQ131086:APR131086 AZM131086:AZN131086 BJI131086:BJJ131086 BTE131086:BTF131086 CDA131086:CDB131086 CMW131086:CMX131086 CWS131086:CWT131086 DGO131086:DGP131086 DQK131086:DQL131086 EAG131086:EAH131086 EKC131086:EKD131086 ETY131086:ETZ131086 FDU131086:FDV131086 FNQ131086:FNR131086 FXM131086:FXN131086 GHI131086:GHJ131086 GRE131086:GRF131086 HBA131086:HBB131086 HKW131086:HKX131086 HUS131086:HUT131086 IEO131086:IEP131086 IOK131086:IOL131086 IYG131086:IYH131086 JIC131086:JID131086 JRY131086:JRZ131086 KBU131086:KBV131086 KLQ131086:KLR131086 KVM131086:KVN131086 LFI131086:LFJ131086 LPE131086:LPF131086 LZA131086:LZB131086 MIW131086:MIX131086 MSS131086:MST131086 NCO131086:NCP131086 NMK131086:NML131086 NWG131086:NWH131086 OGC131086:OGD131086 OPY131086:OPZ131086 OZU131086:OZV131086 PJQ131086:PJR131086 PTM131086:PTN131086 QDI131086:QDJ131086 QNE131086:QNF131086 QXA131086:QXB131086 RGW131086:RGX131086 RQS131086:RQT131086 SAO131086:SAP131086 SKK131086:SKL131086 SUG131086:SUH131086 TEC131086:TED131086 TNY131086:TNZ131086 TXU131086:TXV131086 UHQ131086:UHR131086 URM131086:URN131086 VBI131086:VBJ131086 VLE131086:VLF131086 VVA131086:VVB131086 WEW131086:WEX131086 WOS131086:WOT131086 WYO131086:WYP131086 MC196622:MD196622 VY196622:VZ196622 AFU196622:AFV196622 APQ196622:APR196622 AZM196622:AZN196622 BJI196622:BJJ196622 BTE196622:BTF196622 CDA196622:CDB196622 CMW196622:CMX196622 CWS196622:CWT196622 DGO196622:DGP196622 DQK196622:DQL196622 EAG196622:EAH196622 EKC196622:EKD196622 ETY196622:ETZ196622 FDU196622:FDV196622 FNQ196622:FNR196622 FXM196622:FXN196622 GHI196622:GHJ196622 GRE196622:GRF196622 HBA196622:HBB196622 HKW196622:HKX196622 HUS196622:HUT196622 IEO196622:IEP196622 IOK196622:IOL196622 IYG196622:IYH196622 JIC196622:JID196622 JRY196622:JRZ196622 KBU196622:KBV196622 KLQ196622:KLR196622 KVM196622:KVN196622 LFI196622:LFJ196622 LPE196622:LPF196622 LZA196622:LZB196622 MIW196622:MIX196622 MSS196622:MST196622 NCO196622:NCP196622 NMK196622:NML196622 NWG196622:NWH196622 OGC196622:OGD196622 OPY196622:OPZ196622 OZU196622:OZV196622 PJQ196622:PJR196622 PTM196622:PTN196622 QDI196622:QDJ196622 QNE196622:QNF196622 QXA196622:QXB196622 RGW196622:RGX196622 RQS196622:RQT196622 SAO196622:SAP196622 SKK196622:SKL196622 SUG196622:SUH196622 TEC196622:TED196622 TNY196622:TNZ196622 TXU196622:TXV196622 UHQ196622:UHR196622 URM196622:URN196622 VBI196622:VBJ196622 VLE196622:VLF196622 VVA196622:VVB196622 WEW196622:WEX196622 WOS196622:WOT196622 WYO196622:WYP196622 MC262158:MD262158 VY262158:VZ262158 AFU262158:AFV262158 APQ262158:APR262158 AZM262158:AZN262158 BJI262158:BJJ262158 BTE262158:BTF262158 CDA262158:CDB262158 CMW262158:CMX262158 CWS262158:CWT262158 DGO262158:DGP262158 DQK262158:DQL262158 EAG262158:EAH262158 EKC262158:EKD262158 ETY262158:ETZ262158 FDU262158:FDV262158 FNQ262158:FNR262158 FXM262158:FXN262158 GHI262158:GHJ262158 GRE262158:GRF262158 HBA262158:HBB262158 HKW262158:HKX262158 HUS262158:HUT262158 IEO262158:IEP262158 IOK262158:IOL262158 IYG262158:IYH262158 JIC262158:JID262158 JRY262158:JRZ262158 KBU262158:KBV262158 KLQ262158:KLR262158 KVM262158:KVN262158 LFI262158:LFJ262158 LPE262158:LPF262158 LZA262158:LZB262158 MIW262158:MIX262158 MSS262158:MST262158 NCO262158:NCP262158 NMK262158:NML262158 NWG262158:NWH262158 OGC262158:OGD262158 OPY262158:OPZ262158 OZU262158:OZV262158 PJQ262158:PJR262158 PTM262158:PTN262158 QDI262158:QDJ262158 QNE262158:QNF262158 QXA262158:QXB262158 RGW262158:RGX262158 RQS262158:RQT262158 SAO262158:SAP262158 SKK262158:SKL262158 SUG262158:SUH262158 TEC262158:TED262158 TNY262158:TNZ262158 TXU262158:TXV262158 UHQ262158:UHR262158 URM262158:URN262158 VBI262158:VBJ262158 VLE262158:VLF262158 VVA262158:VVB262158 WEW262158:WEX262158 WOS262158:WOT262158 WYO262158:WYP262158 MC327694:MD327694 VY327694:VZ327694 AFU327694:AFV327694 APQ327694:APR327694 AZM327694:AZN327694 BJI327694:BJJ327694 BTE327694:BTF327694 CDA327694:CDB327694 CMW327694:CMX327694 CWS327694:CWT327694 DGO327694:DGP327694 DQK327694:DQL327694 EAG327694:EAH327694 EKC327694:EKD327694 ETY327694:ETZ327694 FDU327694:FDV327694 FNQ327694:FNR327694 FXM327694:FXN327694 GHI327694:GHJ327694 GRE327694:GRF327694 HBA327694:HBB327694 HKW327694:HKX327694 HUS327694:HUT327694 IEO327694:IEP327694 IOK327694:IOL327694 IYG327694:IYH327694 JIC327694:JID327694 JRY327694:JRZ327694 KBU327694:KBV327694 KLQ327694:KLR327694 KVM327694:KVN327694 LFI327694:LFJ327694 LPE327694:LPF327694 LZA327694:LZB327694 MIW327694:MIX327694 MSS327694:MST327694 NCO327694:NCP327694 NMK327694:NML327694 NWG327694:NWH327694 OGC327694:OGD327694 OPY327694:OPZ327694 OZU327694:OZV327694 PJQ327694:PJR327694 PTM327694:PTN327694 QDI327694:QDJ327694 QNE327694:QNF327694 QXA327694:QXB327694 RGW327694:RGX327694 RQS327694:RQT327694 SAO327694:SAP327694 SKK327694:SKL327694 SUG327694:SUH327694 TEC327694:TED327694 TNY327694:TNZ327694 TXU327694:TXV327694 UHQ327694:UHR327694 URM327694:URN327694 VBI327694:VBJ327694 VLE327694:VLF327694 VVA327694:VVB327694 WEW327694:WEX327694 WOS327694:WOT327694 WYO327694:WYP327694 MC393230:MD393230 VY393230:VZ393230 AFU393230:AFV393230 APQ393230:APR393230 AZM393230:AZN393230 BJI393230:BJJ393230 BTE393230:BTF393230 CDA393230:CDB393230 CMW393230:CMX393230 CWS393230:CWT393230 DGO393230:DGP393230 DQK393230:DQL393230 EAG393230:EAH393230 EKC393230:EKD393230 ETY393230:ETZ393230 FDU393230:FDV393230 FNQ393230:FNR393230 FXM393230:FXN393230 GHI393230:GHJ393230 GRE393230:GRF393230 HBA393230:HBB393230 HKW393230:HKX393230 HUS393230:HUT393230 IEO393230:IEP393230 IOK393230:IOL393230 IYG393230:IYH393230 JIC393230:JID393230 JRY393230:JRZ393230 KBU393230:KBV393230 KLQ393230:KLR393230 KVM393230:KVN393230 LFI393230:LFJ393230 LPE393230:LPF393230 LZA393230:LZB393230 MIW393230:MIX393230 MSS393230:MST393230 NCO393230:NCP393230 NMK393230:NML393230 NWG393230:NWH393230 OGC393230:OGD393230 OPY393230:OPZ393230 OZU393230:OZV393230 PJQ393230:PJR393230 PTM393230:PTN393230 QDI393230:QDJ393230 QNE393230:QNF393230 QXA393230:QXB393230 RGW393230:RGX393230 RQS393230:RQT393230 SAO393230:SAP393230 SKK393230:SKL393230 SUG393230:SUH393230 TEC393230:TED393230 TNY393230:TNZ393230 TXU393230:TXV393230 UHQ393230:UHR393230 URM393230:URN393230 VBI393230:VBJ393230 VLE393230:VLF393230 VVA393230:VVB393230 WEW393230:WEX393230 WOS393230:WOT393230 WYO393230:WYP393230 MC458766:MD458766 VY458766:VZ458766 AFU458766:AFV458766 APQ458766:APR458766 AZM458766:AZN458766 BJI458766:BJJ458766 BTE458766:BTF458766 CDA458766:CDB458766 CMW458766:CMX458766 CWS458766:CWT458766 DGO458766:DGP458766 DQK458766:DQL458766 EAG458766:EAH458766 EKC458766:EKD458766 ETY458766:ETZ458766 FDU458766:FDV458766 FNQ458766:FNR458766 FXM458766:FXN458766 GHI458766:GHJ458766 GRE458766:GRF458766 HBA458766:HBB458766 HKW458766:HKX458766 HUS458766:HUT458766 IEO458766:IEP458766 IOK458766:IOL458766 IYG458766:IYH458766 JIC458766:JID458766 JRY458766:JRZ458766 KBU458766:KBV458766 KLQ458766:KLR458766 KVM458766:KVN458766 LFI458766:LFJ458766 LPE458766:LPF458766 LZA458766:LZB458766 MIW458766:MIX458766 MSS458766:MST458766 NCO458766:NCP458766 NMK458766:NML458766 NWG458766:NWH458766 OGC458766:OGD458766 OPY458766:OPZ458766 OZU458766:OZV458766 PJQ458766:PJR458766 PTM458766:PTN458766 QDI458766:QDJ458766 QNE458766:QNF458766 QXA458766:QXB458766 RGW458766:RGX458766 RQS458766:RQT458766 SAO458766:SAP458766 SKK458766:SKL458766 SUG458766:SUH458766 TEC458766:TED458766 TNY458766:TNZ458766 TXU458766:TXV458766 UHQ458766:UHR458766 URM458766:URN458766 VBI458766:VBJ458766 VLE458766:VLF458766 VVA458766:VVB458766 WEW458766:WEX458766 WOS458766:WOT458766 WYO458766:WYP458766 MC524302:MD524302 VY524302:VZ524302 AFU524302:AFV524302 APQ524302:APR524302 AZM524302:AZN524302 BJI524302:BJJ524302 BTE524302:BTF524302 CDA524302:CDB524302 CMW524302:CMX524302 CWS524302:CWT524302 DGO524302:DGP524302 DQK524302:DQL524302 EAG524302:EAH524302 EKC524302:EKD524302 ETY524302:ETZ524302 FDU524302:FDV524302 FNQ524302:FNR524302 FXM524302:FXN524302 GHI524302:GHJ524302 GRE524302:GRF524302 HBA524302:HBB524302 HKW524302:HKX524302 HUS524302:HUT524302 IEO524302:IEP524302 IOK524302:IOL524302 IYG524302:IYH524302 JIC524302:JID524302 JRY524302:JRZ524302 KBU524302:KBV524302 KLQ524302:KLR524302 KVM524302:KVN524302 LFI524302:LFJ524302 LPE524302:LPF524302 LZA524302:LZB524302 MIW524302:MIX524302 MSS524302:MST524302 NCO524302:NCP524302 NMK524302:NML524302 NWG524302:NWH524302 OGC524302:OGD524302 OPY524302:OPZ524302 OZU524302:OZV524302 PJQ524302:PJR524302 PTM524302:PTN524302 QDI524302:QDJ524302 QNE524302:QNF524302 QXA524302:QXB524302 RGW524302:RGX524302 RQS524302:RQT524302 SAO524302:SAP524302 SKK524302:SKL524302 SUG524302:SUH524302 TEC524302:TED524302 TNY524302:TNZ524302 TXU524302:TXV524302 UHQ524302:UHR524302 URM524302:URN524302 VBI524302:VBJ524302 VLE524302:VLF524302 VVA524302:VVB524302 WEW524302:WEX524302 WOS524302:WOT524302 WYO524302:WYP524302 MC589838:MD589838 VY589838:VZ589838 AFU589838:AFV589838 APQ589838:APR589838 AZM589838:AZN589838 BJI589838:BJJ589838 BTE589838:BTF589838 CDA589838:CDB589838 CMW589838:CMX589838 CWS589838:CWT589838 DGO589838:DGP589838 DQK589838:DQL589838 EAG589838:EAH589838 EKC589838:EKD589838 ETY589838:ETZ589838 FDU589838:FDV589838 FNQ589838:FNR589838 FXM589838:FXN589838 GHI589838:GHJ589838 GRE589838:GRF589838 HBA589838:HBB589838 HKW589838:HKX589838 HUS589838:HUT589838 IEO589838:IEP589838 IOK589838:IOL589838 IYG589838:IYH589838 JIC589838:JID589838 JRY589838:JRZ589838 KBU589838:KBV589838 KLQ589838:KLR589838 KVM589838:KVN589838 LFI589838:LFJ589838 LPE589838:LPF589838 LZA589838:LZB589838 MIW589838:MIX589838 MSS589838:MST589838 NCO589838:NCP589838 NMK589838:NML589838 NWG589838:NWH589838 OGC589838:OGD589838 OPY589838:OPZ589838 OZU589838:OZV589838 PJQ589838:PJR589838 PTM589838:PTN589838 QDI589838:QDJ589838 QNE589838:QNF589838 QXA589838:QXB589838 RGW589838:RGX589838 RQS589838:RQT589838 SAO589838:SAP589838 SKK589838:SKL589838 SUG589838:SUH589838 TEC589838:TED589838 TNY589838:TNZ589838 TXU589838:TXV589838 UHQ589838:UHR589838 URM589838:URN589838 VBI589838:VBJ589838 VLE589838:VLF589838 VVA589838:VVB589838 WEW589838:WEX589838 WOS589838:WOT589838 WYO589838:WYP589838 MC655374:MD655374 VY655374:VZ655374 AFU655374:AFV655374 APQ655374:APR655374 AZM655374:AZN655374 BJI655374:BJJ655374 BTE655374:BTF655374 CDA655374:CDB655374 CMW655374:CMX655374 CWS655374:CWT655374 DGO655374:DGP655374 DQK655374:DQL655374 EAG655374:EAH655374 EKC655374:EKD655374 ETY655374:ETZ655374 FDU655374:FDV655374 FNQ655374:FNR655374 FXM655374:FXN655374 GHI655374:GHJ655374 GRE655374:GRF655374 HBA655374:HBB655374 HKW655374:HKX655374 HUS655374:HUT655374 IEO655374:IEP655374 IOK655374:IOL655374 IYG655374:IYH655374 JIC655374:JID655374 JRY655374:JRZ655374 KBU655374:KBV655374 KLQ655374:KLR655374 KVM655374:KVN655374 LFI655374:LFJ655374 LPE655374:LPF655374 LZA655374:LZB655374 MIW655374:MIX655374 MSS655374:MST655374 NCO655374:NCP655374 NMK655374:NML655374 NWG655374:NWH655374 OGC655374:OGD655374 OPY655374:OPZ655374 OZU655374:OZV655374 PJQ655374:PJR655374 PTM655374:PTN655374 QDI655374:QDJ655374 QNE655374:QNF655374 QXA655374:QXB655374 RGW655374:RGX655374 RQS655374:RQT655374 SAO655374:SAP655374 SKK655374:SKL655374 SUG655374:SUH655374 TEC655374:TED655374 TNY655374:TNZ655374 TXU655374:TXV655374 UHQ655374:UHR655374 URM655374:URN655374 VBI655374:VBJ655374 VLE655374:VLF655374 VVA655374:VVB655374 WEW655374:WEX655374 WOS655374:WOT655374 WYO655374:WYP655374 MC720910:MD720910 VY720910:VZ720910 AFU720910:AFV720910 APQ720910:APR720910 AZM720910:AZN720910 BJI720910:BJJ720910 BTE720910:BTF720910 CDA720910:CDB720910 CMW720910:CMX720910 CWS720910:CWT720910 DGO720910:DGP720910 DQK720910:DQL720910 EAG720910:EAH720910 EKC720910:EKD720910 ETY720910:ETZ720910 FDU720910:FDV720910 FNQ720910:FNR720910 FXM720910:FXN720910 GHI720910:GHJ720910 GRE720910:GRF720910 HBA720910:HBB720910 HKW720910:HKX720910 HUS720910:HUT720910 IEO720910:IEP720910 IOK720910:IOL720910 IYG720910:IYH720910 JIC720910:JID720910 JRY720910:JRZ720910 KBU720910:KBV720910 KLQ720910:KLR720910 KVM720910:KVN720910 LFI720910:LFJ720910 LPE720910:LPF720910 LZA720910:LZB720910 MIW720910:MIX720910 MSS720910:MST720910 NCO720910:NCP720910 NMK720910:NML720910 NWG720910:NWH720910 OGC720910:OGD720910 OPY720910:OPZ720910 OZU720910:OZV720910 PJQ720910:PJR720910 PTM720910:PTN720910 QDI720910:QDJ720910 QNE720910:QNF720910 QXA720910:QXB720910 RGW720910:RGX720910 RQS720910:RQT720910 SAO720910:SAP720910 SKK720910:SKL720910 SUG720910:SUH720910 TEC720910:TED720910 TNY720910:TNZ720910 TXU720910:TXV720910 UHQ720910:UHR720910 URM720910:URN720910 VBI720910:VBJ720910 VLE720910:VLF720910 VVA720910:VVB720910 WEW720910:WEX720910 WOS720910:WOT720910 WYO720910:WYP720910 MC786446:MD786446 VY786446:VZ786446 AFU786446:AFV786446 APQ786446:APR786446 AZM786446:AZN786446 BJI786446:BJJ786446 BTE786446:BTF786446 CDA786446:CDB786446 CMW786446:CMX786446 CWS786446:CWT786446 DGO786446:DGP786446 DQK786446:DQL786446 EAG786446:EAH786446 EKC786446:EKD786446 ETY786446:ETZ786446 FDU786446:FDV786446 FNQ786446:FNR786446 FXM786446:FXN786446 GHI786446:GHJ786446 GRE786446:GRF786446 HBA786446:HBB786446 HKW786446:HKX786446 HUS786446:HUT786446 IEO786446:IEP786446 IOK786446:IOL786446 IYG786446:IYH786446 JIC786446:JID786446 JRY786446:JRZ786446 KBU786446:KBV786446 KLQ786446:KLR786446 KVM786446:KVN786446 LFI786446:LFJ786446 LPE786446:LPF786446 LZA786446:LZB786446 MIW786446:MIX786446 MSS786446:MST786446 NCO786446:NCP786446 NMK786446:NML786446 NWG786446:NWH786446 OGC786446:OGD786446 OPY786446:OPZ786446 OZU786446:OZV786446 PJQ786446:PJR786446 PTM786446:PTN786446 QDI786446:QDJ786446 QNE786446:QNF786446 QXA786446:QXB786446 RGW786446:RGX786446 RQS786446:RQT786446 SAO786446:SAP786446 SKK786446:SKL786446 SUG786446:SUH786446 TEC786446:TED786446 TNY786446:TNZ786446 TXU786446:TXV786446 UHQ786446:UHR786446 URM786446:URN786446 VBI786446:VBJ786446 VLE786446:VLF786446 VVA786446:VVB786446 WEW786446:WEX786446 WOS786446:WOT786446 WYO786446:WYP786446 MC851982:MD851982 VY851982:VZ851982 AFU851982:AFV851982 APQ851982:APR851982 AZM851982:AZN851982 BJI851982:BJJ851982 BTE851982:BTF851982 CDA851982:CDB851982 CMW851982:CMX851982 CWS851982:CWT851982 DGO851982:DGP851982 DQK851982:DQL851982 EAG851982:EAH851982 EKC851982:EKD851982 ETY851982:ETZ851982 FDU851982:FDV851982 FNQ851982:FNR851982 FXM851982:FXN851982 GHI851982:GHJ851982 GRE851982:GRF851982 HBA851982:HBB851982 HKW851982:HKX851982 HUS851982:HUT851982 IEO851982:IEP851982 IOK851982:IOL851982 IYG851982:IYH851982 JIC851982:JID851982 JRY851982:JRZ851982 KBU851982:KBV851982 KLQ851982:KLR851982 KVM851982:KVN851982 LFI851982:LFJ851982 LPE851982:LPF851982 LZA851982:LZB851982 MIW851982:MIX851982 MSS851982:MST851982 NCO851982:NCP851982 NMK851982:NML851982 NWG851982:NWH851982 OGC851982:OGD851982 OPY851982:OPZ851982 OZU851982:OZV851982 PJQ851982:PJR851982 PTM851982:PTN851982 QDI851982:QDJ851982 QNE851982:QNF851982 QXA851982:QXB851982 RGW851982:RGX851982 RQS851982:RQT851982 SAO851982:SAP851982 SKK851982:SKL851982 SUG851982:SUH851982 TEC851982:TED851982 TNY851982:TNZ851982 TXU851982:TXV851982 UHQ851982:UHR851982 URM851982:URN851982 VBI851982:VBJ851982 VLE851982:VLF851982 VVA851982:VVB851982 WEW851982:WEX851982 WOS851982:WOT851982 WYO851982:WYP851982 MC917518:MD917518 VY917518:VZ917518 AFU917518:AFV917518 APQ917518:APR917518 AZM917518:AZN917518 BJI917518:BJJ917518 BTE917518:BTF917518 CDA917518:CDB917518 CMW917518:CMX917518 CWS917518:CWT917518 DGO917518:DGP917518 DQK917518:DQL917518 EAG917518:EAH917518 EKC917518:EKD917518 ETY917518:ETZ917518 FDU917518:FDV917518 FNQ917518:FNR917518 FXM917518:FXN917518 GHI917518:GHJ917518 GRE917518:GRF917518 HBA917518:HBB917518 HKW917518:HKX917518 HUS917518:HUT917518 IEO917518:IEP917518 IOK917518:IOL917518 IYG917518:IYH917518 JIC917518:JID917518 JRY917518:JRZ917518 KBU917518:KBV917518 KLQ917518:KLR917518 KVM917518:KVN917518 LFI917518:LFJ917518 LPE917518:LPF917518 LZA917518:LZB917518 MIW917518:MIX917518 MSS917518:MST917518 NCO917518:NCP917518 NMK917518:NML917518 NWG917518:NWH917518 OGC917518:OGD917518 OPY917518:OPZ917518 OZU917518:OZV917518 PJQ917518:PJR917518 PTM917518:PTN917518 QDI917518:QDJ917518 QNE917518:QNF917518 QXA917518:QXB917518 RGW917518:RGX917518 RQS917518:RQT917518 SAO917518:SAP917518 SKK917518:SKL917518 SUG917518:SUH917518 TEC917518:TED917518 TNY917518:TNZ917518 TXU917518:TXV917518 UHQ917518:UHR917518 URM917518:URN917518 VBI917518:VBJ917518 VLE917518:VLF917518 VVA917518:VVB917518 WEW917518:WEX917518 WOS917518:WOT917518 WYO917518:WYP917518 MC983054:MD983054 VY983054:VZ983054 AFU983054:AFV983054 APQ983054:APR983054 AZM983054:AZN983054 BJI983054:BJJ983054 BTE983054:BTF983054 CDA983054:CDB983054 CMW983054:CMX983054 CWS983054:CWT983054 DGO983054:DGP983054 DQK983054:DQL983054 EAG983054:EAH983054 EKC983054:EKD983054 ETY983054:ETZ983054 FDU983054:FDV983054 FNQ983054:FNR983054 FXM983054:FXN983054 GHI983054:GHJ983054 GRE983054:GRF983054 HBA983054:HBB983054 HKW983054:HKX983054 HUS983054:HUT983054 IEO983054:IEP983054 IOK983054:IOL983054 IYG983054:IYH983054 JIC983054:JID983054 JRY983054:JRZ983054 KBU983054:KBV983054 KLQ983054:KLR983054 KVM983054:KVN983054 LFI983054:LFJ983054 LPE983054:LPF983054 LZA983054:LZB983054 MIW983054:MIX983054 MSS983054:MST983054 NCO983054:NCP983054 NMK983054:NML983054 NWG983054:NWH983054 OGC983054:OGD983054 OPY983054:OPZ983054 OZU983054:OZV983054 PJQ983054:PJR983054 PTM983054:PTN983054 QDI983054:QDJ983054 QNE983054:QNF983054 QXA983054:QXB983054 RGW983054:RGX983054 RQS983054:RQT983054 SAO983054:SAP983054 SKK983054:SKL983054 SUG983054:SUH983054 TEC983054:TED983054 TNY983054:TNZ983054 TXU983054:TXV983054 UHQ983054:UHR983054 URM983054:URN983054 VBI983054:VBJ983054 VLE983054:VLF983054 VVA983054:VVB983054 WEW983054:WEX983054 WOS983054:WOT983054 WYO983054:WYP983054 MF65550:MG65550 WB65550:WC65550 AFX65550:AFY65550 APT65550:APU65550 AZP65550:AZQ65550 BJL65550:BJM65550 BTH65550:BTI65550 CDD65550:CDE65550 CMZ65550:CNA65550 CWV65550:CWW65550 DGR65550:DGS65550 DQN65550:DQO65550 EAJ65550:EAK65550 EKF65550:EKG65550 EUB65550:EUC65550 FDX65550:FDY65550 FNT65550:FNU65550 FXP65550:FXQ65550 GHL65550:GHM65550 GRH65550:GRI65550 HBD65550:HBE65550 HKZ65550:HLA65550 HUV65550:HUW65550 IER65550:IES65550 ION65550:IOO65550 IYJ65550:IYK65550 JIF65550:JIG65550 JSB65550:JSC65550 KBX65550:KBY65550 KLT65550:KLU65550 KVP65550:KVQ65550 LFL65550:LFM65550 LPH65550:LPI65550 LZD65550:LZE65550 MIZ65550:MJA65550 MSV65550:MSW65550 NCR65550:NCS65550 NMN65550:NMO65550 NWJ65550:NWK65550 OGF65550:OGG65550 OQB65550:OQC65550 OZX65550:OZY65550 PJT65550:PJU65550 PTP65550:PTQ65550 QDL65550:QDM65550 QNH65550:QNI65550 QXD65550:QXE65550 RGZ65550:RHA65550 RQV65550:RQW65550 SAR65550:SAS65550 SKN65550:SKO65550 SUJ65550:SUK65550 TEF65550:TEG65550 TOB65550:TOC65550 TXX65550:TXY65550 UHT65550:UHU65550 URP65550:URQ65550 VBL65550:VBM65550 VLH65550:VLI65550 VVD65550:VVE65550 WEZ65550:WFA65550 WOV65550:WOW65550 WYR65550:WYS65550 MF131086:MG131086 WB131086:WC131086 AFX131086:AFY131086 APT131086:APU131086 AZP131086:AZQ131086 BJL131086:BJM131086 BTH131086:BTI131086 CDD131086:CDE131086 CMZ131086:CNA131086 CWV131086:CWW131086 DGR131086:DGS131086 DQN131086:DQO131086 EAJ131086:EAK131086 EKF131086:EKG131086 EUB131086:EUC131086 FDX131086:FDY131086 FNT131086:FNU131086 FXP131086:FXQ131086 GHL131086:GHM131086 GRH131086:GRI131086 HBD131086:HBE131086 HKZ131086:HLA131086 HUV131086:HUW131086 IER131086:IES131086 ION131086:IOO131086 IYJ131086:IYK131086 JIF131086:JIG131086 JSB131086:JSC131086 KBX131086:KBY131086 KLT131086:KLU131086 KVP131086:KVQ131086 LFL131086:LFM131086 LPH131086:LPI131086 LZD131086:LZE131086 MIZ131086:MJA131086 MSV131086:MSW131086 NCR131086:NCS131086 NMN131086:NMO131086 NWJ131086:NWK131086 OGF131086:OGG131086 OQB131086:OQC131086 OZX131086:OZY131086 PJT131086:PJU131086 PTP131086:PTQ131086 QDL131086:QDM131086 QNH131086:QNI131086 QXD131086:QXE131086 RGZ131086:RHA131086 RQV131086:RQW131086 SAR131086:SAS131086 SKN131086:SKO131086 SUJ131086:SUK131086 TEF131086:TEG131086 TOB131086:TOC131086 TXX131086:TXY131086 UHT131086:UHU131086 URP131086:URQ131086 VBL131086:VBM131086 VLH131086:VLI131086 VVD131086:VVE131086 WEZ131086:WFA131086 WOV131086:WOW131086 WYR131086:WYS131086 MF196622:MG196622 WB196622:WC196622 AFX196622:AFY196622 APT196622:APU196622 AZP196622:AZQ196622 BJL196622:BJM196622 BTH196622:BTI196622 CDD196622:CDE196622 CMZ196622:CNA196622 CWV196622:CWW196622 DGR196622:DGS196622 DQN196622:DQO196622 EAJ196622:EAK196622 EKF196622:EKG196622 EUB196622:EUC196622 FDX196622:FDY196622 FNT196622:FNU196622 FXP196622:FXQ196622 GHL196622:GHM196622 GRH196622:GRI196622 HBD196622:HBE196622 HKZ196622:HLA196622 HUV196622:HUW196622 IER196622:IES196622 ION196622:IOO196622 IYJ196622:IYK196622 JIF196622:JIG196622 JSB196622:JSC196622 KBX196622:KBY196622 KLT196622:KLU196622 KVP196622:KVQ196622 LFL196622:LFM196622 LPH196622:LPI196622 LZD196622:LZE196622 MIZ196622:MJA196622 MSV196622:MSW196622 NCR196622:NCS196622 NMN196622:NMO196622 NWJ196622:NWK196622 OGF196622:OGG196622 OQB196622:OQC196622 OZX196622:OZY196622 PJT196622:PJU196622 PTP196622:PTQ196622 QDL196622:QDM196622 QNH196622:QNI196622 QXD196622:QXE196622 RGZ196622:RHA196622 RQV196622:RQW196622 SAR196622:SAS196622 SKN196622:SKO196622 SUJ196622:SUK196622 TEF196622:TEG196622 TOB196622:TOC196622 TXX196622:TXY196622 UHT196622:UHU196622 URP196622:URQ196622 VBL196622:VBM196622 VLH196622:VLI196622 VVD196622:VVE196622 WEZ196622:WFA196622 WOV196622:WOW196622 WYR196622:WYS196622 MF262158:MG262158 WB262158:WC262158 AFX262158:AFY262158 APT262158:APU262158 AZP262158:AZQ262158 BJL262158:BJM262158 BTH262158:BTI262158 CDD262158:CDE262158 CMZ262158:CNA262158 CWV262158:CWW262158 DGR262158:DGS262158 DQN262158:DQO262158 EAJ262158:EAK262158 EKF262158:EKG262158 EUB262158:EUC262158 FDX262158:FDY262158 FNT262158:FNU262158 FXP262158:FXQ262158 GHL262158:GHM262158 GRH262158:GRI262158 HBD262158:HBE262158 HKZ262158:HLA262158 HUV262158:HUW262158 IER262158:IES262158 ION262158:IOO262158 IYJ262158:IYK262158 JIF262158:JIG262158 JSB262158:JSC262158 KBX262158:KBY262158 KLT262158:KLU262158 KVP262158:KVQ262158 LFL262158:LFM262158 LPH262158:LPI262158 LZD262158:LZE262158 MIZ262158:MJA262158 MSV262158:MSW262158 NCR262158:NCS262158 NMN262158:NMO262158 NWJ262158:NWK262158 OGF262158:OGG262158 OQB262158:OQC262158 OZX262158:OZY262158 PJT262158:PJU262158 PTP262158:PTQ262158 QDL262158:QDM262158 QNH262158:QNI262158 QXD262158:QXE262158 RGZ262158:RHA262158 RQV262158:RQW262158 SAR262158:SAS262158 SKN262158:SKO262158 SUJ262158:SUK262158 TEF262158:TEG262158 TOB262158:TOC262158 TXX262158:TXY262158 UHT262158:UHU262158 URP262158:URQ262158 VBL262158:VBM262158 VLH262158:VLI262158 VVD262158:VVE262158 WEZ262158:WFA262158 WOV262158:WOW262158 WYR262158:WYS262158 MF327694:MG327694 WB327694:WC327694 AFX327694:AFY327694 APT327694:APU327694 AZP327694:AZQ327694 BJL327694:BJM327694 BTH327694:BTI327694 CDD327694:CDE327694 CMZ327694:CNA327694 CWV327694:CWW327694 DGR327694:DGS327694 DQN327694:DQO327694 EAJ327694:EAK327694 EKF327694:EKG327694 EUB327694:EUC327694 FDX327694:FDY327694 FNT327694:FNU327694 FXP327694:FXQ327694 GHL327694:GHM327694 GRH327694:GRI327694 HBD327694:HBE327694 HKZ327694:HLA327694 HUV327694:HUW327694 IER327694:IES327694 ION327694:IOO327694 IYJ327694:IYK327694 JIF327694:JIG327694 JSB327694:JSC327694 KBX327694:KBY327694 KLT327694:KLU327694 KVP327694:KVQ327694 LFL327694:LFM327694 LPH327694:LPI327694 LZD327694:LZE327694 MIZ327694:MJA327694 MSV327694:MSW327694 NCR327694:NCS327694 NMN327694:NMO327694 NWJ327694:NWK327694 OGF327694:OGG327694 OQB327694:OQC327694 OZX327694:OZY327694 PJT327694:PJU327694 PTP327694:PTQ327694 QDL327694:QDM327694 QNH327694:QNI327694 QXD327694:QXE327694 RGZ327694:RHA327694 RQV327694:RQW327694 SAR327694:SAS327694 SKN327694:SKO327694 SUJ327694:SUK327694 TEF327694:TEG327694 TOB327694:TOC327694 TXX327694:TXY327694 UHT327694:UHU327694 URP327694:URQ327694 VBL327694:VBM327694 VLH327694:VLI327694 VVD327694:VVE327694 WEZ327694:WFA327694 WOV327694:WOW327694 WYR327694:WYS327694 MF393230:MG393230 WB393230:WC393230 AFX393230:AFY393230 APT393230:APU393230 AZP393230:AZQ393230 BJL393230:BJM393230 BTH393230:BTI393230 CDD393230:CDE393230 CMZ393230:CNA393230 CWV393230:CWW393230 DGR393230:DGS393230 DQN393230:DQO393230 EAJ393230:EAK393230 EKF393230:EKG393230 EUB393230:EUC393230 FDX393230:FDY393230 FNT393230:FNU393230 FXP393230:FXQ393230 GHL393230:GHM393230 GRH393230:GRI393230 HBD393230:HBE393230 HKZ393230:HLA393230 HUV393230:HUW393230 IER393230:IES393230 ION393230:IOO393230 IYJ393230:IYK393230 JIF393230:JIG393230 JSB393230:JSC393230 KBX393230:KBY393230 KLT393230:KLU393230 KVP393230:KVQ393230 LFL393230:LFM393230 LPH393230:LPI393230 LZD393230:LZE393230 MIZ393230:MJA393230 MSV393230:MSW393230 NCR393230:NCS393230 NMN393230:NMO393230 NWJ393230:NWK393230 OGF393230:OGG393230 OQB393230:OQC393230 OZX393230:OZY393230 PJT393230:PJU393230 PTP393230:PTQ393230 QDL393230:QDM393230 QNH393230:QNI393230 QXD393230:QXE393230 RGZ393230:RHA393230 RQV393230:RQW393230 SAR393230:SAS393230 SKN393230:SKO393230 SUJ393230:SUK393230 TEF393230:TEG393230 TOB393230:TOC393230 TXX393230:TXY393230 UHT393230:UHU393230 URP393230:URQ393230 VBL393230:VBM393230 VLH393230:VLI393230 VVD393230:VVE393230 WEZ393230:WFA393230 WOV393230:WOW393230 WYR393230:WYS393230 MF458766:MG458766 WB458766:WC458766 AFX458766:AFY458766 APT458766:APU458766 AZP458766:AZQ458766 BJL458766:BJM458766 BTH458766:BTI458766 CDD458766:CDE458766 CMZ458766:CNA458766 CWV458766:CWW458766 DGR458766:DGS458766 DQN458766:DQO458766 EAJ458766:EAK458766 EKF458766:EKG458766 EUB458766:EUC458766 FDX458766:FDY458766 FNT458766:FNU458766 FXP458766:FXQ458766 GHL458766:GHM458766 GRH458766:GRI458766 HBD458766:HBE458766 HKZ458766:HLA458766 HUV458766:HUW458766 IER458766:IES458766 ION458766:IOO458766 IYJ458766:IYK458766 JIF458766:JIG458766 JSB458766:JSC458766 KBX458766:KBY458766 KLT458766:KLU458766 KVP458766:KVQ458766 LFL458766:LFM458766 LPH458766:LPI458766 LZD458766:LZE458766 MIZ458766:MJA458766 MSV458766:MSW458766 NCR458766:NCS458766 NMN458766:NMO458766 NWJ458766:NWK458766 OGF458766:OGG458766 OQB458766:OQC458766 OZX458766:OZY458766 PJT458766:PJU458766 PTP458766:PTQ458766 QDL458766:QDM458766 QNH458766:QNI458766 QXD458766:QXE458766 RGZ458766:RHA458766 RQV458766:RQW458766 SAR458766:SAS458766 SKN458766:SKO458766 SUJ458766:SUK458766 TEF458766:TEG458766 TOB458766:TOC458766 TXX458766:TXY458766 UHT458766:UHU458766 URP458766:URQ458766 VBL458766:VBM458766 VLH458766:VLI458766 VVD458766:VVE458766 WEZ458766:WFA458766 WOV458766:WOW458766 WYR458766:WYS458766 MF524302:MG524302 WB524302:WC524302 AFX524302:AFY524302 APT524302:APU524302 AZP524302:AZQ524302 BJL524302:BJM524302 BTH524302:BTI524302 CDD524302:CDE524302 CMZ524302:CNA524302 CWV524302:CWW524302 DGR524302:DGS524302 DQN524302:DQO524302 EAJ524302:EAK524302 EKF524302:EKG524302 EUB524302:EUC524302 FDX524302:FDY524302 FNT524302:FNU524302 FXP524302:FXQ524302 GHL524302:GHM524302 GRH524302:GRI524302 HBD524302:HBE524302 HKZ524302:HLA524302 HUV524302:HUW524302 IER524302:IES524302 ION524302:IOO524302 IYJ524302:IYK524302 JIF524302:JIG524302 JSB524302:JSC524302 KBX524302:KBY524302 KLT524302:KLU524302 KVP524302:KVQ524302 LFL524302:LFM524302 LPH524302:LPI524302 LZD524302:LZE524302 MIZ524302:MJA524302 MSV524302:MSW524302 NCR524302:NCS524302 NMN524302:NMO524302 NWJ524302:NWK524302 OGF524302:OGG524302 OQB524302:OQC524302 OZX524302:OZY524302 PJT524302:PJU524302 PTP524302:PTQ524302 QDL524302:QDM524302 QNH524302:QNI524302 QXD524302:QXE524302 RGZ524302:RHA524302 RQV524302:RQW524302 SAR524302:SAS524302 SKN524302:SKO524302 SUJ524302:SUK524302 TEF524302:TEG524302 TOB524302:TOC524302 TXX524302:TXY524302 UHT524302:UHU524302 URP524302:URQ524302 VBL524302:VBM524302 VLH524302:VLI524302 VVD524302:VVE524302 WEZ524302:WFA524302 WOV524302:WOW524302 WYR524302:WYS524302 MF589838:MG589838 WB589838:WC589838 AFX589838:AFY589838 APT589838:APU589838 AZP589838:AZQ589838 BJL589838:BJM589838 BTH589838:BTI589838 CDD589838:CDE589838 CMZ589838:CNA589838 CWV589838:CWW589838 DGR589838:DGS589838 DQN589838:DQO589838 EAJ589838:EAK589838 EKF589838:EKG589838 EUB589838:EUC589838 FDX589838:FDY589838 FNT589838:FNU589838 FXP589838:FXQ589838 GHL589838:GHM589838 GRH589838:GRI589838 HBD589838:HBE589838 HKZ589838:HLA589838 HUV589838:HUW589838 IER589838:IES589838 ION589838:IOO589838 IYJ589838:IYK589838 JIF589838:JIG589838 JSB589838:JSC589838 KBX589838:KBY589838 KLT589838:KLU589838 KVP589838:KVQ589838 LFL589838:LFM589838 LPH589838:LPI589838 LZD589838:LZE589838 MIZ589838:MJA589838 MSV589838:MSW589838 NCR589838:NCS589838 NMN589838:NMO589838 NWJ589838:NWK589838 OGF589838:OGG589838 OQB589838:OQC589838 OZX589838:OZY589838 PJT589838:PJU589838 PTP589838:PTQ589838 QDL589838:QDM589838 QNH589838:QNI589838 QXD589838:QXE589838 RGZ589838:RHA589838 RQV589838:RQW589838 SAR589838:SAS589838 SKN589838:SKO589838 SUJ589838:SUK589838 TEF589838:TEG589838 TOB589838:TOC589838 TXX589838:TXY589838 UHT589838:UHU589838 URP589838:URQ589838 VBL589838:VBM589838 VLH589838:VLI589838 VVD589838:VVE589838 WEZ589838:WFA589838 WOV589838:WOW589838 WYR589838:WYS589838 MF655374:MG655374 WB655374:WC655374 AFX655374:AFY655374 APT655374:APU655374 AZP655374:AZQ655374 BJL655374:BJM655374 BTH655374:BTI655374 CDD655374:CDE655374 CMZ655374:CNA655374 CWV655374:CWW655374 DGR655374:DGS655374 DQN655374:DQO655374 EAJ655374:EAK655374 EKF655374:EKG655374 EUB655374:EUC655374 FDX655374:FDY655374 FNT655374:FNU655374 FXP655374:FXQ655374 GHL655374:GHM655374 GRH655374:GRI655374 HBD655374:HBE655374 HKZ655374:HLA655374 HUV655374:HUW655374 IER655374:IES655374 ION655374:IOO655374 IYJ655374:IYK655374 JIF655374:JIG655374 JSB655374:JSC655374 KBX655374:KBY655374 KLT655374:KLU655374 KVP655374:KVQ655374 LFL655374:LFM655374 LPH655374:LPI655374 LZD655374:LZE655374 MIZ655374:MJA655374 MSV655374:MSW655374 NCR655374:NCS655374 NMN655374:NMO655374 NWJ655374:NWK655374 OGF655374:OGG655374 OQB655374:OQC655374 OZX655374:OZY655374 PJT655374:PJU655374 PTP655374:PTQ655374 QDL655374:QDM655374 QNH655374:QNI655374 QXD655374:QXE655374 RGZ655374:RHA655374 RQV655374:RQW655374 SAR655374:SAS655374 SKN655374:SKO655374 SUJ655374:SUK655374 TEF655374:TEG655374 TOB655374:TOC655374 TXX655374:TXY655374 UHT655374:UHU655374 URP655374:URQ655374 VBL655374:VBM655374 VLH655374:VLI655374 VVD655374:VVE655374 WEZ655374:WFA655374 WOV655374:WOW655374 WYR655374:WYS655374 MF720910:MG720910 WB720910:WC720910 AFX720910:AFY720910 APT720910:APU720910 AZP720910:AZQ720910 BJL720910:BJM720910 BTH720910:BTI720910 CDD720910:CDE720910 CMZ720910:CNA720910 CWV720910:CWW720910 DGR720910:DGS720910 DQN720910:DQO720910 EAJ720910:EAK720910 EKF720910:EKG720910 EUB720910:EUC720910 FDX720910:FDY720910 FNT720910:FNU720910 FXP720910:FXQ720910 GHL720910:GHM720910 GRH720910:GRI720910 HBD720910:HBE720910 HKZ720910:HLA720910 HUV720910:HUW720910 IER720910:IES720910 ION720910:IOO720910 IYJ720910:IYK720910 JIF720910:JIG720910 JSB720910:JSC720910 KBX720910:KBY720910 KLT720910:KLU720910 KVP720910:KVQ720910 LFL720910:LFM720910 LPH720910:LPI720910 LZD720910:LZE720910 MIZ720910:MJA720910 MSV720910:MSW720910 NCR720910:NCS720910 NMN720910:NMO720910 NWJ720910:NWK720910 OGF720910:OGG720910 OQB720910:OQC720910 OZX720910:OZY720910 PJT720910:PJU720910 PTP720910:PTQ720910 QDL720910:QDM720910 QNH720910:QNI720910 QXD720910:QXE720910 RGZ720910:RHA720910 RQV720910:RQW720910 SAR720910:SAS720910 SKN720910:SKO720910 SUJ720910:SUK720910 TEF720910:TEG720910 TOB720910:TOC720910 TXX720910:TXY720910 UHT720910:UHU720910 URP720910:URQ720910 VBL720910:VBM720910 VLH720910:VLI720910 VVD720910:VVE720910 WEZ720910:WFA720910 WOV720910:WOW720910 WYR720910:WYS720910 MF786446:MG786446 WB786446:WC786446 AFX786446:AFY786446 APT786446:APU786446 AZP786446:AZQ786446 BJL786446:BJM786446 BTH786446:BTI786446 CDD786446:CDE786446 CMZ786446:CNA786446 CWV786446:CWW786446 DGR786446:DGS786446 DQN786446:DQO786446 EAJ786446:EAK786446 EKF786446:EKG786446 EUB786446:EUC786446 FDX786446:FDY786446 FNT786446:FNU786446 FXP786446:FXQ786446 GHL786446:GHM786446 GRH786446:GRI786446 HBD786446:HBE786446 HKZ786446:HLA786446 HUV786446:HUW786446 IER786446:IES786446 ION786446:IOO786446 IYJ786446:IYK786446 JIF786446:JIG786446 JSB786446:JSC786446 KBX786446:KBY786446 KLT786446:KLU786446 KVP786446:KVQ786446 LFL786446:LFM786446 LPH786446:LPI786446 LZD786446:LZE786446 MIZ786446:MJA786446 MSV786446:MSW786446 NCR786446:NCS786446 NMN786446:NMO786446 NWJ786446:NWK786446 OGF786446:OGG786446 OQB786446:OQC786446 OZX786446:OZY786446 PJT786446:PJU786446 PTP786446:PTQ786446 QDL786446:QDM786446 QNH786446:QNI786446 QXD786446:QXE786446 RGZ786446:RHA786446 RQV786446:RQW786446 SAR786446:SAS786446 SKN786446:SKO786446 SUJ786446:SUK786446 TEF786446:TEG786446 TOB786446:TOC786446 TXX786446:TXY786446 UHT786446:UHU786446 URP786446:URQ786446 VBL786446:VBM786446 VLH786446:VLI786446 VVD786446:VVE786446 WEZ786446:WFA786446 WOV786446:WOW786446 WYR786446:WYS786446 MF851982:MG851982 WB851982:WC851982 AFX851982:AFY851982 APT851982:APU851982 AZP851982:AZQ851982 BJL851982:BJM851982 BTH851982:BTI851982 CDD851982:CDE851982 CMZ851982:CNA851982 CWV851982:CWW851982 DGR851982:DGS851982 DQN851982:DQO851982 EAJ851982:EAK851982 EKF851982:EKG851982 EUB851982:EUC851982 FDX851982:FDY851982 FNT851982:FNU851982 FXP851982:FXQ851982 GHL851982:GHM851982 GRH851982:GRI851982 HBD851982:HBE851982 HKZ851982:HLA851982 HUV851982:HUW851982 IER851982:IES851982 ION851982:IOO851982 IYJ851982:IYK851982 JIF851982:JIG851982 JSB851982:JSC851982 KBX851982:KBY851982 KLT851982:KLU851982 KVP851982:KVQ851982 LFL851982:LFM851982 LPH851982:LPI851982 LZD851982:LZE851982 MIZ851982:MJA851982 MSV851982:MSW851982 NCR851982:NCS851982 NMN851982:NMO851982 NWJ851982:NWK851982 OGF851982:OGG851982 OQB851982:OQC851982 OZX851982:OZY851982 PJT851982:PJU851982 PTP851982:PTQ851982 QDL851982:QDM851982 QNH851982:QNI851982 QXD851982:QXE851982 RGZ851982:RHA851982 RQV851982:RQW851982 SAR851982:SAS851982 SKN851982:SKO851982 SUJ851982:SUK851982 TEF851982:TEG851982 TOB851982:TOC851982 TXX851982:TXY851982 UHT851982:UHU851982 URP851982:URQ851982 VBL851982:VBM851982 VLH851982:VLI851982 VVD851982:VVE851982 WEZ851982:WFA851982 WOV851982:WOW851982 WYR851982:WYS851982 MF917518:MG917518 WB917518:WC917518 AFX917518:AFY917518 APT917518:APU917518 AZP917518:AZQ917518 BJL917518:BJM917518 BTH917518:BTI917518 CDD917518:CDE917518 CMZ917518:CNA917518 CWV917518:CWW917518 DGR917518:DGS917518 DQN917518:DQO917518 EAJ917518:EAK917518 EKF917518:EKG917518 EUB917518:EUC917518 FDX917518:FDY917518 FNT917518:FNU917518 FXP917518:FXQ917518 GHL917518:GHM917518 GRH917518:GRI917518 HBD917518:HBE917518 HKZ917518:HLA917518 HUV917518:HUW917518 IER917518:IES917518 ION917518:IOO917518 IYJ917518:IYK917518 JIF917518:JIG917518 JSB917518:JSC917518 KBX917518:KBY917518 KLT917518:KLU917518 KVP917518:KVQ917518 LFL917518:LFM917518 LPH917518:LPI917518 LZD917518:LZE917518 MIZ917518:MJA917518 MSV917518:MSW917518 NCR917518:NCS917518 NMN917518:NMO917518 NWJ917518:NWK917518 OGF917518:OGG917518 OQB917518:OQC917518 OZX917518:OZY917518 PJT917518:PJU917518 PTP917518:PTQ917518 QDL917518:QDM917518 QNH917518:QNI917518 QXD917518:QXE917518 RGZ917518:RHA917518 RQV917518:RQW917518 SAR917518:SAS917518 SKN917518:SKO917518 SUJ917518:SUK917518 TEF917518:TEG917518 TOB917518:TOC917518 TXX917518:TXY917518 UHT917518:UHU917518 URP917518:URQ917518 VBL917518:VBM917518 VLH917518:VLI917518 VVD917518:VVE917518 WEZ917518:WFA917518 WOV917518:WOW917518 WYR917518:WYS917518 MF983054:MG983054 WB983054:WC983054 AFX983054:AFY983054 APT983054:APU983054 AZP983054:AZQ983054 BJL983054:BJM983054 BTH983054:BTI983054 CDD983054:CDE983054 CMZ983054:CNA983054 CWV983054:CWW983054 DGR983054:DGS983054 DQN983054:DQO983054 EAJ983054:EAK983054 EKF983054:EKG983054 EUB983054:EUC983054 FDX983054:FDY983054 FNT983054:FNU983054 FXP983054:FXQ983054 GHL983054:GHM983054 GRH983054:GRI983054 HBD983054:HBE983054 HKZ983054:HLA983054 HUV983054:HUW983054 IER983054:IES983054 ION983054:IOO983054 IYJ983054:IYK983054 JIF983054:JIG983054 JSB983054:JSC983054 KBX983054:KBY983054 KLT983054:KLU983054 KVP983054:KVQ983054 LFL983054:LFM983054 LPH983054:LPI983054 LZD983054:LZE983054 MIZ983054:MJA983054 MSV983054:MSW983054 NCR983054:NCS983054 NMN983054:NMO983054 NWJ983054:NWK983054 OGF983054:OGG983054 OQB983054:OQC983054 OZX983054:OZY983054 PJT983054:PJU983054 PTP983054:PTQ983054 QDL983054:QDM983054 QNH983054:QNI983054 QXD983054:QXE983054 RGZ983054:RHA983054 RQV983054:RQW983054 SAR983054:SAS983054 SKN983054:SKO983054 SUJ983054:SUK983054 TEF983054:TEG983054 TOB983054:TOC983054 TXX983054:TXY983054 UHT983054:UHU983054 URP983054:URQ983054 VBL983054:VBM983054 VLH983054:VLI983054 VVD983054:VVE983054 WEZ983054:WFA983054 WOV983054:WOW983054 WYR983054:WYS983054 MI65550:MJ65550 WE65550:WF65550 AGA65550:AGB65550 APW65550:APX65550 AZS65550:AZT65550 BJO65550:BJP65550 BTK65550:BTL65550 CDG65550:CDH65550 CNC65550:CND65550 CWY65550:CWZ65550 DGU65550:DGV65550 DQQ65550:DQR65550 EAM65550:EAN65550 EKI65550:EKJ65550 EUE65550:EUF65550 FEA65550:FEB65550 FNW65550:FNX65550 FXS65550:FXT65550 GHO65550:GHP65550 GRK65550:GRL65550 HBG65550:HBH65550 HLC65550:HLD65550 HUY65550:HUZ65550 IEU65550:IEV65550 IOQ65550:IOR65550 IYM65550:IYN65550 JII65550:JIJ65550 JSE65550:JSF65550 KCA65550:KCB65550 KLW65550:KLX65550 KVS65550:KVT65550 LFO65550:LFP65550 LPK65550:LPL65550 LZG65550:LZH65550 MJC65550:MJD65550 MSY65550:MSZ65550 NCU65550:NCV65550 NMQ65550:NMR65550 NWM65550:NWN65550 OGI65550:OGJ65550 OQE65550:OQF65550 PAA65550:PAB65550 PJW65550:PJX65550 PTS65550:PTT65550 QDO65550:QDP65550 QNK65550:QNL65550 QXG65550:QXH65550 RHC65550:RHD65550 RQY65550:RQZ65550 SAU65550:SAV65550 SKQ65550:SKR65550 SUM65550:SUN65550 TEI65550:TEJ65550 TOE65550:TOF65550 TYA65550:TYB65550 UHW65550:UHX65550 URS65550:URT65550 VBO65550:VBP65550 VLK65550:VLL65550 VVG65550:VVH65550 WFC65550:WFD65550 WOY65550:WOZ65550 WYU65550:WYV65550 MI131086:MJ131086 WE131086:WF131086 AGA131086:AGB131086 APW131086:APX131086 AZS131086:AZT131086 BJO131086:BJP131086 BTK131086:BTL131086 CDG131086:CDH131086 CNC131086:CND131086 CWY131086:CWZ131086 DGU131086:DGV131086 DQQ131086:DQR131086 EAM131086:EAN131086 EKI131086:EKJ131086 EUE131086:EUF131086 FEA131086:FEB131086 FNW131086:FNX131086 FXS131086:FXT131086 GHO131086:GHP131086 GRK131086:GRL131086 HBG131086:HBH131086 HLC131086:HLD131086 HUY131086:HUZ131086 IEU131086:IEV131086 IOQ131086:IOR131086 IYM131086:IYN131086 JII131086:JIJ131086 JSE131086:JSF131086 KCA131086:KCB131086 KLW131086:KLX131086 KVS131086:KVT131086 LFO131086:LFP131086 LPK131086:LPL131086 LZG131086:LZH131086 MJC131086:MJD131086 MSY131086:MSZ131086 NCU131086:NCV131086 NMQ131086:NMR131086 NWM131086:NWN131086 OGI131086:OGJ131086 OQE131086:OQF131086 PAA131086:PAB131086 PJW131086:PJX131086 PTS131086:PTT131086 QDO131086:QDP131086 QNK131086:QNL131086 QXG131086:QXH131086 RHC131086:RHD131086 RQY131086:RQZ131086 SAU131086:SAV131086 SKQ131086:SKR131086 SUM131086:SUN131086 TEI131086:TEJ131086 TOE131086:TOF131086 TYA131086:TYB131086 UHW131086:UHX131086 URS131086:URT131086 VBO131086:VBP131086 VLK131086:VLL131086 VVG131086:VVH131086 WFC131086:WFD131086 WOY131086:WOZ131086 WYU131086:WYV131086 MI196622:MJ196622 WE196622:WF196622 AGA196622:AGB196622 APW196622:APX196622 AZS196622:AZT196622 BJO196622:BJP196622 BTK196622:BTL196622 CDG196622:CDH196622 CNC196622:CND196622 CWY196622:CWZ196622 DGU196622:DGV196622 DQQ196622:DQR196622 EAM196622:EAN196622 EKI196622:EKJ196622 EUE196622:EUF196622 FEA196622:FEB196622 FNW196622:FNX196622 FXS196622:FXT196622 GHO196622:GHP196622 GRK196622:GRL196622 HBG196622:HBH196622 HLC196622:HLD196622 HUY196622:HUZ196622 IEU196622:IEV196622 IOQ196622:IOR196622 IYM196622:IYN196622 JII196622:JIJ196622 JSE196622:JSF196622 KCA196622:KCB196622 KLW196622:KLX196622 KVS196622:KVT196622 LFO196622:LFP196622 LPK196622:LPL196622 LZG196622:LZH196622 MJC196622:MJD196622 MSY196622:MSZ196622 NCU196622:NCV196622 NMQ196622:NMR196622 NWM196622:NWN196622 OGI196622:OGJ196622 OQE196622:OQF196622 PAA196622:PAB196622 PJW196622:PJX196622 PTS196622:PTT196622 QDO196622:QDP196622 QNK196622:QNL196622 QXG196622:QXH196622 RHC196622:RHD196622 RQY196622:RQZ196622 SAU196622:SAV196622 SKQ196622:SKR196622 SUM196622:SUN196622 TEI196622:TEJ196622 TOE196622:TOF196622 TYA196622:TYB196622 UHW196622:UHX196622 URS196622:URT196622 VBO196622:VBP196622 VLK196622:VLL196622 VVG196622:VVH196622 WFC196622:WFD196622 WOY196622:WOZ196622 WYU196622:WYV196622 MI262158:MJ262158 WE262158:WF262158 AGA262158:AGB262158 APW262158:APX262158 AZS262158:AZT262158 BJO262158:BJP262158 BTK262158:BTL262158 CDG262158:CDH262158 CNC262158:CND262158 CWY262158:CWZ262158 DGU262158:DGV262158 DQQ262158:DQR262158 EAM262158:EAN262158 EKI262158:EKJ262158 EUE262158:EUF262158 FEA262158:FEB262158 FNW262158:FNX262158 FXS262158:FXT262158 GHO262158:GHP262158 GRK262158:GRL262158 HBG262158:HBH262158 HLC262158:HLD262158 HUY262158:HUZ262158 IEU262158:IEV262158 IOQ262158:IOR262158 IYM262158:IYN262158 JII262158:JIJ262158 JSE262158:JSF262158 KCA262158:KCB262158 KLW262158:KLX262158 KVS262158:KVT262158 LFO262158:LFP262158 LPK262158:LPL262158 LZG262158:LZH262158 MJC262158:MJD262158 MSY262158:MSZ262158 NCU262158:NCV262158 NMQ262158:NMR262158 NWM262158:NWN262158 OGI262158:OGJ262158 OQE262158:OQF262158 PAA262158:PAB262158 PJW262158:PJX262158 PTS262158:PTT262158 QDO262158:QDP262158 QNK262158:QNL262158 QXG262158:QXH262158 RHC262158:RHD262158 RQY262158:RQZ262158 SAU262158:SAV262158 SKQ262158:SKR262158 SUM262158:SUN262158 TEI262158:TEJ262158 TOE262158:TOF262158 TYA262158:TYB262158 UHW262158:UHX262158 URS262158:URT262158 VBO262158:VBP262158 VLK262158:VLL262158 VVG262158:VVH262158 WFC262158:WFD262158 WOY262158:WOZ262158 WYU262158:WYV262158 MI327694:MJ327694 WE327694:WF327694 AGA327694:AGB327694 APW327694:APX327694 AZS327694:AZT327694 BJO327694:BJP327694 BTK327694:BTL327694 CDG327694:CDH327694 CNC327694:CND327694 CWY327694:CWZ327694 DGU327694:DGV327694 DQQ327694:DQR327694 EAM327694:EAN327694 EKI327694:EKJ327694 EUE327694:EUF327694 FEA327694:FEB327694 FNW327694:FNX327694 FXS327694:FXT327694 GHO327694:GHP327694 GRK327694:GRL327694 HBG327694:HBH327694 HLC327694:HLD327694 HUY327694:HUZ327694 IEU327694:IEV327694 IOQ327694:IOR327694 IYM327694:IYN327694 JII327694:JIJ327694 JSE327694:JSF327694 KCA327694:KCB327694 KLW327694:KLX327694 KVS327694:KVT327694 LFO327694:LFP327694 LPK327694:LPL327694 LZG327694:LZH327694 MJC327694:MJD327694 MSY327694:MSZ327694 NCU327694:NCV327694 NMQ327694:NMR327694 NWM327694:NWN327694 OGI327694:OGJ327694 OQE327694:OQF327694 PAA327694:PAB327694 PJW327694:PJX327694 PTS327694:PTT327694 QDO327694:QDP327694 QNK327694:QNL327694 QXG327694:QXH327694 RHC327694:RHD327694 RQY327694:RQZ327694 SAU327694:SAV327694 SKQ327694:SKR327694 SUM327694:SUN327694 TEI327694:TEJ327694 TOE327694:TOF327694 TYA327694:TYB327694 UHW327694:UHX327694 URS327694:URT327694 VBO327694:VBP327694 VLK327694:VLL327694 VVG327694:VVH327694 WFC327694:WFD327694 WOY327694:WOZ327694 WYU327694:WYV327694 MI393230:MJ393230 WE393230:WF393230 AGA393230:AGB393230 APW393230:APX393230 AZS393230:AZT393230 BJO393230:BJP393230 BTK393230:BTL393230 CDG393230:CDH393230 CNC393230:CND393230 CWY393230:CWZ393230 DGU393230:DGV393230 DQQ393230:DQR393230 EAM393230:EAN393230 EKI393230:EKJ393230 EUE393230:EUF393230 FEA393230:FEB393230 FNW393230:FNX393230 FXS393230:FXT393230 GHO393230:GHP393230 GRK393230:GRL393230 HBG393230:HBH393230 HLC393230:HLD393230 HUY393230:HUZ393230 IEU393230:IEV393230 IOQ393230:IOR393230 IYM393230:IYN393230 JII393230:JIJ393230 JSE393230:JSF393230 KCA393230:KCB393230 KLW393230:KLX393230 KVS393230:KVT393230 LFO393230:LFP393230 LPK393230:LPL393230 LZG393230:LZH393230 MJC393230:MJD393230 MSY393230:MSZ393230 NCU393230:NCV393230 NMQ393230:NMR393230 NWM393230:NWN393230 OGI393230:OGJ393230 OQE393230:OQF393230 PAA393230:PAB393230 PJW393230:PJX393230 PTS393230:PTT393230 QDO393230:QDP393230 QNK393230:QNL393230 QXG393230:QXH393230 RHC393230:RHD393230 RQY393230:RQZ393230 SAU393230:SAV393230 SKQ393230:SKR393230 SUM393230:SUN393230 TEI393230:TEJ393230 TOE393230:TOF393230 TYA393230:TYB393230 UHW393230:UHX393230 URS393230:URT393230 VBO393230:VBP393230 VLK393230:VLL393230 VVG393230:VVH393230 WFC393230:WFD393230 WOY393230:WOZ393230 WYU393230:WYV393230 MI458766:MJ458766 WE458766:WF458766 AGA458766:AGB458766 APW458766:APX458766 AZS458766:AZT458766 BJO458766:BJP458766 BTK458766:BTL458766 CDG458766:CDH458766 CNC458766:CND458766 CWY458766:CWZ458766 DGU458766:DGV458766 DQQ458766:DQR458766 EAM458766:EAN458766 EKI458766:EKJ458766 EUE458766:EUF458766 FEA458766:FEB458766 FNW458766:FNX458766 FXS458766:FXT458766 GHO458766:GHP458766 GRK458766:GRL458766 HBG458766:HBH458766 HLC458766:HLD458766 HUY458766:HUZ458766 IEU458766:IEV458766 IOQ458766:IOR458766 IYM458766:IYN458766 JII458766:JIJ458766 JSE458766:JSF458766 KCA458766:KCB458766 KLW458766:KLX458766 KVS458766:KVT458766 LFO458766:LFP458766 LPK458766:LPL458766 LZG458766:LZH458766 MJC458766:MJD458766 MSY458766:MSZ458766 NCU458766:NCV458766 NMQ458766:NMR458766 NWM458766:NWN458766 OGI458766:OGJ458766 OQE458766:OQF458766 PAA458766:PAB458766 PJW458766:PJX458766 PTS458766:PTT458766 QDO458766:QDP458766 QNK458766:QNL458766 QXG458766:QXH458766 RHC458766:RHD458766 RQY458766:RQZ458766 SAU458766:SAV458766 SKQ458766:SKR458766 SUM458766:SUN458766 TEI458766:TEJ458766 TOE458766:TOF458766 TYA458766:TYB458766 UHW458766:UHX458766 URS458766:URT458766 VBO458766:VBP458766 VLK458766:VLL458766 VVG458766:VVH458766 WFC458766:WFD458766 WOY458766:WOZ458766 WYU458766:WYV458766 MI524302:MJ524302 WE524302:WF524302 AGA524302:AGB524302 APW524302:APX524302 AZS524302:AZT524302 BJO524302:BJP524302 BTK524302:BTL524302 CDG524302:CDH524302 CNC524302:CND524302 CWY524302:CWZ524302 DGU524302:DGV524302 DQQ524302:DQR524302 EAM524302:EAN524302 EKI524302:EKJ524302 EUE524302:EUF524302 FEA524302:FEB524302 FNW524302:FNX524302 FXS524302:FXT524302 GHO524302:GHP524302 GRK524302:GRL524302 HBG524302:HBH524302 HLC524302:HLD524302 HUY524302:HUZ524302 IEU524302:IEV524302 IOQ524302:IOR524302 IYM524302:IYN524302 JII524302:JIJ524302 JSE524302:JSF524302 KCA524302:KCB524302 KLW524302:KLX524302 KVS524302:KVT524302 LFO524302:LFP524302 LPK524302:LPL524302 LZG524302:LZH524302 MJC524302:MJD524302 MSY524302:MSZ524302 NCU524302:NCV524302 NMQ524302:NMR524302 NWM524302:NWN524302 OGI524302:OGJ524302 OQE524302:OQF524302 PAA524302:PAB524302 PJW524302:PJX524302 PTS524302:PTT524302 QDO524302:QDP524302 QNK524302:QNL524302 QXG524302:QXH524302 RHC524302:RHD524302 RQY524302:RQZ524302 SAU524302:SAV524302 SKQ524302:SKR524302 SUM524302:SUN524302 TEI524302:TEJ524302 TOE524302:TOF524302 TYA524302:TYB524302 UHW524302:UHX524302 URS524302:URT524302 VBO524302:VBP524302 VLK524302:VLL524302 VVG524302:VVH524302 WFC524302:WFD524302 WOY524302:WOZ524302 WYU524302:WYV524302 MI589838:MJ589838 WE589838:WF589838 AGA589838:AGB589838 APW589838:APX589838 AZS589838:AZT589838 BJO589838:BJP589838 BTK589838:BTL589838 CDG589838:CDH589838 CNC589838:CND589838 CWY589838:CWZ589838 DGU589838:DGV589838 DQQ589838:DQR589838 EAM589838:EAN589838 EKI589838:EKJ589838 EUE589838:EUF589838 FEA589838:FEB589838 FNW589838:FNX589838 FXS589838:FXT589838 GHO589838:GHP589838 GRK589838:GRL589838 HBG589838:HBH589838 HLC589838:HLD589838 HUY589838:HUZ589838 IEU589838:IEV589838 IOQ589838:IOR589838 IYM589838:IYN589838 JII589838:JIJ589838 JSE589838:JSF589838 KCA589838:KCB589838 KLW589838:KLX589838 KVS589838:KVT589838 LFO589838:LFP589838 LPK589838:LPL589838 LZG589838:LZH589838 MJC589838:MJD589838 MSY589838:MSZ589838 NCU589838:NCV589838 NMQ589838:NMR589838 NWM589838:NWN589838 OGI589838:OGJ589838 OQE589838:OQF589838 PAA589838:PAB589838 PJW589838:PJX589838 PTS589838:PTT589838 QDO589838:QDP589838 QNK589838:QNL589838 QXG589838:QXH589838 RHC589838:RHD589838 RQY589838:RQZ589838 SAU589838:SAV589838 SKQ589838:SKR589838 SUM589838:SUN589838 TEI589838:TEJ589838 TOE589838:TOF589838 TYA589838:TYB589838 UHW589838:UHX589838 URS589838:URT589838 VBO589838:VBP589838 VLK589838:VLL589838 VVG589838:VVH589838 WFC589838:WFD589838 WOY589838:WOZ589838 WYU589838:WYV589838 MI655374:MJ655374 WE655374:WF655374 AGA655374:AGB655374 APW655374:APX655374 AZS655374:AZT655374 BJO655374:BJP655374 BTK655374:BTL655374 CDG655374:CDH655374 CNC655374:CND655374 CWY655374:CWZ655374 DGU655374:DGV655374 DQQ655374:DQR655374 EAM655374:EAN655374 EKI655374:EKJ655374 EUE655374:EUF655374 FEA655374:FEB655374 FNW655374:FNX655374 FXS655374:FXT655374 GHO655374:GHP655374 GRK655374:GRL655374 HBG655374:HBH655374 HLC655374:HLD655374 HUY655374:HUZ655374 IEU655374:IEV655374 IOQ655374:IOR655374 IYM655374:IYN655374 JII655374:JIJ655374 JSE655374:JSF655374 KCA655374:KCB655374 KLW655374:KLX655374 KVS655374:KVT655374 LFO655374:LFP655374 LPK655374:LPL655374 LZG655374:LZH655374 MJC655374:MJD655374 MSY655374:MSZ655374 NCU655374:NCV655374 NMQ655374:NMR655374 NWM655374:NWN655374 OGI655374:OGJ655374 OQE655374:OQF655374 PAA655374:PAB655374 PJW655374:PJX655374 PTS655374:PTT655374 QDO655374:QDP655374 QNK655374:QNL655374 QXG655374:QXH655374 RHC655374:RHD655374 RQY655374:RQZ655374 SAU655374:SAV655374 SKQ655374:SKR655374 SUM655374:SUN655374 TEI655374:TEJ655374 TOE655374:TOF655374 TYA655374:TYB655374 UHW655374:UHX655374 URS655374:URT655374 VBO655374:VBP655374 VLK655374:VLL655374 VVG655374:VVH655374 WFC655374:WFD655374 WOY655374:WOZ655374 WYU655374:WYV655374 MI720910:MJ720910 WE720910:WF720910 AGA720910:AGB720910 APW720910:APX720910 AZS720910:AZT720910 BJO720910:BJP720910 BTK720910:BTL720910 CDG720910:CDH720910 CNC720910:CND720910 CWY720910:CWZ720910 DGU720910:DGV720910 DQQ720910:DQR720910 EAM720910:EAN720910 EKI720910:EKJ720910 EUE720910:EUF720910 FEA720910:FEB720910 FNW720910:FNX720910 FXS720910:FXT720910 GHO720910:GHP720910 GRK720910:GRL720910 HBG720910:HBH720910 HLC720910:HLD720910 HUY720910:HUZ720910 IEU720910:IEV720910 IOQ720910:IOR720910 IYM720910:IYN720910 JII720910:JIJ720910 JSE720910:JSF720910 KCA720910:KCB720910 KLW720910:KLX720910 KVS720910:KVT720910 LFO720910:LFP720910 LPK720910:LPL720910 LZG720910:LZH720910 MJC720910:MJD720910 MSY720910:MSZ720910 NCU720910:NCV720910 NMQ720910:NMR720910 NWM720910:NWN720910 OGI720910:OGJ720910 OQE720910:OQF720910 PAA720910:PAB720910 PJW720910:PJX720910 PTS720910:PTT720910 QDO720910:QDP720910 QNK720910:QNL720910 QXG720910:QXH720910 RHC720910:RHD720910 RQY720910:RQZ720910 SAU720910:SAV720910 SKQ720910:SKR720910 SUM720910:SUN720910 TEI720910:TEJ720910 TOE720910:TOF720910 TYA720910:TYB720910 UHW720910:UHX720910 URS720910:URT720910 VBO720910:VBP720910 VLK720910:VLL720910 VVG720910:VVH720910 WFC720910:WFD720910 WOY720910:WOZ720910 WYU720910:WYV720910 MI786446:MJ786446 WE786446:WF786446 AGA786446:AGB786446 APW786446:APX786446 AZS786446:AZT786446 BJO786446:BJP786446 BTK786446:BTL786446 CDG786446:CDH786446 CNC786446:CND786446 CWY786446:CWZ786446 DGU786446:DGV786446 DQQ786446:DQR786446 EAM786446:EAN786446 EKI786446:EKJ786446 EUE786446:EUF786446 FEA786446:FEB786446 FNW786446:FNX786446 FXS786446:FXT786446 GHO786446:GHP786446 GRK786446:GRL786446 HBG786446:HBH786446 HLC786446:HLD786446 HUY786446:HUZ786446 IEU786446:IEV786446 IOQ786446:IOR786446 IYM786446:IYN786446 JII786446:JIJ786446 JSE786446:JSF786446 KCA786446:KCB786446 KLW786446:KLX786446 KVS786446:KVT786446 LFO786446:LFP786446 LPK786446:LPL786446 LZG786446:LZH786446 MJC786446:MJD786446 MSY786446:MSZ786446 NCU786446:NCV786446 NMQ786446:NMR786446 NWM786446:NWN786446 OGI786446:OGJ786446 OQE786446:OQF786446 PAA786446:PAB786446 PJW786446:PJX786446 PTS786446:PTT786446 QDO786446:QDP786446 QNK786446:QNL786446 QXG786446:QXH786446 RHC786446:RHD786446 RQY786446:RQZ786446 SAU786446:SAV786446 SKQ786446:SKR786446 SUM786446:SUN786446 TEI786446:TEJ786446 TOE786446:TOF786446 TYA786446:TYB786446 UHW786446:UHX786446 URS786446:URT786446 VBO786446:VBP786446 VLK786446:VLL786446 VVG786446:VVH786446 WFC786446:WFD786446 WOY786446:WOZ786446 WYU786446:WYV786446 MI851982:MJ851982 WE851982:WF851982 AGA851982:AGB851982 APW851982:APX851982 AZS851982:AZT851982 BJO851982:BJP851982 BTK851982:BTL851982 CDG851982:CDH851982 CNC851982:CND851982 CWY851982:CWZ851982 DGU851982:DGV851982 DQQ851982:DQR851982 EAM851982:EAN851982 EKI851982:EKJ851982 EUE851982:EUF851982 FEA851982:FEB851982 FNW851982:FNX851982 FXS851982:FXT851982 GHO851982:GHP851982 GRK851982:GRL851982 HBG851982:HBH851982 HLC851982:HLD851982 HUY851982:HUZ851982 IEU851982:IEV851982 IOQ851982:IOR851982 IYM851982:IYN851982 JII851982:JIJ851982 JSE851982:JSF851982 KCA851982:KCB851982 KLW851982:KLX851982 KVS851982:KVT851982 LFO851982:LFP851982 LPK851982:LPL851982 LZG851982:LZH851982 MJC851982:MJD851982 MSY851982:MSZ851982 NCU851982:NCV851982 NMQ851982:NMR851982 NWM851982:NWN851982 OGI851982:OGJ851982 OQE851982:OQF851982 PAA851982:PAB851982 PJW851982:PJX851982 PTS851982:PTT851982 QDO851982:QDP851982 QNK851982:QNL851982 QXG851982:QXH851982 RHC851982:RHD851982 RQY851982:RQZ851982 SAU851982:SAV851982 SKQ851982:SKR851982 SUM851982:SUN851982 TEI851982:TEJ851982 TOE851982:TOF851982 TYA851982:TYB851982 UHW851982:UHX851982 URS851982:URT851982 VBO851982:VBP851982 VLK851982:VLL851982 VVG851982:VVH851982 WFC851982:WFD851982 WOY851982:WOZ851982 WYU851982:WYV851982 MI917518:MJ917518 WE917518:WF917518 AGA917518:AGB917518 APW917518:APX917518 AZS917518:AZT917518 BJO917518:BJP917518 BTK917518:BTL917518 CDG917518:CDH917518 CNC917518:CND917518 CWY917518:CWZ917518 DGU917518:DGV917518 DQQ917518:DQR917518 EAM917518:EAN917518 EKI917518:EKJ917518 EUE917518:EUF917518 FEA917518:FEB917518 FNW917518:FNX917518 FXS917518:FXT917518 GHO917518:GHP917518 GRK917518:GRL917518 HBG917518:HBH917518 HLC917518:HLD917518 HUY917518:HUZ917518 IEU917518:IEV917518 IOQ917518:IOR917518 IYM917518:IYN917518 JII917518:JIJ917518 JSE917518:JSF917518 KCA917518:KCB917518 KLW917518:KLX917518 KVS917518:KVT917518 LFO917518:LFP917518 LPK917518:LPL917518 LZG917518:LZH917518 MJC917518:MJD917518 MSY917518:MSZ917518 NCU917518:NCV917518 NMQ917518:NMR917518 NWM917518:NWN917518 OGI917518:OGJ917518 OQE917518:OQF917518 PAA917518:PAB917518 PJW917518:PJX917518 PTS917518:PTT917518 QDO917518:QDP917518 QNK917518:QNL917518 QXG917518:QXH917518 RHC917518:RHD917518 RQY917518:RQZ917518 SAU917518:SAV917518 SKQ917518:SKR917518 SUM917518:SUN917518 TEI917518:TEJ917518 TOE917518:TOF917518 TYA917518:TYB917518 UHW917518:UHX917518 URS917518:URT917518 VBO917518:VBP917518 VLK917518:VLL917518 VVG917518:VVH917518 WFC917518:WFD917518 WOY917518:WOZ917518 WYU917518:WYV917518 MI983054:MJ983054 WE983054:WF983054 AGA983054:AGB983054 APW983054:APX983054 AZS983054:AZT983054 BJO983054:BJP983054 BTK983054:BTL983054 CDG983054:CDH983054 CNC983054:CND983054 CWY983054:CWZ983054 DGU983054:DGV983054 DQQ983054:DQR983054 EAM983054:EAN983054 EKI983054:EKJ983054 EUE983054:EUF983054 FEA983054:FEB983054 FNW983054:FNX983054 FXS983054:FXT983054 GHO983054:GHP983054 GRK983054:GRL983054 HBG983054:HBH983054 HLC983054:HLD983054 HUY983054:HUZ983054 IEU983054:IEV983054 IOQ983054:IOR983054 IYM983054:IYN983054 JII983054:JIJ983054 JSE983054:JSF983054 KCA983054:KCB983054 KLW983054:KLX983054 KVS983054:KVT983054 LFO983054:LFP983054 LPK983054:LPL983054 LZG983054:LZH983054 MJC983054:MJD983054 MSY983054:MSZ983054 NCU983054:NCV983054 NMQ983054:NMR983054 NWM983054:NWN983054 OGI983054:OGJ983054 OQE983054:OQF983054 PAA983054:PAB983054 PJW983054:PJX983054 PTS983054:PTT983054 QDO983054:QDP983054 QNK983054:QNL983054 QXG983054:QXH983054 RHC983054:RHD983054 RQY983054:RQZ983054 SAU983054:SAV983054 SKQ983054:SKR983054 SUM983054:SUN983054 TEI983054:TEJ983054 TOE983054:TOF983054 TYA983054:TYB983054 UHW983054:UHX983054 URS983054:URT983054 VBO983054:VBP983054 VLK983054:VLL983054 VVG983054:VVH983054 WFC983054:WFD983054 WOY983054:WOZ983054 WYU983054:WYV983054 LK13:LL13 VG13:VH13 WYU13:WYV13 WOY13:WOZ13 WFC13:WFD13 VVG13:VVH13 VLK13:VLL13 VBO13:VBP13 URS13:URT13 UHW13:UHX13 TYA13:TYB13 TOE13:TOF13 TEI13:TEJ13 SUM13:SUN13 SKQ13:SKR13 SAU13:SAV13 RQY13:RQZ13 RHC13:RHD13 QXG13:QXH13 QNK13:QNL13 QDO13:QDP13 PTS13:PTT13 PJW13:PJX13 PAA13:PAB13 OQE13:OQF13 OGI13:OGJ13 NWM13:NWN13 NMQ13:NMR13 NCU13:NCV13 MSY13:MSZ13 MJC13:MJD13 LZG13:LZH13 LPK13:LPL13 LFO13:LFP13 KVS13:KVT13 KLW13:KLX13 KCA13:KCB13 JSE13:JSF13 JII13:JIJ13 IYM13:IYN13 IOQ13:IOR13 IEU13:IEV13 HUY13:HUZ13 HLC13:HLD13 HBG13:HBH13 GRK13:GRL13 GHO13:GHP13 FXS13:FXT13 FNW13:FNX13 FEA13:FEB13 EUE13:EUF13 EKI13:EKJ13 EAM13:EAN13 DQQ13:DQR13 DGU13:DGV13 CWY13:CWZ13 CNC13:CND13 CDG13:CDH13 BTK13:BTL13 BJO13:BJP13 AZS13:AZT13 APW13:APX13 AGA13:AGB13 WE13:WF13 MI13:MJ13 WYR13:WYS13 WOV13:WOW13 WEZ13:WFA13 VVD13:VVE13 VLH13:VLI13 VBL13:VBM13 URP13:URQ13 UHT13:UHU13 TXX13:TXY13 TOB13:TOC13 TEF13:TEG13 SUJ13:SUK13 SKN13:SKO13 SAR13:SAS13 RQV13:RQW13 RGZ13:RHA13 QXD13:QXE13 QNH13:QNI13 QDL13:QDM13 PTP13:PTQ13 PJT13:PJU13 OZX13:OZY13 OQB13:OQC13 OGF13:OGG13 NWJ13:NWK13 NMN13:NMO13 NCR13:NCS13 MSV13:MSW13 MIZ13:MJA13 LZD13:LZE13 LPH13:LPI13 LFL13:LFM13 KVP13:KVQ13 KLT13:KLU13 KBX13:KBY13 JSB13:JSC13 JIF13:JIG13 IYJ13:IYK13 ION13:IOO13 IER13:IES13 HUV13:HUW13 HKZ13:HLA13 HBD13:HBE13 GRH13:GRI13 GHL13:GHM13 FXP13:FXQ13 FNT13:FNU13 FDX13:FDY13 EUB13:EUC13 EKF13:EKG13 EAJ13:EAK13 DQN13:DQO13 DGR13:DGS13 CWV13:CWW13 CMZ13:CNA13 CDD13:CDE13 BTH13:BTI13 BJL13:BJM13 AZP13:AZQ13 APT13:APU13 AFX13:AFY13 WB13:WC13 MF13:MG13 WYO13:WYP13 WOS13:WOT13 WEW13:WEX13 VVA13:VVB13 VLE13:VLF13 VBI13:VBJ13 URM13:URN13 UHQ13:UHR13 TXU13:TXV13 TNY13:TNZ13 TEC13:TED13 SUG13:SUH13 SKK13:SKL13 SAO13:SAP13 RQS13:RQT13 RGW13:RGX13 QXA13:QXB13 QNE13:QNF13 QDI13:QDJ13 PTM13:PTN13 PJQ13:PJR13 OZU13:OZV13 OPY13:OPZ13 OGC13:OGD13 NWG13:NWH13 NMK13:NML13 NCO13:NCP13 MSS13:MST13 MIW13:MIX13 LZA13:LZB13 LPE13:LPF13 LFI13:LFJ13 KVM13:KVN13 KLQ13:KLR13 KBU13:KBV13 JRY13:JRZ13 JIC13:JID13 IYG13:IYH13 IOK13:IOL13 IEO13:IEP13 HUS13:HUT13 HKW13:HKX13 HBA13:HBB13 GRE13:GRF13 GHI13:GHJ13 FXM13:FXN13 FNQ13:FNR13 FDU13:FDV13 ETY13:ETZ13 EKC13:EKD13 EAG13:EAH13 DQK13:DQL13 DGO13:DGP13 CWS13:CWT13 CMW13:CMX13 CDA13:CDB13 BTE13:BTF13 BJI13:BJJ13 AZM13:AZN13 APQ13:APR13 AFU13:AFV13 VY13:VZ13 MC13:MD13 WYI13:WYJ13 WOM13:WON13 WEQ13:WER13 VUU13:VUV13 VKY13:VKZ13 VBC13:VBD13 URG13:URH13 UHK13:UHL13 TXO13:TXP13 TNS13:TNT13 TDW13:TDX13 SUA13:SUB13 SKE13:SKF13 SAI13:SAJ13 RQM13:RQN13 RGQ13:RGR13 QWU13:QWV13 QMY13:QMZ13 QDC13:QDD13 PTG13:PTH13 PJK13:PJL13 OZO13:OZP13 OPS13:OPT13 OFW13:OFX13 NWA13:NWB13 NME13:NMF13 NCI13:NCJ13 MSM13:MSN13 MIQ13:MIR13 LYU13:LYV13 LOY13:LOZ13 LFC13:LFD13 KVG13:KVH13 KLK13:KLL13 KBO13:KBP13 JRS13:JRT13 JHW13:JHX13 IYA13:IYB13 IOE13:IOF13 IEI13:IEJ13 HUM13:HUN13 HKQ13:HKR13 HAU13:HAV13 GQY13:GQZ13 GHC13:GHD13 FXG13:FXH13 FNK13:FNL13 FDO13:FDP13 ETS13:ETT13 EJW13:EJX13 EAA13:EAB13 DQE13:DQF13 DGI13:DGJ13 CWM13:CWN13 CMQ13:CMR13 CCU13:CCV13 BSY13:BSZ13 BJC13:BJD13 AZG13:AZH13 APK13:APL13 AFO13:AFP13 VS13:VT13 LW13:LX13 WYF13:WYG13 WOJ13:WOK13 WEN13:WEO13 VUR13:VUS13 VKV13:VKW13 VAZ13:VBA13 URD13:URE13 UHH13:UHI13 TXL13:TXM13 TNP13:TNQ13 TDT13:TDU13 STX13:STY13 SKB13:SKC13 SAF13:SAG13 RQJ13:RQK13 RGN13:RGO13 QWR13:QWS13 QMV13:QMW13 QCZ13:QDA13 PTD13:PTE13 PJH13:PJI13 OZL13:OZM13 OPP13:OPQ13 OFT13:OFU13 NVX13:NVY13 NMB13:NMC13 NCF13:NCG13 MSJ13:MSK13 MIN13:MIO13 LYR13:LYS13 LOV13:LOW13 LEZ13:LFA13 KVD13:KVE13 KLH13:KLI13 KBL13:KBM13 JRP13:JRQ13 JHT13:JHU13 IXX13:IXY13 IOB13:IOC13 IEF13:IEG13 HUJ13:HUK13 HKN13:HKO13 HAR13:HAS13 GQV13:GQW13 GGZ13:GHA13 FXD13:FXE13 FNH13:FNI13 FDL13:FDM13 ETP13:ETQ13 EJT13:EJU13 DZX13:DZY13 DQB13:DQC13 DGF13:DGG13 CWJ13:CWK13 CMN13:CMO13 CCR13:CCS13 BSV13:BSW13 BIZ13:BJA13 AZD13:AZE13 APH13:API13 AFL13:AFM13 VP13:VQ13 LT13:LU13 WYC13:WYD13 WOG13:WOH13 WEK13:WEL13 VUO13:VUP13 VKS13:VKT13 VAW13:VAX13 URA13:URB13 UHE13:UHF13 TXI13:TXJ13 TNM13:TNN13 TDQ13:TDR13 STU13:STV13 SJY13:SJZ13 SAC13:SAD13 RQG13:RQH13 RGK13:RGL13 QWO13:QWP13 QMS13:QMT13 QCW13:QCX13 PTA13:PTB13 PJE13:PJF13 OZI13:OZJ13 OPM13:OPN13 OFQ13:OFR13 NVU13:NVV13 NLY13:NLZ13 NCC13:NCD13 MSG13:MSH13 MIK13:MIL13 LYO13:LYP13 LOS13:LOT13 LEW13:LEX13 KVA13:KVB13 KLE13:KLF13 KBI13:KBJ13 JRM13:JRN13 JHQ13:JHR13 IXU13:IXV13 INY13:INZ13 IEC13:IED13 HUG13:HUH13 HKK13:HKL13 HAO13:HAP13 GQS13:GQT13 GGW13:GGX13 FXA13:FXB13 FNE13:FNF13 FDI13:FDJ13 ETM13:ETN13 EJQ13:EJR13 DZU13:DZV13 DPY13:DPZ13 DGC13:DGD13 CWG13:CWH13 CMK13:CML13 CCO13:CCP13 BSS13:BST13 BIW13:BIX13 AZA13:AZB13 APE13:APF13 AFI13:AFJ13 VM13:VN13 LQ13:LR13 WXZ13:WYA13 WOD13:WOE13 WEH13:WEI13 VUL13:VUM13 VKP13:VKQ13 VAT13:VAU13 UQX13:UQY13 UHB13:UHC13 TXF13:TXG13 TNJ13:TNK13 TDN13:TDO13 STR13:STS13 SJV13:SJW13 RZZ13:SAA13 RQD13:RQE13 RGH13:RGI13 QWL13:QWM13 QMP13:QMQ13 QCT13:QCU13 PSX13:PSY13 PJB13:PJC13 OZF13:OZG13 OPJ13:OPK13 OFN13:OFO13 NVR13:NVS13 NLV13:NLW13 NBZ13:NCA13 MSD13:MSE13 MIH13:MII13 LYL13:LYM13 LOP13:LOQ13 LET13:LEU13 KUX13:KUY13 KLB13:KLC13 KBF13:KBG13 JRJ13:JRK13 JHN13:JHO13 IXR13:IXS13 INV13:INW13 IDZ13:IEA13 HUD13:HUE13 HKH13:HKI13 HAL13:HAM13 GQP13:GQQ13 GGT13:GGU13 FWX13:FWY13 FNB13:FNC13 FDF13:FDG13 ETJ13:ETK13 EJN13:EJO13 DZR13:DZS13 DPV13:DPW13 DFZ13:DGA13 CWD13:CWE13 CMH13:CMI13 CCL13:CCM13 BSP13:BSQ13 BIT13:BIU13 AYX13:AYY13 APB13:APC13 AFF13:AFG13 VJ13:VK13 LN13:LO13 WXW13:WXX13 WOA13:WOB13 WEE13:WEF13 VUI13:VUJ13 VKM13:VKN13 VAQ13:VAR13 UQU13:UQV13 UGY13:UGZ13 TXC13:TXD13 TNG13:TNH13 TDK13:TDL13 STO13:STP13 SJS13:SJT13 RZW13:RZX13 RQA13:RQB13 RGE13:RGF13 QWI13:QWJ13 QMM13:QMN13 QCQ13:QCR13 PSU13:PSV13 PIY13:PIZ13 OZC13:OZD13 OPG13:OPH13 OFK13:OFL13 NVO13:NVP13 NLS13:NLT13 NBW13:NBX13 MSA13:MSB13 MIE13:MIF13 LYI13:LYJ13 LOM13:LON13 LEQ13:LER13 KUU13:KUV13 KKY13:KKZ13 KBC13:KBD13 JRG13:JRH13 JHK13:JHL13 IXO13:IXP13 INS13:INT13 IDW13:IDX13 HUA13:HUB13 HKE13:HKF13 HAI13:HAJ13 GQM13:GQN13 GGQ13:GGR13 FWU13:FWV13 FMY13:FMZ13 FDC13:FDD13 ETG13:ETH13 EJK13:EJL13 DZO13:DZP13 DPS13:DPT13 DFW13:DFX13 CWA13:CWB13 CME13:CMF13 CCI13:CCJ13 BSM13:BSN13 BIQ13:BIR13 AYU13:AYV13 AOY13:AOZ13 AFC13:AFD13 E983054:L983054 E917518:L917518 E851982:L851982 E786446:L786446 E720910:L720910 E655374:L655374 E589838:L589838 E524302:L524302 E458766:L458766 E393230:L393230 E327694:L327694 E262158:L262158 E196622:L196622 E131086:L131086 E65550:L65550 N983054:U983054 N917518:U917518 N851982:U851982 N786446:U786446 N720910:U720910 N655374:U655374 N589838:U589838 N524302:U524302 N458766:U458766 N393230:U393230 N327694:U327694 N262158:U262158 N196622:U196622 N131086:U131086 N65550:U65550 W983054:AD983054 W917518:AD917518 W851982:AD851982 W786446:AD786446 W720910:AD720910 W655374:AD655374 W589838:AD589838 W524302:AD524302 W458766:AD458766 W393230:AD393230 W327694:AD327694 W262158:AD262158 W196622:AD196622 W131086:AD131086 W65550:AD65550 AF196622:AM196622 AF262158:AM262158 AF327694:AM327694 AF393230:AM393230 AF458766:AM458766 AF524302:AM524302 AF589838:AM589838 AF655374:AM655374 AF720910:AM720910 AF786446:AM786446 AF851982:AM851982 AF917518:AM917518 AF983054:AM983054 AF65550:AM65550 AF131086:AM131086 AO786446:AV786446 AO524302:AV524302 AO589838:AV589838 AO655374:AV655374 AO720910:AV720910 AO458766:AV458766 AO851982:AV851982 AO917518:AV917518 AO983054:AV983054 AO393230:AV393230 AO196622:AV196622 AO262158:AV262158 AO131086:AV131086 AO65550:AV65550 AO327694:AV327694 BG983054:BK983054 BG917518:BK917518 BG851982:BK851982 BG786446:BK786446 BG720910:BK720910 BG655374:BK655374 BG589838:BK589838 BG524302:BK524302 BG458766:BK458766 BG393230:BK393230 BG327694:BK327694 BG262158:BK262158 BG196622:BK196622 BG131086:BK131086 BG65550:BK65550">
      <formula1>E3</formula1>
    </dataValidation>
    <dataValidation type="whole" operator="lessThanOrEqual" allowBlank="1" showInputMessage="1" showErrorMessage="1" sqref="LK65549:LL65549 VG65549:VH65549 AFC65549:AFD65549 AOY65549:AOZ65549 AYU65549:AYV65549 BIQ65549:BIR65549 BSM65549:BSN65549 CCI65549:CCJ65549 CME65549:CMF65549 CWA65549:CWB65549 DFW65549:DFX65549 DPS65549:DPT65549 DZO65549:DZP65549 EJK65549:EJL65549 ETG65549:ETH65549 FDC65549:FDD65549 FMY65549:FMZ65549 FWU65549:FWV65549 GGQ65549:GGR65549 GQM65549:GQN65549 HAI65549:HAJ65549 HKE65549:HKF65549 HUA65549:HUB65549 IDW65549:IDX65549 INS65549:INT65549 IXO65549:IXP65549 JHK65549:JHL65549 JRG65549:JRH65549 KBC65549:KBD65549 KKY65549:KKZ65549 KUU65549:KUV65549 LEQ65549:LER65549 LOM65549:LON65549 LYI65549:LYJ65549 MIE65549:MIF65549 MSA65549:MSB65549 NBW65549:NBX65549 NLS65549:NLT65549 NVO65549:NVP65549 OFK65549:OFL65549 OPG65549:OPH65549 OZC65549:OZD65549 PIY65549:PIZ65549 PSU65549:PSV65549 QCQ65549:QCR65549 QMM65549:QMN65549 QWI65549:QWJ65549 RGE65549:RGF65549 RQA65549:RQB65549 RZW65549:RZX65549 SJS65549:SJT65549 STO65549:STP65549 TDK65549:TDL65549 TNG65549:TNH65549 TXC65549:TXD65549 UGY65549:UGZ65549 UQU65549:UQV65549 VAQ65549:VAR65549 VKM65549:VKN65549 VUI65549:VUJ65549 WEE65549:WEF65549 WOA65549:WOB65549 WXW65549:WXX65549 LK131085:LL131085 VG131085:VH131085 AFC131085:AFD131085 AOY131085:AOZ131085 AYU131085:AYV131085 BIQ131085:BIR131085 BSM131085:BSN131085 CCI131085:CCJ131085 CME131085:CMF131085 CWA131085:CWB131085 DFW131085:DFX131085 DPS131085:DPT131085 DZO131085:DZP131085 EJK131085:EJL131085 ETG131085:ETH131085 FDC131085:FDD131085 FMY131085:FMZ131085 FWU131085:FWV131085 GGQ131085:GGR131085 GQM131085:GQN131085 HAI131085:HAJ131085 HKE131085:HKF131085 HUA131085:HUB131085 IDW131085:IDX131085 INS131085:INT131085 IXO131085:IXP131085 JHK131085:JHL131085 JRG131085:JRH131085 KBC131085:KBD131085 KKY131085:KKZ131085 KUU131085:KUV131085 LEQ131085:LER131085 LOM131085:LON131085 LYI131085:LYJ131085 MIE131085:MIF131085 MSA131085:MSB131085 NBW131085:NBX131085 NLS131085:NLT131085 NVO131085:NVP131085 OFK131085:OFL131085 OPG131085:OPH131085 OZC131085:OZD131085 PIY131085:PIZ131085 PSU131085:PSV131085 QCQ131085:QCR131085 QMM131085:QMN131085 QWI131085:QWJ131085 RGE131085:RGF131085 RQA131085:RQB131085 RZW131085:RZX131085 SJS131085:SJT131085 STO131085:STP131085 TDK131085:TDL131085 TNG131085:TNH131085 TXC131085:TXD131085 UGY131085:UGZ131085 UQU131085:UQV131085 VAQ131085:VAR131085 VKM131085:VKN131085 VUI131085:VUJ131085 WEE131085:WEF131085 WOA131085:WOB131085 WXW131085:WXX131085 LK196621:LL196621 VG196621:VH196621 AFC196621:AFD196621 AOY196621:AOZ196621 AYU196621:AYV196621 BIQ196621:BIR196621 BSM196621:BSN196621 CCI196621:CCJ196621 CME196621:CMF196621 CWA196621:CWB196621 DFW196621:DFX196621 DPS196621:DPT196621 DZO196621:DZP196621 EJK196621:EJL196621 ETG196621:ETH196621 FDC196621:FDD196621 FMY196621:FMZ196621 FWU196621:FWV196621 GGQ196621:GGR196621 GQM196621:GQN196621 HAI196621:HAJ196621 HKE196621:HKF196621 HUA196621:HUB196621 IDW196621:IDX196621 INS196621:INT196621 IXO196621:IXP196621 JHK196621:JHL196621 JRG196621:JRH196621 KBC196621:KBD196621 KKY196621:KKZ196621 KUU196621:KUV196621 LEQ196621:LER196621 LOM196621:LON196621 LYI196621:LYJ196621 MIE196621:MIF196621 MSA196621:MSB196621 NBW196621:NBX196621 NLS196621:NLT196621 NVO196621:NVP196621 OFK196621:OFL196621 OPG196621:OPH196621 OZC196621:OZD196621 PIY196621:PIZ196621 PSU196621:PSV196621 QCQ196621:QCR196621 QMM196621:QMN196621 QWI196621:QWJ196621 RGE196621:RGF196621 RQA196621:RQB196621 RZW196621:RZX196621 SJS196621:SJT196621 STO196621:STP196621 TDK196621:TDL196621 TNG196621:TNH196621 TXC196621:TXD196621 UGY196621:UGZ196621 UQU196621:UQV196621 VAQ196621:VAR196621 VKM196621:VKN196621 VUI196621:VUJ196621 WEE196621:WEF196621 WOA196621:WOB196621 WXW196621:WXX196621 LK262157:LL262157 VG262157:VH262157 AFC262157:AFD262157 AOY262157:AOZ262157 AYU262157:AYV262157 BIQ262157:BIR262157 BSM262157:BSN262157 CCI262157:CCJ262157 CME262157:CMF262157 CWA262157:CWB262157 DFW262157:DFX262157 DPS262157:DPT262157 DZO262157:DZP262157 EJK262157:EJL262157 ETG262157:ETH262157 FDC262157:FDD262157 FMY262157:FMZ262157 FWU262157:FWV262157 GGQ262157:GGR262157 GQM262157:GQN262157 HAI262157:HAJ262157 HKE262157:HKF262157 HUA262157:HUB262157 IDW262157:IDX262157 INS262157:INT262157 IXO262157:IXP262157 JHK262157:JHL262157 JRG262157:JRH262157 KBC262157:KBD262157 KKY262157:KKZ262157 KUU262157:KUV262157 LEQ262157:LER262157 LOM262157:LON262157 LYI262157:LYJ262157 MIE262157:MIF262157 MSA262157:MSB262157 NBW262157:NBX262157 NLS262157:NLT262157 NVO262157:NVP262157 OFK262157:OFL262157 OPG262157:OPH262157 OZC262157:OZD262157 PIY262157:PIZ262157 PSU262157:PSV262157 QCQ262157:QCR262157 QMM262157:QMN262157 QWI262157:QWJ262157 RGE262157:RGF262157 RQA262157:RQB262157 RZW262157:RZX262157 SJS262157:SJT262157 STO262157:STP262157 TDK262157:TDL262157 TNG262157:TNH262157 TXC262157:TXD262157 UGY262157:UGZ262157 UQU262157:UQV262157 VAQ262157:VAR262157 VKM262157:VKN262157 VUI262157:VUJ262157 WEE262157:WEF262157 WOA262157:WOB262157 WXW262157:WXX262157 LK327693:LL327693 VG327693:VH327693 AFC327693:AFD327693 AOY327693:AOZ327693 AYU327693:AYV327693 BIQ327693:BIR327693 BSM327693:BSN327693 CCI327693:CCJ327693 CME327693:CMF327693 CWA327693:CWB327693 DFW327693:DFX327693 DPS327693:DPT327693 DZO327693:DZP327693 EJK327693:EJL327693 ETG327693:ETH327693 FDC327693:FDD327693 FMY327693:FMZ327693 FWU327693:FWV327693 GGQ327693:GGR327693 GQM327693:GQN327693 HAI327693:HAJ327693 HKE327693:HKF327693 HUA327693:HUB327693 IDW327693:IDX327693 INS327693:INT327693 IXO327693:IXP327693 JHK327693:JHL327693 JRG327693:JRH327693 KBC327693:KBD327693 KKY327693:KKZ327693 KUU327693:KUV327693 LEQ327693:LER327693 LOM327693:LON327693 LYI327693:LYJ327693 MIE327693:MIF327693 MSA327693:MSB327693 NBW327693:NBX327693 NLS327693:NLT327693 NVO327693:NVP327693 OFK327693:OFL327693 OPG327693:OPH327693 OZC327693:OZD327693 PIY327693:PIZ327693 PSU327693:PSV327693 QCQ327693:QCR327693 QMM327693:QMN327693 QWI327693:QWJ327693 RGE327693:RGF327693 RQA327693:RQB327693 RZW327693:RZX327693 SJS327693:SJT327693 STO327693:STP327693 TDK327693:TDL327693 TNG327693:TNH327693 TXC327693:TXD327693 UGY327693:UGZ327693 UQU327693:UQV327693 VAQ327693:VAR327693 VKM327693:VKN327693 VUI327693:VUJ327693 WEE327693:WEF327693 WOA327693:WOB327693 WXW327693:WXX327693 LK393229:LL393229 VG393229:VH393229 AFC393229:AFD393229 AOY393229:AOZ393229 AYU393229:AYV393229 BIQ393229:BIR393229 BSM393229:BSN393229 CCI393229:CCJ393229 CME393229:CMF393229 CWA393229:CWB393229 DFW393229:DFX393229 DPS393229:DPT393229 DZO393229:DZP393229 EJK393229:EJL393229 ETG393229:ETH393229 FDC393229:FDD393229 FMY393229:FMZ393229 FWU393229:FWV393229 GGQ393229:GGR393229 GQM393229:GQN393229 HAI393229:HAJ393229 HKE393229:HKF393229 HUA393229:HUB393229 IDW393229:IDX393229 INS393229:INT393229 IXO393229:IXP393229 JHK393229:JHL393229 JRG393229:JRH393229 KBC393229:KBD393229 KKY393229:KKZ393229 KUU393229:KUV393229 LEQ393229:LER393229 LOM393229:LON393229 LYI393229:LYJ393229 MIE393229:MIF393229 MSA393229:MSB393229 NBW393229:NBX393229 NLS393229:NLT393229 NVO393229:NVP393229 OFK393229:OFL393229 OPG393229:OPH393229 OZC393229:OZD393229 PIY393229:PIZ393229 PSU393229:PSV393229 QCQ393229:QCR393229 QMM393229:QMN393229 QWI393229:QWJ393229 RGE393229:RGF393229 RQA393229:RQB393229 RZW393229:RZX393229 SJS393229:SJT393229 STO393229:STP393229 TDK393229:TDL393229 TNG393229:TNH393229 TXC393229:TXD393229 UGY393229:UGZ393229 UQU393229:UQV393229 VAQ393229:VAR393229 VKM393229:VKN393229 VUI393229:VUJ393229 WEE393229:WEF393229 WOA393229:WOB393229 WXW393229:WXX393229 LK458765:LL458765 VG458765:VH458765 AFC458765:AFD458765 AOY458765:AOZ458765 AYU458765:AYV458765 BIQ458765:BIR458765 BSM458765:BSN458765 CCI458765:CCJ458765 CME458765:CMF458765 CWA458765:CWB458765 DFW458765:DFX458765 DPS458765:DPT458765 DZO458765:DZP458765 EJK458765:EJL458765 ETG458765:ETH458765 FDC458765:FDD458765 FMY458765:FMZ458765 FWU458765:FWV458765 GGQ458765:GGR458765 GQM458765:GQN458765 HAI458765:HAJ458765 HKE458765:HKF458765 HUA458765:HUB458765 IDW458765:IDX458765 INS458765:INT458765 IXO458765:IXP458765 JHK458765:JHL458765 JRG458765:JRH458765 KBC458765:KBD458765 KKY458765:KKZ458765 KUU458765:KUV458765 LEQ458765:LER458765 LOM458765:LON458765 LYI458765:LYJ458765 MIE458765:MIF458765 MSA458765:MSB458765 NBW458765:NBX458765 NLS458765:NLT458765 NVO458765:NVP458765 OFK458765:OFL458765 OPG458765:OPH458765 OZC458765:OZD458765 PIY458765:PIZ458765 PSU458765:PSV458765 QCQ458765:QCR458765 QMM458765:QMN458765 QWI458765:QWJ458765 RGE458765:RGF458765 RQA458765:RQB458765 RZW458765:RZX458765 SJS458765:SJT458765 STO458765:STP458765 TDK458765:TDL458765 TNG458765:TNH458765 TXC458765:TXD458765 UGY458765:UGZ458765 UQU458765:UQV458765 VAQ458765:VAR458765 VKM458765:VKN458765 VUI458765:VUJ458765 WEE458765:WEF458765 WOA458765:WOB458765 WXW458765:WXX458765 LK524301:LL524301 VG524301:VH524301 AFC524301:AFD524301 AOY524301:AOZ524301 AYU524301:AYV524301 BIQ524301:BIR524301 BSM524301:BSN524301 CCI524301:CCJ524301 CME524301:CMF524301 CWA524301:CWB524301 DFW524301:DFX524301 DPS524301:DPT524301 DZO524301:DZP524301 EJK524301:EJL524301 ETG524301:ETH524301 FDC524301:FDD524301 FMY524301:FMZ524301 FWU524301:FWV524301 GGQ524301:GGR524301 GQM524301:GQN524301 HAI524301:HAJ524301 HKE524301:HKF524301 HUA524301:HUB524301 IDW524301:IDX524301 INS524301:INT524301 IXO524301:IXP524301 JHK524301:JHL524301 JRG524301:JRH524301 KBC524301:KBD524301 KKY524301:KKZ524301 KUU524301:KUV524301 LEQ524301:LER524301 LOM524301:LON524301 LYI524301:LYJ524301 MIE524301:MIF524301 MSA524301:MSB524301 NBW524301:NBX524301 NLS524301:NLT524301 NVO524301:NVP524301 OFK524301:OFL524301 OPG524301:OPH524301 OZC524301:OZD524301 PIY524301:PIZ524301 PSU524301:PSV524301 QCQ524301:QCR524301 QMM524301:QMN524301 QWI524301:QWJ524301 RGE524301:RGF524301 RQA524301:RQB524301 RZW524301:RZX524301 SJS524301:SJT524301 STO524301:STP524301 TDK524301:TDL524301 TNG524301:TNH524301 TXC524301:TXD524301 UGY524301:UGZ524301 UQU524301:UQV524301 VAQ524301:VAR524301 VKM524301:VKN524301 VUI524301:VUJ524301 WEE524301:WEF524301 WOA524301:WOB524301 WXW524301:WXX524301 LK589837:LL589837 VG589837:VH589837 AFC589837:AFD589837 AOY589837:AOZ589837 AYU589837:AYV589837 BIQ589837:BIR589837 BSM589837:BSN589837 CCI589837:CCJ589837 CME589837:CMF589837 CWA589837:CWB589837 DFW589837:DFX589837 DPS589837:DPT589837 DZO589837:DZP589837 EJK589837:EJL589837 ETG589837:ETH589837 FDC589837:FDD589837 FMY589837:FMZ589837 FWU589837:FWV589837 GGQ589837:GGR589837 GQM589837:GQN589837 HAI589837:HAJ589837 HKE589837:HKF589837 HUA589837:HUB589837 IDW589837:IDX589837 INS589837:INT589837 IXO589837:IXP589837 JHK589837:JHL589837 JRG589837:JRH589837 KBC589837:KBD589837 KKY589837:KKZ589837 KUU589837:KUV589837 LEQ589837:LER589837 LOM589837:LON589837 LYI589837:LYJ589837 MIE589837:MIF589837 MSA589837:MSB589837 NBW589837:NBX589837 NLS589837:NLT589837 NVO589837:NVP589837 OFK589837:OFL589837 OPG589837:OPH589837 OZC589837:OZD589837 PIY589837:PIZ589837 PSU589837:PSV589837 QCQ589837:QCR589837 QMM589837:QMN589837 QWI589837:QWJ589837 RGE589837:RGF589837 RQA589837:RQB589837 RZW589837:RZX589837 SJS589837:SJT589837 STO589837:STP589837 TDK589837:TDL589837 TNG589837:TNH589837 TXC589837:TXD589837 UGY589837:UGZ589837 UQU589837:UQV589837 VAQ589837:VAR589837 VKM589837:VKN589837 VUI589837:VUJ589837 WEE589837:WEF589837 WOA589837:WOB589837 WXW589837:WXX589837 LK655373:LL655373 VG655373:VH655373 AFC655373:AFD655373 AOY655373:AOZ655373 AYU655373:AYV655373 BIQ655373:BIR655373 BSM655373:BSN655373 CCI655373:CCJ655373 CME655373:CMF655373 CWA655373:CWB655373 DFW655373:DFX655373 DPS655373:DPT655373 DZO655373:DZP655373 EJK655373:EJL655373 ETG655373:ETH655373 FDC655373:FDD655373 FMY655373:FMZ655373 FWU655373:FWV655373 GGQ655373:GGR655373 GQM655373:GQN655373 HAI655373:HAJ655373 HKE655373:HKF655373 HUA655373:HUB655373 IDW655373:IDX655373 INS655373:INT655373 IXO655373:IXP655373 JHK655373:JHL655373 JRG655373:JRH655373 KBC655373:KBD655373 KKY655373:KKZ655373 KUU655373:KUV655373 LEQ655373:LER655373 LOM655373:LON655373 LYI655373:LYJ655373 MIE655373:MIF655373 MSA655373:MSB655373 NBW655373:NBX655373 NLS655373:NLT655373 NVO655373:NVP655373 OFK655373:OFL655373 OPG655373:OPH655373 OZC655373:OZD655373 PIY655373:PIZ655373 PSU655373:PSV655373 QCQ655373:QCR655373 QMM655373:QMN655373 QWI655373:QWJ655373 RGE655373:RGF655373 RQA655373:RQB655373 RZW655373:RZX655373 SJS655373:SJT655373 STO655373:STP655373 TDK655373:TDL655373 TNG655373:TNH655373 TXC655373:TXD655373 UGY655373:UGZ655373 UQU655373:UQV655373 VAQ655373:VAR655373 VKM655373:VKN655373 VUI655373:VUJ655373 WEE655373:WEF655373 WOA655373:WOB655373 WXW655373:WXX655373 LK720909:LL720909 VG720909:VH720909 AFC720909:AFD720909 AOY720909:AOZ720909 AYU720909:AYV720909 BIQ720909:BIR720909 BSM720909:BSN720909 CCI720909:CCJ720909 CME720909:CMF720909 CWA720909:CWB720909 DFW720909:DFX720909 DPS720909:DPT720909 DZO720909:DZP720909 EJK720909:EJL720909 ETG720909:ETH720909 FDC720909:FDD720909 FMY720909:FMZ720909 FWU720909:FWV720909 GGQ720909:GGR720909 GQM720909:GQN720909 HAI720909:HAJ720909 HKE720909:HKF720909 HUA720909:HUB720909 IDW720909:IDX720909 INS720909:INT720909 IXO720909:IXP720909 JHK720909:JHL720909 JRG720909:JRH720909 KBC720909:KBD720909 KKY720909:KKZ720909 KUU720909:KUV720909 LEQ720909:LER720909 LOM720909:LON720909 LYI720909:LYJ720909 MIE720909:MIF720909 MSA720909:MSB720909 NBW720909:NBX720909 NLS720909:NLT720909 NVO720909:NVP720909 OFK720909:OFL720909 OPG720909:OPH720909 OZC720909:OZD720909 PIY720909:PIZ720909 PSU720909:PSV720909 QCQ720909:QCR720909 QMM720909:QMN720909 QWI720909:QWJ720909 RGE720909:RGF720909 RQA720909:RQB720909 RZW720909:RZX720909 SJS720909:SJT720909 STO720909:STP720909 TDK720909:TDL720909 TNG720909:TNH720909 TXC720909:TXD720909 UGY720909:UGZ720909 UQU720909:UQV720909 VAQ720909:VAR720909 VKM720909:VKN720909 VUI720909:VUJ720909 WEE720909:WEF720909 WOA720909:WOB720909 WXW720909:WXX720909 LK786445:LL786445 VG786445:VH786445 AFC786445:AFD786445 AOY786445:AOZ786445 AYU786445:AYV786445 BIQ786445:BIR786445 BSM786445:BSN786445 CCI786445:CCJ786445 CME786445:CMF786445 CWA786445:CWB786445 DFW786445:DFX786445 DPS786445:DPT786445 DZO786445:DZP786445 EJK786445:EJL786445 ETG786445:ETH786445 FDC786445:FDD786445 FMY786445:FMZ786445 FWU786445:FWV786445 GGQ786445:GGR786445 GQM786445:GQN786445 HAI786445:HAJ786445 HKE786445:HKF786445 HUA786445:HUB786445 IDW786445:IDX786445 INS786445:INT786445 IXO786445:IXP786445 JHK786445:JHL786445 JRG786445:JRH786445 KBC786445:KBD786445 KKY786445:KKZ786445 KUU786445:KUV786445 LEQ786445:LER786445 LOM786445:LON786445 LYI786445:LYJ786445 MIE786445:MIF786445 MSA786445:MSB786445 NBW786445:NBX786445 NLS786445:NLT786445 NVO786445:NVP786445 OFK786445:OFL786445 OPG786445:OPH786445 OZC786445:OZD786445 PIY786445:PIZ786445 PSU786445:PSV786445 QCQ786445:QCR786445 QMM786445:QMN786445 QWI786445:QWJ786445 RGE786445:RGF786445 RQA786445:RQB786445 RZW786445:RZX786445 SJS786445:SJT786445 STO786445:STP786445 TDK786445:TDL786445 TNG786445:TNH786445 TXC786445:TXD786445 UGY786445:UGZ786445 UQU786445:UQV786445 VAQ786445:VAR786445 VKM786445:VKN786445 VUI786445:VUJ786445 WEE786445:WEF786445 WOA786445:WOB786445 WXW786445:WXX786445 LK851981:LL851981 VG851981:VH851981 AFC851981:AFD851981 AOY851981:AOZ851981 AYU851981:AYV851981 BIQ851981:BIR851981 BSM851981:BSN851981 CCI851981:CCJ851981 CME851981:CMF851981 CWA851981:CWB851981 DFW851981:DFX851981 DPS851981:DPT851981 DZO851981:DZP851981 EJK851981:EJL851981 ETG851981:ETH851981 FDC851981:FDD851981 FMY851981:FMZ851981 FWU851981:FWV851981 GGQ851981:GGR851981 GQM851981:GQN851981 HAI851981:HAJ851981 HKE851981:HKF851981 HUA851981:HUB851981 IDW851981:IDX851981 INS851981:INT851981 IXO851981:IXP851981 JHK851981:JHL851981 JRG851981:JRH851981 KBC851981:KBD851981 KKY851981:KKZ851981 KUU851981:KUV851981 LEQ851981:LER851981 LOM851981:LON851981 LYI851981:LYJ851981 MIE851981:MIF851981 MSA851981:MSB851981 NBW851981:NBX851981 NLS851981:NLT851981 NVO851981:NVP851981 OFK851981:OFL851981 OPG851981:OPH851981 OZC851981:OZD851981 PIY851981:PIZ851981 PSU851981:PSV851981 QCQ851981:QCR851981 QMM851981:QMN851981 QWI851981:QWJ851981 RGE851981:RGF851981 RQA851981:RQB851981 RZW851981:RZX851981 SJS851981:SJT851981 STO851981:STP851981 TDK851981:TDL851981 TNG851981:TNH851981 TXC851981:TXD851981 UGY851981:UGZ851981 UQU851981:UQV851981 VAQ851981:VAR851981 VKM851981:VKN851981 VUI851981:VUJ851981 WEE851981:WEF851981 WOA851981:WOB851981 WXW851981:WXX851981 LK917517:LL917517 VG917517:VH917517 AFC917517:AFD917517 AOY917517:AOZ917517 AYU917517:AYV917517 BIQ917517:BIR917517 BSM917517:BSN917517 CCI917517:CCJ917517 CME917517:CMF917517 CWA917517:CWB917517 DFW917517:DFX917517 DPS917517:DPT917517 DZO917517:DZP917517 EJK917517:EJL917517 ETG917517:ETH917517 FDC917517:FDD917517 FMY917517:FMZ917517 FWU917517:FWV917517 GGQ917517:GGR917517 GQM917517:GQN917517 HAI917517:HAJ917517 HKE917517:HKF917517 HUA917517:HUB917517 IDW917517:IDX917517 INS917517:INT917517 IXO917517:IXP917517 JHK917517:JHL917517 JRG917517:JRH917517 KBC917517:KBD917517 KKY917517:KKZ917517 KUU917517:KUV917517 LEQ917517:LER917517 LOM917517:LON917517 LYI917517:LYJ917517 MIE917517:MIF917517 MSA917517:MSB917517 NBW917517:NBX917517 NLS917517:NLT917517 NVO917517:NVP917517 OFK917517:OFL917517 OPG917517:OPH917517 OZC917517:OZD917517 PIY917517:PIZ917517 PSU917517:PSV917517 QCQ917517:QCR917517 QMM917517:QMN917517 QWI917517:QWJ917517 RGE917517:RGF917517 RQA917517:RQB917517 RZW917517:RZX917517 SJS917517:SJT917517 STO917517:STP917517 TDK917517:TDL917517 TNG917517:TNH917517 TXC917517:TXD917517 UGY917517:UGZ917517 UQU917517:UQV917517 VAQ917517:VAR917517 VKM917517:VKN917517 VUI917517:VUJ917517 WEE917517:WEF917517 WOA917517:WOB917517 WXW917517:WXX917517 LK983053:LL983053 VG983053:VH983053 AFC983053:AFD983053 AOY983053:AOZ983053 AYU983053:AYV983053 BIQ983053:BIR983053 BSM983053:BSN983053 CCI983053:CCJ983053 CME983053:CMF983053 CWA983053:CWB983053 DFW983053:DFX983053 DPS983053:DPT983053 DZO983053:DZP983053 EJK983053:EJL983053 ETG983053:ETH983053 FDC983053:FDD983053 FMY983053:FMZ983053 FWU983053:FWV983053 GGQ983053:GGR983053 GQM983053:GQN983053 HAI983053:HAJ983053 HKE983053:HKF983053 HUA983053:HUB983053 IDW983053:IDX983053 INS983053:INT983053 IXO983053:IXP983053 JHK983053:JHL983053 JRG983053:JRH983053 KBC983053:KBD983053 KKY983053:KKZ983053 KUU983053:KUV983053 LEQ983053:LER983053 LOM983053:LON983053 LYI983053:LYJ983053 MIE983053:MIF983053 MSA983053:MSB983053 NBW983053:NBX983053 NLS983053:NLT983053 NVO983053:NVP983053 OFK983053:OFL983053 OPG983053:OPH983053 OZC983053:OZD983053 PIY983053:PIZ983053 PSU983053:PSV983053 QCQ983053:QCR983053 QMM983053:QMN983053 QWI983053:QWJ983053 RGE983053:RGF983053 RQA983053:RQB983053 RZW983053:RZX983053 SJS983053:SJT983053 STO983053:STP983053 TDK983053:TDL983053 TNG983053:TNH983053 TXC983053:TXD983053 UGY983053:UGZ983053 UQU983053:UQV983053 VAQ983053:VAR983053 VKM983053:VKN983053 VUI983053:VUJ983053 WEE983053:WEF983053 WOA983053:WOB983053 WXW983053:WXX983053 LN65549:LO65549 VJ65549:VK65549 AFF65549:AFG65549 APB65549:APC65549 AYX65549:AYY65549 BIT65549:BIU65549 BSP65549:BSQ65549 CCL65549:CCM65549 CMH65549:CMI65549 CWD65549:CWE65549 DFZ65549:DGA65549 DPV65549:DPW65549 DZR65549:DZS65549 EJN65549:EJO65549 ETJ65549:ETK65549 FDF65549:FDG65549 FNB65549:FNC65549 FWX65549:FWY65549 GGT65549:GGU65549 GQP65549:GQQ65549 HAL65549:HAM65549 HKH65549:HKI65549 HUD65549:HUE65549 IDZ65549:IEA65549 INV65549:INW65549 IXR65549:IXS65549 JHN65549:JHO65549 JRJ65549:JRK65549 KBF65549:KBG65549 KLB65549:KLC65549 KUX65549:KUY65549 LET65549:LEU65549 LOP65549:LOQ65549 LYL65549:LYM65549 MIH65549:MII65549 MSD65549:MSE65549 NBZ65549:NCA65549 NLV65549:NLW65549 NVR65549:NVS65549 OFN65549:OFO65549 OPJ65549:OPK65549 OZF65549:OZG65549 PJB65549:PJC65549 PSX65549:PSY65549 QCT65549:QCU65549 QMP65549:QMQ65549 QWL65549:QWM65549 RGH65549:RGI65549 RQD65549:RQE65549 RZZ65549:SAA65549 SJV65549:SJW65549 STR65549:STS65549 TDN65549:TDO65549 TNJ65549:TNK65549 TXF65549:TXG65549 UHB65549:UHC65549 UQX65549:UQY65549 VAT65549:VAU65549 VKP65549:VKQ65549 VUL65549:VUM65549 WEH65549:WEI65549 WOD65549:WOE65549 WXZ65549:WYA65549 LN131085:LO131085 VJ131085:VK131085 AFF131085:AFG131085 APB131085:APC131085 AYX131085:AYY131085 BIT131085:BIU131085 BSP131085:BSQ131085 CCL131085:CCM131085 CMH131085:CMI131085 CWD131085:CWE131085 DFZ131085:DGA131085 DPV131085:DPW131085 DZR131085:DZS131085 EJN131085:EJO131085 ETJ131085:ETK131085 FDF131085:FDG131085 FNB131085:FNC131085 FWX131085:FWY131085 GGT131085:GGU131085 GQP131085:GQQ131085 HAL131085:HAM131085 HKH131085:HKI131085 HUD131085:HUE131085 IDZ131085:IEA131085 INV131085:INW131085 IXR131085:IXS131085 JHN131085:JHO131085 JRJ131085:JRK131085 KBF131085:KBG131085 KLB131085:KLC131085 KUX131085:KUY131085 LET131085:LEU131085 LOP131085:LOQ131085 LYL131085:LYM131085 MIH131085:MII131085 MSD131085:MSE131085 NBZ131085:NCA131085 NLV131085:NLW131085 NVR131085:NVS131085 OFN131085:OFO131085 OPJ131085:OPK131085 OZF131085:OZG131085 PJB131085:PJC131085 PSX131085:PSY131085 QCT131085:QCU131085 QMP131085:QMQ131085 QWL131085:QWM131085 RGH131085:RGI131085 RQD131085:RQE131085 RZZ131085:SAA131085 SJV131085:SJW131085 STR131085:STS131085 TDN131085:TDO131085 TNJ131085:TNK131085 TXF131085:TXG131085 UHB131085:UHC131085 UQX131085:UQY131085 VAT131085:VAU131085 VKP131085:VKQ131085 VUL131085:VUM131085 WEH131085:WEI131085 WOD131085:WOE131085 WXZ131085:WYA131085 LN196621:LO196621 VJ196621:VK196621 AFF196621:AFG196621 APB196621:APC196621 AYX196621:AYY196621 BIT196621:BIU196621 BSP196621:BSQ196621 CCL196621:CCM196621 CMH196621:CMI196621 CWD196621:CWE196621 DFZ196621:DGA196621 DPV196621:DPW196621 DZR196621:DZS196621 EJN196621:EJO196621 ETJ196621:ETK196621 FDF196621:FDG196621 FNB196621:FNC196621 FWX196621:FWY196621 GGT196621:GGU196621 GQP196621:GQQ196621 HAL196621:HAM196621 HKH196621:HKI196621 HUD196621:HUE196621 IDZ196621:IEA196621 INV196621:INW196621 IXR196621:IXS196621 JHN196621:JHO196621 JRJ196621:JRK196621 KBF196621:KBG196621 KLB196621:KLC196621 KUX196621:KUY196621 LET196621:LEU196621 LOP196621:LOQ196621 LYL196621:LYM196621 MIH196621:MII196621 MSD196621:MSE196621 NBZ196621:NCA196621 NLV196621:NLW196621 NVR196621:NVS196621 OFN196621:OFO196621 OPJ196621:OPK196621 OZF196621:OZG196621 PJB196621:PJC196621 PSX196621:PSY196621 QCT196621:QCU196621 QMP196621:QMQ196621 QWL196621:QWM196621 RGH196621:RGI196621 RQD196621:RQE196621 RZZ196621:SAA196621 SJV196621:SJW196621 STR196621:STS196621 TDN196621:TDO196621 TNJ196621:TNK196621 TXF196621:TXG196621 UHB196621:UHC196621 UQX196621:UQY196621 VAT196621:VAU196621 VKP196621:VKQ196621 VUL196621:VUM196621 WEH196621:WEI196621 WOD196621:WOE196621 WXZ196621:WYA196621 LN262157:LO262157 VJ262157:VK262157 AFF262157:AFG262157 APB262157:APC262157 AYX262157:AYY262157 BIT262157:BIU262157 BSP262157:BSQ262157 CCL262157:CCM262157 CMH262157:CMI262157 CWD262157:CWE262157 DFZ262157:DGA262157 DPV262157:DPW262157 DZR262157:DZS262157 EJN262157:EJO262157 ETJ262157:ETK262157 FDF262157:FDG262157 FNB262157:FNC262157 FWX262157:FWY262157 GGT262157:GGU262157 GQP262157:GQQ262157 HAL262157:HAM262157 HKH262157:HKI262157 HUD262157:HUE262157 IDZ262157:IEA262157 INV262157:INW262157 IXR262157:IXS262157 JHN262157:JHO262157 JRJ262157:JRK262157 KBF262157:KBG262157 KLB262157:KLC262157 KUX262157:KUY262157 LET262157:LEU262157 LOP262157:LOQ262157 LYL262157:LYM262157 MIH262157:MII262157 MSD262157:MSE262157 NBZ262157:NCA262157 NLV262157:NLW262157 NVR262157:NVS262157 OFN262157:OFO262157 OPJ262157:OPK262157 OZF262157:OZG262157 PJB262157:PJC262157 PSX262157:PSY262157 QCT262157:QCU262157 QMP262157:QMQ262157 QWL262157:QWM262157 RGH262157:RGI262157 RQD262157:RQE262157 RZZ262157:SAA262157 SJV262157:SJW262157 STR262157:STS262157 TDN262157:TDO262157 TNJ262157:TNK262157 TXF262157:TXG262157 UHB262157:UHC262157 UQX262157:UQY262157 VAT262157:VAU262157 VKP262157:VKQ262157 VUL262157:VUM262157 WEH262157:WEI262157 WOD262157:WOE262157 WXZ262157:WYA262157 LN327693:LO327693 VJ327693:VK327693 AFF327693:AFG327693 APB327693:APC327693 AYX327693:AYY327693 BIT327693:BIU327693 BSP327693:BSQ327693 CCL327693:CCM327693 CMH327693:CMI327693 CWD327693:CWE327693 DFZ327693:DGA327693 DPV327693:DPW327693 DZR327693:DZS327693 EJN327693:EJO327693 ETJ327693:ETK327693 FDF327693:FDG327693 FNB327693:FNC327693 FWX327693:FWY327693 GGT327693:GGU327693 GQP327693:GQQ327693 HAL327693:HAM327693 HKH327693:HKI327693 HUD327693:HUE327693 IDZ327693:IEA327693 INV327693:INW327693 IXR327693:IXS327693 JHN327693:JHO327693 JRJ327693:JRK327693 KBF327693:KBG327693 KLB327693:KLC327693 KUX327693:KUY327693 LET327693:LEU327693 LOP327693:LOQ327693 LYL327693:LYM327693 MIH327693:MII327693 MSD327693:MSE327693 NBZ327693:NCA327693 NLV327693:NLW327693 NVR327693:NVS327693 OFN327693:OFO327693 OPJ327693:OPK327693 OZF327693:OZG327693 PJB327693:PJC327693 PSX327693:PSY327693 QCT327693:QCU327693 QMP327693:QMQ327693 QWL327693:QWM327693 RGH327693:RGI327693 RQD327693:RQE327693 RZZ327693:SAA327693 SJV327693:SJW327693 STR327693:STS327693 TDN327693:TDO327693 TNJ327693:TNK327693 TXF327693:TXG327693 UHB327693:UHC327693 UQX327693:UQY327693 VAT327693:VAU327693 VKP327693:VKQ327693 VUL327693:VUM327693 WEH327693:WEI327693 WOD327693:WOE327693 WXZ327693:WYA327693 LN393229:LO393229 VJ393229:VK393229 AFF393229:AFG393229 APB393229:APC393229 AYX393229:AYY393229 BIT393229:BIU393229 BSP393229:BSQ393229 CCL393229:CCM393229 CMH393229:CMI393229 CWD393229:CWE393229 DFZ393229:DGA393229 DPV393229:DPW393229 DZR393229:DZS393229 EJN393229:EJO393229 ETJ393229:ETK393229 FDF393229:FDG393229 FNB393229:FNC393229 FWX393229:FWY393229 GGT393229:GGU393229 GQP393229:GQQ393229 HAL393229:HAM393229 HKH393229:HKI393229 HUD393229:HUE393229 IDZ393229:IEA393229 INV393229:INW393229 IXR393229:IXS393229 JHN393229:JHO393229 JRJ393229:JRK393229 KBF393229:KBG393229 KLB393229:KLC393229 KUX393229:KUY393229 LET393229:LEU393229 LOP393229:LOQ393229 LYL393229:LYM393229 MIH393229:MII393229 MSD393229:MSE393229 NBZ393229:NCA393229 NLV393229:NLW393229 NVR393229:NVS393229 OFN393229:OFO393229 OPJ393229:OPK393229 OZF393229:OZG393229 PJB393229:PJC393229 PSX393229:PSY393229 QCT393229:QCU393229 QMP393229:QMQ393229 QWL393229:QWM393229 RGH393229:RGI393229 RQD393229:RQE393229 RZZ393229:SAA393229 SJV393229:SJW393229 STR393229:STS393229 TDN393229:TDO393229 TNJ393229:TNK393229 TXF393229:TXG393229 UHB393229:UHC393229 UQX393229:UQY393229 VAT393229:VAU393229 VKP393229:VKQ393229 VUL393229:VUM393229 WEH393229:WEI393229 WOD393229:WOE393229 WXZ393229:WYA393229 LN458765:LO458765 VJ458765:VK458765 AFF458765:AFG458765 APB458765:APC458765 AYX458765:AYY458765 BIT458765:BIU458765 BSP458765:BSQ458765 CCL458765:CCM458765 CMH458765:CMI458765 CWD458765:CWE458765 DFZ458765:DGA458765 DPV458765:DPW458765 DZR458765:DZS458765 EJN458765:EJO458765 ETJ458765:ETK458765 FDF458765:FDG458765 FNB458765:FNC458765 FWX458765:FWY458765 GGT458765:GGU458765 GQP458765:GQQ458765 HAL458765:HAM458765 HKH458765:HKI458765 HUD458765:HUE458765 IDZ458765:IEA458765 INV458765:INW458765 IXR458765:IXS458765 JHN458765:JHO458765 JRJ458765:JRK458765 KBF458765:KBG458765 KLB458765:KLC458765 KUX458765:KUY458765 LET458765:LEU458765 LOP458765:LOQ458765 LYL458765:LYM458765 MIH458765:MII458765 MSD458765:MSE458765 NBZ458765:NCA458765 NLV458765:NLW458765 NVR458765:NVS458765 OFN458765:OFO458765 OPJ458765:OPK458765 OZF458765:OZG458765 PJB458765:PJC458765 PSX458765:PSY458765 QCT458765:QCU458765 QMP458765:QMQ458765 QWL458765:QWM458765 RGH458765:RGI458765 RQD458765:RQE458765 RZZ458765:SAA458765 SJV458765:SJW458765 STR458765:STS458765 TDN458765:TDO458765 TNJ458765:TNK458765 TXF458765:TXG458765 UHB458765:UHC458765 UQX458765:UQY458765 VAT458765:VAU458765 VKP458765:VKQ458765 VUL458765:VUM458765 WEH458765:WEI458765 WOD458765:WOE458765 WXZ458765:WYA458765 LN524301:LO524301 VJ524301:VK524301 AFF524301:AFG524301 APB524301:APC524301 AYX524301:AYY524301 BIT524301:BIU524301 BSP524301:BSQ524301 CCL524301:CCM524301 CMH524301:CMI524301 CWD524301:CWE524301 DFZ524301:DGA524301 DPV524301:DPW524301 DZR524301:DZS524301 EJN524301:EJO524301 ETJ524301:ETK524301 FDF524301:FDG524301 FNB524301:FNC524301 FWX524301:FWY524301 GGT524301:GGU524301 GQP524301:GQQ524301 HAL524301:HAM524301 HKH524301:HKI524301 HUD524301:HUE524301 IDZ524301:IEA524301 INV524301:INW524301 IXR524301:IXS524301 JHN524301:JHO524301 JRJ524301:JRK524301 KBF524301:KBG524301 KLB524301:KLC524301 KUX524301:KUY524301 LET524301:LEU524301 LOP524301:LOQ524301 LYL524301:LYM524301 MIH524301:MII524301 MSD524301:MSE524301 NBZ524301:NCA524301 NLV524301:NLW524301 NVR524301:NVS524301 OFN524301:OFO524301 OPJ524301:OPK524301 OZF524301:OZG524301 PJB524301:PJC524301 PSX524301:PSY524301 QCT524301:QCU524301 QMP524301:QMQ524301 QWL524301:QWM524301 RGH524301:RGI524301 RQD524301:RQE524301 RZZ524301:SAA524301 SJV524301:SJW524301 STR524301:STS524301 TDN524301:TDO524301 TNJ524301:TNK524301 TXF524301:TXG524301 UHB524301:UHC524301 UQX524301:UQY524301 VAT524301:VAU524301 VKP524301:VKQ524301 VUL524301:VUM524301 WEH524301:WEI524301 WOD524301:WOE524301 WXZ524301:WYA524301 LN589837:LO589837 VJ589837:VK589837 AFF589837:AFG589837 APB589837:APC589837 AYX589837:AYY589837 BIT589837:BIU589837 BSP589837:BSQ589837 CCL589837:CCM589837 CMH589837:CMI589837 CWD589837:CWE589837 DFZ589837:DGA589837 DPV589837:DPW589837 DZR589837:DZS589837 EJN589837:EJO589837 ETJ589837:ETK589837 FDF589837:FDG589837 FNB589837:FNC589837 FWX589837:FWY589837 GGT589837:GGU589837 GQP589837:GQQ589837 HAL589837:HAM589837 HKH589837:HKI589837 HUD589837:HUE589837 IDZ589837:IEA589837 INV589837:INW589837 IXR589837:IXS589837 JHN589837:JHO589837 JRJ589837:JRK589837 KBF589837:KBG589837 KLB589837:KLC589837 KUX589837:KUY589837 LET589837:LEU589837 LOP589837:LOQ589837 LYL589837:LYM589837 MIH589837:MII589837 MSD589837:MSE589837 NBZ589837:NCA589837 NLV589837:NLW589837 NVR589837:NVS589837 OFN589837:OFO589837 OPJ589837:OPK589837 OZF589837:OZG589837 PJB589837:PJC589837 PSX589837:PSY589837 QCT589837:QCU589837 QMP589837:QMQ589837 QWL589837:QWM589837 RGH589837:RGI589837 RQD589837:RQE589837 RZZ589837:SAA589837 SJV589837:SJW589837 STR589837:STS589837 TDN589837:TDO589837 TNJ589837:TNK589837 TXF589837:TXG589837 UHB589837:UHC589837 UQX589837:UQY589837 VAT589837:VAU589837 VKP589837:VKQ589837 VUL589837:VUM589837 WEH589837:WEI589837 WOD589837:WOE589837 WXZ589837:WYA589837 LN655373:LO655373 VJ655373:VK655373 AFF655373:AFG655373 APB655373:APC655373 AYX655373:AYY655373 BIT655373:BIU655373 BSP655373:BSQ655373 CCL655373:CCM655373 CMH655373:CMI655373 CWD655373:CWE655373 DFZ655373:DGA655373 DPV655373:DPW655373 DZR655373:DZS655373 EJN655373:EJO655373 ETJ655373:ETK655373 FDF655373:FDG655373 FNB655373:FNC655373 FWX655373:FWY655373 GGT655373:GGU655373 GQP655373:GQQ655373 HAL655373:HAM655373 HKH655373:HKI655373 HUD655373:HUE655373 IDZ655373:IEA655373 INV655373:INW655373 IXR655373:IXS655373 JHN655373:JHO655373 JRJ655373:JRK655373 KBF655373:KBG655373 KLB655373:KLC655373 KUX655373:KUY655373 LET655373:LEU655373 LOP655373:LOQ655373 LYL655373:LYM655373 MIH655373:MII655373 MSD655373:MSE655373 NBZ655373:NCA655373 NLV655373:NLW655373 NVR655373:NVS655373 OFN655373:OFO655373 OPJ655373:OPK655373 OZF655373:OZG655373 PJB655373:PJC655373 PSX655373:PSY655373 QCT655373:QCU655373 QMP655373:QMQ655373 QWL655373:QWM655373 RGH655373:RGI655373 RQD655373:RQE655373 RZZ655373:SAA655373 SJV655373:SJW655373 STR655373:STS655373 TDN655373:TDO655373 TNJ655373:TNK655373 TXF655373:TXG655373 UHB655373:UHC655373 UQX655373:UQY655373 VAT655373:VAU655373 VKP655373:VKQ655373 VUL655373:VUM655373 WEH655373:WEI655373 WOD655373:WOE655373 WXZ655373:WYA655373 LN720909:LO720909 VJ720909:VK720909 AFF720909:AFG720909 APB720909:APC720909 AYX720909:AYY720909 BIT720909:BIU720909 BSP720909:BSQ720909 CCL720909:CCM720909 CMH720909:CMI720909 CWD720909:CWE720909 DFZ720909:DGA720909 DPV720909:DPW720909 DZR720909:DZS720909 EJN720909:EJO720909 ETJ720909:ETK720909 FDF720909:FDG720909 FNB720909:FNC720909 FWX720909:FWY720909 GGT720909:GGU720909 GQP720909:GQQ720909 HAL720909:HAM720909 HKH720909:HKI720909 HUD720909:HUE720909 IDZ720909:IEA720909 INV720909:INW720909 IXR720909:IXS720909 JHN720909:JHO720909 JRJ720909:JRK720909 KBF720909:KBG720909 KLB720909:KLC720909 KUX720909:KUY720909 LET720909:LEU720909 LOP720909:LOQ720909 LYL720909:LYM720909 MIH720909:MII720909 MSD720909:MSE720909 NBZ720909:NCA720909 NLV720909:NLW720909 NVR720909:NVS720909 OFN720909:OFO720909 OPJ720909:OPK720909 OZF720909:OZG720909 PJB720909:PJC720909 PSX720909:PSY720909 QCT720909:QCU720909 QMP720909:QMQ720909 QWL720909:QWM720909 RGH720909:RGI720909 RQD720909:RQE720909 RZZ720909:SAA720909 SJV720909:SJW720909 STR720909:STS720909 TDN720909:TDO720909 TNJ720909:TNK720909 TXF720909:TXG720909 UHB720909:UHC720909 UQX720909:UQY720909 VAT720909:VAU720909 VKP720909:VKQ720909 VUL720909:VUM720909 WEH720909:WEI720909 WOD720909:WOE720909 WXZ720909:WYA720909 LN786445:LO786445 VJ786445:VK786445 AFF786445:AFG786445 APB786445:APC786445 AYX786445:AYY786445 BIT786445:BIU786445 BSP786445:BSQ786445 CCL786445:CCM786445 CMH786445:CMI786445 CWD786445:CWE786445 DFZ786445:DGA786445 DPV786445:DPW786445 DZR786445:DZS786445 EJN786445:EJO786445 ETJ786445:ETK786445 FDF786445:FDG786445 FNB786445:FNC786445 FWX786445:FWY786445 GGT786445:GGU786445 GQP786445:GQQ786445 HAL786445:HAM786445 HKH786445:HKI786445 HUD786445:HUE786445 IDZ786445:IEA786445 INV786445:INW786445 IXR786445:IXS786445 JHN786445:JHO786445 JRJ786445:JRK786445 KBF786445:KBG786445 KLB786445:KLC786445 KUX786445:KUY786445 LET786445:LEU786445 LOP786445:LOQ786445 LYL786445:LYM786445 MIH786445:MII786445 MSD786445:MSE786445 NBZ786445:NCA786445 NLV786445:NLW786445 NVR786445:NVS786445 OFN786445:OFO786445 OPJ786445:OPK786445 OZF786445:OZG786445 PJB786445:PJC786445 PSX786445:PSY786445 QCT786445:QCU786445 QMP786445:QMQ786445 QWL786445:QWM786445 RGH786445:RGI786445 RQD786445:RQE786445 RZZ786445:SAA786445 SJV786445:SJW786445 STR786445:STS786445 TDN786445:TDO786445 TNJ786445:TNK786445 TXF786445:TXG786445 UHB786445:UHC786445 UQX786445:UQY786445 VAT786445:VAU786445 VKP786445:VKQ786445 VUL786445:VUM786445 WEH786445:WEI786445 WOD786445:WOE786445 WXZ786445:WYA786445 LN851981:LO851981 VJ851981:VK851981 AFF851981:AFG851981 APB851981:APC851981 AYX851981:AYY851981 BIT851981:BIU851981 BSP851981:BSQ851981 CCL851981:CCM851981 CMH851981:CMI851981 CWD851981:CWE851981 DFZ851981:DGA851981 DPV851981:DPW851981 DZR851981:DZS851981 EJN851981:EJO851981 ETJ851981:ETK851981 FDF851981:FDG851981 FNB851981:FNC851981 FWX851981:FWY851981 GGT851981:GGU851981 GQP851981:GQQ851981 HAL851981:HAM851981 HKH851981:HKI851981 HUD851981:HUE851981 IDZ851981:IEA851981 INV851981:INW851981 IXR851981:IXS851981 JHN851981:JHO851981 JRJ851981:JRK851981 KBF851981:KBG851981 KLB851981:KLC851981 KUX851981:KUY851981 LET851981:LEU851981 LOP851981:LOQ851981 LYL851981:LYM851981 MIH851981:MII851981 MSD851981:MSE851981 NBZ851981:NCA851981 NLV851981:NLW851981 NVR851981:NVS851981 OFN851981:OFO851981 OPJ851981:OPK851981 OZF851981:OZG851981 PJB851981:PJC851981 PSX851981:PSY851981 QCT851981:QCU851981 QMP851981:QMQ851981 QWL851981:QWM851981 RGH851981:RGI851981 RQD851981:RQE851981 RZZ851981:SAA851981 SJV851981:SJW851981 STR851981:STS851981 TDN851981:TDO851981 TNJ851981:TNK851981 TXF851981:TXG851981 UHB851981:UHC851981 UQX851981:UQY851981 VAT851981:VAU851981 VKP851981:VKQ851981 VUL851981:VUM851981 WEH851981:WEI851981 WOD851981:WOE851981 WXZ851981:WYA851981 LN917517:LO917517 VJ917517:VK917517 AFF917517:AFG917517 APB917517:APC917517 AYX917517:AYY917517 BIT917517:BIU917517 BSP917517:BSQ917517 CCL917517:CCM917517 CMH917517:CMI917517 CWD917517:CWE917517 DFZ917517:DGA917517 DPV917517:DPW917517 DZR917517:DZS917517 EJN917517:EJO917517 ETJ917517:ETK917517 FDF917517:FDG917517 FNB917517:FNC917517 FWX917517:FWY917517 GGT917517:GGU917517 GQP917517:GQQ917517 HAL917517:HAM917517 HKH917517:HKI917517 HUD917517:HUE917517 IDZ917517:IEA917517 INV917517:INW917517 IXR917517:IXS917517 JHN917517:JHO917517 JRJ917517:JRK917517 KBF917517:KBG917517 KLB917517:KLC917517 KUX917517:KUY917517 LET917517:LEU917517 LOP917517:LOQ917517 LYL917517:LYM917517 MIH917517:MII917517 MSD917517:MSE917517 NBZ917517:NCA917517 NLV917517:NLW917517 NVR917517:NVS917517 OFN917517:OFO917517 OPJ917517:OPK917517 OZF917517:OZG917517 PJB917517:PJC917517 PSX917517:PSY917517 QCT917517:QCU917517 QMP917517:QMQ917517 QWL917517:QWM917517 RGH917517:RGI917517 RQD917517:RQE917517 RZZ917517:SAA917517 SJV917517:SJW917517 STR917517:STS917517 TDN917517:TDO917517 TNJ917517:TNK917517 TXF917517:TXG917517 UHB917517:UHC917517 UQX917517:UQY917517 VAT917517:VAU917517 VKP917517:VKQ917517 VUL917517:VUM917517 WEH917517:WEI917517 WOD917517:WOE917517 WXZ917517:WYA917517 LN983053:LO983053 VJ983053:VK983053 AFF983053:AFG983053 APB983053:APC983053 AYX983053:AYY983053 BIT983053:BIU983053 BSP983053:BSQ983053 CCL983053:CCM983053 CMH983053:CMI983053 CWD983053:CWE983053 DFZ983053:DGA983053 DPV983053:DPW983053 DZR983053:DZS983053 EJN983053:EJO983053 ETJ983053:ETK983053 FDF983053:FDG983053 FNB983053:FNC983053 FWX983053:FWY983053 GGT983053:GGU983053 GQP983053:GQQ983053 HAL983053:HAM983053 HKH983053:HKI983053 HUD983053:HUE983053 IDZ983053:IEA983053 INV983053:INW983053 IXR983053:IXS983053 JHN983053:JHO983053 JRJ983053:JRK983053 KBF983053:KBG983053 KLB983053:KLC983053 KUX983053:KUY983053 LET983053:LEU983053 LOP983053:LOQ983053 LYL983053:LYM983053 MIH983053:MII983053 MSD983053:MSE983053 NBZ983053:NCA983053 NLV983053:NLW983053 NVR983053:NVS983053 OFN983053:OFO983053 OPJ983053:OPK983053 OZF983053:OZG983053 PJB983053:PJC983053 PSX983053:PSY983053 QCT983053:QCU983053 QMP983053:QMQ983053 QWL983053:QWM983053 RGH983053:RGI983053 RQD983053:RQE983053 RZZ983053:SAA983053 SJV983053:SJW983053 STR983053:STS983053 TDN983053:TDO983053 TNJ983053:TNK983053 TXF983053:TXG983053 UHB983053:UHC983053 UQX983053:UQY983053 VAT983053:VAU983053 VKP983053:VKQ983053 VUL983053:VUM983053 WEH983053:WEI983053 WOD983053:WOE983053 WXZ983053:WYA983053 LQ65549:LR65549 VM65549:VN65549 AFI65549:AFJ65549 APE65549:APF65549 AZA65549:AZB65549 BIW65549:BIX65549 BSS65549:BST65549 CCO65549:CCP65549 CMK65549:CML65549 CWG65549:CWH65549 DGC65549:DGD65549 DPY65549:DPZ65549 DZU65549:DZV65549 EJQ65549:EJR65549 ETM65549:ETN65549 FDI65549:FDJ65549 FNE65549:FNF65549 FXA65549:FXB65549 GGW65549:GGX65549 GQS65549:GQT65549 HAO65549:HAP65549 HKK65549:HKL65549 HUG65549:HUH65549 IEC65549:IED65549 INY65549:INZ65549 IXU65549:IXV65549 JHQ65549:JHR65549 JRM65549:JRN65549 KBI65549:KBJ65549 KLE65549:KLF65549 KVA65549:KVB65549 LEW65549:LEX65549 LOS65549:LOT65549 LYO65549:LYP65549 MIK65549:MIL65549 MSG65549:MSH65549 NCC65549:NCD65549 NLY65549:NLZ65549 NVU65549:NVV65549 OFQ65549:OFR65549 OPM65549:OPN65549 OZI65549:OZJ65549 PJE65549:PJF65549 PTA65549:PTB65549 QCW65549:QCX65549 QMS65549:QMT65549 QWO65549:QWP65549 RGK65549:RGL65549 RQG65549:RQH65549 SAC65549:SAD65549 SJY65549:SJZ65549 STU65549:STV65549 TDQ65549:TDR65549 TNM65549:TNN65549 TXI65549:TXJ65549 UHE65549:UHF65549 URA65549:URB65549 VAW65549:VAX65549 VKS65549:VKT65549 VUO65549:VUP65549 WEK65549:WEL65549 WOG65549:WOH65549 WYC65549:WYD65549 LQ131085:LR131085 VM131085:VN131085 AFI131085:AFJ131085 APE131085:APF131085 AZA131085:AZB131085 BIW131085:BIX131085 BSS131085:BST131085 CCO131085:CCP131085 CMK131085:CML131085 CWG131085:CWH131085 DGC131085:DGD131085 DPY131085:DPZ131085 DZU131085:DZV131085 EJQ131085:EJR131085 ETM131085:ETN131085 FDI131085:FDJ131085 FNE131085:FNF131085 FXA131085:FXB131085 GGW131085:GGX131085 GQS131085:GQT131085 HAO131085:HAP131085 HKK131085:HKL131085 HUG131085:HUH131085 IEC131085:IED131085 INY131085:INZ131085 IXU131085:IXV131085 JHQ131085:JHR131085 JRM131085:JRN131085 KBI131085:KBJ131085 KLE131085:KLF131085 KVA131085:KVB131085 LEW131085:LEX131085 LOS131085:LOT131085 LYO131085:LYP131085 MIK131085:MIL131085 MSG131085:MSH131085 NCC131085:NCD131085 NLY131085:NLZ131085 NVU131085:NVV131085 OFQ131085:OFR131085 OPM131085:OPN131085 OZI131085:OZJ131085 PJE131085:PJF131085 PTA131085:PTB131085 QCW131085:QCX131085 QMS131085:QMT131085 QWO131085:QWP131085 RGK131085:RGL131085 RQG131085:RQH131085 SAC131085:SAD131085 SJY131085:SJZ131085 STU131085:STV131085 TDQ131085:TDR131085 TNM131085:TNN131085 TXI131085:TXJ131085 UHE131085:UHF131085 URA131085:URB131085 VAW131085:VAX131085 VKS131085:VKT131085 VUO131085:VUP131085 WEK131085:WEL131085 WOG131085:WOH131085 WYC131085:WYD131085 LQ196621:LR196621 VM196621:VN196621 AFI196621:AFJ196621 APE196621:APF196621 AZA196621:AZB196621 BIW196621:BIX196621 BSS196621:BST196621 CCO196621:CCP196621 CMK196621:CML196621 CWG196621:CWH196621 DGC196621:DGD196621 DPY196621:DPZ196621 DZU196621:DZV196621 EJQ196621:EJR196621 ETM196621:ETN196621 FDI196621:FDJ196621 FNE196621:FNF196621 FXA196621:FXB196621 GGW196621:GGX196621 GQS196621:GQT196621 HAO196621:HAP196621 HKK196621:HKL196621 HUG196621:HUH196621 IEC196621:IED196621 INY196621:INZ196621 IXU196621:IXV196621 JHQ196621:JHR196621 JRM196621:JRN196621 KBI196621:KBJ196621 KLE196621:KLF196621 KVA196621:KVB196621 LEW196621:LEX196621 LOS196621:LOT196621 LYO196621:LYP196621 MIK196621:MIL196621 MSG196621:MSH196621 NCC196621:NCD196621 NLY196621:NLZ196621 NVU196621:NVV196621 OFQ196621:OFR196621 OPM196621:OPN196621 OZI196621:OZJ196621 PJE196621:PJF196621 PTA196621:PTB196621 QCW196621:QCX196621 QMS196621:QMT196621 QWO196621:QWP196621 RGK196621:RGL196621 RQG196621:RQH196621 SAC196621:SAD196621 SJY196621:SJZ196621 STU196621:STV196621 TDQ196621:TDR196621 TNM196621:TNN196621 TXI196621:TXJ196621 UHE196621:UHF196621 URA196621:URB196621 VAW196621:VAX196621 VKS196621:VKT196621 VUO196621:VUP196621 WEK196621:WEL196621 WOG196621:WOH196621 WYC196621:WYD196621 LQ262157:LR262157 VM262157:VN262157 AFI262157:AFJ262157 APE262157:APF262157 AZA262157:AZB262157 BIW262157:BIX262157 BSS262157:BST262157 CCO262157:CCP262157 CMK262157:CML262157 CWG262157:CWH262157 DGC262157:DGD262157 DPY262157:DPZ262157 DZU262157:DZV262157 EJQ262157:EJR262157 ETM262157:ETN262157 FDI262157:FDJ262157 FNE262157:FNF262157 FXA262157:FXB262157 GGW262157:GGX262157 GQS262157:GQT262157 HAO262157:HAP262157 HKK262157:HKL262157 HUG262157:HUH262157 IEC262157:IED262157 INY262157:INZ262157 IXU262157:IXV262157 JHQ262157:JHR262157 JRM262157:JRN262157 KBI262157:KBJ262157 KLE262157:KLF262157 KVA262157:KVB262157 LEW262157:LEX262157 LOS262157:LOT262157 LYO262157:LYP262157 MIK262157:MIL262157 MSG262157:MSH262157 NCC262157:NCD262157 NLY262157:NLZ262157 NVU262157:NVV262157 OFQ262157:OFR262157 OPM262157:OPN262157 OZI262157:OZJ262157 PJE262157:PJF262157 PTA262157:PTB262157 QCW262157:QCX262157 QMS262157:QMT262157 QWO262157:QWP262157 RGK262157:RGL262157 RQG262157:RQH262157 SAC262157:SAD262157 SJY262157:SJZ262157 STU262157:STV262157 TDQ262157:TDR262157 TNM262157:TNN262157 TXI262157:TXJ262157 UHE262157:UHF262157 URA262157:URB262157 VAW262157:VAX262157 VKS262157:VKT262157 VUO262157:VUP262157 WEK262157:WEL262157 WOG262157:WOH262157 WYC262157:WYD262157 LQ327693:LR327693 VM327693:VN327693 AFI327693:AFJ327693 APE327693:APF327693 AZA327693:AZB327693 BIW327693:BIX327693 BSS327693:BST327693 CCO327693:CCP327693 CMK327693:CML327693 CWG327693:CWH327693 DGC327693:DGD327693 DPY327693:DPZ327693 DZU327693:DZV327693 EJQ327693:EJR327693 ETM327693:ETN327693 FDI327693:FDJ327693 FNE327693:FNF327693 FXA327693:FXB327693 GGW327693:GGX327693 GQS327693:GQT327693 HAO327693:HAP327693 HKK327693:HKL327693 HUG327693:HUH327693 IEC327693:IED327693 INY327693:INZ327693 IXU327693:IXV327693 JHQ327693:JHR327693 JRM327693:JRN327693 KBI327693:KBJ327693 KLE327693:KLF327693 KVA327693:KVB327693 LEW327693:LEX327693 LOS327693:LOT327693 LYO327693:LYP327693 MIK327693:MIL327693 MSG327693:MSH327693 NCC327693:NCD327693 NLY327693:NLZ327693 NVU327693:NVV327693 OFQ327693:OFR327693 OPM327693:OPN327693 OZI327693:OZJ327693 PJE327693:PJF327693 PTA327693:PTB327693 QCW327693:QCX327693 QMS327693:QMT327693 QWO327693:QWP327693 RGK327693:RGL327693 RQG327693:RQH327693 SAC327693:SAD327693 SJY327693:SJZ327693 STU327693:STV327693 TDQ327693:TDR327693 TNM327693:TNN327693 TXI327693:TXJ327693 UHE327693:UHF327693 URA327693:URB327693 VAW327693:VAX327693 VKS327693:VKT327693 VUO327693:VUP327693 WEK327693:WEL327693 WOG327693:WOH327693 WYC327693:WYD327693 LQ393229:LR393229 VM393229:VN393229 AFI393229:AFJ393229 APE393229:APF393229 AZA393229:AZB393229 BIW393229:BIX393229 BSS393229:BST393229 CCO393229:CCP393229 CMK393229:CML393229 CWG393229:CWH393229 DGC393229:DGD393229 DPY393229:DPZ393229 DZU393229:DZV393229 EJQ393229:EJR393229 ETM393229:ETN393229 FDI393229:FDJ393229 FNE393229:FNF393229 FXA393229:FXB393229 GGW393229:GGX393229 GQS393229:GQT393229 HAO393229:HAP393229 HKK393229:HKL393229 HUG393229:HUH393229 IEC393229:IED393229 INY393229:INZ393229 IXU393229:IXV393229 JHQ393229:JHR393229 JRM393229:JRN393229 KBI393229:KBJ393229 KLE393229:KLF393229 KVA393229:KVB393229 LEW393229:LEX393229 LOS393229:LOT393229 LYO393229:LYP393229 MIK393229:MIL393229 MSG393229:MSH393229 NCC393229:NCD393229 NLY393229:NLZ393229 NVU393229:NVV393229 OFQ393229:OFR393229 OPM393229:OPN393229 OZI393229:OZJ393229 PJE393229:PJF393229 PTA393229:PTB393229 QCW393229:QCX393229 QMS393229:QMT393229 QWO393229:QWP393229 RGK393229:RGL393229 RQG393229:RQH393229 SAC393229:SAD393229 SJY393229:SJZ393229 STU393229:STV393229 TDQ393229:TDR393229 TNM393229:TNN393229 TXI393229:TXJ393229 UHE393229:UHF393229 URA393229:URB393229 VAW393229:VAX393229 VKS393229:VKT393229 VUO393229:VUP393229 WEK393229:WEL393229 WOG393229:WOH393229 WYC393229:WYD393229 LQ458765:LR458765 VM458765:VN458765 AFI458765:AFJ458765 APE458765:APF458765 AZA458765:AZB458765 BIW458765:BIX458765 BSS458765:BST458765 CCO458765:CCP458765 CMK458765:CML458765 CWG458765:CWH458765 DGC458765:DGD458765 DPY458765:DPZ458765 DZU458765:DZV458765 EJQ458765:EJR458765 ETM458765:ETN458765 FDI458765:FDJ458765 FNE458765:FNF458765 FXA458765:FXB458765 GGW458765:GGX458765 GQS458765:GQT458765 HAO458765:HAP458765 HKK458765:HKL458765 HUG458765:HUH458765 IEC458765:IED458765 INY458765:INZ458765 IXU458765:IXV458765 JHQ458765:JHR458765 JRM458765:JRN458765 KBI458765:KBJ458765 KLE458765:KLF458765 KVA458765:KVB458765 LEW458765:LEX458765 LOS458765:LOT458765 LYO458765:LYP458765 MIK458765:MIL458765 MSG458765:MSH458765 NCC458765:NCD458765 NLY458765:NLZ458765 NVU458765:NVV458765 OFQ458765:OFR458765 OPM458765:OPN458765 OZI458765:OZJ458765 PJE458765:PJF458765 PTA458765:PTB458765 QCW458765:QCX458765 QMS458765:QMT458765 QWO458765:QWP458765 RGK458765:RGL458765 RQG458765:RQH458765 SAC458765:SAD458765 SJY458765:SJZ458765 STU458765:STV458765 TDQ458765:TDR458765 TNM458765:TNN458765 TXI458765:TXJ458765 UHE458765:UHF458765 URA458765:URB458765 VAW458765:VAX458765 VKS458765:VKT458765 VUO458765:VUP458765 WEK458765:WEL458765 WOG458765:WOH458765 WYC458765:WYD458765 LQ524301:LR524301 VM524301:VN524301 AFI524301:AFJ524301 APE524301:APF524301 AZA524301:AZB524301 BIW524301:BIX524301 BSS524301:BST524301 CCO524301:CCP524301 CMK524301:CML524301 CWG524301:CWH524301 DGC524301:DGD524301 DPY524301:DPZ524301 DZU524301:DZV524301 EJQ524301:EJR524301 ETM524301:ETN524301 FDI524301:FDJ524301 FNE524301:FNF524301 FXA524301:FXB524301 GGW524301:GGX524301 GQS524301:GQT524301 HAO524301:HAP524301 HKK524301:HKL524301 HUG524301:HUH524301 IEC524301:IED524301 INY524301:INZ524301 IXU524301:IXV524301 JHQ524301:JHR524301 JRM524301:JRN524301 KBI524301:KBJ524301 KLE524301:KLF524301 KVA524301:KVB524301 LEW524301:LEX524301 LOS524301:LOT524301 LYO524301:LYP524301 MIK524301:MIL524301 MSG524301:MSH524301 NCC524301:NCD524301 NLY524301:NLZ524301 NVU524301:NVV524301 OFQ524301:OFR524301 OPM524301:OPN524301 OZI524301:OZJ524301 PJE524301:PJF524301 PTA524301:PTB524301 QCW524301:QCX524301 QMS524301:QMT524301 QWO524301:QWP524301 RGK524301:RGL524301 RQG524301:RQH524301 SAC524301:SAD524301 SJY524301:SJZ524301 STU524301:STV524301 TDQ524301:TDR524301 TNM524301:TNN524301 TXI524301:TXJ524301 UHE524301:UHF524301 URA524301:URB524301 VAW524301:VAX524301 VKS524301:VKT524301 VUO524301:VUP524301 WEK524301:WEL524301 WOG524301:WOH524301 WYC524301:WYD524301 LQ589837:LR589837 VM589837:VN589837 AFI589837:AFJ589837 APE589837:APF589837 AZA589837:AZB589837 BIW589837:BIX589837 BSS589837:BST589837 CCO589837:CCP589837 CMK589837:CML589837 CWG589837:CWH589837 DGC589837:DGD589837 DPY589837:DPZ589837 DZU589837:DZV589837 EJQ589837:EJR589837 ETM589837:ETN589837 FDI589837:FDJ589837 FNE589837:FNF589837 FXA589837:FXB589837 GGW589837:GGX589837 GQS589837:GQT589837 HAO589837:HAP589837 HKK589837:HKL589837 HUG589837:HUH589837 IEC589837:IED589837 INY589837:INZ589837 IXU589837:IXV589837 JHQ589837:JHR589837 JRM589837:JRN589837 KBI589837:KBJ589837 KLE589837:KLF589837 KVA589837:KVB589837 LEW589837:LEX589837 LOS589837:LOT589837 LYO589837:LYP589837 MIK589837:MIL589837 MSG589837:MSH589837 NCC589837:NCD589837 NLY589837:NLZ589837 NVU589837:NVV589837 OFQ589837:OFR589837 OPM589837:OPN589837 OZI589837:OZJ589837 PJE589837:PJF589837 PTA589837:PTB589837 QCW589837:QCX589837 QMS589837:QMT589837 QWO589837:QWP589837 RGK589837:RGL589837 RQG589837:RQH589837 SAC589837:SAD589837 SJY589837:SJZ589837 STU589837:STV589837 TDQ589837:TDR589837 TNM589837:TNN589837 TXI589837:TXJ589837 UHE589837:UHF589837 URA589837:URB589837 VAW589837:VAX589837 VKS589837:VKT589837 VUO589837:VUP589837 WEK589837:WEL589837 WOG589837:WOH589837 WYC589837:WYD589837 LQ655373:LR655373 VM655373:VN655373 AFI655373:AFJ655373 APE655373:APF655373 AZA655373:AZB655373 BIW655373:BIX655373 BSS655373:BST655373 CCO655373:CCP655373 CMK655373:CML655373 CWG655373:CWH655373 DGC655373:DGD655373 DPY655373:DPZ655373 DZU655373:DZV655373 EJQ655373:EJR655373 ETM655373:ETN655373 FDI655373:FDJ655373 FNE655373:FNF655373 FXA655373:FXB655373 GGW655373:GGX655373 GQS655373:GQT655373 HAO655373:HAP655373 HKK655373:HKL655373 HUG655373:HUH655373 IEC655373:IED655373 INY655373:INZ655373 IXU655373:IXV655373 JHQ655373:JHR655373 JRM655373:JRN655373 KBI655373:KBJ655373 KLE655373:KLF655373 KVA655373:KVB655373 LEW655373:LEX655373 LOS655373:LOT655373 LYO655373:LYP655373 MIK655373:MIL655373 MSG655373:MSH655373 NCC655373:NCD655373 NLY655373:NLZ655373 NVU655373:NVV655373 OFQ655373:OFR655373 OPM655373:OPN655373 OZI655373:OZJ655373 PJE655373:PJF655373 PTA655373:PTB655373 QCW655373:QCX655373 QMS655373:QMT655373 QWO655373:QWP655373 RGK655373:RGL655373 RQG655373:RQH655373 SAC655373:SAD655373 SJY655373:SJZ655373 STU655373:STV655373 TDQ655373:TDR655373 TNM655373:TNN655373 TXI655373:TXJ655373 UHE655373:UHF655373 URA655373:URB655373 VAW655373:VAX655373 VKS655373:VKT655373 VUO655373:VUP655373 WEK655373:WEL655373 WOG655373:WOH655373 WYC655373:WYD655373 LQ720909:LR720909 VM720909:VN720909 AFI720909:AFJ720909 APE720909:APF720909 AZA720909:AZB720909 BIW720909:BIX720909 BSS720909:BST720909 CCO720909:CCP720909 CMK720909:CML720909 CWG720909:CWH720909 DGC720909:DGD720909 DPY720909:DPZ720909 DZU720909:DZV720909 EJQ720909:EJR720909 ETM720909:ETN720909 FDI720909:FDJ720909 FNE720909:FNF720909 FXA720909:FXB720909 GGW720909:GGX720909 GQS720909:GQT720909 HAO720909:HAP720909 HKK720909:HKL720909 HUG720909:HUH720909 IEC720909:IED720909 INY720909:INZ720909 IXU720909:IXV720909 JHQ720909:JHR720909 JRM720909:JRN720909 KBI720909:KBJ720909 KLE720909:KLF720909 KVA720909:KVB720909 LEW720909:LEX720909 LOS720909:LOT720909 LYO720909:LYP720909 MIK720909:MIL720909 MSG720909:MSH720909 NCC720909:NCD720909 NLY720909:NLZ720909 NVU720909:NVV720909 OFQ720909:OFR720909 OPM720909:OPN720909 OZI720909:OZJ720909 PJE720909:PJF720909 PTA720909:PTB720909 QCW720909:QCX720909 QMS720909:QMT720909 QWO720909:QWP720909 RGK720909:RGL720909 RQG720909:RQH720909 SAC720909:SAD720909 SJY720909:SJZ720909 STU720909:STV720909 TDQ720909:TDR720909 TNM720909:TNN720909 TXI720909:TXJ720909 UHE720909:UHF720909 URA720909:URB720909 VAW720909:VAX720909 VKS720909:VKT720909 VUO720909:VUP720909 WEK720909:WEL720909 WOG720909:WOH720909 WYC720909:WYD720909 LQ786445:LR786445 VM786445:VN786445 AFI786445:AFJ786445 APE786445:APF786445 AZA786445:AZB786445 BIW786445:BIX786445 BSS786445:BST786445 CCO786445:CCP786445 CMK786445:CML786445 CWG786445:CWH786445 DGC786445:DGD786445 DPY786445:DPZ786445 DZU786445:DZV786445 EJQ786445:EJR786445 ETM786445:ETN786445 FDI786445:FDJ786445 FNE786445:FNF786445 FXA786445:FXB786445 GGW786445:GGX786445 GQS786445:GQT786445 HAO786445:HAP786445 HKK786445:HKL786445 HUG786445:HUH786445 IEC786445:IED786445 INY786445:INZ786445 IXU786445:IXV786445 JHQ786445:JHR786445 JRM786445:JRN786445 KBI786445:KBJ786445 KLE786445:KLF786445 KVA786445:KVB786445 LEW786445:LEX786445 LOS786445:LOT786445 LYO786445:LYP786445 MIK786445:MIL786445 MSG786445:MSH786445 NCC786445:NCD786445 NLY786445:NLZ786445 NVU786445:NVV786445 OFQ786445:OFR786445 OPM786445:OPN786445 OZI786445:OZJ786445 PJE786445:PJF786445 PTA786445:PTB786445 QCW786445:QCX786445 QMS786445:QMT786445 QWO786445:QWP786445 RGK786445:RGL786445 RQG786445:RQH786445 SAC786445:SAD786445 SJY786445:SJZ786445 STU786445:STV786445 TDQ786445:TDR786445 TNM786445:TNN786445 TXI786445:TXJ786445 UHE786445:UHF786445 URA786445:URB786445 VAW786445:VAX786445 VKS786445:VKT786445 VUO786445:VUP786445 WEK786445:WEL786445 WOG786445:WOH786445 WYC786445:WYD786445 LQ851981:LR851981 VM851981:VN851981 AFI851981:AFJ851981 APE851981:APF851981 AZA851981:AZB851981 BIW851981:BIX851981 BSS851981:BST851981 CCO851981:CCP851981 CMK851981:CML851981 CWG851981:CWH851981 DGC851981:DGD851981 DPY851981:DPZ851981 DZU851981:DZV851981 EJQ851981:EJR851981 ETM851981:ETN851981 FDI851981:FDJ851981 FNE851981:FNF851981 FXA851981:FXB851981 GGW851981:GGX851981 GQS851981:GQT851981 HAO851981:HAP851981 HKK851981:HKL851981 HUG851981:HUH851981 IEC851981:IED851981 INY851981:INZ851981 IXU851981:IXV851981 JHQ851981:JHR851981 JRM851981:JRN851981 KBI851981:KBJ851981 KLE851981:KLF851981 KVA851981:KVB851981 LEW851981:LEX851981 LOS851981:LOT851981 LYO851981:LYP851981 MIK851981:MIL851981 MSG851981:MSH851981 NCC851981:NCD851981 NLY851981:NLZ851981 NVU851981:NVV851981 OFQ851981:OFR851981 OPM851981:OPN851981 OZI851981:OZJ851981 PJE851981:PJF851981 PTA851981:PTB851981 QCW851981:QCX851981 QMS851981:QMT851981 QWO851981:QWP851981 RGK851981:RGL851981 RQG851981:RQH851981 SAC851981:SAD851981 SJY851981:SJZ851981 STU851981:STV851981 TDQ851981:TDR851981 TNM851981:TNN851981 TXI851981:TXJ851981 UHE851981:UHF851981 URA851981:URB851981 VAW851981:VAX851981 VKS851981:VKT851981 VUO851981:VUP851981 WEK851981:WEL851981 WOG851981:WOH851981 WYC851981:WYD851981 LQ917517:LR917517 VM917517:VN917517 AFI917517:AFJ917517 APE917517:APF917517 AZA917517:AZB917517 BIW917517:BIX917517 BSS917517:BST917517 CCO917517:CCP917517 CMK917517:CML917517 CWG917517:CWH917517 DGC917517:DGD917517 DPY917517:DPZ917517 DZU917517:DZV917517 EJQ917517:EJR917517 ETM917517:ETN917517 FDI917517:FDJ917517 FNE917517:FNF917517 FXA917517:FXB917517 GGW917517:GGX917517 GQS917517:GQT917517 HAO917517:HAP917517 HKK917517:HKL917517 HUG917517:HUH917517 IEC917517:IED917517 INY917517:INZ917517 IXU917517:IXV917517 JHQ917517:JHR917517 JRM917517:JRN917517 KBI917517:KBJ917517 KLE917517:KLF917517 KVA917517:KVB917517 LEW917517:LEX917517 LOS917517:LOT917517 LYO917517:LYP917517 MIK917517:MIL917517 MSG917517:MSH917517 NCC917517:NCD917517 NLY917517:NLZ917517 NVU917517:NVV917517 OFQ917517:OFR917517 OPM917517:OPN917517 OZI917517:OZJ917517 PJE917517:PJF917517 PTA917517:PTB917517 QCW917517:QCX917517 QMS917517:QMT917517 QWO917517:QWP917517 RGK917517:RGL917517 RQG917517:RQH917517 SAC917517:SAD917517 SJY917517:SJZ917517 STU917517:STV917517 TDQ917517:TDR917517 TNM917517:TNN917517 TXI917517:TXJ917517 UHE917517:UHF917517 URA917517:URB917517 VAW917517:VAX917517 VKS917517:VKT917517 VUO917517:VUP917517 WEK917517:WEL917517 WOG917517:WOH917517 WYC917517:WYD917517 LQ983053:LR983053 VM983053:VN983053 AFI983053:AFJ983053 APE983053:APF983053 AZA983053:AZB983053 BIW983053:BIX983053 BSS983053:BST983053 CCO983053:CCP983053 CMK983053:CML983053 CWG983053:CWH983053 DGC983053:DGD983053 DPY983053:DPZ983053 DZU983053:DZV983053 EJQ983053:EJR983053 ETM983053:ETN983053 FDI983053:FDJ983053 FNE983053:FNF983053 FXA983053:FXB983053 GGW983053:GGX983053 GQS983053:GQT983053 HAO983053:HAP983053 HKK983053:HKL983053 HUG983053:HUH983053 IEC983053:IED983053 INY983053:INZ983053 IXU983053:IXV983053 JHQ983053:JHR983053 JRM983053:JRN983053 KBI983053:KBJ983053 KLE983053:KLF983053 KVA983053:KVB983053 LEW983053:LEX983053 LOS983053:LOT983053 LYO983053:LYP983053 MIK983053:MIL983053 MSG983053:MSH983053 NCC983053:NCD983053 NLY983053:NLZ983053 NVU983053:NVV983053 OFQ983053:OFR983053 OPM983053:OPN983053 OZI983053:OZJ983053 PJE983053:PJF983053 PTA983053:PTB983053 QCW983053:QCX983053 QMS983053:QMT983053 QWO983053:QWP983053 RGK983053:RGL983053 RQG983053:RQH983053 SAC983053:SAD983053 SJY983053:SJZ983053 STU983053:STV983053 TDQ983053:TDR983053 TNM983053:TNN983053 TXI983053:TXJ983053 UHE983053:UHF983053 URA983053:URB983053 VAW983053:VAX983053 VKS983053:VKT983053 VUO983053:VUP983053 WEK983053:WEL983053 WOG983053:WOH983053 WYC983053:WYD983053 LT65549:LU65549 VP65549:VQ65549 AFL65549:AFM65549 APH65549:API65549 AZD65549:AZE65549 BIZ65549:BJA65549 BSV65549:BSW65549 CCR65549:CCS65549 CMN65549:CMO65549 CWJ65549:CWK65549 DGF65549:DGG65549 DQB65549:DQC65549 DZX65549:DZY65549 EJT65549:EJU65549 ETP65549:ETQ65549 FDL65549:FDM65549 FNH65549:FNI65549 FXD65549:FXE65549 GGZ65549:GHA65549 GQV65549:GQW65549 HAR65549:HAS65549 HKN65549:HKO65549 HUJ65549:HUK65549 IEF65549:IEG65549 IOB65549:IOC65549 IXX65549:IXY65549 JHT65549:JHU65549 JRP65549:JRQ65549 KBL65549:KBM65549 KLH65549:KLI65549 KVD65549:KVE65549 LEZ65549:LFA65549 LOV65549:LOW65549 LYR65549:LYS65549 MIN65549:MIO65549 MSJ65549:MSK65549 NCF65549:NCG65549 NMB65549:NMC65549 NVX65549:NVY65549 OFT65549:OFU65549 OPP65549:OPQ65549 OZL65549:OZM65549 PJH65549:PJI65549 PTD65549:PTE65549 QCZ65549:QDA65549 QMV65549:QMW65549 QWR65549:QWS65549 RGN65549:RGO65549 RQJ65549:RQK65549 SAF65549:SAG65549 SKB65549:SKC65549 STX65549:STY65549 TDT65549:TDU65549 TNP65549:TNQ65549 TXL65549:TXM65549 UHH65549:UHI65549 URD65549:URE65549 VAZ65549:VBA65549 VKV65549:VKW65549 VUR65549:VUS65549 WEN65549:WEO65549 WOJ65549:WOK65549 WYF65549:WYG65549 LT131085:LU131085 VP131085:VQ131085 AFL131085:AFM131085 APH131085:API131085 AZD131085:AZE131085 BIZ131085:BJA131085 BSV131085:BSW131085 CCR131085:CCS131085 CMN131085:CMO131085 CWJ131085:CWK131085 DGF131085:DGG131085 DQB131085:DQC131085 DZX131085:DZY131085 EJT131085:EJU131085 ETP131085:ETQ131085 FDL131085:FDM131085 FNH131085:FNI131085 FXD131085:FXE131085 GGZ131085:GHA131085 GQV131085:GQW131085 HAR131085:HAS131085 HKN131085:HKO131085 HUJ131085:HUK131085 IEF131085:IEG131085 IOB131085:IOC131085 IXX131085:IXY131085 JHT131085:JHU131085 JRP131085:JRQ131085 KBL131085:KBM131085 KLH131085:KLI131085 KVD131085:KVE131085 LEZ131085:LFA131085 LOV131085:LOW131085 LYR131085:LYS131085 MIN131085:MIO131085 MSJ131085:MSK131085 NCF131085:NCG131085 NMB131085:NMC131085 NVX131085:NVY131085 OFT131085:OFU131085 OPP131085:OPQ131085 OZL131085:OZM131085 PJH131085:PJI131085 PTD131085:PTE131085 QCZ131085:QDA131085 QMV131085:QMW131085 QWR131085:QWS131085 RGN131085:RGO131085 RQJ131085:RQK131085 SAF131085:SAG131085 SKB131085:SKC131085 STX131085:STY131085 TDT131085:TDU131085 TNP131085:TNQ131085 TXL131085:TXM131085 UHH131085:UHI131085 URD131085:URE131085 VAZ131085:VBA131085 VKV131085:VKW131085 VUR131085:VUS131085 WEN131085:WEO131085 WOJ131085:WOK131085 WYF131085:WYG131085 LT196621:LU196621 VP196621:VQ196621 AFL196621:AFM196621 APH196621:API196621 AZD196621:AZE196621 BIZ196621:BJA196621 BSV196621:BSW196621 CCR196621:CCS196621 CMN196621:CMO196621 CWJ196621:CWK196621 DGF196621:DGG196621 DQB196621:DQC196621 DZX196621:DZY196621 EJT196621:EJU196621 ETP196621:ETQ196621 FDL196621:FDM196621 FNH196621:FNI196621 FXD196621:FXE196621 GGZ196621:GHA196621 GQV196621:GQW196621 HAR196621:HAS196621 HKN196621:HKO196621 HUJ196621:HUK196621 IEF196621:IEG196621 IOB196621:IOC196621 IXX196621:IXY196621 JHT196621:JHU196621 JRP196621:JRQ196621 KBL196621:KBM196621 KLH196621:KLI196621 KVD196621:KVE196621 LEZ196621:LFA196621 LOV196621:LOW196621 LYR196621:LYS196621 MIN196621:MIO196621 MSJ196621:MSK196621 NCF196621:NCG196621 NMB196621:NMC196621 NVX196621:NVY196621 OFT196621:OFU196621 OPP196621:OPQ196621 OZL196621:OZM196621 PJH196621:PJI196621 PTD196621:PTE196621 QCZ196621:QDA196621 QMV196621:QMW196621 QWR196621:QWS196621 RGN196621:RGO196621 RQJ196621:RQK196621 SAF196621:SAG196621 SKB196621:SKC196621 STX196621:STY196621 TDT196621:TDU196621 TNP196621:TNQ196621 TXL196621:TXM196621 UHH196621:UHI196621 URD196621:URE196621 VAZ196621:VBA196621 VKV196621:VKW196621 VUR196621:VUS196621 WEN196621:WEO196621 WOJ196621:WOK196621 WYF196621:WYG196621 LT262157:LU262157 VP262157:VQ262157 AFL262157:AFM262157 APH262157:API262157 AZD262157:AZE262157 BIZ262157:BJA262157 BSV262157:BSW262157 CCR262157:CCS262157 CMN262157:CMO262157 CWJ262157:CWK262157 DGF262157:DGG262157 DQB262157:DQC262157 DZX262157:DZY262157 EJT262157:EJU262157 ETP262157:ETQ262157 FDL262157:FDM262157 FNH262157:FNI262157 FXD262157:FXE262157 GGZ262157:GHA262157 GQV262157:GQW262157 HAR262157:HAS262157 HKN262157:HKO262157 HUJ262157:HUK262157 IEF262157:IEG262157 IOB262157:IOC262157 IXX262157:IXY262157 JHT262157:JHU262157 JRP262157:JRQ262157 KBL262157:KBM262157 KLH262157:KLI262157 KVD262157:KVE262157 LEZ262157:LFA262157 LOV262157:LOW262157 LYR262157:LYS262157 MIN262157:MIO262157 MSJ262157:MSK262157 NCF262157:NCG262157 NMB262157:NMC262157 NVX262157:NVY262157 OFT262157:OFU262157 OPP262157:OPQ262157 OZL262157:OZM262157 PJH262157:PJI262157 PTD262157:PTE262157 QCZ262157:QDA262157 QMV262157:QMW262157 QWR262157:QWS262157 RGN262157:RGO262157 RQJ262157:RQK262157 SAF262157:SAG262157 SKB262157:SKC262157 STX262157:STY262157 TDT262157:TDU262157 TNP262157:TNQ262157 TXL262157:TXM262157 UHH262157:UHI262157 URD262157:URE262157 VAZ262157:VBA262157 VKV262157:VKW262157 VUR262157:VUS262157 WEN262157:WEO262157 WOJ262157:WOK262157 WYF262157:WYG262157 LT327693:LU327693 VP327693:VQ327693 AFL327693:AFM327693 APH327693:API327693 AZD327693:AZE327693 BIZ327693:BJA327693 BSV327693:BSW327693 CCR327693:CCS327693 CMN327693:CMO327693 CWJ327693:CWK327693 DGF327693:DGG327693 DQB327693:DQC327693 DZX327693:DZY327693 EJT327693:EJU327693 ETP327693:ETQ327693 FDL327693:FDM327693 FNH327693:FNI327693 FXD327693:FXE327693 GGZ327693:GHA327693 GQV327693:GQW327693 HAR327693:HAS327693 HKN327693:HKO327693 HUJ327693:HUK327693 IEF327693:IEG327693 IOB327693:IOC327693 IXX327693:IXY327693 JHT327693:JHU327693 JRP327693:JRQ327693 KBL327693:KBM327693 KLH327693:KLI327693 KVD327693:KVE327693 LEZ327693:LFA327693 LOV327693:LOW327693 LYR327693:LYS327693 MIN327693:MIO327693 MSJ327693:MSK327693 NCF327693:NCG327693 NMB327693:NMC327693 NVX327693:NVY327693 OFT327693:OFU327693 OPP327693:OPQ327693 OZL327693:OZM327693 PJH327693:PJI327693 PTD327693:PTE327693 QCZ327693:QDA327693 QMV327693:QMW327693 QWR327693:QWS327693 RGN327693:RGO327693 RQJ327693:RQK327693 SAF327693:SAG327693 SKB327693:SKC327693 STX327693:STY327693 TDT327693:TDU327693 TNP327693:TNQ327693 TXL327693:TXM327693 UHH327693:UHI327693 URD327693:URE327693 VAZ327693:VBA327693 VKV327693:VKW327693 VUR327693:VUS327693 WEN327693:WEO327693 WOJ327693:WOK327693 WYF327693:WYG327693 LT393229:LU393229 VP393229:VQ393229 AFL393229:AFM393229 APH393229:API393229 AZD393229:AZE393229 BIZ393229:BJA393229 BSV393229:BSW393229 CCR393229:CCS393229 CMN393229:CMO393229 CWJ393229:CWK393229 DGF393229:DGG393229 DQB393229:DQC393229 DZX393229:DZY393229 EJT393229:EJU393229 ETP393229:ETQ393229 FDL393229:FDM393229 FNH393229:FNI393229 FXD393229:FXE393229 GGZ393229:GHA393229 GQV393229:GQW393229 HAR393229:HAS393229 HKN393229:HKO393229 HUJ393229:HUK393229 IEF393229:IEG393229 IOB393229:IOC393229 IXX393229:IXY393229 JHT393229:JHU393229 JRP393229:JRQ393229 KBL393229:KBM393229 KLH393229:KLI393229 KVD393229:KVE393229 LEZ393229:LFA393229 LOV393229:LOW393229 LYR393229:LYS393229 MIN393229:MIO393229 MSJ393229:MSK393229 NCF393229:NCG393229 NMB393229:NMC393229 NVX393229:NVY393229 OFT393229:OFU393229 OPP393229:OPQ393229 OZL393229:OZM393229 PJH393229:PJI393229 PTD393229:PTE393229 QCZ393229:QDA393229 QMV393229:QMW393229 QWR393229:QWS393229 RGN393229:RGO393229 RQJ393229:RQK393229 SAF393229:SAG393229 SKB393229:SKC393229 STX393229:STY393229 TDT393229:TDU393229 TNP393229:TNQ393229 TXL393229:TXM393229 UHH393229:UHI393229 URD393229:URE393229 VAZ393229:VBA393229 VKV393229:VKW393229 VUR393229:VUS393229 WEN393229:WEO393229 WOJ393229:WOK393229 WYF393229:WYG393229 LT458765:LU458765 VP458765:VQ458765 AFL458765:AFM458765 APH458765:API458765 AZD458765:AZE458765 BIZ458765:BJA458765 BSV458765:BSW458765 CCR458765:CCS458765 CMN458765:CMO458765 CWJ458765:CWK458765 DGF458765:DGG458765 DQB458765:DQC458765 DZX458765:DZY458765 EJT458765:EJU458765 ETP458765:ETQ458765 FDL458765:FDM458765 FNH458765:FNI458765 FXD458765:FXE458765 GGZ458765:GHA458765 GQV458765:GQW458765 HAR458765:HAS458765 HKN458765:HKO458765 HUJ458765:HUK458765 IEF458765:IEG458765 IOB458765:IOC458765 IXX458765:IXY458765 JHT458765:JHU458765 JRP458765:JRQ458765 KBL458765:KBM458765 KLH458765:KLI458765 KVD458765:KVE458765 LEZ458765:LFA458765 LOV458765:LOW458765 LYR458765:LYS458765 MIN458765:MIO458765 MSJ458765:MSK458765 NCF458765:NCG458765 NMB458765:NMC458765 NVX458765:NVY458765 OFT458765:OFU458765 OPP458765:OPQ458765 OZL458765:OZM458765 PJH458765:PJI458765 PTD458765:PTE458765 QCZ458765:QDA458765 QMV458765:QMW458765 QWR458765:QWS458765 RGN458765:RGO458765 RQJ458765:RQK458765 SAF458765:SAG458765 SKB458765:SKC458765 STX458765:STY458765 TDT458765:TDU458765 TNP458765:TNQ458765 TXL458765:TXM458765 UHH458765:UHI458765 URD458765:URE458765 VAZ458765:VBA458765 VKV458765:VKW458765 VUR458765:VUS458765 WEN458765:WEO458765 WOJ458765:WOK458765 WYF458765:WYG458765 LT524301:LU524301 VP524301:VQ524301 AFL524301:AFM524301 APH524301:API524301 AZD524301:AZE524301 BIZ524301:BJA524301 BSV524301:BSW524301 CCR524301:CCS524301 CMN524301:CMO524301 CWJ524301:CWK524301 DGF524301:DGG524301 DQB524301:DQC524301 DZX524301:DZY524301 EJT524301:EJU524301 ETP524301:ETQ524301 FDL524301:FDM524301 FNH524301:FNI524301 FXD524301:FXE524301 GGZ524301:GHA524301 GQV524301:GQW524301 HAR524301:HAS524301 HKN524301:HKO524301 HUJ524301:HUK524301 IEF524301:IEG524301 IOB524301:IOC524301 IXX524301:IXY524301 JHT524301:JHU524301 JRP524301:JRQ524301 KBL524301:KBM524301 KLH524301:KLI524301 KVD524301:KVE524301 LEZ524301:LFA524301 LOV524301:LOW524301 LYR524301:LYS524301 MIN524301:MIO524301 MSJ524301:MSK524301 NCF524301:NCG524301 NMB524301:NMC524301 NVX524301:NVY524301 OFT524301:OFU524301 OPP524301:OPQ524301 OZL524301:OZM524301 PJH524301:PJI524301 PTD524301:PTE524301 QCZ524301:QDA524301 QMV524301:QMW524301 QWR524301:QWS524301 RGN524301:RGO524301 RQJ524301:RQK524301 SAF524301:SAG524301 SKB524301:SKC524301 STX524301:STY524301 TDT524301:TDU524301 TNP524301:TNQ524301 TXL524301:TXM524301 UHH524301:UHI524301 URD524301:URE524301 VAZ524301:VBA524301 VKV524301:VKW524301 VUR524301:VUS524301 WEN524301:WEO524301 WOJ524301:WOK524301 WYF524301:WYG524301 LT589837:LU589837 VP589837:VQ589837 AFL589837:AFM589837 APH589837:API589837 AZD589837:AZE589837 BIZ589837:BJA589837 BSV589837:BSW589837 CCR589837:CCS589837 CMN589837:CMO589837 CWJ589837:CWK589837 DGF589837:DGG589837 DQB589837:DQC589837 DZX589837:DZY589837 EJT589837:EJU589837 ETP589837:ETQ589837 FDL589837:FDM589837 FNH589837:FNI589837 FXD589837:FXE589837 GGZ589837:GHA589837 GQV589837:GQW589837 HAR589837:HAS589837 HKN589837:HKO589837 HUJ589837:HUK589837 IEF589837:IEG589837 IOB589837:IOC589837 IXX589837:IXY589837 JHT589837:JHU589837 JRP589837:JRQ589837 KBL589837:KBM589837 KLH589837:KLI589837 KVD589837:KVE589837 LEZ589837:LFA589837 LOV589837:LOW589837 LYR589837:LYS589837 MIN589837:MIO589837 MSJ589837:MSK589837 NCF589837:NCG589837 NMB589837:NMC589837 NVX589837:NVY589837 OFT589837:OFU589837 OPP589837:OPQ589837 OZL589837:OZM589837 PJH589837:PJI589837 PTD589837:PTE589837 QCZ589837:QDA589837 QMV589837:QMW589837 QWR589837:QWS589837 RGN589837:RGO589837 RQJ589837:RQK589837 SAF589837:SAG589837 SKB589837:SKC589837 STX589837:STY589837 TDT589837:TDU589837 TNP589837:TNQ589837 TXL589837:TXM589837 UHH589837:UHI589837 URD589837:URE589837 VAZ589837:VBA589837 VKV589837:VKW589837 VUR589837:VUS589837 WEN589837:WEO589837 WOJ589837:WOK589837 WYF589837:WYG589837 LT655373:LU655373 VP655373:VQ655373 AFL655373:AFM655373 APH655373:API655373 AZD655373:AZE655373 BIZ655373:BJA655373 BSV655373:BSW655373 CCR655373:CCS655373 CMN655373:CMO655373 CWJ655373:CWK655373 DGF655373:DGG655373 DQB655373:DQC655373 DZX655373:DZY655373 EJT655373:EJU655373 ETP655373:ETQ655373 FDL655373:FDM655373 FNH655373:FNI655373 FXD655373:FXE655373 GGZ655373:GHA655373 GQV655373:GQW655373 HAR655373:HAS655373 HKN655373:HKO655373 HUJ655373:HUK655373 IEF655373:IEG655373 IOB655373:IOC655373 IXX655373:IXY655373 JHT655373:JHU655373 JRP655373:JRQ655373 KBL655373:KBM655373 KLH655373:KLI655373 KVD655373:KVE655373 LEZ655373:LFA655373 LOV655373:LOW655373 LYR655373:LYS655373 MIN655373:MIO655373 MSJ655373:MSK655373 NCF655373:NCG655373 NMB655373:NMC655373 NVX655373:NVY655373 OFT655373:OFU655373 OPP655373:OPQ655373 OZL655373:OZM655373 PJH655373:PJI655373 PTD655373:PTE655373 QCZ655373:QDA655373 QMV655373:QMW655373 QWR655373:QWS655373 RGN655373:RGO655373 RQJ655373:RQK655373 SAF655373:SAG655373 SKB655373:SKC655373 STX655373:STY655373 TDT655373:TDU655373 TNP655373:TNQ655373 TXL655373:TXM655373 UHH655373:UHI655373 URD655373:URE655373 VAZ655373:VBA655373 VKV655373:VKW655373 VUR655373:VUS655373 WEN655373:WEO655373 WOJ655373:WOK655373 WYF655373:WYG655373 LT720909:LU720909 VP720909:VQ720909 AFL720909:AFM720909 APH720909:API720909 AZD720909:AZE720909 BIZ720909:BJA720909 BSV720909:BSW720909 CCR720909:CCS720909 CMN720909:CMO720909 CWJ720909:CWK720909 DGF720909:DGG720909 DQB720909:DQC720909 DZX720909:DZY720909 EJT720909:EJU720909 ETP720909:ETQ720909 FDL720909:FDM720909 FNH720909:FNI720909 FXD720909:FXE720909 GGZ720909:GHA720909 GQV720909:GQW720909 HAR720909:HAS720909 HKN720909:HKO720909 HUJ720909:HUK720909 IEF720909:IEG720909 IOB720909:IOC720909 IXX720909:IXY720909 JHT720909:JHU720909 JRP720909:JRQ720909 KBL720909:KBM720909 KLH720909:KLI720909 KVD720909:KVE720909 LEZ720909:LFA720909 LOV720909:LOW720909 LYR720909:LYS720909 MIN720909:MIO720909 MSJ720909:MSK720909 NCF720909:NCG720909 NMB720909:NMC720909 NVX720909:NVY720909 OFT720909:OFU720909 OPP720909:OPQ720909 OZL720909:OZM720909 PJH720909:PJI720909 PTD720909:PTE720909 QCZ720909:QDA720909 QMV720909:QMW720909 QWR720909:QWS720909 RGN720909:RGO720909 RQJ720909:RQK720909 SAF720909:SAG720909 SKB720909:SKC720909 STX720909:STY720909 TDT720909:TDU720909 TNP720909:TNQ720909 TXL720909:TXM720909 UHH720909:UHI720909 URD720909:URE720909 VAZ720909:VBA720909 VKV720909:VKW720909 VUR720909:VUS720909 WEN720909:WEO720909 WOJ720909:WOK720909 WYF720909:WYG720909 LT786445:LU786445 VP786445:VQ786445 AFL786445:AFM786445 APH786445:API786445 AZD786445:AZE786445 BIZ786445:BJA786445 BSV786445:BSW786445 CCR786445:CCS786445 CMN786445:CMO786445 CWJ786445:CWK786445 DGF786445:DGG786445 DQB786445:DQC786445 DZX786445:DZY786445 EJT786445:EJU786445 ETP786445:ETQ786445 FDL786445:FDM786445 FNH786445:FNI786445 FXD786445:FXE786445 GGZ786445:GHA786445 GQV786445:GQW786445 HAR786445:HAS786445 HKN786445:HKO786445 HUJ786445:HUK786445 IEF786445:IEG786445 IOB786445:IOC786445 IXX786445:IXY786445 JHT786445:JHU786445 JRP786445:JRQ786445 KBL786445:KBM786445 KLH786445:KLI786445 KVD786445:KVE786445 LEZ786445:LFA786445 LOV786445:LOW786445 LYR786445:LYS786445 MIN786445:MIO786445 MSJ786445:MSK786445 NCF786445:NCG786445 NMB786445:NMC786445 NVX786445:NVY786445 OFT786445:OFU786445 OPP786445:OPQ786445 OZL786445:OZM786445 PJH786445:PJI786445 PTD786445:PTE786445 QCZ786445:QDA786445 QMV786445:QMW786445 QWR786445:QWS786445 RGN786445:RGO786445 RQJ786445:RQK786445 SAF786445:SAG786445 SKB786445:SKC786445 STX786445:STY786445 TDT786445:TDU786445 TNP786445:TNQ786445 TXL786445:TXM786445 UHH786445:UHI786445 URD786445:URE786445 VAZ786445:VBA786445 VKV786445:VKW786445 VUR786445:VUS786445 WEN786445:WEO786445 WOJ786445:WOK786445 WYF786445:WYG786445 LT851981:LU851981 VP851981:VQ851981 AFL851981:AFM851981 APH851981:API851981 AZD851981:AZE851981 BIZ851981:BJA851981 BSV851981:BSW851981 CCR851981:CCS851981 CMN851981:CMO851981 CWJ851981:CWK851981 DGF851981:DGG851981 DQB851981:DQC851981 DZX851981:DZY851981 EJT851981:EJU851981 ETP851981:ETQ851981 FDL851981:FDM851981 FNH851981:FNI851981 FXD851981:FXE851981 GGZ851981:GHA851981 GQV851981:GQW851981 HAR851981:HAS851981 HKN851981:HKO851981 HUJ851981:HUK851981 IEF851981:IEG851981 IOB851981:IOC851981 IXX851981:IXY851981 JHT851981:JHU851981 JRP851981:JRQ851981 KBL851981:KBM851981 KLH851981:KLI851981 KVD851981:KVE851981 LEZ851981:LFA851981 LOV851981:LOW851981 LYR851981:LYS851981 MIN851981:MIO851981 MSJ851981:MSK851981 NCF851981:NCG851981 NMB851981:NMC851981 NVX851981:NVY851981 OFT851981:OFU851981 OPP851981:OPQ851981 OZL851981:OZM851981 PJH851981:PJI851981 PTD851981:PTE851981 QCZ851981:QDA851981 QMV851981:QMW851981 QWR851981:QWS851981 RGN851981:RGO851981 RQJ851981:RQK851981 SAF851981:SAG851981 SKB851981:SKC851981 STX851981:STY851981 TDT851981:TDU851981 TNP851981:TNQ851981 TXL851981:TXM851981 UHH851981:UHI851981 URD851981:URE851981 VAZ851981:VBA851981 VKV851981:VKW851981 VUR851981:VUS851981 WEN851981:WEO851981 WOJ851981:WOK851981 WYF851981:WYG851981 LT917517:LU917517 VP917517:VQ917517 AFL917517:AFM917517 APH917517:API917517 AZD917517:AZE917517 BIZ917517:BJA917517 BSV917517:BSW917517 CCR917517:CCS917517 CMN917517:CMO917517 CWJ917517:CWK917517 DGF917517:DGG917517 DQB917517:DQC917517 DZX917517:DZY917517 EJT917517:EJU917517 ETP917517:ETQ917517 FDL917517:FDM917517 FNH917517:FNI917517 FXD917517:FXE917517 GGZ917517:GHA917517 GQV917517:GQW917517 HAR917517:HAS917517 HKN917517:HKO917517 HUJ917517:HUK917517 IEF917517:IEG917517 IOB917517:IOC917517 IXX917517:IXY917517 JHT917517:JHU917517 JRP917517:JRQ917517 KBL917517:KBM917517 KLH917517:KLI917517 KVD917517:KVE917517 LEZ917517:LFA917517 LOV917517:LOW917517 LYR917517:LYS917517 MIN917517:MIO917517 MSJ917517:MSK917517 NCF917517:NCG917517 NMB917517:NMC917517 NVX917517:NVY917517 OFT917517:OFU917517 OPP917517:OPQ917517 OZL917517:OZM917517 PJH917517:PJI917517 PTD917517:PTE917517 QCZ917517:QDA917517 QMV917517:QMW917517 QWR917517:QWS917517 RGN917517:RGO917517 RQJ917517:RQK917517 SAF917517:SAG917517 SKB917517:SKC917517 STX917517:STY917517 TDT917517:TDU917517 TNP917517:TNQ917517 TXL917517:TXM917517 UHH917517:UHI917517 URD917517:URE917517 VAZ917517:VBA917517 VKV917517:VKW917517 VUR917517:VUS917517 WEN917517:WEO917517 WOJ917517:WOK917517 WYF917517:WYG917517 LT983053:LU983053 VP983053:VQ983053 AFL983053:AFM983053 APH983053:API983053 AZD983053:AZE983053 BIZ983053:BJA983053 BSV983053:BSW983053 CCR983053:CCS983053 CMN983053:CMO983053 CWJ983053:CWK983053 DGF983053:DGG983053 DQB983053:DQC983053 DZX983053:DZY983053 EJT983053:EJU983053 ETP983053:ETQ983053 FDL983053:FDM983053 FNH983053:FNI983053 FXD983053:FXE983053 GGZ983053:GHA983053 GQV983053:GQW983053 HAR983053:HAS983053 HKN983053:HKO983053 HUJ983053:HUK983053 IEF983053:IEG983053 IOB983053:IOC983053 IXX983053:IXY983053 JHT983053:JHU983053 JRP983053:JRQ983053 KBL983053:KBM983053 KLH983053:KLI983053 KVD983053:KVE983053 LEZ983053:LFA983053 LOV983053:LOW983053 LYR983053:LYS983053 MIN983053:MIO983053 MSJ983053:MSK983053 NCF983053:NCG983053 NMB983053:NMC983053 NVX983053:NVY983053 OFT983053:OFU983053 OPP983053:OPQ983053 OZL983053:OZM983053 PJH983053:PJI983053 PTD983053:PTE983053 QCZ983053:QDA983053 QMV983053:QMW983053 QWR983053:QWS983053 RGN983053:RGO983053 RQJ983053:RQK983053 SAF983053:SAG983053 SKB983053:SKC983053 STX983053:STY983053 TDT983053:TDU983053 TNP983053:TNQ983053 TXL983053:TXM983053 UHH983053:UHI983053 URD983053:URE983053 VAZ983053:VBA983053 VKV983053:VKW983053 VUR983053:VUS983053 WEN983053:WEO983053 WOJ983053:WOK983053 WYF983053:WYG983053 LW65549:LX65549 VS65549:VT65549 AFO65549:AFP65549 APK65549:APL65549 AZG65549:AZH65549 BJC65549:BJD65549 BSY65549:BSZ65549 CCU65549:CCV65549 CMQ65549:CMR65549 CWM65549:CWN65549 DGI65549:DGJ65549 DQE65549:DQF65549 EAA65549:EAB65549 EJW65549:EJX65549 ETS65549:ETT65549 FDO65549:FDP65549 FNK65549:FNL65549 FXG65549:FXH65549 GHC65549:GHD65549 GQY65549:GQZ65549 HAU65549:HAV65549 HKQ65549:HKR65549 HUM65549:HUN65549 IEI65549:IEJ65549 IOE65549:IOF65549 IYA65549:IYB65549 JHW65549:JHX65549 JRS65549:JRT65549 KBO65549:KBP65549 KLK65549:KLL65549 KVG65549:KVH65549 LFC65549:LFD65549 LOY65549:LOZ65549 LYU65549:LYV65549 MIQ65549:MIR65549 MSM65549:MSN65549 NCI65549:NCJ65549 NME65549:NMF65549 NWA65549:NWB65549 OFW65549:OFX65549 OPS65549:OPT65549 OZO65549:OZP65549 PJK65549:PJL65549 PTG65549:PTH65549 QDC65549:QDD65549 QMY65549:QMZ65549 QWU65549:QWV65549 RGQ65549:RGR65549 RQM65549:RQN65549 SAI65549:SAJ65549 SKE65549:SKF65549 SUA65549:SUB65549 TDW65549:TDX65549 TNS65549:TNT65549 TXO65549:TXP65549 UHK65549:UHL65549 URG65549:URH65549 VBC65549:VBD65549 VKY65549:VKZ65549 VUU65549:VUV65549 WEQ65549:WER65549 WOM65549:WON65549 WYI65549:WYJ65549 LW131085:LX131085 VS131085:VT131085 AFO131085:AFP131085 APK131085:APL131085 AZG131085:AZH131085 BJC131085:BJD131085 BSY131085:BSZ131085 CCU131085:CCV131085 CMQ131085:CMR131085 CWM131085:CWN131085 DGI131085:DGJ131085 DQE131085:DQF131085 EAA131085:EAB131085 EJW131085:EJX131085 ETS131085:ETT131085 FDO131085:FDP131085 FNK131085:FNL131085 FXG131085:FXH131085 GHC131085:GHD131085 GQY131085:GQZ131085 HAU131085:HAV131085 HKQ131085:HKR131085 HUM131085:HUN131085 IEI131085:IEJ131085 IOE131085:IOF131085 IYA131085:IYB131085 JHW131085:JHX131085 JRS131085:JRT131085 KBO131085:KBP131085 KLK131085:KLL131085 KVG131085:KVH131085 LFC131085:LFD131085 LOY131085:LOZ131085 LYU131085:LYV131085 MIQ131085:MIR131085 MSM131085:MSN131085 NCI131085:NCJ131085 NME131085:NMF131085 NWA131085:NWB131085 OFW131085:OFX131085 OPS131085:OPT131085 OZO131085:OZP131085 PJK131085:PJL131085 PTG131085:PTH131085 QDC131085:QDD131085 QMY131085:QMZ131085 QWU131085:QWV131085 RGQ131085:RGR131085 RQM131085:RQN131085 SAI131085:SAJ131085 SKE131085:SKF131085 SUA131085:SUB131085 TDW131085:TDX131085 TNS131085:TNT131085 TXO131085:TXP131085 UHK131085:UHL131085 URG131085:URH131085 VBC131085:VBD131085 VKY131085:VKZ131085 VUU131085:VUV131085 WEQ131085:WER131085 WOM131085:WON131085 WYI131085:WYJ131085 LW196621:LX196621 VS196621:VT196621 AFO196621:AFP196621 APK196621:APL196621 AZG196621:AZH196621 BJC196621:BJD196621 BSY196621:BSZ196621 CCU196621:CCV196621 CMQ196621:CMR196621 CWM196621:CWN196621 DGI196621:DGJ196621 DQE196621:DQF196621 EAA196621:EAB196621 EJW196621:EJX196621 ETS196621:ETT196621 FDO196621:FDP196621 FNK196621:FNL196621 FXG196621:FXH196621 GHC196621:GHD196621 GQY196621:GQZ196621 HAU196621:HAV196621 HKQ196621:HKR196621 HUM196621:HUN196621 IEI196621:IEJ196621 IOE196621:IOF196621 IYA196621:IYB196621 JHW196621:JHX196621 JRS196621:JRT196621 KBO196621:KBP196621 KLK196621:KLL196621 KVG196621:KVH196621 LFC196621:LFD196621 LOY196621:LOZ196621 LYU196621:LYV196621 MIQ196621:MIR196621 MSM196621:MSN196621 NCI196621:NCJ196621 NME196621:NMF196621 NWA196621:NWB196621 OFW196621:OFX196621 OPS196621:OPT196621 OZO196621:OZP196621 PJK196621:PJL196621 PTG196621:PTH196621 QDC196621:QDD196621 QMY196621:QMZ196621 QWU196621:QWV196621 RGQ196621:RGR196621 RQM196621:RQN196621 SAI196621:SAJ196621 SKE196621:SKF196621 SUA196621:SUB196621 TDW196621:TDX196621 TNS196621:TNT196621 TXO196621:TXP196621 UHK196621:UHL196621 URG196621:URH196621 VBC196621:VBD196621 VKY196621:VKZ196621 VUU196621:VUV196621 WEQ196621:WER196621 WOM196621:WON196621 WYI196621:WYJ196621 LW262157:LX262157 VS262157:VT262157 AFO262157:AFP262157 APK262157:APL262157 AZG262157:AZH262157 BJC262157:BJD262157 BSY262157:BSZ262157 CCU262157:CCV262157 CMQ262157:CMR262157 CWM262157:CWN262157 DGI262157:DGJ262157 DQE262157:DQF262157 EAA262157:EAB262157 EJW262157:EJX262157 ETS262157:ETT262157 FDO262157:FDP262157 FNK262157:FNL262157 FXG262157:FXH262157 GHC262157:GHD262157 GQY262157:GQZ262157 HAU262157:HAV262157 HKQ262157:HKR262157 HUM262157:HUN262157 IEI262157:IEJ262157 IOE262157:IOF262157 IYA262157:IYB262157 JHW262157:JHX262157 JRS262157:JRT262157 KBO262157:KBP262157 KLK262157:KLL262157 KVG262157:KVH262157 LFC262157:LFD262157 LOY262157:LOZ262157 LYU262157:LYV262157 MIQ262157:MIR262157 MSM262157:MSN262157 NCI262157:NCJ262157 NME262157:NMF262157 NWA262157:NWB262157 OFW262157:OFX262157 OPS262157:OPT262157 OZO262157:OZP262157 PJK262157:PJL262157 PTG262157:PTH262157 QDC262157:QDD262157 QMY262157:QMZ262157 QWU262157:QWV262157 RGQ262157:RGR262157 RQM262157:RQN262157 SAI262157:SAJ262157 SKE262157:SKF262157 SUA262157:SUB262157 TDW262157:TDX262157 TNS262157:TNT262157 TXO262157:TXP262157 UHK262157:UHL262157 URG262157:URH262157 VBC262157:VBD262157 VKY262157:VKZ262157 VUU262157:VUV262157 WEQ262157:WER262157 WOM262157:WON262157 WYI262157:WYJ262157 LW327693:LX327693 VS327693:VT327693 AFO327693:AFP327693 APK327693:APL327693 AZG327693:AZH327693 BJC327693:BJD327693 BSY327693:BSZ327693 CCU327693:CCV327693 CMQ327693:CMR327693 CWM327693:CWN327693 DGI327693:DGJ327693 DQE327693:DQF327693 EAA327693:EAB327693 EJW327693:EJX327693 ETS327693:ETT327693 FDO327693:FDP327693 FNK327693:FNL327693 FXG327693:FXH327693 GHC327693:GHD327693 GQY327693:GQZ327693 HAU327693:HAV327693 HKQ327693:HKR327693 HUM327693:HUN327693 IEI327693:IEJ327693 IOE327693:IOF327693 IYA327693:IYB327693 JHW327693:JHX327693 JRS327693:JRT327693 KBO327693:KBP327693 KLK327693:KLL327693 KVG327693:KVH327693 LFC327693:LFD327693 LOY327693:LOZ327693 LYU327693:LYV327693 MIQ327693:MIR327693 MSM327693:MSN327693 NCI327693:NCJ327693 NME327693:NMF327693 NWA327693:NWB327693 OFW327693:OFX327693 OPS327693:OPT327693 OZO327693:OZP327693 PJK327693:PJL327693 PTG327693:PTH327693 QDC327693:QDD327693 QMY327693:QMZ327693 QWU327693:QWV327693 RGQ327693:RGR327693 RQM327693:RQN327693 SAI327693:SAJ327693 SKE327693:SKF327693 SUA327693:SUB327693 TDW327693:TDX327693 TNS327693:TNT327693 TXO327693:TXP327693 UHK327693:UHL327693 URG327693:URH327693 VBC327693:VBD327693 VKY327693:VKZ327693 VUU327693:VUV327693 WEQ327693:WER327693 WOM327693:WON327693 WYI327693:WYJ327693 LW393229:LX393229 VS393229:VT393229 AFO393229:AFP393229 APK393229:APL393229 AZG393229:AZH393229 BJC393229:BJD393229 BSY393229:BSZ393229 CCU393229:CCV393229 CMQ393229:CMR393229 CWM393229:CWN393229 DGI393229:DGJ393229 DQE393229:DQF393229 EAA393229:EAB393229 EJW393229:EJX393229 ETS393229:ETT393229 FDO393229:FDP393229 FNK393229:FNL393229 FXG393229:FXH393229 GHC393229:GHD393229 GQY393229:GQZ393229 HAU393229:HAV393229 HKQ393229:HKR393229 HUM393229:HUN393229 IEI393229:IEJ393229 IOE393229:IOF393229 IYA393229:IYB393229 JHW393229:JHX393229 JRS393229:JRT393229 KBO393229:KBP393229 KLK393229:KLL393229 KVG393229:KVH393229 LFC393229:LFD393229 LOY393229:LOZ393229 LYU393229:LYV393229 MIQ393229:MIR393229 MSM393229:MSN393229 NCI393229:NCJ393229 NME393229:NMF393229 NWA393229:NWB393229 OFW393229:OFX393229 OPS393229:OPT393229 OZO393229:OZP393229 PJK393229:PJL393229 PTG393229:PTH393229 QDC393229:QDD393229 QMY393229:QMZ393229 QWU393229:QWV393229 RGQ393229:RGR393229 RQM393229:RQN393229 SAI393229:SAJ393229 SKE393229:SKF393229 SUA393229:SUB393229 TDW393229:TDX393229 TNS393229:TNT393229 TXO393229:TXP393229 UHK393229:UHL393229 URG393229:URH393229 VBC393229:VBD393229 VKY393229:VKZ393229 VUU393229:VUV393229 WEQ393229:WER393229 WOM393229:WON393229 WYI393229:WYJ393229 LW458765:LX458765 VS458765:VT458765 AFO458765:AFP458765 APK458765:APL458765 AZG458765:AZH458765 BJC458765:BJD458765 BSY458765:BSZ458765 CCU458765:CCV458765 CMQ458765:CMR458765 CWM458765:CWN458765 DGI458765:DGJ458765 DQE458765:DQF458765 EAA458765:EAB458765 EJW458765:EJX458765 ETS458765:ETT458765 FDO458765:FDP458765 FNK458765:FNL458765 FXG458765:FXH458765 GHC458765:GHD458765 GQY458765:GQZ458765 HAU458765:HAV458765 HKQ458765:HKR458765 HUM458765:HUN458765 IEI458765:IEJ458765 IOE458765:IOF458765 IYA458765:IYB458765 JHW458765:JHX458765 JRS458765:JRT458765 KBO458765:KBP458765 KLK458765:KLL458765 KVG458765:KVH458765 LFC458765:LFD458765 LOY458765:LOZ458765 LYU458765:LYV458765 MIQ458765:MIR458765 MSM458765:MSN458765 NCI458765:NCJ458765 NME458765:NMF458765 NWA458765:NWB458765 OFW458765:OFX458765 OPS458765:OPT458765 OZO458765:OZP458765 PJK458765:PJL458765 PTG458765:PTH458765 QDC458765:QDD458765 QMY458765:QMZ458765 QWU458765:QWV458765 RGQ458765:RGR458765 RQM458765:RQN458765 SAI458765:SAJ458765 SKE458765:SKF458765 SUA458765:SUB458765 TDW458765:TDX458765 TNS458765:TNT458765 TXO458765:TXP458765 UHK458765:UHL458765 URG458765:URH458765 VBC458765:VBD458765 VKY458765:VKZ458765 VUU458765:VUV458765 WEQ458765:WER458765 WOM458765:WON458765 WYI458765:WYJ458765 LW524301:LX524301 VS524301:VT524301 AFO524301:AFP524301 APK524301:APL524301 AZG524301:AZH524301 BJC524301:BJD524301 BSY524301:BSZ524301 CCU524301:CCV524301 CMQ524301:CMR524301 CWM524301:CWN524301 DGI524301:DGJ524301 DQE524301:DQF524301 EAA524301:EAB524301 EJW524301:EJX524301 ETS524301:ETT524301 FDO524301:FDP524301 FNK524301:FNL524301 FXG524301:FXH524301 GHC524301:GHD524301 GQY524301:GQZ524301 HAU524301:HAV524301 HKQ524301:HKR524301 HUM524301:HUN524301 IEI524301:IEJ524301 IOE524301:IOF524301 IYA524301:IYB524301 JHW524301:JHX524301 JRS524301:JRT524301 KBO524301:KBP524301 KLK524301:KLL524301 KVG524301:KVH524301 LFC524301:LFD524301 LOY524301:LOZ524301 LYU524301:LYV524301 MIQ524301:MIR524301 MSM524301:MSN524301 NCI524301:NCJ524301 NME524301:NMF524301 NWA524301:NWB524301 OFW524301:OFX524301 OPS524301:OPT524301 OZO524301:OZP524301 PJK524301:PJL524301 PTG524301:PTH524301 QDC524301:QDD524301 QMY524301:QMZ524301 QWU524301:QWV524301 RGQ524301:RGR524301 RQM524301:RQN524301 SAI524301:SAJ524301 SKE524301:SKF524301 SUA524301:SUB524301 TDW524301:TDX524301 TNS524301:TNT524301 TXO524301:TXP524301 UHK524301:UHL524301 URG524301:URH524301 VBC524301:VBD524301 VKY524301:VKZ524301 VUU524301:VUV524301 WEQ524301:WER524301 WOM524301:WON524301 WYI524301:WYJ524301 LW589837:LX589837 VS589837:VT589837 AFO589837:AFP589837 APK589837:APL589837 AZG589837:AZH589837 BJC589837:BJD589837 BSY589837:BSZ589837 CCU589837:CCV589837 CMQ589837:CMR589837 CWM589837:CWN589837 DGI589837:DGJ589837 DQE589837:DQF589837 EAA589837:EAB589837 EJW589837:EJX589837 ETS589837:ETT589837 FDO589837:FDP589837 FNK589837:FNL589837 FXG589837:FXH589837 GHC589837:GHD589837 GQY589837:GQZ589837 HAU589837:HAV589837 HKQ589837:HKR589837 HUM589837:HUN589837 IEI589837:IEJ589837 IOE589837:IOF589837 IYA589837:IYB589837 JHW589837:JHX589837 JRS589837:JRT589837 KBO589837:KBP589837 KLK589837:KLL589837 KVG589837:KVH589837 LFC589837:LFD589837 LOY589837:LOZ589837 LYU589837:LYV589837 MIQ589837:MIR589837 MSM589837:MSN589837 NCI589837:NCJ589837 NME589837:NMF589837 NWA589837:NWB589837 OFW589837:OFX589837 OPS589837:OPT589837 OZO589837:OZP589837 PJK589837:PJL589837 PTG589837:PTH589837 QDC589837:QDD589837 QMY589837:QMZ589837 QWU589837:QWV589837 RGQ589837:RGR589837 RQM589837:RQN589837 SAI589837:SAJ589837 SKE589837:SKF589837 SUA589837:SUB589837 TDW589837:TDX589837 TNS589837:TNT589837 TXO589837:TXP589837 UHK589837:UHL589837 URG589837:URH589837 VBC589837:VBD589837 VKY589837:VKZ589837 VUU589837:VUV589837 WEQ589837:WER589837 WOM589837:WON589837 WYI589837:WYJ589837 LW655373:LX655373 VS655373:VT655373 AFO655373:AFP655373 APK655373:APL655373 AZG655373:AZH655373 BJC655373:BJD655373 BSY655373:BSZ655373 CCU655373:CCV655373 CMQ655373:CMR655373 CWM655373:CWN655373 DGI655373:DGJ655373 DQE655373:DQF655373 EAA655373:EAB655373 EJW655373:EJX655373 ETS655373:ETT655373 FDO655373:FDP655373 FNK655373:FNL655373 FXG655373:FXH655373 GHC655373:GHD655373 GQY655373:GQZ655373 HAU655373:HAV655373 HKQ655373:HKR655373 HUM655373:HUN655373 IEI655373:IEJ655373 IOE655373:IOF655373 IYA655373:IYB655373 JHW655373:JHX655373 JRS655373:JRT655373 KBO655373:KBP655373 KLK655373:KLL655373 KVG655373:KVH655373 LFC655373:LFD655373 LOY655373:LOZ655373 LYU655373:LYV655373 MIQ655373:MIR655373 MSM655373:MSN655373 NCI655373:NCJ655373 NME655373:NMF655373 NWA655373:NWB655373 OFW655373:OFX655373 OPS655373:OPT655373 OZO655373:OZP655373 PJK655373:PJL655373 PTG655373:PTH655373 QDC655373:QDD655373 QMY655373:QMZ655373 QWU655373:QWV655373 RGQ655373:RGR655373 RQM655373:RQN655373 SAI655373:SAJ655373 SKE655373:SKF655373 SUA655373:SUB655373 TDW655373:TDX655373 TNS655373:TNT655373 TXO655373:TXP655373 UHK655373:UHL655373 URG655373:URH655373 VBC655373:VBD655373 VKY655373:VKZ655373 VUU655373:VUV655373 WEQ655373:WER655373 WOM655373:WON655373 WYI655373:WYJ655373 LW720909:LX720909 VS720909:VT720909 AFO720909:AFP720909 APK720909:APL720909 AZG720909:AZH720909 BJC720909:BJD720909 BSY720909:BSZ720909 CCU720909:CCV720909 CMQ720909:CMR720909 CWM720909:CWN720909 DGI720909:DGJ720909 DQE720909:DQF720909 EAA720909:EAB720909 EJW720909:EJX720909 ETS720909:ETT720909 FDO720909:FDP720909 FNK720909:FNL720909 FXG720909:FXH720909 GHC720909:GHD720909 GQY720909:GQZ720909 HAU720909:HAV720909 HKQ720909:HKR720909 HUM720909:HUN720909 IEI720909:IEJ720909 IOE720909:IOF720909 IYA720909:IYB720909 JHW720909:JHX720909 JRS720909:JRT720909 KBO720909:KBP720909 KLK720909:KLL720909 KVG720909:KVH720909 LFC720909:LFD720909 LOY720909:LOZ720909 LYU720909:LYV720909 MIQ720909:MIR720909 MSM720909:MSN720909 NCI720909:NCJ720909 NME720909:NMF720909 NWA720909:NWB720909 OFW720909:OFX720909 OPS720909:OPT720909 OZO720909:OZP720909 PJK720909:PJL720909 PTG720909:PTH720909 QDC720909:QDD720909 QMY720909:QMZ720909 QWU720909:QWV720909 RGQ720909:RGR720909 RQM720909:RQN720909 SAI720909:SAJ720909 SKE720909:SKF720909 SUA720909:SUB720909 TDW720909:TDX720909 TNS720909:TNT720909 TXO720909:TXP720909 UHK720909:UHL720909 URG720909:URH720909 VBC720909:VBD720909 VKY720909:VKZ720909 VUU720909:VUV720909 WEQ720909:WER720909 WOM720909:WON720909 WYI720909:WYJ720909 LW786445:LX786445 VS786445:VT786445 AFO786445:AFP786445 APK786445:APL786445 AZG786445:AZH786445 BJC786445:BJD786445 BSY786445:BSZ786445 CCU786445:CCV786445 CMQ786445:CMR786445 CWM786445:CWN786445 DGI786445:DGJ786445 DQE786445:DQF786445 EAA786445:EAB786445 EJW786445:EJX786445 ETS786445:ETT786445 FDO786445:FDP786445 FNK786445:FNL786445 FXG786445:FXH786445 GHC786445:GHD786445 GQY786445:GQZ786445 HAU786445:HAV786445 HKQ786445:HKR786445 HUM786445:HUN786445 IEI786445:IEJ786445 IOE786445:IOF786445 IYA786445:IYB786445 JHW786445:JHX786445 JRS786445:JRT786445 KBO786445:KBP786445 KLK786445:KLL786445 KVG786445:KVH786445 LFC786445:LFD786445 LOY786445:LOZ786445 LYU786445:LYV786445 MIQ786445:MIR786445 MSM786445:MSN786445 NCI786445:NCJ786445 NME786445:NMF786445 NWA786445:NWB786445 OFW786445:OFX786445 OPS786445:OPT786445 OZO786445:OZP786445 PJK786445:PJL786445 PTG786445:PTH786445 QDC786445:QDD786445 QMY786445:QMZ786445 QWU786445:QWV786445 RGQ786445:RGR786445 RQM786445:RQN786445 SAI786445:SAJ786445 SKE786445:SKF786445 SUA786445:SUB786445 TDW786445:TDX786445 TNS786445:TNT786445 TXO786445:TXP786445 UHK786445:UHL786445 URG786445:URH786445 VBC786445:VBD786445 VKY786445:VKZ786445 VUU786445:VUV786445 WEQ786445:WER786445 WOM786445:WON786445 WYI786445:WYJ786445 LW851981:LX851981 VS851981:VT851981 AFO851981:AFP851981 APK851981:APL851981 AZG851981:AZH851981 BJC851981:BJD851981 BSY851981:BSZ851981 CCU851981:CCV851981 CMQ851981:CMR851981 CWM851981:CWN851981 DGI851981:DGJ851981 DQE851981:DQF851981 EAA851981:EAB851981 EJW851981:EJX851981 ETS851981:ETT851981 FDO851981:FDP851981 FNK851981:FNL851981 FXG851981:FXH851981 GHC851981:GHD851981 GQY851981:GQZ851981 HAU851981:HAV851981 HKQ851981:HKR851981 HUM851981:HUN851981 IEI851981:IEJ851981 IOE851981:IOF851981 IYA851981:IYB851981 JHW851981:JHX851981 JRS851981:JRT851981 KBO851981:KBP851981 KLK851981:KLL851981 KVG851981:KVH851981 LFC851981:LFD851981 LOY851981:LOZ851981 LYU851981:LYV851981 MIQ851981:MIR851981 MSM851981:MSN851981 NCI851981:NCJ851981 NME851981:NMF851981 NWA851981:NWB851981 OFW851981:OFX851981 OPS851981:OPT851981 OZO851981:OZP851981 PJK851981:PJL851981 PTG851981:PTH851981 QDC851981:QDD851981 QMY851981:QMZ851981 QWU851981:QWV851981 RGQ851981:RGR851981 RQM851981:RQN851981 SAI851981:SAJ851981 SKE851981:SKF851981 SUA851981:SUB851981 TDW851981:TDX851981 TNS851981:TNT851981 TXO851981:TXP851981 UHK851981:UHL851981 URG851981:URH851981 VBC851981:VBD851981 VKY851981:VKZ851981 VUU851981:VUV851981 WEQ851981:WER851981 WOM851981:WON851981 WYI851981:WYJ851981 LW917517:LX917517 VS917517:VT917517 AFO917517:AFP917517 APK917517:APL917517 AZG917517:AZH917517 BJC917517:BJD917517 BSY917517:BSZ917517 CCU917517:CCV917517 CMQ917517:CMR917517 CWM917517:CWN917517 DGI917517:DGJ917517 DQE917517:DQF917517 EAA917517:EAB917517 EJW917517:EJX917517 ETS917517:ETT917517 FDO917517:FDP917517 FNK917517:FNL917517 FXG917517:FXH917517 GHC917517:GHD917517 GQY917517:GQZ917517 HAU917517:HAV917517 HKQ917517:HKR917517 HUM917517:HUN917517 IEI917517:IEJ917517 IOE917517:IOF917517 IYA917517:IYB917517 JHW917517:JHX917517 JRS917517:JRT917517 KBO917517:KBP917517 KLK917517:KLL917517 KVG917517:KVH917517 LFC917517:LFD917517 LOY917517:LOZ917517 LYU917517:LYV917517 MIQ917517:MIR917517 MSM917517:MSN917517 NCI917517:NCJ917517 NME917517:NMF917517 NWA917517:NWB917517 OFW917517:OFX917517 OPS917517:OPT917517 OZO917517:OZP917517 PJK917517:PJL917517 PTG917517:PTH917517 QDC917517:QDD917517 QMY917517:QMZ917517 QWU917517:QWV917517 RGQ917517:RGR917517 RQM917517:RQN917517 SAI917517:SAJ917517 SKE917517:SKF917517 SUA917517:SUB917517 TDW917517:TDX917517 TNS917517:TNT917517 TXO917517:TXP917517 UHK917517:UHL917517 URG917517:URH917517 VBC917517:VBD917517 VKY917517:VKZ917517 VUU917517:VUV917517 WEQ917517:WER917517 WOM917517:WON917517 WYI917517:WYJ917517 LW983053:LX983053 VS983053:VT983053 AFO983053:AFP983053 APK983053:APL983053 AZG983053:AZH983053 BJC983053:BJD983053 BSY983053:BSZ983053 CCU983053:CCV983053 CMQ983053:CMR983053 CWM983053:CWN983053 DGI983053:DGJ983053 DQE983053:DQF983053 EAA983053:EAB983053 EJW983053:EJX983053 ETS983053:ETT983053 FDO983053:FDP983053 FNK983053:FNL983053 FXG983053:FXH983053 GHC983053:GHD983053 GQY983053:GQZ983053 HAU983053:HAV983053 HKQ983053:HKR983053 HUM983053:HUN983053 IEI983053:IEJ983053 IOE983053:IOF983053 IYA983053:IYB983053 JHW983053:JHX983053 JRS983053:JRT983053 KBO983053:KBP983053 KLK983053:KLL983053 KVG983053:KVH983053 LFC983053:LFD983053 LOY983053:LOZ983053 LYU983053:LYV983053 MIQ983053:MIR983053 MSM983053:MSN983053 NCI983053:NCJ983053 NME983053:NMF983053 NWA983053:NWB983053 OFW983053:OFX983053 OPS983053:OPT983053 OZO983053:OZP983053 PJK983053:PJL983053 PTG983053:PTH983053 QDC983053:QDD983053 QMY983053:QMZ983053 QWU983053:QWV983053 RGQ983053:RGR983053 RQM983053:RQN983053 SAI983053:SAJ983053 SKE983053:SKF983053 SUA983053:SUB983053 TDW983053:TDX983053 TNS983053:TNT983053 TXO983053:TXP983053 UHK983053:UHL983053 URG983053:URH983053 VBC983053:VBD983053 VKY983053:VKZ983053 VUU983053:VUV983053 WEQ983053:WER983053 WOM983053:WON983053 WYI983053:WYJ983053 MC65549:MD65549 VY65549:VZ65549 AFU65549:AFV65549 APQ65549:APR65549 AZM65549:AZN65549 BJI65549:BJJ65549 BTE65549:BTF65549 CDA65549:CDB65549 CMW65549:CMX65549 CWS65549:CWT65549 DGO65549:DGP65549 DQK65549:DQL65549 EAG65549:EAH65549 EKC65549:EKD65549 ETY65549:ETZ65549 FDU65549:FDV65549 FNQ65549:FNR65549 FXM65549:FXN65549 GHI65549:GHJ65549 GRE65549:GRF65549 HBA65549:HBB65549 HKW65549:HKX65549 HUS65549:HUT65549 IEO65549:IEP65549 IOK65549:IOL65549 IYG65549:IYH65549 JIC65549:JID65549 JRY65549:JRZ65549 KBU65549:KBV65549 KLQ65549:KLR65549 KVM65549:KVN65549 LFI65549:LFJ65549 LPE65549:LPF65549 LZA65549:LZB65549 MIW65549:MIX65549 MSS65549:MST65549 NCO65549:NCP65549 NMK65549:NML65549 NWG65549:NWH65549 OGC65549:OGD65549 OPY65549:OPZ65549 OZU65549:OZV65549 PJQ65549:PJR65549 PTM65549:PTN65549 QDI65549:QDJ65549 QNE65549:QNF65549 QXA65549:QXB65549 RGW65549:RGX65549 RQS65549:RQT65549 SAO65549:SAP65549 SKK65549:SKL65549 SUG65549:SUH65549 TEC65549:TED65549 TNY65549:TNZ65549 TXU65549:TXV65549 UHQ65549:UHR65549 URM65549:URN65549 VBI65549:VBJ65549 VLE65549:VLF65549 VVA65549:VVB65549 WEW65549:WEX65549 WOS65549:WOT65549 WYO65549:WYP65549 MC131085:MD131085 VY131085:VZ131085 AFU131085:AFV131085 APQ131085:APR131085 AZM131085:AZN131085 BJI131085:BJJ131085 BTE131085:BTF131085 CDA131085:CDB131085 CMW131085:CMX131085 CWS131085:CWT131085 DGO131085:DGP131085 DQK131085:DQL131085 EAG131085:EAH131085 EKC131085:EKD131085 ETY131085:ETZ131085 FDU131085:FDV131085 FNQ131085:FNR131085 FXM131085:FXN131085 GHI131085:GHJ131085 GRE131085:GRF131085 HBA131085:HBB131085 HKW131085:HKX131085 HUS131085:HUT131085 IEO131085:IEP131085 IOK131085:IOL131085 IYG131085:IYH131085 JIC131085:JID131085 JRY131085:JRZ131085 KBU131085:KBV131085 KLQ131085:KLR131085 KVM131085:KVN131085 LFI131085:LFJ131085 LPE131085:LPF131085 LZA131085:LZB131085 MIW131085:MIX131085 MSS131085:MST131085 NCO131085:NCP131085 NMK131085:NML131085 NWG131085:NWH131085 OGC131085:OGD131085 OPY131085:OPZ131085 OZU131085:OZV131085 PJQ131085:PJR131085 PTM131085:PTN131085 QDI131085:QDJ131085 QNE131085:QNF131085 QXA131085:QXB131085 RGW131085:RGX131085 RQS131085:RQT131085 SAO131085:SAP131085 SKK131085:SKL131085 SUG131085:SUH131085 TEC131085:TED131085 TNY131085:TNZ131085 TXU131085:TXV131085 UHQ131085:UHR131085 URM131085:URN131085 VBI131085:VBJ131085 VLE131085:VLF131085 VVA131085:VVB131085 WEW131085:WEX131085 WOS131085:WOT131085 WYO131085:WYP131085 MC196621:MD196621 VY196621:VZ196621 AFU196621:AFV196621 APQ196621:APR196621 AZM196621:AZN196621 BJI196621:BJJ196621 BTE196621:BTF196621 CDA196621:CDB196621 CMW196621:CMX196621 CWS196621:CWT196621 DGO196621:DGP196621 DQK196621:DQL196621 EAG196621:EAH196621 EKC196621:EKD196621 ETY196621:ETZ196621 FDU196621:FDV196621 FNQ196621:FNR196621 FXM196621:FXN196621 GHI196621:GHJ196621 GRE196621:GRF196621 HBA196621:HBB196621 HKW196621:HKX196621 HUS196621:HUT196621 IEO196621:IEP196621 IOK196621:IOL196621 IYG196621:IYH196621 JIC196621:JID196621 JRY196621:JRZ196621 KBU196621:KBV196621 KLQ196621:KLR196621 KVM196621:KVN196621 LFI196621:LFJ196621 LPE196621:LPF196621 LZA196621:LZB196621 MIW196621:MIX196621 MSS196621:MST196621 NCO196621:NCP196621 NMK196621:NML196621 NWG196621:NWH196621 OGC196621:OGD196621 OPY196621:OPZ196621 OZU196621:OZV196621 PJQ196621:PJR196621 PTM196621:PTN196621 QDI196621:QDJ196621 QNE196621:QNF196621 QXA196621:QXB196621 RGW196621:RGX196621 RQS196621:RQT196621 SAO196621:SAP196621 SKK196621:SKL196621 SUG196621:SUH196621 TEC196621:TED196621 TNY196621:TNZ196621 TXU196621:TXV196621 UHQ196621:UHR196621 URM196621:URN196621 VBI196621:VBJ196621 VLE196621:VLF196621 VVA196621:VVB196621 WEW196621:WEX196621 WOS196621:WOT196621 WYO196621:WYP196621 MC262157:MD262157 VY262157:VZ262157 AFU262157:AFV262157 APQ262157:APR262157 AZM262157:AZN262157 BJI262157:BJJ262157 BTE262157:BTF262157 CDA262157:CDB262157 CMW262157:CMX262157 CWS262157:CWT262157 DGO262157:DGP262157 DQK262157:DQL262157 EAG262157:EAH262157 EKC262157:EKD262157 ETY262157:ETZ262157 FDU262157:FDV262157 FNQ262157:FNR262157 FXM262157:FXN262157 GHI262157:GHJ262157 GRE262157:GRF262157 HBA262157:HBB262157 HKW262157:HKX262157 HUS262157:HUT262157 IEO262157:IEP262157 IOK262157:IOL262157 IYG262157:IYH262157 JIC262157:JID262157 JRY262157:JRZ262157 KBU262157:KBV262157 KLQ262157:KLR262157 KVM262157:KVN262157 LFI262157:LFJ262157 LPE262157:LPF262157 LZA262157:LZB262157 MIW262157:MIX262157 MSS262157:MST262157 NCO262157:NCP262157 NMK262157:NML262157 NWG262157:NWH262157 OGC262157:OGD262157 OPY262157:OPZ262157 OZU262157:OZV262157 PJQ262157:PJR262157 PTM262157:PTN262157 QDI262157:QDJ262157 QNE262157:QNF262157 QXA262157:QXB262157 RGW262157:RGX262157 RQS262157:RQT262157 SAO262157:SAP262157 SKK262157:SKL262157 SUG262157:SUH262157 TEC262157:TED262157 TNY262157:TNZ262157 TXU262157:TXV262157 UHQ262157:UHR262157 URM262157:URN262157 VBI262157:VBJ262157 VLE262157:VLF262157 VVA262157:VVB262157 WEW262157:WEX262157 WOS262157:WOT262157 WYO262157:WYP262157 MC327693:MD327693 VY327693:VZ327693 AFU327693:AFV327693 APQ327693:APR327693 AZM327693:AZN327693 BJI327693:BJJ327693 BTE327693:BTF327693 CDA327693:CDB327693 CMW327693:CMX327693 CWS327693:CWT327693 DGO327693:DGP327693 DQK327693:DQL327693 EAG327693:EAH327693 EKC327693:EKD327693 ETY327693:ETZ327693 FDU327693:FDV327693 FNQ327693:FNR327693 FXM327693:FXN327693 GHI327693:GHJ327693 GRE327693:GRF327693 HBA327693:HBB327693 HKW327693:HKX327693 HUS327693:HUT327693 IEO327693:IEP327693 IOK327693:IOL327693 IYG327693:IYH327693 JIC327693:JID327693 JRY327693:JRZ327693 KBU327693:KBV327693 KLQ327693:KLR327693 KVM327693:KVN327693 LFI327693:LFJ327693 LPE327693:LPF327693 LZA327693:LZB327693 MIW327693:MIX327693 MSS327693:MST327693 NCO327693:NCP327693 NMK327693:NML327693 NWG327693:NWH327693 OGC327693:OGD327693 OPY327693:OPZ327693 OZU327693:OZV327693 PJQ327693:PJR327693 PTM327693:PTN327693 QDI327693:QDJ327693 QNE327693:QNF327693 QXA327693:QXB327693 RGW327693:RGX327693 RQS327693:RQT327693 SAO327693:SAP327693 SKK327693:SKL327693 SUG327693:SUH327693 TEC327693:TED327693 TNY327693:TNZ327693 TXU327693:TXV327693 UHQ327693:UHR327693 URM327693:URN327693 VBI327693:VBJ327693 VLE327693:VLF327693 VVA327693:VVB327693 WEW327693:WEX327693 WOS327693:WOT327693 WYO327693:WYP327693 MC393229:MD393229 VY393229:VZ393229 AFU393229:AFV393229 APQ393229:APR393229 AZM393229:AZN393229 BJI393229:BJJ393229 BTE393229:BTF393229 CDA393229:CDB393229 CMW393229:CMX393229 CWS393229:CWT393229 DGO393229:DGP393229 DQK393229:DQL393229 EAG393229:EAH393229 EKC393229:EKD393229 ETY393229:ETZ393229 FDU393229:FDV393229 FNQ393229:FNR393229 FXM393229:FXN393229 GHI393229:GHJ393229 GRE393229:GRF393229 HBA393229:HBB393229 HKW393229:HKX393229 HUS393229:HUT393229 IEO393229:IEP393229 IOK393229:IOL393229 IYG393229:IYH393229 JIC393229:JID393229 JRY393229:JRZ393229 KBU393229:KBV393229 KLQ393229:KLR393229 KVM393229:KVN393229 LFI393229:LFJ393229 LPE393229:LPF393229 LZA393229:LZB393229 MIW393229:MIX393229 MSS393229:MST393229 NCO393229:NCP393229 NMK393229:NML393229 NWG393229:NWH393229 OGC393229:OGD393229 OPY393229:OPZ393229 OZU393229:OZV393229 PJQ393229:PJR393229 PTM393229:PTN393229 QDI393229:QDJ393229 QNE393229:QNF393229 QXA393229:QXB393229 RGW393229:RGX393229 RQS393229:RQT393229 SAO393229:SAP393229 SKK393229:SKL393229 SUG393229:SUH393229 TEC393229:TED393229 TNY393229:TNZ393229 TXU393229:TXV393229 UHQ393229:UHR393229 URM393229:URN393229 VBI393229:VBJ393229 VLE393229:VLF393229 VVA393229:VVB393229 WEW393229:WEX393229 WOS393229:WOT393229 WYO393229:WYP393229 MC458765:MD458765 VY458765:VZ458765 AFU458765:AFV458765 APQ458765:APR458765 AZM458765:AZN458765 BJI458765:BJJ458765 BTE458765:BTF458765 CDA458765:CDB458765 CMW458765:CMX458765 CWS458765:CWT458765 DGO458765:DGP458765 DQK458765:DQL458765 EAG458765:EAH458765 EKC458765:EKD458765 ETY458765:ETZ458765 FDU458765:FDV458765 FNQ458765:FNR458765 FXM458765:FXN458765 GHI458765:GHJ458765 GRE458765:GRF458765 HBA458765:HBB458765 HKW458765:HKX458765 HUS458765:HUT458765 IEO458765:IEP458765 IOK458765:IOL458765 IYG458765:IYH458765 JIC458765:JID458765 JRY458765:JRZ458765 KBU458765:KBV458765 KLQ458765:KLR458765 KVM458765:KVN458765 LFI458765:LFJ458765 LPE458765:LPF458765 LZA458765:LZB458765 MIW458765:MIX458765 MSS458765:MST458765 NCO458765:NCP458765 NMK458765:NML458765 NWG458765:NWH458765 OGC458765:OGD458765 OPY458765:OPZ458765 OZU458765:OZV458765 PJQ458765:PJR458765 PTM458765:PTN458765 QDI458765:QDJ458765 QNE458765:QNF458765 QXA458765:QXB458765 RGW458765:RGX458765 RQS458765:RQT458765 SAO458765:SAP458765 SKK458765:SKL458765 SUG458765:SUH458765 TEC458765:TED458765 TNY458765:TNZ458765 TXU458765:TXV458765 UHQ458765:UHR458765 URM458765:URN458765 VBI458765:VBJ458765 VLE458765:VLF458765 VVA458765:VVB458765 WEW458765:WEX458765 WOS458765:WOT458765 WYO458765:WYP458765 MC524301:MD524301 VY524301:VZ524301 AFU524301:AFV524301 APQ524301:APR524301 AZM524301:AZN524301 BJI524301:BJJ524301 BTE524301:BTF524301 CDA524301:CDB524301 CMW524301:CMX524301 CWS524301:CWT524301 DGO524301:DGP524301 DQK524301:DQL524301 EAG524301:EAH524301 EKC524301:EKD524301 ETY524301:ETZ524301 FDU524301:FDV524301 FNQ524301:FNR524301 FXM524301:FXN524301 GHI524301:GHJ524301 GRE524301:GRF524301 HBA524301:HBB524301 HKW524301:HKX524301 HUS524301:HUT524301 IEO524301:IEP524301 IOK524301:IOL524301 IYG524301:IYH524301 JIC524301:JID524301 JRY524301:JRZ524301 KBU524301:KBV524301 KLQ524301:KLR524301 KVM524301:KVN524301 LFI524301:LFJ524301 LPE524301:LPF524301 LZA524301:LZB524301 MIW524301:MIX524301 MSS524301:MST524301 NCO524301:NCP524301 NMK524301:NML524301 NWG524301:NWH524301 OGC524301:OGD524301 OPY524301:OPZ524301 OZU524301:OZV524301 PJQ524301:PJR524301 PTM524301:PTN524301 QDI524301:QDJ524301 QNE524301:QNF524301 QXA524301:QXB524301 RGW524301:RGX524301 RQS524301:RQT524301 SAO524301:SAP524301 SKK524301:SKL524301 SUG524301:SUH524301 TEC524301:TED524301 TNY524301:TNZ524301 TXU524301:TXV524301 UHQ524301:UHR524301 URM524301:URN524301 VBI524301:VBJ524301 VLE524301:VLF524301 VVA524301:VVB524301 WEW524301:WEX524301 WOS524301:WOT524301 WYO524301:WYP524301 MC589837:MD589837 VY589837:VZ589837 AFU589837:AFV589837 APQ589837:APR589837 AZM589837:AZN589837 BJI589837:BJJ589837 BTE589837:BTF589837 CDA589837:CDB589837 CMW589837:CMX589837 CWS589837:CWT589837 DGO589837:DGP589837 DQK589837:DQL589837 EAG589837:EAH589837 EKC589837:EKD589837 ETY589837:ETZ589837 FDU589837:FDV589837 FNQ589837:FNR589837 FXM589837:FXN589837 GHI589837:GHJ589837 GRE589837:GRF589837 HBA589837:HBB589837 HKW589837:HKX589837 HUS589837:HUT589837 IEO589837:IEP589837 IOK589837:IOL589837 IYG589837:IYH589837 JIC589837:JID589837 JRY589837:JRZ589837 KBU589837:KBV589837 KLQ589837:KLR589837 KVM589837:KVN589837 LFI589837:LFJ589837 LPE589837:LPF589837 LZA589837:LZB589837 MIW589837:MIX589837 MSS589837:MST589837 NCO589837:NCP589837 NMK589837:NML589837 NWG589837:NWH589837 OGC589837:OGD589837 OPY589837:OPZ589837 OZU589837:OZV589837 PJQ589837:PJR589837 PTM589837:PTN589837 QDI589837:QDJ589837 QNE589837:QNF589837 QXA589837:QXB589837 RGW589837:RGX589837 RQS589837:RQT589837 SAO589837:SAP589837 SKK589837:SKL589837 SUG589837:SUH589837 TEC589837:TED589837 TNY589837:TNZ589837 TXU589837:TXV589837 UHQ589837:UHR589837 URM589837:URN589837 VBI589837:VBJ589837 VLE589837:VLF589837 VVA589837:VVB589837 WEW589837:WEX589837 WOS589837:WOT589837 WYO589837:WYP589837 MC655373:MD655373 VY655373:VZ655373 AFU655373:AFV655373 APQ655373:APR655373 AZM655373:AZN655373 BJI655373:BJJ655373 BTE655373:BTF655373 CDA655373:CDB655373 CMW655373:CMX655373 CWS655373:CWT655373 DGO655373:DGP655373 DQK655373:DQL655373 EAG655373:EAH655373 EKC655373:EKD655373 ETY655373:ETZ655373 FDU655373:FDV655373 FNQ655373:FNR655373 FXM655373:FXN655373 GHI655373:GHJ655373 GRE655373:GRF655373 HBA655373:HBB655373 HKW655373:HKX655373 HUS655373:HUT655373 IEO655373:IEP655373 IOK655373:IOL655373 IYG655373:IYH655373 JIC655373:JID655373 JRY655373:JRZ655373 KBU655373:KBV655373 KLQ655373:KLR655373 KVM655373:KVN655373 LFI655373:LFJ655373 LPE655373:LPF655373 LZA655373:LZB655373 MIW655373:MIX655373 MSS655373:MST655373 NCO655373:NCP655373 NMK655373:NML655373 NWG655373:NWH655373 OGC655373:OGD655373 OPY655373:OPZ655373 OZU655373:OZV655373 PJQ655373:PJR655373 PTM655373:PTN655373 QDI655373:QDJ655373 QNE655373:QNF655373 QXA655373:QXB655373 RGW655373:RGX655373 RQS655373:RQT655373 SAO655373:SAP655373 SKK655373:SKL655373 SUG655373:SUH655373 TEC655373:TED655373 TNY655373:TNZ655373 TXU655373:TXV655373 UHQ655373:UHR655373 URM655373:URN655373 VBI655373:VBJ655373 VLE655373:VLF655373 VVA655373:VVB655373 WEW655373:WEX655373 WOS655373:WOT655373 WYO655373:WYP655373 MC720909:MD720909 VY720909:VZ720909 AFU720909:AFV720909 APQ720909:APR720909 AZM720909:AZN720909 BJI720909:BJJ720909 BTE720909:BTF720909 CDA720909:CDB720909 CMW720909:CMX720909 CWS720909:CWT720909 DGO720909:DGP720909 DQK720909:DQL720909 EAG720909:EAH720909 EKC720909:EKD720909 ETY720909:ETZ720909 FDU720909:FDV720909 FNQ720909:FNR720909 FXM720909:FXN720909 GHI720909:GHJ720909 GRE720909:GRF720909 HBA720909:HBB720909 HKW720909:HKX720909 HUS720909:HUT720909 IEO720909:IEP720909 IOK720909:IOL720909 IYG720909:IYH720909 JIC720909:JID720909 JRY720909:JRZ720909 KBU720909:KBV720909 KLQ720909:KLR720909 KVM720909:KVN720909 LFI720909:LFJ720909 LPE720909:LPF720909 LZA720909:LZB720909 MIW720909:MIX720909 MSS720909:MST720909 NCO720909:NCP720909 NMK720909:NML720909 NWG720909:NWH720909 OGC720909:OGD720909 OPY720909:OPZ720909 OZU720909:OZV720909 PJQ720909:PJR720909 PTM720909:PTN720909 QDI720909:QDJ720909 QNE720909:QNF720909 QXA720909:QXB720909 RGW720909:RGX720909 RQS720909:RQT720909 SAO720909:SAP720909 SKK720909:SKL720909 SUG720909:SUH720909 TEC720909:TED720909 TNY720909:TNZ720909 TXU720909:TXV720909 UHQ720909:UHR720909 URM720909:URN720909 VBI720909:VBJ720909 VLE720909:VLF720909 VVA720909:VVB720909 WEW720909:WEX720909 WOS720909:WOT720909 WYO720909:WYP720909 MC786445:MD786445 VY786445:VZ786445 AFU786445:AFV786445 APQ786445:APR786445 AZM786445:AZN786445 BJI786445:BJJ786445 BTE786445:BTF786445 CDA786445:CDB786445 CMW786445:CMX786445 CWS786445:CWT786445 DGO786445:DGP786445 DQK786445:DQL786445 EAG786445:EAH786445 EKC786445:EKD786445 ETY786445:ETZ786445 FDU786445:FDV786445 FNQ786445:FNR786445 FXM786445:FXN786445 GHI786445:GHJ786445 GRE786445:GRF786445 HBA786445:HBB786445 HKW786445:HKX786445 HUS786445:HUT786445 IEO786445:IEP786445 IOK786445:IOL786445 IYG786445:IYH786445 JIC786445:JID786445 JRY786445:JRZ786445 KBU786445:KBV786445 KLQ786445:KLR786445 KVM786445:KVN786445 LFI786445:LFJ786445 LPE786445:LPF786445 LZA786445:LZB786445 MIW786445:MIX786445 MSS786445:MST786445 NCO786445:NCP786445 NMK786445:NML786445 NWG786445:NWH786445 OGC786445:OGD786445 OPY786445:OPZ786445 OZU786445:OZV786445 PJQ786445:PJR786445 PTM786445:PTN786445 QDI786445:QDJ786445 QNE786445:QNF786445 QXA786445:QXB786445 RGW786445:RGX786445 RQS786445:RQT786445 SAO786445:SAP786445 SKK786445:SKL786445 SUG786445:SUH786445 TEC786445:TED786445 TNY786445:TNZ786445 TXU786445:TXV786445 UHQ786445:UHR786445 URM786445:URN786445 VBI786445:VBJ786445 VLE786445:VLF786445 VVA786445:VVB786445 WEW786445:WEX786445 WOS786445:WOT786445 WYO786445:WYP786445 MC851981:MD851981 VY851981:VZ851981 AFU851981:AFV851981 APQ851981:APR851981 AZM851981:AZN851981 BJI851981:BJJ851981 BTE851981:BTF851981 CDA851981:CDB851981 CMW851981:CMX851981 CWS851981:CWT851981 DGO851981:DGP851981 DQK851981:DQL851981 EAG851981:EAH851981 EKC851981:EKD851981 ETY851981:ETZ851981 FDU851981:FDV851981 FNQ851981:FNR851981 FXM851981:FXN851981 GHI851981:GHJ851981 GRE851981:GRF851981 HBA851981:HBB851981 HKW851981:HKX851981 HUS851981:HUT851981 IEO851981:IEP851981 IOK851981:IOL851981 IYG851981:IYH851981 JIC851981:JID851981 JRY851981:JRZ851981 KBU851981:KBV851981 KLQ851981:KLR851981 KVM851981:KVN851981 LFI851981:LFJ851981 LPE851981:LPF851981 LZA851981:LZB851981 MIW851981:MIX851981 MSS851981:MST851981 NCO851981:NCP851981 NMK851981:NML851981 NWG851981:NWH851981 OGC851981:OGD851981 OPY851981:OPZ851981 OZU851981:OZV851981 PJQ851981:PJR851981 PTM851981:PTN851981 QDI851981:QDJ851981 QNE851981:QNF851981 QXA851981:QXB851981 RGW851981:RGX851981 RQS851981:RQT851981 SAO851981:SAP851981 SKK851981:SKL851981 SUG851981:SUH851981 TEC851981:TED851981 TNY851981:TNZ851981 TXU851981:TXV851981 UHQ851981:UHR851981 URM851981:URN851981 VBI851981:VBJ851981 VLE851981:VLF851981 VVA851981:VVB851981 WEW851981:WEX851981 WOS851981:WOT851981 WYO851981:WYP851981 MC917517:MD917517 VY917517:VZ917517 AFU917517:AFV917517 APQ917517:APR917517 AZM917517:AZN917517 BJI917517:BJJ917517 BTE917517:BTF917517 CDA917517:CDB917517 CMW917517:CMX917517 CWS917517:CWT917517 DGO917517:DGP917517 DQK917517:DQL917517 EAG917517:EAH917517 EKC917517:EKD917517 ETY917517:ETZ917517 FDU917517:FDV917517 FNQ917517:FNR917517 FXM917517:FXN917517 GHI917517:GHJ917517 GRE917517:GRF917517 HBA917517:HBB917517 HKW917517:HKX917517 HUS917517:HUT917517 IEO917517:IEP917517 IOK917517:IOL917517 IYG917517:IYH917517 JIC917517:JID917517 JRY917517:JRZ917517 KBU917517:KBV917517 KLQ917517:KLR917517 KVM917517:KVN917517 LFI917517:LFJ917517 LPE917517:LPF917517 LZA917517:LZB917517 MIW917517:MIX917517 MSS917517:MST917517 NCO917517:NCP917517 NMK917517:NML917517 NWG917517:NWH917517 OGC917517:OGD917517 OPY917517:OPZ917517 OZU917517:OZV917517 PJQ917517:PJR917517 PTM917517:PTN917517 QDI917517:QDJ917517 QNE917517:QNF917517 QXA917517:QXB917517 RGW917517:RGX917517 RQS917517:RQT917517 SAO917517:SAP917517 SKK917517:SKL917517 SUG917517:SUH917517 TEC917517:TED917517 TNY917517:TNZ917517 TXU917517:TXV917517 UHQ917517:UHR917517 URM917517:URN917517 VBI917517:VBJ917517 VLE917517:VLF917517 VVA917517:VVB917517 WEW917517:WEX917517 WOS917517:WOT917517 WYO917517:WYP917517 MC983053:MD983053 VY983053:VZ983053 AFU983053:AFV983053 APQ983053:APR983053 AZM983053:AZN983053 BJI983053:BJJ983053 BTE983053:BTF983053 CDA983053:CDB983053 CMW983053:CMX983053 CWS983053:CWT983053 DGO983053:DGP983053 DQK983053:DQL983053 EAG983053:EAH983053 EKC983053:EKD983053 ETY983053:ETZ983053 FDU983053:FDV983053 FNQ983053:FNR983053 FXM983053:FXN983053 GHI983053:GHJ983053 GRE983053:GRF983053 HBA983053:HBB983053 HKW983053:HKX983053 HUS983053:HUT983053 IEO983053:IEP983053 IOK983053:IOL983053 IYG983053:IYH983053 JIC983053:JID983053 JRY983053:JRZ983053 KBU983053:KBV983053 KLQ983053:KLR983053 KVM983053:KVN983053 LFI983053:LFJ983053 LPE983053:LPF983053 LZA983053:LZB983053 MIW983053:MIX983053 MSS983053:MST983053 NCO983053:NCP983053 NMK983053:NML983053 NWG983053:NWH983053 OGC983053:OGD983053 OPY983053:OPZ983053 OZU983053:OZV983053 PJQ983053:PJR983053 PTM983053:PTN983053 QDI983053:QDJ983053 QNE983053:QNF983053 QXA983053:QXB983053 RGW983053:RGX983053 RQS983053:RQT983053 SAO983053:SAP983053 SKK983053:SKL983053 SUG983053:SUH983053 TEC983053:TED983053 TNY983053:TNZ983053 TXU983053:TXV983053 UHQ983053:UHR983053 URM983053:URN983053 VBI983053:VBJ983053 VLE983053:VLF983053 VVA983053:VVB983053 WEW983053:WEX983053 WOS983053:WOT983053 WYO983053:WYP983053 MF65549:MG65549 WB65549:WC65549 AFX65549:AFY65549 APT65549:APU65549 AZP65549:AZQ65549 BJL65549:BJM65549 BTH65549:BTI65549 CDD65549:CDE65549 CMZ65549:CNA65549 CWV65549:CWW65549 DGR65549:DGS65549 DQN65549:DQO65549 EAJ65549:EAK65549 EKF65549:EKG65549 EUB65549:EUC65549 FDX65549:FDY65549 FNT65549:FNU65549 FXP65549:FXQ65549 GHL65549:GHM65549 GRH65549:GRI65549 HBD65549:HBE65549 HKZ65549:HLA65549 HUV65549:HUW65549 IER65549:IES65549 ION65549:IOO65549 IYJ65549:IYK65549 JIF65549:JIG65549 JSB65549:JSC65549 KBX65549:KBY65549 KLT65549:KLU65549 KVP65549:KVQ65549 LFL65549:LFM65549 LPH65549:LPI65549 LZD65549:LZE65549 MIZ65549:MJA65549 MSV65549:MSW65549 NCR65549:NCS65549 NMN65549:NMO65549 NWJ65549:NWK65549 OGF65549:OGG65549 OQB65549:OQC65549 OZX65549:OZY65549 PJT65549:PJU65549 PTP65549:PTQ65549 QDL65549:QDM65549 QNH65549:QNI65549 QXD65549:QXE65549 RGZ65549:RHA65549 RQV65549:RQW65549 SAR65549:SAS65549 SKN65549:SKO65549 SUJ65549:SUK65549 TEF65549:TEG65549 TOB65549:TOC65549 TXX65549:TXY65549 UHT65549:UHU65549 URP65549:URQ65549 VBL65549:VBM65549 VLH65549:VLI65549 VVD65549:VVE65549 WEZ65549:WFA65549 WOV65549:WOW65549 WYR65549:WYS65549 MF131085:MG131085 WB131085:WC131085 AFX131085:AFY131085 APT131085:APU131085 AZP131085:AZQ131085 BJL131085:BJM131085 BTH131085:BTI131085 CDD131085:CDE131085 CMZ131085:CNA131085 CWV131085:CWW131085 DGR131085:DGS131085 DQN131085:DQO131085 EAJ131085:EAK131085 EKF131085:EKG131085 EUB131085:EUC131085 FDX131085:FDY131085 FNT131085:FNU131085 FXP131085:FXQ131085 GHL131085:GHM131085 GRH131085:GRI131085 HBD131085:HBE131085 HKZ131085:HLA131085 HUV131085:HUW131085 IER131085:IES131085 ION131085:IOO131085 IYJ131085:IYK131085 JIF131085:JIG131085 JSB131085:JSC131085 KBX131085:KBY131085 KLT131085:KLU131085 KVP131085:KVQ131085 LFL131085:LFM131085 LPH131085:LPI131085 LZD131085:LZE131085 MIZ131085:MJA131085 MSV131085:MSW131085 NCR131085:NCS131085 NMN131085:NMO131085 NWJ131085:NWK131085 OGF131085:OGG131085 OQB131085:OQC131085 OZX131085:OZY131085 PJT131085:PJU131085 PTP131085:PTQ131085 QDL131085:QDM131085 QNH131085:QNI131085 QXD131085:QXE131085 RGZ131085:RHA131085 RQV131085:RQW131085 SAR131085:SAS131085 SKN131085:SKO131085 SUJ131085:SUK131085 TEF131085:TEG131085 TOB131085:TOC131085 TXX131085:TXY131085 UHT131085:UHU131085 URP131085:URQ131085 VBL131085:VBM131085 VLH131085:VLI131085 VVD131085:VVE131085 WEZ131085:WFA131085 WOV131085:WOW131085 WYR131085:WYS131085 MF196621:MG196621 WB196621:WC196621 AFX196621:AFY196621 APT196621:APU196621 AZP196621:AZQ196621 BJL196621:BJM196621 BTH196621:BTI196621 CDD196621:CDE196621 CMZ196621:CNA196621 CWV196621:CWW196621 DGR196621:DGS196621 DQN196621:DQO196621 EAJ196621:EAK196621 EKF196621:EKG196621 EUB196621:EUC196621 FDX196621:FDY196621 FNT196621:FNU196621 FXP196621:FXQ196621 GHL196621:GHM196621 GRH196621:GRI196621 HBD196621:HBE196621 HKZ196621:HLA196621 HUV196621:HUW196621 IER196621:IES196621 ION196621:IOO196621 IYJ196621:IYK196621 JIF196621:JIG196621 JSB196621:JSC196621 KBX196621:KBY196621 KLT196621:KLU196621 KVP196621:KVQ196621 LFL196621:LFM196621 LPH196621:LPI196621 LZD196621:LZE196621 MIZ196621:MJA196621 MSV196621:MSW196621 NCR196621:NCS196621 NMN196621:NMO196621 NWJ196621:NWK196621 OGF196621:OGG196621 OQB196621:OQC196621 OZX196621:OZY196621 PJT196621:PJU196621 PTP196621:PTQ196621 QDL196621:QDM196621 QNH196621:QNI196621 QXD196621:QXE196621 RGZ196621:RHA196621 RQV196621:RQW196621 SAR196621:SAS196621 SKN196621:SKO196621 SUJ196621:SUK196621 TEF196621:TEG196621 TOB196621:TOC196621 TXX196621:TXY196621 UHT196621:UHU196621 URP196621:URQ196621 VBL196621:VBM196621 VLH196621:VLI196621 VVD196621:VVE196621 WEZ196621:WFA196621 WOV196621:WOW196621 WYR196621:WYS196621 MF262157:MG262157 WB262157:WC262157 AFX262157:AFY262157 APT262157:APU262157 AZP262157:AZQ262157 BJL262157:BJM262157 BTH262157:BTI262157 CDD262157:CDE262157 CMZ262157:CNA262157 CWV262157:CWW262157 DGR262157:DGS262157 DQN262157:DQO262157 EAJ262157:EAK262157 EKF262157:EKG262157 EUB262157:EUC262157 FDX262157:FDY262157 FNT262157:FNU262157 FXP262157:FXQ262157 GHL262157:GHM262157 GRH262157:GRI262157 HBD262157:HBE262157 HKZ262157:HLA262157 HUV262157:HUW262157 IER262157:IES262157 ION262157:IOO262157 IYJ262157:IYK262157 JIF262157:JIG262157 JSB262157:JSC262157 KBX262157:KBY262157 KLT262157:KLU262157 KVP262157:KVQ262157 LFL262157:LFM262157 LPH262157:LPI262157 LZD262157:LZE262157 MIZ262157:MJA262157 MSV262157:MSW262157 NCR262157:NCS262157 NMN262157:NMO262157 NWJ262157:NWK262157 OGF262157:OGG262157 OQB262157:OQC262157 OZX262157:OZY262157 PJT262157:PJU262157 PTP262157:PTQ262157 QDL262157:QDM262157 QNH262157:QNI262157 QXD262157:QXE262157 RGZ262157:RHA262157 RQV262157:RQW262157 SAR262157:SAS262157 SKN262157:SKO262157 SUJ262157:SUK262157 TEF262157:TEG262157 TOB262157:TOC262157 TXX262157:TXY262157 UHT262157:UHU262157 URP262157:URQ262157 VBL262157:VBM262157 VLH262157:VLI262157 VVD262157:VVE262157 WEZ262157:WFA262157 WOV262157:WOW262157 WYR262157:WYS262157 MF327693:MG327693 WB327693:WC327693 AFX327693:AFY327693 APT327693:APU327693 AZP327693:AZQ327693 BJL327693:BJM327693 BTH327693:BTI327693 CDD327693:CDE327693 CMZ327693:CNA327693 CWV327693:CWW327693 DGR327693:DGS327693 DQN327693:DQO327693 EAJ327693:EAK327693 EKF327693:EKG327693 EUB327693:EUC327693 FDX327693:FDY327693 FNT327693:FNU327693 FXP327693:FXQ327693 GHL327693:GHM327693 GRH327693:GRI327693 HBD327693:HBE327693 HKZ327693:HLA327693 HUV327693:HUW327693 IER327693:IES327693 ION327693:IOO327693 IYJ327693:IYK327693 JIF327693:JIG327693 JSB327693:JSC327693 KBX327693:KBY327693 KLT327693:KLU327693 KVP327693:KVQ327693 LFL327693:LFM327693 LPH327693:LPI327693 LZD327693:LZE327693 MIZ327693:MJA327693 MSV327693:MSW327693 NCR327693:NCS327693 NMN327693:NMO327693 NWJ327693:NWK327693 OGF327693:OGG327693 OQB327693:OQC327693 OZX327693:OZY327693 PJT327693:PJU327693 PTP327693:PTQ327693 QDL327693:QDM327693 QNH327693:QNI327693 QXD327693:QXE327693 RGZ327693:RHA327693 RQV327693:RQW327693 SAR327693:SAS327693 SKN327693:SKO327693 SUJ327693:SUK327693 TEF327693:TEG327693 TOB327693:TOC327693 TXX327693:TXY327693 UHT327693:UHU327693 URP327693:URQ327693 VBL327693:VBM327693 VLH327693:VLI327693 VVD327693:VVE327693 WEZ327693:WFA327693 WOV327693:WOW327693 WYR327693:WYS327693 MF393229:MG393229 WB393229:WC393229 AFX393229:AFY393229 APT393229:APU393229 AZP393229:AZQ393229 BJL393229:BJM393229 BTH393229:BTI393229 CDD393229:CDE393229 CMZ393229:CNA393229 CWV393229:CWW393229 DGR393229:DGS393229 DQN393229:DQO393229 EAJ393229:EAK393229 EKF393229:EKG393229 EUB393229:EUC393229 FDX393229:FDY393229 FNT393229:FNU393229 FXP393229:FXQ393229 GHL393229:GHM393229 GRH393229:GRI393229 HBD393229:HBE393229 HKZ393229:HLA393229 HUV393229:HUW393229 IER393229:IES393229 ION393229:IOO393229 IYJ393229:IYK393229 JIF393229:JIG393229 JSB393229:JSC393229 KBX393229:KBY393229 KLT393229:KLU393229 KVP393229:KVQ393229 LFL393229:LFM393229 LPH393229:LPI393229 LZD393229:LZE393229 MIZ393229:MJA393229 MSV393229:MSW393229 NCR393229:NCS393229 NMN393229:NMO393229 NWJ393229:NWK393229 OGF393229:OGG393229 OQB393229:OQC393229 OZX393229:OZY393229 PJT393229:PJU393229 PTP393229:PTQ393229 QDL393229:QDM393229 QNH393229:QNI393229 QXD393229:QXE393229 RGZ393229:RHA393229 RQV393229:RQW393229 SAR393229:SAS393229 SKN393229:SKO393229 SUJ393229:SUK393229 TEF393229:TEG393229 TOB393229:TOC393229 TXX393229:TXY393229 UHT393229:UHU393229 URP393229:URQ393229 VBL393229:VBM393229 VLH393229:VLI393229 VVD393229:VVE393229 WEZ393229:WFA393229 WOV393229:WOW393229 WYR393229:WYS393229 MF458765:MG458765 WB458765:WC458765 AFX458765:AFY458765 APT458765:APU458765 AZP458765:AZQ458765 BJL458765:BJM458765 BTH458765:BTI458765 CDD458765:CDE458765 CMZ458765:CNA458765 CWV458765:CWW458765 DGR458765:DGS458765 DQN458765:DQO458765 EAJ458765:EAK458765 EKF458765:EKG458765 EUB458765:EUC458765 FDX458765:FDY458765 FNT458765:FNU458765 FXP458765:FXQ458765 GHL458765:GHM458765 GRH458765:GRI458765 HBD458765:HBE458765 HKZ458765:HLA458765 HUV458765:HUW458765 IER458765:IES458765 ION458765:IOO458765 IYJ458765:IYK458765 JIF458765:JIG458765 JSB458765:JSC458765 KBX458765:KBY458765 KLT458765:KLU458765 KVP458765:KVQ458765 LFL458765:LFM458765 LPH458765:LPI458765 LZD458765:LZE458765 MIZ458765:MJA458765 MSV458765:MSW458765 NCR458765:NCS458765 NMN458765:NMO458765 NWJ458765:NWK458765 OGF458765:OGG458765 OQB458765:OQC458765 OZX458765:OZY458765 PJT458765:PJU458765 PTP458765:PTQ458765 QDL458765:QDM458765 QNH458765:QNI458765 QXD458765:QXE458765 RGZ458765:RHA458765 RQV458765:RQW458765 SAR458765:SAS458765 SKN458765:SKO458765 SUJ458765:SUK458765 TEF458765:TEG458765 TOB458765:TOC458765 TXX458765:TXY458765 UHT458765:UHU458765 URP458765:URQ458765 VBL458765:VBM458765 VLH458765:VLI458765 VVD458765:VVE458765 WEZ458765:WFA458765 WOV458765:WOW458765 WYR458765:WYS458765 MF524301:MG524301 WB524301:WC524301 AFX524301:AFY524301 APT524301:APU524301 AZP524301:AZQ524301 BJL524301:BJM524301 BTH524301:BTI524301 CDD524301:CDE524301 CMZ524301:CNA524301 CWV524301:CWW524301 DGR524301:DGS524301 DQN524301:DQO524301 EAJ524301:EAK524301 EKF524301:EKG524301 EUB524301:EUC524301 FDX524301:FDY524301 FNT524301:FNU524301 FXP524301:FXQ524301 GHL524301:GHM524301 GRH524301:GRI524301 HBD524301:HBE524301 HKZ524301:HLA524301 HUV524301:HUW524301 IER524301:IES524301 ION524301:IOO524301 IYJ524301:IYK524301 JIF524301:JIG524301 JSB524301:JSC524301 KBX524301:KBY524301 KLT524301:KLU524301 KVP524301:KVQ524301 LFL524301:LFM524301 LPH524301:LPI524301 LZD524301:LZE524301 MIZ524301:MJA524301 MSV524301:MSW524301 NCR524301:NCS524301 NMN524301:NMO524301 NWJ524301:NWK524301 OGF524301:OGG524301 OQB524301:OQC524301 OZX524301:OZY524301 PJT524301:PJU524301 PTP524301:PTQ524301 QDL524301:QDM524301 QNH524301:QNI524301 QXD524301:QXE524301 RGZ524301:RHA524301 RQV524301:RQW524301 SAR524301:SAS524301 SKN524301:SKO524301 SUJ524301:SUK524301 TEF524301:TEG524301 TOB524301:TOC524301 TXX524301:TXY524301 UHT524301:UHU524301 URP524301:URQ524301 VBL524301:VBM524301 VLH524301:VLI524301 VVD524301:VVE524301 WEZ524301:WFA524301 WOV524301:WOW524301 WYR524301:WYS524301 MF589837:MG589837 WB589837:WC589837 AFX589837:AFY589837 APT589837:APU589837 AZP589837:AZQ589837 BJL589837:BJM589837 BTH589837:BTI589837 CDD589837:CDE589837 CMZ589837:CNA589837 CWV589837:CWW589837 DGR589837:DGS589837 DQN589837:DQO589837 EAJ589837:EAK589837 EKF589837:EKG589837 EUB589837:EUC589837 FDX589837:FDY589837 FNT589837:FNU589837 FXP589837:FXQ589837 GHL589837:GHM589837 GRH589837:GRI589837 HBD589837:HBE589837 HKZ589837:HLA589837 HUV589837:HUW589837 IER589837:IES589837 ION589837:IOO589837 IYJ589837:IYK589837 JIF589837:JIG589837 JSB589837:JSC589837 KBX589837:KBY589837 KLT589837:KLU589837 KVP589837:KVQ589837 LFL589837:LFM589837 LPH589837:LPI589837 LZD589837:LZE589837 MIZ589837:MJA589837 MSV589837:MSW589837 NCR589837:NCS589837 NMN589837:NMO589837 NWJ589837:NWK589837 OGF589837:OGG589837 OQB589837:OQC589837 OZX589837:OZY589837 PJT589837:PJU589837 PTP589837:PTQ589837 QDL589837:QDM589837 QNH589837:QNI589837 QXD589837:QXE589837 RGZ589837:RHA589837 RQV589837:RQW589837 SAR589837:SAS589837 SKN589837:SKO589837 SUJ589837:SUK589837 TEF589837:TEG589837 TOB589837:TOC589837 TXX589837:TXY589837 UHT589837:UHU589837 URP589837:URQ589837 VBL589837:VBM589837 VLH589837:VLI589837 VVD589837:VVE589837 WEZ589837:WFA589837 WOV589837:WOW589837 WYR589837:WYS589837 MF655373:MG655373 WB655373:WC655373 AFX655373:AFY655373 APT655373:APU655373 AZP655373:AZQ655373 BJL655373:BJM655373 BTH655373:BTI655373 CDD655373:CDE655373 CMZ655373:CNA655373 CWV655373:CWW655373 DGR655373:DGS655373 DQN655373:DQO655373 EAJ655373:EAK655373 EKF655373:EKG655373 EUB655373:EUC655373 FDX655373:FDY655373 FNT655373:FNU655373 FXP655373:FXQ655373 GHL655373:GHM655373 GRH655373:GRI655373 HBD655373:HBE655373 HKZ655373:HLA655373 HUV655373:HUW655373 IER655373:IES655373 ION655373:IOO655373 IYJ655373:IYK655373 JIF655373:JIG655373 JSB655373:JSC655373 KBX655373:KBY655373 KLT655373:KLU655373 KVP655373:KVQ655373 LFL655373:LFM655373 LPH655373:LPI655373 LZD655373:LZE655373 MIZ655373:MJA655373 MSV655373:MSW655373 NCR655373:NCS655373 NMN655373:NMO655373 NWJ655373:NWK655373 OGF655373:OGG655373 OQB655373:OQC655373 OZX655373:OZY655373 PJT655373:PJU655373 PTP655373:PTQ655373 QDL655373:QDM655373 QNH655373:QNI655373 QXD655373:QXE655373 RGZ655373:RHA655373 RQV655373:RQW655373 SAR655373:SAS655373 SKN655373:SKO655373 SUJ655373:SUK655373 TEF655373:TEG655373 TOB655373:TOC655373 TXX655373:TXY655373 UHT655373:UHU655373 URP655373:URQ655373 VBL655373:VBM655373 VLH655373:VLI655373 VVD655373:VVE655373 WEZ655373:WFA655373 WOV655373:WOW655373 WYR655373:WYS655373 MF720909:MG720909 WB720909:WC720909 AFX720909:AFY720909 APT720909:APU720909 AZP720909:AZQ720909 BJL720909:BJM720909 BTH720909:BTI720909 CDD720909:CDE720909 CMZ720909:CNA720909 CWV720909:CWW720909 DGR720909:DGS720909 DQN720909:DQO720909 EAJ720909:EAK720909 EKF720909:EKG720909 EUB720909:EUC720909 FDX720909:FDY720909 FNT720909:FNU720909 FXP720909:FXQ720909 GHL720909:GHM720909 GRH720909:GRI720909 HBD720909:HBE720909 HKZ720909:HLA720909 HUV720909:HUW720909 IER720909:IES720909 ION720909:IOO720909 IYJ720909:IYK720909 JIF720909:JIG720909 JSB720909:JSC720909 KBX720909:KBY720909 KLT720909:KLU720909 KVP720909:KVQ720909 LFL720909:LFM720909 LPH720909:LPI720909 LZD720909:LZE720909 MIZ720909:MJA720909 MSV720909:MSW720909 NCR720909:NCS720909 NMN720909:NMO720909 NWJ720909:NWK720909 OGF720909:OGG720909 OQB720909:OQC720909 OZX720909:OZY720909 PJT720909:PJU720909 PTP720909:PTQ720909 QDL720909:QDM720909 QNH720909:QNI720909 QXD720909:QXE720909 RGZ720909:RHA720909 RQV720909:RQW720909 SAR720909:SAS720909 SKN720909:SKO720909 SUJ720909:SUK720909 TEF720909:TEG720909 TOB720909:TOC720909 TXX720909:TXY720909 UHT720909:UHU720909 URP720909:URQ720909 VBL720909:VBM720909 VLH720909:VLI720909 VVD720909:VVE720909 WEZ720909:WFA720909 WOV720909:WOW720909 WYR720909:WYS720909 MF786445:MG786445 WB786445:WC786445 AFX786445:AFY786445 APT786445:APU786445 AZP786445:AZQ786445 BJL786445:BJM786445 BTH786445:BTI786445 CDD786445:CDE786445 CMZ786445:CNA786445 CWV786445:CWW786445 DGR786445:DGS786445 DQN786445:DQO786445 EAJ786445:EAK786445 EKF786445:EKG786445 EUB786445:EUC786445 FDX786445:FDY786445 FNT786445:FNU786445 FXP786445:FXQ786445 GHL786445:GHM786445 GRH786445:GRI786445 HBD786445:HBE786445 HKZ786445:HLA786445 HUV786445:HUW786445 IER786445:IES786445 ION786445:IOO786445 IYJ786445:IYK786445 JIF786445:JIG786445 JSB786445:JSC786445 KBX786445:KBY786445 KLT786445:KLU786445 KVP786445:KVQ786445 LFL786445:LFM786445 LPH786445:LPI786445 LZD786445:LZE786445 MIZ786445:MJA786445 MSV786445:MSW786445 NCR786445:NCS786445 NMN786445:NMO786445 NWJ786445:NWK786445 OGF786445:OGG786445 OQB786445:OQC786445 OZX786445:OZY786445 PJT786445:PJU786445 PTP786445:PTQ786445 QDL786445:QDM786445 QNH786445:QNI786445 QXD786445:QXE786445 RGZ786445:RHA786445 RQV786445:RQW786445 SAR786445:SAS786445 SKN786445:SKO786445 SUJ786445:SUK786445 TEF786445:TEG786445 TOB786445:TOC786445 TXX786445:TXY786445 UHT786445:UHU786445 URP786445:URQ786445 VBL786445:VBM786445 VLH786445:VLI786445 VVD786445:VVE786445 WEZ786445:WFA786445 WOV786445:WOW786445 WYR786445:WYS786445 MF851981:MG851981 WB851981:WC851981 AFX851981:AFY851981 APT851981:APU851981 AZP851981:AZQ851981 BJL851981:BJM851981 BTH851981:BTI851981 CDD851981:CDE851981 CMZ851981:CNA851981 CWV851981:CWW851981 DGR851981:DGS851981 DQN851981:DQO851981 EAJ851981:EAK851981 EKF851981:EKG851981 EUB851981:EUC851981 FDX851981:FDY851981 FNT851981:FNU851981 FXP851981:FXQ851981 GHL851981:GHM851981 GRH851981:GRI851981 HBD851981:HBE851981 HKZ851981:HLA851981 HUV851981:HUW851981 IER851981:IES851981 ION851981:IOO851981 IYJ851981:IYK851981 JIF851981:JIG851981 JSB851981:JSC851981 KBX851981:KBY851981 KLT851981:KLU851981 KVP851981:KVQ851981 LFL851981:LFM851981 LPH851981:LPI851981 LZD851981:LZE851981 MIZ851981:MJA851981 MSV851981:MSW851981 NCR851981:NCS851981 NMN851981:NMO851981 NWJ851981:NWK851981 OGF851981:OGG851981 OQB851981:OQC851981 OZX851981:OZY851981 PJT851981:PJU851981 PTP851981:PTQ851981 QDL851981:QDM851981 QNH851981:QNI851981 QXD851981:QXE851981 RGZ851981:RHA851981 RQV851981:RQW851981 SAR851981:SAS851981 SKN851981:SKO851981 SUJ851981:SUK851981 TEF851981:TEG851981 TOB851981:TOC851981 TXX851981:TXY851981 UHT851981:UHU851981 URP851981:URQ851981 VBL851981:VBM851981 VLH851981:VLI851981 VVD851981:VVE851981 WEZ851981:WFA851981 WOV851981:WOW851981 WYR851981:WYS851981 MF917517:MG917517 WB917517:WC917517 AFX917517:AFY917517 APT917517:APU917517 AZP917517:AZQ917517 BJL917517:BJM917517 BTH917517:BTI917517 CDD917517:CDE917517 CMZ917517:CNA917517 CWV917517:CWW917517 DGR917517:DGS917517 DQN917517:DQO917517 EAJ917517:EAK917517 EKF917517:EKG917517 EUB917517:EUC917517 FDX917517:FDY917517 FNT917517:FNU917517 FXP917517:FXQ917517 GHL917517:GHM917517 GRH917517:GRI917517 HBD917517:HBE917517 HKZ917517:HLA917517 HUV917517:HUW917517 IER917517:IES917517 ION917517:IOO917517 IYJ917517:IYK917517 JIF917517:JIG917517 JSB917517:JSC917517 KBX917517:KBY917517 KLT917517:KLU917517 KVP917517:KVQ917517 LFL917517:LFM917517 LPH917517:LPI917517 LZD917517:LZE917517 MIZ917517:MJA917517 MSV917517:MSW917517 NCR917517:NCS917517 NMN917517:NMO917517 NWJ917517:NWK917517 OGF917517:OGG917517 OQB917517:OQC917517 OZX917517:OZY917517 PJT917517:PJU917517 PTP917517:PTQ917517 QDL917517:QDM917517 QNH917517:QNI917517 QXD917517:QXE917517 RGZ917517:RHA917517 RQV917517:RQW917517 SAR917517:SAS917517 SKN917517:SKO917517 SUJ917517:SUK917517 TEF917517:TEG917517 TOB917517:TOC917517 TXX917517:TXY917517 UHT917517:UHU917517 URP917517:URQ917517 VBL917517:VBM917517 VLH917517:VLI917517 VVD917517:VVE917517 WEZ917517:WFA917517 WOV917517:WOW917517 WYR917517:WYS917517 MF983053:MG983053 WB983053:WC983053 AFX983053:AFY983053 APT983053:APU983053 AZP983053:AZQ983053 BJL983053:BJM983053 BTH983053:BTI983053 CDD983053:CDE983053 CMZ983053:CNA983053 CWV983053:CWW983053 DGR983053:DGS983053 DQN983053:DQO983053 EAJ983053:EAK983053 EKF983053:EKG983053 EUB983053:EUC983053 FDX983053:FDY983053 FNT983053:FNU983053 FXP983053:FXQ983053 GHL983053:GHM983053 GRH983053:GRI983053 HBD983053:HBE983053 HKZ983053:HLA983053 HUV983053:HUW983053 IER983053:IES983053 ION983053:IOO983053 IYJ983053:IYK983053 JIF983053:JIG983053 JSB983053:JSC983053 KBX983053:KBY983053 KLT983053:KLU983053 KVP983053:KVQ983053 LFL983053:LFM983053 LPH983053:LPI983053 LZD983053:LZE983053 MIZ983053:MJA983053 MSV983053:MSW983053 NCR983053:NCS983053 NMN983053:NMO983053 NWJ983053:NWK983053 OGF983053:OGG983053 OQB983053:OQC983053 OZX983053:OZY983053 PJT983053:PJU983053 PTP983053:PTQ983053 QDL983053:QDM983053 QNH983053:QNI983053 QXD983053:QXE983053 RGZ983053:RHA983053 RQV983053:RQW983053 SAR983053:SAS983053 SKN983053:SKO983053 SUJ983053:SUK983053 TEF983053:TEG983053 TOB983053:TOC983053 TXX983053:TXY983053 UHT983053:UHU983053 URP983053:URQ983053 VBL983053:VBM983053 VLH983053:VLI983053 VVD983053:VVE983053 WEZ983053:WFA983053 WOV983053:WOW983053 WYR983053:WYS983053 MI65549:MJ65549 WE65549:WF65549 AGA65549:AGB65549 APW65549:APX65549 AZS65549:AZT65549 BJO65549:BJP65549 BTK65549:BTL65549 CDG65549:CDH65549 CNC65549:CND65549 CWY65549:CWZ65549 DGU65549:DGV65549 DQQ65549:DQR65549 EAM65549:EAN65549 EKI65549:EKJ65549 EUE65549:EUF65549 FEA65549:FEB65549 FNW65549:FNX65549 FXS65549:FXT65549 GHO65549:GHP65549 GRK65549:GRL65549 HBG65549:HBH65549 HLC65549:HLD65549 HUY65549:HUZ65549 IEU65549:IEV65549 IOQ65549:IOR65549 IYM65549:IYN65549 JII65549:JIJ65549 JSE65549:JSF65549 KCA65549:KCB65549 KLW65549:KLX65549 KVS65549:KVT65549 LFO65549:LFP65549 LPK65549:LPL65549 LZG65549:LZH65549 MJC65549:MJD65549 MSY65549:MSZ65549 NCU65549:NCV65549 NMQ65549:NMR65549 NWM65549:NWN65549 OGI65549:OGJ65549 OQE65549:OQF65549 PAA65549:PAB65549 PJW65549:PJX65549 PTS65549:PTT65549 QDO65549:QDP65549 QNK65549:QNL65549 QXG65549:QXH65549 RHC65549:RHD65549 RQY65549:RQZ65549 SAU65549:SAV65549 SKQ65549:SKR65549 SUM65549:SUN65549 TEI65549:TEJ65549 TOE65549:TOF65549 TYA65549:TYB65549 UHW65549:UHX65549 URS65549:URT65549 VBO65549:VBP65549 VLK65549:VLL65549 VVG65549:VVH65549 WFC65549:WFD65549 WOY65549:WOZ65549 WYU65549:WYV65549 MI131085:MJ131085 WE131085:WF131085 AGA131085:AGB131085 APW131085:APX131085 AZS131085:AZT131085 BJO131085:BJP131085 BTK131085:BTL131085 CDG131085:CDH131085 CNC131085:CND131085 CWY131085:CWZ131085 DGU131085:DGV131085 DQQ131085:DQR131085 EAM131085:EAN131085 EKI131085:EKJ131085 EUE131085:EUF131085 FEA131085:FEB131085 FNW131085:FNX131085 FXS131085:FXT131085 GHO131085:GHP131085 GRK131085:GRL131085 HBG131085:HBH131085 HLC131085:HLD131085 HUY131085:HUZ131085 IEU131085:IEV131085 IOQ131085:IOR131085 IYM131085:IYN131085 JII131085:JIJ131085 JSE131085:JSF131085 KCA131085:KCB131085 KLW131085:KLX131085 KVS131085:KVT131085 LFO131085:LFP131085 LPK131085:LPL131085 LZG131085:LZH131085 MJC131085:MJD131085 MSY131085:MSZ131085 NCU131085:NCV131085 NMQ131085:NMR131085 NWM131085:NWN131085 OGI131085:OGJ131085 OQE131085:OQF131085 PAA131085:PAB131085 PJW131085:PJX131085 PTS131085:PTT131085 QDO131085:QDP131085 QNK131085:QNL131085 QXG131085:QXH131085 RHC131085:RHD131085 RQY131085:RQZ131085 SAU131085:SAV131085 SKQ131085:SKR131085 SUM131085:SUN131085 TEI131085:TEJ131085 TOE131085:TOF131085 TYA131085:TYB131085 UHW131085:UHX131085 URS131085:URT131085 VBO131085:VBP131085 VLK131085:VLL131085 VVG131085:VVH131085 WFC131085:WFD131085 WOY131085:WOZ131085 WYU131085:WYV131085 MI196621:MJ196621 WE196621:WF196621 AGA196621:AGB196621 APW196621:APX196621 AZS196621:AZT196621 BJO196621:BJP196621 BTK196621:BTL196621 CDG196621:CDH196621 CNC196621:CND196621 CWY196621:CWZ196621 DGU196621:DGV196621 DQQ196621:DQR196621 EAM196621:EAN196621 EKI196621:EKJ196621 EUE196621:EUF196621 FEA196621:FEB196621 FNW196621:FNX196621 FXS196621:FXT196621 GHO196621:GHP196621 GRK196621:GRL196621 HBG196621:HBH196621 HLC196621:HLD196621 HUY196621:HUZ196621 IEU196621:IEV196621 IOQ196621:IOR196621 IYM196621:IYN196621 JII196621:JIJ196621 JSE196621:JSF196621 KCA196621:KCB196621 KLW196621:KLX196621 KVS196621:KVT196621 LFO196621:LFP196621 LPK196621:LPL196621 LZG196621:LZH196621 MJC196621:MJD196621 MSY196621:MSZ196621 NCU196621:NCV196621 NMQ196621:NMR196621 NWM196621:NWN196621 OGI196621:OGJ196621 OQE196621:OQF196621 PAA196621:PAB196621 PJW196621:PJX196621 PTS196621:PTT196621 QDO196621:QDP196621 QNK196621:QNL196621 QXG196621:QXH196621 RHC196621:RHD196621 RQY196621:RQZ196621 SAU196621:SAV196621 SKQ196621:SKR196621 SUM196621:SUN196621 TEI196621:TEJ196621 TOE196621:TOF196621 TYA196621:TYB196621 UHW196621:UHX196621 URS196621:URT196621 VBO196621:VBP196621 VLK196621:VLL196621 VVG196621:VVH196621 WFC196621:WFD196621 WOY196621:WOZ196621 WYU196621:WYV196621 MI262157:MJ262157 WE262157:WF262157 AGA262157:AGB262157 APW262157:APX262157 AZS262157:AZT262157 BJO262157:BJP262157 BTK262157:BTL262157 CDG262157:CDH262157 CNC262157:CND262157 CWY262157:CWZ262157 DGU262157:DGV262157 DQQ262157:DQR262157 EAM262157:EAN262157 EKI262157:EKJ262157 EUE262157:EUF262157 FEA262157:FEB262157 FNW262157:FNX262157 FXS262157:FXT262157 GHO262157:GHP262157 GRK262157:GRL262157 HBG262157:HBH262157 HLC262157:HLD262157 HUY262157:HUZ262157 IEU262157:IEV262157 IOQ262157:IOR262157 IYM262157:IYN262157 JII262157:JIJ262157 JSE262157:JSF262157 KCA262157:KCB262157 KLW262157:KLX262157 KVS262157:KVT262157 LFO262157:LFP262157 LPK262157:LPL262157 LZG262157:LZH262157 MJC262157:MJD262157 MSY262157:MSZ262157 NCU262157:NCV262157 NMQ262157:NMR262157 NWM262157:NWN262157 OGI262157:OGJ262157 OQE262157:OQF262157 PAA262157:PAB262157 PJW262157:PJX262157 PTS262157:PTT262157 QDO262157:QDP262157 QNK262157:QNL262157 QXG262157:QXH262157 RHC262157:RHD262157 RQY262157:RQZ262157 SAU262157:SAV262157 SKQ262157:SKR262157 SUM262157:SUN262157 TEI262157:TEJ262157 TOE262157:TOF262157 TYA262157:TYB262157 UHW262157:UHX262157 URS262157:URT262157 VBO262157:VBP262157 VLK262157:VLL262157 VVG262157:VVH262157 WFC262157:WFD262157 WOY262157:WOZ262157 WYU262157:WYV262157 MI327693:MJ327693 WE327693:WF327693 AGA327693:AGB327693 APW327693:APX327693 AZS327693:AZT327693 BJO327693:BJP327693 BTK327693:BTL327693 CDG327693:CDH327693 CNC327693:CND327693 CWY327693:CWZ327693 DGU327693:DGV327693 DQQ327693:DQR327693 EAM327693:EAN327693 EKI327693:EKJ327693 EUE327693:EUF327693 FEA327693:FEB327693 FNW327693:FNX327693 FXS327693:FXT327693 GHO327693:GHP327693 GRK327693:GRL327693 HBG327693:HBH327693 HLC327693:HLD327693 HUY327693:HUZ327693 IEU327693:IEV327693 IOQ327693:IOR327693 IYM327693:IYN327693 JII327693:JIJ327693 JSE327693:JSF327693 KCA327693:KCB327693 KLW327693:KLX327693 KVS327693:KVT327693 LFO327693:LFP327693 LPK327693:LPL327693 LZG327693:LZH327693 MJC327693:MJD327693 MSY327693:MSZ327693 NCU327693:NCV327693 NMQ327693:NMR327693 NWM327693:NWN327693 OGI327693:OGJ327693 OQE327693:OQF327693 PAA327693:PAB327693 PJW327693:PJX327693 PTS327693:PTT327693 QDO327693:QDP327693 QNK327693:QNL327693 QXG327693:QXH327693 RHC327693:RHD327693 RQY327693:RQZ327693 SAU327693:SAV327693 SKQ327693:SKR327693 SUM327693:SUN327693 TEI327693:TEJ327693 TOE327693:TOF327693 TYA327693:TYB327693 UHW327693:UHX327693 URS327693:URT327693 VBO327693:VBP327693 VLK327693:VLL327693 VVG327693:VVH327693 WFC327693:WFD327693 WOY327693:WOZ327693 WYU327693:WYV327693 MI393229:MJ393229 WE393229:WF393229 AGA393229:AGB393229 APW393229:APX393229 AZS393229:AZT393229 BJO393229:BJP393229 BTK393229:BTL393229 CDG393229:CDH393229 CNC393229:CND393229 CWY393229:CWZ393229 DGU393229:DGV393229 DQQ393229:DQR393229 EAM393229:EAN393229 EKI393229:EKJ393229 EUE393229:EUF393229 FEA393229:FEB393229 FNW393229:FNX393229 FXS393229:FXT393229 GHO393229:GHP393229 GRK393229:GRL393229 HBG393229:HBH393229 HLC393229:HLD393229 HUY393229:HUZ393229 IEU393229:IEV393229 IOQ393229:IOR393229 IYM393229:IYN393229 JII393229:JIJ393229 JSE393229:JSF393229 KCA393229:KCB393229 KLW393229:KLX393229 KVS393229:KVT393229 LFO393229:LFP393229 LPK393229:LPL393229 LZG393229:LZH393229 MJC393229:MJD393229 MSY393229:MSZ393229 NCU393229:NCV393229 NMQ393229:NMR393229 NWM393229:NWN393229 OGI393229:OGJ393229 OQE393229:OQF393229 PAA393229:PAB393229 PJW393229:PJX393229 PTS393229:PTT393229 QDO393229:QDP393229 QNK393229:QNL393229 QXG393229:QXH393229 RHC393229:RHD393229 RQY393229:RQZ393229 SAU393229:SAV393229 SKQ393229:SKR393229 SUM393229:SUN393229 TEI393229:TEJ393229 TOE393229:TOF393229 TYA393229:TYB393229 UHW393229:UHX393229 URS393229:URT393229 VBO393229:VBP393229 VLK393229:VLL393229 VVG393229:VVH393229 WFC393229:WFD393229 WOY393229:WOZ393229 WYU393229:WYV393229 MI458765:MJ458765 WE458765:WF458765 AGA458765:AGB458765 APW458765:APX458765 AZS458765:AZT458765 BJO458765:BJP458765 BTK458765:BTL458765 CDG458765:CDH458765 CNC458765:CND458765 CWY458765:CWZ458765 DGU458765:DGV458765 DQQ458765:DQR458765 EAM458765:EAN458765 EKI458765:EKJ458765 EUE458765:EUF458765 FEA458765:FEB458765 FNW458765:FNX458765 FXS458765:FXT458765 GHO458765:GHP458765 GRK458765:GRL458765 HBG458765:HBH458765 HLC458765:HLD458765 HUY458765:HUZ458765 IEU458765:IEV458765 IOQ458765:IOR458765 IYM458765:IYN458765 JII458765:JIJ458765 JSE458765:JSF458765 KCA458765:KCB458765 KLW458765:KLX458765 KVS458765:KVT458765 LFO458765:LFP458765 LPK458765:LPL458765 LZG458765:LZH458765 MJC458765:MJD458765 MSY458765:MSZ458765 NCU458765:NCV458765 NMQ458765:NMR458765 NWM458765:NWN458765 OGI458765:OGJ458765 OQE458765:OQF458765 PAA458765:PAB458765 PJW458765:PJX458765 PTS458765:PTT458765 QDO458765:QDP458765 QNK458765:QNL458765 QXG458765:QXH458765 RHC458765:RHD458765 RQY458765:RQZ458765 SAU458765:SAV458765 SKQ458765:SKR458765 SUM458765:SUN458765 TEI458765:TEJ458765 TOE458765:TOF458765 TYA458765:TYB458765 UHW458765:UHX458765 URS458765:URT458765 VBO458765:VBP458765 VLK458765:VLL458765 VVG458765:VVH458765 WFC458765:WFD458765 WOY458765:WOZ458765 WYU458765:WYV458765 MI524301:MJ524301 WE524301:WF524301 AGA524301:AGB524301 APW524301:APX524301 AZS524301:AZT524301 BJO524301:BJP524301 BTK524301:BTL524301 CDG524301:CDH524301 CNC524301:CND524301 CWY524301:CWZ524301 DGU524301:DGV524301 DQQ524301:DQR524301 EAM524301:EAN524301 EKI524301:EKJ524301 EUE524301:EUF524301 FEA524301:FEB524301 FNW524301:FNX524301 FXS524301:FXT524301 GHO524301:GHP524301 GRK524301:GRL524301 HBG524301:HBH524301 HLC524301:HLD524301 HUY524301:HUZ524301 IEU524301:IEV524301 IOQ524301:IOR524301 IYM524301:IYN524301 JII524301:JIJ524301 JSE524301:JSF524301 KCA524301:KCB524301 KLW524301:KLX524301 KVS524301:KVT524301 LFO524301:LFP524301 LPK524301:LPL524301 LZG524301:LZH524301 MJC524301:MJD524301 MSY524301:MSZ524301 NCU524301:NCV524301 NMQ524301:NMR524301 NWM524301:NWN524301 OGI524301:OGJ524301 OQE524301:OQF524301 PAA524301:PAB524301 PJW524301:PJX524301 PTS524301:PTT524301 QDO524301:QDP524301 QNK524301:QNL524301 QXG524301:QXH524301 RHC524301:RHD524301 RQY524301:RQZ524301 SAU524301:SAV524301 SKQ524301:SKR524301 SUM524301:SUN524301 TEI524301:TEJ524301 TOE524301:TOF524301 TYA524301:TYB524301 UHW524301:UHX524301 URS524301:URT524301 VBO524301:VBP524301 VLK524301:VLL524301 VVG524301:VVH524301 WFC524301:WFD524301 WOY524301:WOZ524301 WYU524301:WYV524301 MI589837:MJ589837 WE589837:WF589837 AGA589837:AGB589837 APW589837:APX589837 AZS589837:AZT589837 BJO589837:BJP589837 BTK589837:BTL589837 CDG589837:CDH589837 CNC589837:CND589837 CWY589837:CWZ589837 DGU589837:DGV589837 DQQ589837:DQR589837 EAM589837:EAN589837 EKI589837:EKJ589837 EUE589837:EUF589837 FEA589837:FEB589837 FNW589837:FNX589837 FXS589837:FXT589837 GHO589837:GHP589837 GRK589837:GRL589837 HBG589837:HBH589837 HLC589837:HLD589837 HUY589837:HUZ589837 IEU589837:IEV589837 IOQ589837:IOR589837 IYM589837:IYN589837 JII589837:JIJ589837 JSE589837:JSF589837 KCA589837:KCB589837 KLW589837:KLX589837 KVS589837:KVT589837 LFO589837:LFP589837 LPK589837:LPL589837 LZG589837:LZH589837 MJC589837:MJD589837 MSY589837:MSZ589837 NCU589837:NCV589837 NMQ589837:NMR589837 NWM589837:NWN589837 OGI589837:OGJ589837 OQE589837:OQF589837 PAA589837:PAB589837 PJW589837:PJX589837 PTS589837:PTT589837 QDO589837:QDP589837 QNK589837:QNL589837 QXG589837:QXH589837 RHC589837:RHD589837 RQY589837:RQZ589837 SAU589837:SAV589837 SKQ589837:SKR589837 SUM589837:SUN589837 TEI589837:TEJ589837 TOE589837:TOF589837 TYA589837:TYB589837 UHW589837:UHX589837 URS589837:URT589837 VBO589837:VBP589837 VLK589837:VLL589837 VVG589837:VVH589837 WFC589837:WFD589837 WOY589837:WOZ589837 WYU589837:WYV589837 MI655373:MJ655373 WE655373:WF655373 AGA655373:AGB655373 APW655373:APX655373 AZS655373:AZT655373 BJO655373:BJP655373 BTK655373:BTL655373 CDG655373:CDH655373 CNC655373:CND655373 CWY655373:CWZ655373 DGU655373:DGV655373 DQQ655373:DQR655373 EAM655373:EAN655373 EKI655373:EKJ655373 EUE655373:EUF655373 FEA655373:FEB655373 FNW655373:FNX655373 FXS655373:FXT655373 GHO655373:GHP655373 GRK655373:GRL655373 HBG655373:HBH655373 HLC655373:HLD655373 HUY655373:HUZ655373 IEU655373:IEV655373 IOQ655373:IOR655373 IYM655373:IYN655373 JII655373:JIJ655373 JSE655373:JSF655373 KCA655373:KCB655373 KLW655373:KLX655373 KVS655373:KVT655373 LFO655373:LFP655373 LPK655373:LPL655373 LZG655373:LZH655373 MJC655373:MJD655373 MSY655373:MSZ655373 NCU655373:NCV655373 NMQ655373:NMR655373 NWM655373:NWN655373 OGI655373:OGJ655373 OQE655373:OQF655373 PAA655373:PAB655373 PJW655373:PJX655373 PTS655373:PTT655373 QDO655373:QDP655373 QNK655373:QNL655373 QXG655373:QXH655373 RHC655373:RHD655373 RQY655373:RQZ655373 SAU655373:SAV655373 SKQ655373:SKR655373 SUM655373:SUN655373 TEI655373:TEJ655373 TOE655373:TOF655373 TYA655373:TYB655373 UHW655373:UHX655373 URS655373:URT655373 VBO655373:VBP655373 VLK655373:VLL655373 VVG655373:VVH655373 WFC655373:WFD655373 WOY655373:WOZ655373 WYU655373:WYV655373 MI720909:MJ720909 WE720909:WF720909 AGA720909:AGB720909 APW720909:APX720909 AZS720909:AZT720909 BJO720909:BJP720909 BTK720909:BTL720909 CDG720909:CDH720909 CNC720909:CND720909 CWY720909:CWZ720909 DGU720909:DGV720909 DQQ720909:DQR720909 EAM720909:EAN720909 EKI720909:EKJ720909 EUE720909:EUF720909 FEA720909:FEB720909 FNW720909:FNX720909 FXS720909:FXT720909 GHO720909:GHP720909 GRK720909:GRL720909 HBG720909:HBH720909 HLC720909:HLD720909 HUY720909:HUZ720909 IEU720909:IEV720909 IOQ720909:IOR720909 IYM720909:IYN720909 JII720909:JIJ720909 JSE720909:JSF720909 KCA720909:KCB720909 KLW720909:KLX720909 KVS720909:KVT720909 LFO720909:LFP720909 LPK720909:LPL720909 LZG720909:LZH720909 MJC720909:MJD720909 MSY720909:MSZ720909 NCU720909:NCV720909 NMQ720909:NMR720909 NWM720909:NWN720909 OGI720909:OGJ720909 OQE720909:OQF720909 PAA720909:PAB720909 PJW720909:PJX720909 PTS720909:PTT720909 QDO720909:QDP720909 QNK720909:QNL720909 QXG720909:QXH720909 RHC720909:RHD720909 RQY720909:RQZ720909 SAU720909:SAV720909 SKQ720909:SKR720909 SUM720909:SUN720909 TEI720909:TEJ720909 TOE720909:TOF720909 TYA720909:TYB720909 UHW720909:UHX720909 URS720909:URT720909 VBO720909:VBP720909 VLK720909:VLL720909 VVG720909:VVH720909 WFC720909:WFD720909 WOY720909:WOZ720909 WYU720909:WYV720909 MI786445:MJ786445 WE786445:WF786445 AGA786445:AGB786445 APW786445:APX786445 AZS786445:AZT786445 BJO786445:BJP786445 BTK786445:BTL786445 CDG786445:CDH786445 CNC786445:CND786445 CWY786445:CWZ786445 DGU786445:DGV786445 DQQ786445:DQR786445 EAM786445:EAN786445 EKI786445:EKJ786445 EUE786445:EUF786445 FEA786445:FEB786445 FNW786445:FNX786445 FXS786445:FXT786445 GHO786445:GHP786445 GRK786445:GRL786445 HBG786445:HBH786445 HLC786445:HLD786445 HUY786445:HUZ786445 IEU786445:IEV786445 IOQ786445:IOR786445 IYM786445:IYN786445 JII786445:JIJ786445 JSE786445:JSF786445 KCA786445:KCB786445 KLW786445:KLX786445 KVS786445:KVT786445 LFO786445:LFP786445 LPK786445:LPL786445 LZG786445:LZH786445 MJC786445:MJD786445 MSY786445:MSZ786445 NCU786445:NCV786445 NMQ786445:NMR786445 NWM786445:NWN786445 OGI786445:OGJ786445 OQE786445:OQF786445 PAA786445:PAB786445 PJW786445:PJX786445 PTS786445:PTT786445 QDO786445:QDP786445 QNK786445:QNL786445 QXG786445:QXH786445 RHC786445:RHD786445 RQY786445:RQZ786445 SAU786445:SAV786445 SKQ786445:SKR786445 SUM786445:SUN786445 TEI786445:TEJ786445 TOE786445:TOF786445 TYA786445:TYB786445 UHW786445:UHX786445 URS786445:URT786445 VBO786445:VBP786445 VLK786445:VLL786445 VVG786445:VVH786445 WFC786445:WFD786445 WOY786445:WOZ786445 WYU786445:WYV786445 MI851981:MJ851981 WE851981:WF851981 AGA851981:AGB851981 APW851981:APX851981 AZS851981:AZT851981 BJO851981:BJP851981 BTK851981:BTL851981 CDG851981:CDH851981 CNC851981:CND851981 CWY851981:CWZ851981 DGU851981:DGV851981 DQQ851981:DQR851981 EAM851981:EAN851981 EKI851981:EKJ851981 EUE851981:EUF851981 FEA851981:FEB851981 FNW851981:FNX851981 FXS851981:FXT851981 GHO851981:GHP851981 GRK851981:GRL851981 HBG851981:HBH851981 HLC851981:HLD851981 HUY851981:HUZ851981 IEU851981:IEV851981 IOQ851981:IOR851981 IYM851981:IYN851981 JII851981:JIJ851981 JSE851981:JSF851981 KCA851981:KCB851981 KLW851981:KLX851981 KVS851981:KVT851981 LFO851981:LFP851981 LPK851981:LPL851981 LZG851981:LZH851981 MJC851981:MJD851981 MSY851981:MSZ851981 NCU851981:NCV851981 NMQ851981:NMR851981 NWM851981:NWN851981 OGI851981:OGJ851981 OQE851981:OQF851981 PAA851981:PAB851981 PJW851981:PJX851981 PTS851981:PTT851981 QDO851981:QDP851981 QNK851981:QNL851981 QXG851981:QXH851981 RHC851981:RHD851981 RQY851981:RQZ851981 SAU851981:SAV851981 SKQ851981:SKR851981 SUM851981:SUN851981 TEI851981:TEJ851981 TOE851981:TOF851981 TYA851981:TYB851981 UHW851981:UHX851981 URS851981:URT851981 VBO851981:VBP851981 VLK851981:VLL851981 VVG851981:VVH851981 WFC851981:WFD851981 WOY851981:WOZ851981 WYU851981:WYV851981 MI917517:MJ917517 WE917517:WF917517 AGA917517:AGB917517 APW917517:APX917517 AZS917517:AZT917517 BJO917517:BJP917517 BTK917517:BTL917517 CDG917517:CDH917517 CNC917517:CND917517 CWY917517:CWZ917517 DGU917517:DGV917517 DQQ917517:DQR917517 EAM917517:EAN917517 EKI917517:EKJ917517 EUE917517:EUF917517 FEA917517:FEB917517 FNW917517:FNX917517 FXS917517:FXT917517 GHO917517:GHP917517 GRK917517:GRL917517 HBG917517:HBH917517 HLC917517:HLD917517 HUY917517:HUZ917517 IEU917517:IEV917517 IOQ917517:IOR917517 IYM917517:IYN917517 JII917517:JIJ917517 JSE917517:JSF917517 KCA917517:KCB917517 KLW917517:KLX917517 KVS917517:KVT917517 LFO917517:LFP917517 LPK917517:LPL917517 LZG917517:LZH917517 MJC917517:MJD917517 MSY917517:MSZ917517 NCU917517:NCV917517 NMQ917517:NMR917517 NWM917517:NWN917517 OGI917517:OGJ917517 OQE917517:OQF917517 PAA917517:PAB917517 PJW917517:PJX917517 PTS917517:PTT917517 QDO917517:QDP917517 QNK917517:QNL917517 QXG917517:QXH917517 RHC917517:RHD917517 RQY917517:RQZ917517 SAU917517:SAV917517 SKQ917517:SKR917517 SUM917517:SUN917517 TEI917517:TEJ917517 TOE917517:TOF917517 TYA917517:TYB917517 UHW917517:UHX917517 URS917517:URT917517 VBO917517:VBP917517 VLK917517:VLL917517 VVG917517:VVH917517 WFC917517:WFD917517 WOY917517:WOZ917517 WYU917517:WYV917517 MI983053:MJ983053 WE983053:WF983053 AGA983053:AGB983053 APW983053:APX983053 AZS983053:AZT983053 BJO983053:BJP983053 BTK983053:BTL983053 CDG983053:CDH983053 CNC983053:CND983053 CWY983053:CWZ983053 DGU983053:DGV983053 DQQ983053:DQR983053 EAM983053:EAN983053 EKI983053:EKJ983053 EUE983053:EUF983053 FEA983053:FEB983053 FNW983053:FNX983053 FXS983053:FXT983053 GHO983053:GHP983053 GRK983053:GRL983053 HBG983053:HBH983053 HLC983053:HLD983053 HUY983053:HUZ983053 IEU983053:IEV983053 IOQ983053:IOR983053 IYM983053:IYN983053 JII983053:JIJ983053 JSE983053:JSF983053 KCA983053:KCB983053 KLW983053:KLX983053 KVS983053:KVT983053 LFO983053:LFP983053 LPK983053:LPL983053 LZG983053:LZH983053 MJC983053:MJD983053 MSY983053:MSZ983053 NCU983053:NCV983053 NMQ983053:NMR983053 NWM983053:NWN983053 OGI983053:OGJ983053 OQE983053:OQF983053 PAA983053:PAB983053 PJW983053:PJX983053 PTS983053:PTT983053 QDO983053:QDP983053 QNK983053:QNL983053 QXG983053:QXH983053 RHC983053:RHD983053 RQY983053:RQZ983053 SAU983053:SAV983053 SKQ983053:SKR983053 SUM983053:SUN983053 TEI983053:TEJ983053 TOE983053:TOF983053 TYA983053:TYB983053 UHW983053:UHX983053 URS983053:URT983053 VBO983053:VBP983053 VLK983053:VLL983053 VVG983053:VVH983053 WFC983053:WFD983053 WOY983053:WOZ983053 WYU983053:WYV983053 LK12:LL12 VG12:VH12 WYU12:WYV12 WOY12:WOZ12 WFC12:WFD12 VVG12:VVH12 VLK12:VLL12 VBO12:VBP12 URS12:URT12 UHW12:UHX12 TYA12:TYB12 TOE12:TOF12 TEI12:TEJ12 SUM12:SUN12 SKQ12:SKR12 SAU12:SAV12 RQY12:RQZ12 RHC12:RHD12 QXG12:QXH12 QNK12:QNL12 QDO12:QDP12 PTS12:PTT12 PJW12:PJX12 PAA12:PAB12 OQE12:OQF12 OGI12:OGJ12 NWM12:NWN12 NMQ12:NMR12 NCU12:NCV12 MSY12:MSZ12 MJC12:MJD12 LZG12:LZH12 LPK12:LPL12 LFO12:LFP12 KVS12:KVT12 KLW12:KLX12 KCA12:KCB12 JSE12:JSF12 JII12:JIJ12 IYM12:IYN12 IOQ12:IOR12 IEU12:IEV12 HUY12:HUZ12 HLC12:HLD12 HBG12:HBH12 GRK12:GRL12 GHO12:GHP12 FXS12:FXT12 FNW12:FNX12 FEA12:FEB12 EUE12:EUF12 EKI12:EKJ12 EAM12:EAN12 DQQ12:DQR12 DGU12:DGV12 CWY12:CWZ12 CNC12:CND12 CDG12:CDH12 BTK12:BTL12 BJO12:BJP12 AZS12:AZT12 APW12:APX12 AGA12:AGB12 WE12:WF12 MI12:MJ12 WYR12:WYS12 WOV12:WOW12 WEZ12:WFA12 VVD12:VVE12 VLH12:VLI12 VBL12:VBM12 URP12:URQ12 UHT12:UHU12 TXX12:TXY12 TOB12:TOC12 TEF12:TEG12 SUJ12:SUK12 SKN12:SKO12 SAR12:SAS12 RQV12:RQW12 RGZ12:RHA12 QXD12:QXE12 QNH12:QNI12 QDL12:QDM12 PTP12:PTQ12 PJT12:PJU12 OZX12:OZY12 OQB12:OQC12 OGF12:OGG12 NWJ12:NWK12 NMN12:NMO12 NCR12:NCS12 MSV12:MSW12 MIZ12:MJA12 LZD12:LZE12 LPH12:LPI12 LFL12:LFM12 KVP12:KVQ12 KLT12:KLU12 KBX12:KBY12 JSB12:JSC12 JIF12:JIG12 IYJ12:IYK12 ION12:IOO12 IER12:IES12 HUV12:HUW12 HKZ12:HLA12 HBD12:HBE12 GRH12:GRI12 GHL12:GHM12 FXP12:FXQ12 FNT12:FNU12 FDX12:FDY12 EUB12:EUC12 EKF12:EKG12 EAJ12:EAK12 DQN12:DQO12 DGR12:DGS12 CWV12:CWW12 CMZ12:CNA12 CDD12:CDE12 BTH12:BTI12 BJL12:BJM12 AZP12:AZQ12 APT12:APU12 AFX12:AFY12 WB12:WC12 MF12:MG12 WYO12:WYP12 WOS12:WOT12 WEW12:WEX12 VVA12:VVB12 VLE12:VLF12 VBI12:VBJ12 URM12:URN12 UHQ12:UHR12 TXU12:TXV12 TNY12:TNZ12 TEC12:TED12 SUG12:SUH12 SKK12:SKL12 SAO12:SAP12 RQS12:RQT12 RGW12:RGX12 QXA12:QXB12 QNE12:QNF12 QDI12:QDJ12 PTM12:PTN12 PJQ12:PJR12 OZU12:OZV12 OPY12:OPZ12 OGC12:OGD12 NWG12:NWH12 NMK12:NML12 NCO12:NCP12 MSS12:MST12 MIW12:MIX12 LZA12:LZB12 LPE12:LPF12 LFI12:LFJ12 KVM12:KVN12 KLQ12:KLR12 KBU12:KBV12 JRY12:JRZ12 JIC12:JID12 IYG12:IYH12 IOK12:IOL12 IEO12:IEP12 HUS12:HUT12 HKW12:HKX12 HBA12:HBB12 GRE12:GRF12 GHI12:GHJ12 FXM12:FXN12 FNQ12:FNR12 FDU12:FDV12 ETY12:ETZ12 EKC12:EKD12 EAG12:EAH12 DQK12:DQL12 DGO12:DGP12 CWS12:CWT12 CMW12:CMX12 CDA12:CDB12 BTE12:BTF12 BJI12:BJJ12 AZM12:AZN12 APQ12:APR12 AFU12:AFV12 VY12:VZ12 MC12:MD12 WYI12:WYJ12 WOM12:WON12 WEQ12:WER12 VUU12:VUV12 VKY12:VKZ12 VBC12:VBD12 URG12:URH12 UHK12:UHL12 TXO12:TXP12 TNS12:TNT12 TDW12:TDX12 SUA12:SUB12 SKE12:SKF12 SAI12:SAJ12 RQM12:RQN12 RGQ12:RGR12 QWU12:QWV12 QMY12:QMZ12 QDC12:QDD12 PTG12:PTH12 PJK12:PJL12 OZO12:OZP12 OPS12:OPT12 OFW12:OFX12 NWA12:NWB12 NME12:NMF12 NCI12:NCJ12 MSM12:MSN12 MIQ12:MIR12 LYU12:LYV12 LOY12:LOZ12 LFC12:LFD12 KVG12:KVH12 KLK12:KLL12 KBO12:KBP12 JRS12:JRT12 JHW12:JHX12 IYA12:IYB12 IOE12:IOF12 IEI12:IEJ12 HUM12:HUN12 HKQ12:HKR12 HAU12:HAV12 GQY12:GQZ12 GHC12:GHD12 FXG12:FXH12 FNK12:FNL12 FDO12:FDP12 ETS12:ETT12 EJW12:EJX12 EAA12:EAB12 DQE12:DQF12 DGI12:DGJ12 CWM12:CWN12 CMQ12:CMR12 CCU12:CCV12 BSY12:BSZ12 BJC12:BJD12 AZG12:AZH12 APK12:APL12 AFO12:AFP12 VS12:VT12 LW12:LX12 WYF12:WYG12 WOJ12:WOK12 WEN12:WEO12 VUR12:VUS12 VKV12:VKW12 VAZ12:VBA12 URD12:URE12 UHH12:UHI12 TXL12:TXM12 TNP12:TNQ12 TDT12:TDU12 STX12:STY12 SKB12:SKC12 SAF12:SAG12 RQJ12:RQK12 RGN12:RGO12 QWR12:QWS12 QMV12:QMW12 QCZ12:QDA12 PTD12:PTE12 PJH12:PJI12 OZL12:OZM12 OPP12:OPQ12 OFT12:OFU12 NVX12:NVY12 NMB12:NMC12 NCF12:NCG12 MSJ12:MSK12 MIN12:MIO12 LYR12:LYS12 LOV12:LOW12 LEZ12:LFA12 KVD12:KVE12 KLH12:KLI12 KBL12:KBM12 JRP12:JRQ12 JHT12:JHU12 IXX12:IXY12 IOB12:IOC12 IEF12:IEG12 HUJ12:HUK12 HKN12:HKO12 HAR12:HAS12 GQV12:GQW12 GGZ12:GHA12 FXD12:FXE12 FNH12:FNI12 FDL12:FDM12 ETP12:ETQ12 EJT12:EJU12 DZX12:DZY12 DQB12:DQC12 DGF12:DGG12 CWJ12:CWK12 CMN12:CMO12 CCR12:CCS12 BSV12:BSW12 BIZ12:BJA12 AZD12:AZE12 APH12:API12 AFL12:AFM12 VP12:VQ12 LT12:LU12 WYC12:WYD12 WOG12:WOH12 WEK12:WEL12 VUO12:VUP12 VKS12:VKT12 VAW12:VAX12 URA12:URB12 UHE12:UHF12 TXI12:TXJ12 TNM12:TNN12 TDQ12:TDR12 STU12:STV12 SJY12:SJZ12 SAC12:SAD12 RQG12:RQH12 RGK12:RGL12 QWO12:QWP12 QMS12:QMT12 QCW12:QCX12 PTA12:PTB12 PJE12:PJF12 OZI12:OZJ12 OPM12:OPN12 OFQ12:OFR12 NVU12:NVV12 NLY12:NLZ12 NCC12:NCD12 MSG12:MSH12 MIK12:MIL12 LYO12:LYP12 LOS12:LOT12 LEW12:LEX12 KVA12:KVB12 KLE12:KLF12 KBI12:KBJ12 JRM12:JRN12 JHQ12:JHR12 IXU12:IXV12 INY12:INZ12 IEC12:IED12 HUG12:HUH12 HKK12:HKL12 HAO12:HAP12 GQS12:GQT12 GGW12:GGX12 FXA12:FXB12 FNE12:FNF12 FDI12:FDJ12 ETM12:ETN12 EJQ12:EJR12 DZU12:DZV12 DPY12:DPZ12 DGC12:DGD12 CWG12:CWH12 CMK12:CML12 CCO12:CCP12 BSS12:BST12 BIW12:BIX12 AZA12:AZB12 APE12:APF12 AFI12:AFJ12 VM12:VN12 LQ12:LR12 WXZ12:WYA12 WOD12:WOE12 WEH12:WEI12 VUL12:VUM12 VKP12:VKQ12 VAT12:VAU12 UQX12:UQY12 UHB12:UHC12 TXF12:TXG12 TNJ12:TNK12 TDN12:TDO12 STR12:STS12 SJV12:SJW12 RZZ12:SAA12 RQD12:RQE12 RGH12:RGI12 QWL12:QWM12 QMP12:QMQ12 QCT12:QCU12 PSX12:PSY12 PJB12:PJC12 OZF12:OZG12 OPJ12:OPK12 OFN12:OFO12 NVR12:NVS12 NLV12:NLW12 NBZ12:NCA12 MSD12:MSE12 MIH12:MII12 LYL12:LYM12 LOP12:LOQ12 LET12:LEU12 KUX12:KUY12 KLB12:KLC12 KBF12:KBG12 JRJ12:JRK12 JHN12:JHO12 IXR12:IXS12 INV12:INW12 IDZ12:IEA12 HUD12:HUE12 HKH12:HKI12 HAL12:HAM12 GQP12:GQQ12 GGT12:GGU12 FWX12:FWY12 FNB12:FNC12 FDF12:FDG12 ETJ12:ETK12 EJN12:EJO12 DZR12:DZS12 DPV12:DPW12 DFZ12:DGA12 CWD12:CWE12 CMH12:CMI12 CCL12:CCM12 BSP12:BSQ12 BIT12:BIU12 AYX12:AYY12 APB12:APC12 AFF12:AFG12 VJ12:VK12 LN12:LO12 WXW12:WXX12 WOA12:WOB12 WEE12:WEF12 VUI12:VUJ12 VKM12:VKN12 VAQ12:VAR12 UQU12:UQV12 UGY12:UGZ12 TXC12:TXD12 TNG12:TNH12 TDK12:TDL12 STO12:STP12 SJS12:SJT12 RZW12:RZX12 RQA12:RQB12 RGE12:RGF12 QWI12:QWJ12 QMM12:QMN12 QCQ12:QCR12 PSU12:PSV12 PIY12:PIZ12 OZC12:OZD12 OPG12:OPH12 OFK12:OFL12 NVO12:NVP12 NLS12:NLT12 NBW12:NBX12 MSA12:MSB12 MIE12:MIF12 LYI12:LYJ12 LOM12:LON12 LEQ12:LER12 KUU12:KUV12 KKY12:KKZ12 KBC12:KBD12 JRG12:JRH12 JHK12:JHL12 IXO12:IXP12 INS12:INT12 IDW12:IDX12 HUA12:HUB12 HKE12:HKF12 HAI12:HAJ12 GQM12:GQN12 GGQ12:GGR12 FWU12:FWV12 FMY12:FMZ12 FDC12:FDD12 ETG12:ETH12 EJK12:EJL12 DZO12:DZP12 DPS12:DPT12 DFW12:DFX12 CWA12:CWB12 CME12:CMF12 CCI12:CCJ12 BSM12:BSN12 BIQ12:BIR12 AYU12:AYV12 AOY12:AOZ12 AFC12:AFD12 E983053:L983053 E917517:L917517 E851981:L851981 E786445:L786445 E720909:L720909 E655373:L655373 E589837:L589837 E524301:L524301 E458765:L458765 E393229:L393229 E327693:L327693 E262157:L262157 E196621:L196621 E131085:L131085 E65549:L65549 N983053:U983053 N917517:U917517 N851981:U851981 N786445:U786445 N720909:U720909 N655373:U655373 N589837:U589837 N524301:U524301 N458765:U458765 N393229:U393229 N327693:U327693 N262157:U262157 N196621:U196621 N131085:U131085 N65549:U65549 W983053:AD983053 W917517:AD917517 W851981:AD851981 W786445:AD786445 W720909:AD720909 W655373:AD655373 W589837:AD589837 W524301:AD524301 W458765:AD458765 W393229:AD393229 W327693:AD327693 W262157:AD262157 W196621:AD196621 W131085:AD131085 W65549:AD65549 AF196621:AM196621 AF262157:AM262157 AF327693:AM327693 AF393229:AM393229 AF458765:AM458765 AF524301:AM524301 AF589837:AM589837 AF655373:AM655373 AF720909:AM720909 AF786445:AM786445 AF851981:AM851981 AF917517:AM917517 AF983053:AM983053 AF65549:AM65549 AF131085:AM131085 AO786445:AV786445 AO524301:AV524301 AO589837:AV589837 AO655373:AV655373 AO720909:AV720909 AO458765:AV458765 AO851981:AV851981 AO917517:AV917517 AO983053:AV983053 AO393229:AV393229 AO196621:AV196621 AO262157:AV262157 AO131085:AV131085 AO65549:AV65549 AO327693:AV327693 BG983053:BK983053 BG917517:BK917517 BG851981:BK851981 BG786445:BK786445 BG720909:BK720909 BG655373:BK655373 BG589837:BK589837 BG524301:BK524301 BG458765:BK458765 BG393229:BK393229 BG327693:BK327693 BG262157:BK262157 BG196621:BK196621 BG131085:BK131085 BG65549:BK65549">
      <formula1>E3</formula1>
    </dataValidation>
    <dataValidation type="whole" operator="lessThanOrEqual" allowBlank="1" showInputMessage="1" showErrorMessage="1" sqref="LK65547:LL65547 VG65547:VH65547 AFC65547:AFD65547 AOY65547:AOZ65547 AYU65547:AYV65547 BIQ65547:BIR65547 BSM65547:BSN65547 CCI65547:CCJ65547 CME65547:CMF65547 CWA65547:CWB65547 DFW65547:DFX65547 DPS65547:DPT65547 DZO65547:DZP65547 EJK65547:EJL65547 ETG65547:ETH65547 FDC65547:FDD65547 FMY65547:FMZ65547 FWU65547:FWV65547 GGQ65547:GGR65547 GQM65547:GQN65547 HAI65547:HAJ65547 HKE65547:HKF65547 HUA65547:HUB65547 IDW65547:IDX65547 INS65547:INT65547 IXO65547:IXP65547 JHK65547:JHL65547 JRG65547:JRH65547 KBC65547:KBD65547 KKY65547:KKZ65547 KUU65547:KUV65547 LEQ65547:LER65547 LOM65547:LON65547 LYI65547:LYJ65547 MIE65547:MIF65547 MSA65547:MSB65547 NBW65547:NBX65547 NLS65547:NLT65547 NVO65547:NVP65547 OFK65547:OFL65547 OPG65547:OPH65547 OZC65547:OZD65547 PIY65547:PIZ65547 PSU65547:PSV65547 QCQ65547:QCR65547 QMM65547:QMN65547 QWI65547:QWJ65547 RGE65547:RGF65547 RQA65547:RQB65547 RZW65547:RZX65547 SJS65547:SJT65547 STO65547:STP65547 TDK65547:TDL65547 TNG65547:TNH65547 TXC65547:TXD65547 UGY65547:UGZ65547 UQU65547:UQV65547 VAQ65547:VAR65547 VKM65547:VKN65547 VUI65547:VUJ65547 WEE65547:WEF65547 WOA65547:WOB65547 WXW65547:WXX65547 LK131083:LL131083 VG131083:VH131083 AFC131083:AFD131083 AOY131083:AOZ131083 AYU131083:AYV131083 BIQ131083:BIR131083 BSM131083:BSN131083 CCI131083:CCJ131083 CME131083:CMF131083 CWA131083:CWB131083 DFW131083:DFX131083 DPS131083:DPT131083 DZO131083:DZP131083 EJK131083:EJL131083 ETG131083:ETH131083 FDC131083:FDD131083 FMY131083:FMZ131083 FWU131083:FWV131083 GGQ131083:GGR131083 GQM131083:GQN131083 HAI131083:HAJ131083 HKE131083:HKF131083 HUA131083:HUB131083 IDW131083:IDX131083 INS131083:INT131083 IXO131083:IXP131083 JHK131083:JHL131083 JRG131083:JRH131083 KBC131083:KBD131083 KKY131083:KKZ131083 KUU131083:KUV131083 LEQ131083:LER131083 LOM131083:LON131083 LYI131083:LYJ131083 MIE131083:MIF131083 MSA131083:MSB131083 NBW131083:NBX131083 NLS131083:NLT131083 NVO131083:NVP131083 OFK131083:OFL131083 OPG131083:OPH131083 OZC131083:OZD131083 PIY131083:PIZ131083 PSU131083:PSV131083 QCQ131083:QCR131083 QMM131083:QMN131083 QWI131083:QWJ131083 RGE131083:RGF131083 RQA131083:RQB131083 RZW131083:RZX131083 SJS131083:SJT131083 STO131083:STP131083 TDK131083:TDL131083 TNG131083:TNH131083 TXC131083:TXD131083 UGY131083:UGZ131083 UQU131083:UQV131083 VAQ131083:VAR131083 VKM131083:VKN131083 VUI131083:VUJ131083 WEE131083:WEF131083 WOA131083:WOB131083 WXW131083:WXX131083 LK196619:LL196619 VG196619:VH196619 AFC196619:AFD196619 AOY196619:AOZ196619 AYU196619:AYV196619 BIQ196619:BIR196619 BSM196619:BSN196619 CCI196619:CCJ196619 CME196619:CMF196619 CWA196619:CWB196619 DFW196619:DFX196619 DPS196619:DPT196619 DZO196619:DZP196619 EJK196619:EJL196619 ETG196619:ETH196619 FDC196619:FDD196619 FMY196619:FMZ196619 FWU196619:FWV196619 GGQ196619:GGR196619 GQM196619:GQN196619 HAI196619:HAJ196619 HKE196619:HKF196619 HUA196619:HUB196619 IDW196619:IDX196619 INS196619:INT196619 IXO196619:IXP196619 JHK196619:JHL196619 JRG196619:JRH196619 KBC196619:KBD196619 KKY196619:KKZ196619 KUU196619:KUV196619 LEQ196619:LER196619 LOM196619:LON196619 LYI196619:LYJ196619 MIE196619:MIF196619 MSA196619:MSB196619 NBW196619:NBX196619 NLS196619:NLT196619 NVO196619:NVP196619 OFK196619:OFL196619 OPG196619:OPH196619 OZC196619:OZD196619 PIY196619:PIZ196619 PSU196619:PSV196619 QCQ196619:QCR196619 QMM196619:QMN196619 QWI196619:QWJ196619 RGE196619:RGF196619 RQA196619:RQB196619 RZW196619:RZX196619 SJS196619:SJT196619 STO196619:STP196619 TDK196619:TDL196619 TNG196619:TNH196619 TXC196619:TXD196619 UGY196619:UGZ196619 UQU196619:UQV196619 VAQ196619:VAR196619 VKM196619:VKN196619 VUI196619:VUJ196619 WEE196619:WEF196619 WOA196619:WOB196619 WXW196619:WXX196619 LK262155:LL262155 VG262155:VH262155 AFC262155:AFD262155 AOY262155:AOZ262155 AYU262155:AYV262155 BIQ262155:BIR262155 BSM262155:BSN262155 CCI262155:CCJ262155 CME262155:CMF262155 CWA262155:CWB262155 DFW262155:DFX262155 DPS262155:DPT262155 DZO262155:DZP262155 EJK262155:EJL262155 ETG262155:ETH262155 FDC262155:FDD262155 FMY262155:FMZ262155 FWU262155:FWV262155 GGQ262155:GGR262155 GQM262155:GQN262155 HAI262155:HAJ262155 HKE262155:HKF262155 HUA262155:HUB262155 IDW262155:IDX262155 INS262155:INT262155 IXO262155:IXP262155 JHK262155:JHL262155 JRG262155:JRH262155 KBC262155:KBD262155 KKY262155:KKZ262155 KUU262155:KUV262155 LEQ262155:LER262155 LOM262155:LON262155 LYI262155:LYJ262155 MIE262155:MIF262155 MSA262155:MSB262155 NBW262155:NBX262155 NLS262155:NLT262155 NVO262155:NVP262155 OFK262155:OFL262155 OPG262155:OPH262155 OZC262155:OZD262155 PIY262155:PIZ262155 PSU262155:PSV262155 QCQ262155:QCR262155 QMM262155:QMN262155 QWI262155:QWJ262155 RGE262155:RGF262155 RQA262155:RQB262155 RZW262155:RZX262155 SJS262155:SJT262155 STO262155:STP262155 TDK262155:TDL262155 TNG262155:TNH262155 TXC262155:TXD262155 UGY262155:UGZ262155 UQU262155:UQV262155 VAQ262155:VAR262155 VKM262155:VKN262155 VUI262155:VUJ262155 WEE262155:WEF262155 WOA262155:WOB262155 WXW262155:WXX262155 LK327691:LL327691 VG327691:VH327691 AFC327691:AFD327691 AOY327691:AOZ327691 AYU327691:AYV327691 BIQ327691:BIR327691 BSM327691:BSN327691 CCI327691:CCJ327691 CME327691:CMF327691 CWA327691:CWB327691 DFW327691:DFX327691 DPS327691:DPT327691 DZO327691:DZP327691 EJK327691:EJL327691 ETG327691:ETH327691 FDC327691:FDD327691 FMY327691:FMZ327691 FWU327691:FWV327691 GGQ327691:GGR327691 GQM327691:GQN327691 HAI327691:HAJ327691 HKE327691:HKF327691 HUA327691:HUB327691 IDW327691:IDX327691 INS327691:INT327691 IXO327691:IXP327691 JHK327691:JHL327691 JRG327691:JRH327691 KBC327691:KBD327691 KKY327691:KKZ327691 KUU327691:KUV327691 LEQ327691:LER327691 LOM327691:LON327691 LYI327691:LYJ327691 MIE327691:MIF327691 MSA327691:MSB327691 NBW327691:NBX327691 NLS327691:NLT327691 NVO327691:NVP327691 OFK327691:OFL327691 OPG327691:OPH327691 OZC327691:OZD327691 PIY327691:PIZ327691 PSU327691:PSV327691 QCQ327691:QCR327691 QMM327691:QMN327691 QWI327691:QWJ327691 RGE327691:RGF327691 RQA327691:RQB327691 RZW327691:RZX327691 SJS327691:SJT327691 STO327691:STP327691 TDK327691:TDL327691 TNG327691:TNH327691 TXC327691:TXD327691 UGY327691:UGZ327691 UQU327691:UQV327691 VAQ327691:VAR327691 VKM327691:VKN327691 VUI327691:VUJ327691 WEE327691:WEF327691 WOA327691:WOB327691 WXW327691:WXX327691 LK393227:LL393227 VG393227:VH393227 AFC393227:AFD393227 AOY393227:AOZ393227 AYU393227:AYV393227 BIQ393227:BIR393227 BSM393227:BSN393227 CCI393227:CCJ393227 CME393227:CMF393227 CWA393227:CWB393227 DFW393227:DFX393227 DPS393227:DPT393227 DZO393227:DZP393227 EJK393227:EJL393227 ETG393227:ETH393227 FDC393227:FDD393227 FMY393227:FMZ393227 FWU393227:FWV393227 GGQ393227:GGR393227 GQM393227:GQN393227 HAI393227:HAJ393227 HKE393227:HKF393227 HUA393227:HUB393227 IDW393227:IDX393227 INS393227:INT393227 IXO393227:IXP393227 JHK393227:JHL393227 JRG393227:JRH393227 KBC393227:KBD393227 KKY393227:KKZ393227 KUU393227:KUV393227 LEQ393227:LER393227 LOM393227:LON393227 LYI393227:LYJ393227 MIE393227:MIF393227 MSA393227:MSB393227 NBW393227:NBX393227 NLS393227:NLT393227 NVO393227:NVP393227 OFK393227:OFL393227 OPG393227:OPH393227 OZC393227:OZD393227 PIY393227:PIZ393227 PSU393227:PSV393227 QCQ393227:QCR393227 QMM393227:QMN393227 QWI393227:QWJ393227 RGE393227:RGF393227 RQA393227:RQB393227 RZW393227:RZX393227 SJS393227:SJT393227 STO393227:STP393227 TDK393227:TDL393227 TNG393227:TNH393227 TXC393227:TXD393227 UGY393227:UGZ393227 UQU393227:UQV393227 VAQ393227:VAR393227 VKM393227:VKN393227 VUI393227:VUJ393227 WEE393227:WEF393227 WOA393227:WOB393227 WXW393227:WXX393227 LK458763:LL458763 VG458763:VH458763 AFC458763:AFD458763 AOY458763:AOZ458763 AYU458763:AYV458763 BIQ458763:BIR458763 BSM458763:BSN458763 CCI458763:CCJ458763 CME458763:CMF458763 CWA458763:CWB458763 DFW458763:DFX458763 DPS458763:DPT458763 DZO458763:DZP458763 EJK458763:EJL458763 ETG458763:ETH458763 FDC458763:FDD458763 FMY458763:FMZ458763 FWU458763:FWV458763 GGQ458763:GGR458763 GQM458763:GQN458763 HAI458763:HAJ458763 HKE458763:HKF458763 HUA458763:HUB458763 IDW458763:IDX458763 INS458763:INT458763 IXO458763:IXP458763 JHK458763:JHL458763 JRG458763:JRH458763 KBC458763:KBD458763 KKY458763:KKZ458763 KUU458763:KUV458763 LEQ458763:LER458763 LOM458763:LON458763 LYI458763:LYJ458763 MIE458763:MIF458763 MSA458763:MSB458763 NBW458763:NBX458763 NLS458763:NLT458763 NVO458763:NVP458763 OFK458763:OFL458763 OPG458763:OPH458763 OZC458763:OZD458763 PIY458763:PIZ458763 PSU458763:PSV458763 QCQ458763:QCR458763 QMM458763:QMN458763 QWI458763:QWJ458763 RGE458763:RGF458763 RQA458763:RQB458763 RZW458763:RZX458763 SJS458763:SJT458763 STO458763:STP458763 TDK458763:TDL458763 TNG458763:TNH458763 TXC458763:TXD458763 UGY458763:UGZ458763 UQU458763:UQV458763 VAQ458763:VAR458763 VKM458763:VKN458763 VUI458763:VUJ458763 WEE458763:WEF458763 WOA458763:WOB458763 WXW458763:WXX458763 LK524299:LL524299 VG524299:VH524299 AFC524299:AFD524299 AOY524299:AOZ524299 AYU524299:AYV524299 BIQ524299:BIR524299 BSM524299:BSN524299 CCI524299:CCJ524299 CME524299:CMF524299 CWA524299:CWB524299 DFW524299:DFX524299 DPS524299:DPT524299 DZO524299:DZP524299 EJK524299:EJL524299 ETG524299:ETH524299 FDC524299:FDD524299 FMY524299:FMZ524299 FWU524299:FWV524299 GGQ524299:GGR524299 GQM524299:GQN524299 HAI524299:HAJ524299 HKE524299:HKF524299 HUA524299:HUB524299 IDW524299:IDX524299 INS524299:INT524299 IXO524299:IXP524299 JHK524299:JHL524299 JRG524299:JRH524299 KBC524299:KBD524299 KKY524299:KKZ524299 KUU524299:KUV524299 LEQ524299:LER524299 LOM524299:LON524299 LYI524299:LYJ524299 MIE524299:MIF524299 MSA524299:MSB524299 NBW524299:NBX524299 NLS524299:NLT524299 NVO524299:NVP524299 OFK524299:OFL524299 OPG524299:OPH524299 OZC524299:OZD524299 PIY524299:PIZ524299 PSU524299:PSV524299 QCQ524299:QCR524299 QMM524299:QMN524299 QWI524299:QWJ524299 RGE524299:RGF524299 RQA524299:RQB524299 RZW524299:RZX524299 SJS524299:SJT524299 STO524299:STP524299 TDK524299:TDL524299 TNG524299:TNH524299 TXC524299:TXD524299 UGY524299:UGZ524299 UQU524299:UQV524299 VAQ524299:VAR524299 VKM524299:VKN524299 VUI524299:VUJ524299 WEE524299:WEF524299 WOA524299:WOB524299 WXW524299:WXX524299 LK589835:LL589835 VG589835:VH589835 AFC589835:AFD589835 AOY589835:AOZ589835 AYU589835:AYV589835 BIQ589835:BIR589835 BSM589835:BSN589835 CCI589835:CCJ589835 CME589835:CMF589835 CWA589835:CWB589835 DFW589835:DFX589835 DPS589835:DPT589835 DZO589835:DZP589835 EJK589835:EJL589835 ETG589835:ETH589835 FDC589835:FDD589835 FMY589835:FMZ589835 FWU589835:FWV589835 GGQ589835:GGR589835 GQM589835:GQN589835 HAI589835:HAJ589835 HKE589835:HKF589835 HUA589835:HUB589835 IDW589835:IDX589835 INS589835:INT589835 IXO589835:IXP589835 JHK589835:JHL589835 JRG589835:JRH589835 KBC589835:KBD589835 KKY589835:KKZ589835 KUU589835:KUV589835 LEQ589835:LER589835 LOM589835:LON589835 LYI589835:LYJ589835 MIE589835:MIF589835 MSA589835:MSB589835 NBW589835:NBX589835 NLS589835:NLT589835 NVO589835:NVP589835 OFK589835:OFL589835 OPG589835:OPH589835 OZC589835:OZD589835 PIY589835:PIZ589835 PSU589835:PSV589835 QCQ589835:QCR589835 QMM589835:QMN589835 QWI589835:QWJ589835 RGE589835:RGF589835 RQA589835:RQB589835 RZW589835:RZX589835 SJS589835:SJT589835 STO589835:STP589835 TDK589835:TDL589835 TNG589835:TNH589835 TXC589835:TXD589835 UGY589835:UGZ589835 UQU589835:UQV589835 VAQ589835:VAR589835 VKM589835:VKN589835 VUI589835:VUJ589835 WEE589835:WEF589835 WOA589835:WOB589835 WXW589835:WXX589835 LK655371:LL655371 VG655371:VH655371 AFC655371:AFD655371 AOY655371:AOZ655371 AYU655371:AYV655371 BIQ655371:BIR655371 BSM655371:BSN655371 CCI655371:CCJ655371 CME655371:CMF655371 CWA655371:CWB655371 DFW655371:DFX655371 DPS655371:DPT655371 DZO655371:DZP655371 EJK655371:EJL655371 ETG655371:ETH655371 FDC655371:FDD655371 FMY655371:FMZ655371 FWU655371:FWV655371 GGQ655371:GGR655371 GQM655371:GQN655371 HAI655371:HAJ655371 HKE655371:HKF655371 HUA655371:HUB655371 IDW655371:IDX655371 INS655371:INT655371 IXO655371:IXP655371 JHK655371:JHL655371 JRG655371:JRH655371 KBC655371:KBD655371 KKY655371:KKZ655371 KUU655371:KUV655371 LEQ655371:LER655371 LOM655371:LON655371 LYI655371:LYJ655371 MIE655371:MIF655371 MSA655371:MSB655371 NBW655371:NBX655371 NLS655371:NLT655371 NVO655371:NVP655371 OFK655371:OFL655371 OPG655371:OPH655371 OZC655371:OZD655371 PIY655371:PIZ655371 PSU655371:PSV655371 QCQ655371:QCR655371 QMM655371:QMN655371 QWI655371:QWJ655371 RGE655371:RGF655371 RQA655371:RQB655371 RZW655371:RZX655371 SJS655371:SJT655371 STO655371:STP655371 TDK655371:TDL655371 TNG655371:TNH655371 TXC655371:TXD655371 UGY655371:UGZ655371 UQU655371:UQV655371 VAQ655371:VAR655371 VKM655371:VKN655371 VUI655371:VUJ655371 WEE655371:WEF655371 WOA655371:WOB655371 WXW655371:WXX655371 LK720907:LL720907 VG720907:VH720907 AFC720907:AFD720907 AOY720907:AOZ720907 AYU720907:AYV720907 BIQ720907:BIR720907 BSM720907:BSN720907 CCI720907:CCJ720907 CME720907:CMF720907 CWA720907:CWB720907 DFW720907:DFX720907 DPS720907:DPT720907 DZO720907:DZP720907 EJK720907:EJL720907 ETG720907:ETH720907 FDC720907:FDD720907 FMY720907:FMZ720907 FWU720907:FWV720907 GGQ720907:GGR720907 GQM720907:GQN720907 HAI720907:HAJ720907 HKE720907:HKF720907 HUA720907:HUB720907 IDW720907:IDX720907 INS720907:INT720907 IXO720907:IXP720907 JHK720907:JHL720907 JRG720907:JRH720907 KBC720907:KBD720907 KKY720907:KKZ720907 KUU720907:KUV720907 LEQ720907:LER720907 LOM720907:LON720907 LYI720907:LYJ720907 MIE720907:MIF720907 MSA720907:MSB720907 NBW720907:NBX720907 NLS720907:NLT720907 NVO720907:NVP720907 OFK720907:OFL720907 OPG720907:OPH720907 OZC720907:OZD720907 PIY720907:PIZ720907 PSU720907:PSV720907 QCQ720907:QCR720907 QMM720907:QMN720907 QWI720907:QWJ720907 RGE720907:RGF720907 RQA720907:RQB720907 RZW720907:RZX720907 SJS720907:SJT720907 STO720907:STP720907 TDK720907:TDL720907 TNG720907:TNH720907 TXC720907:TXD720907 UGY720907:UGZ720907 UQU720907:UQV720907 VAQ720907:VAR720907 VKM720907:VKN720907 VUI720907:VUJ720907 WEE720907:WEF720907 WOA720907:WOB720907 WXW720907:WXX720907 LK786443:LL786443 VG786443:VH786443 AFC786443:AFD786443 AOY786443:AOZ786443 AYU786443:AYV786443 BIQ786443:BIR786443 BSM786443:BSN786443 CCI786443:CCJ786443 CME786443:CMF786443 CWA786443:CWB786443 DFW786443:DFX786443 DPS786443:DPT786443 DZO786443:DZP786443 EJK786443:EJL786443 ETG786443:ETH786443 FDC786443:FDD786443 FMY786443:FMZ786443 FWU786443:FWV786443 GGQ786443:GGR786443 GQM786443:GQN786443 HAI786443:HAJ786443 HKE786443:HKF786443 HUA786443:HUB786443 IDW786443:IDX786443 INS786443:INT786443 IXO786443:IXP786443 JHK786443:JHL786443 JRG786443:JRH786443 KBC786443:KBD786443 KKY786443:KKZ786443 KUU786443:KUV786443 LEQ786443:LER786443 LOM786443:LON786443 LYI786443:LYJ786443 MIE786443:MIF786443 MSA786443:MSB786443 NBW786443:NBX786443 NLS786443:NLT786443 NVO786443:NVP786443 OFK786443:OFL786443 OPG786443:OPH786443 OZC786443:OZD786443 PIY786443:PIZ786443 PSU786443:PSV786443 QCQ786443:QCR786443 QMM786443:QMN786443 QWI786443:QWJ786443 RGE786443:RGF786443 RQA786443:RQB786443 RZW786443:RZX786443 SJS786443:SJT786443 STO786443:STP786443 TDK786443:TDL786443 TNG786443:TNH786443 TXC786443:TXD786443 UGY786443:UGZ786443 UQU786443:UQV786443 VAQ786443:VAR786443 VKM786443:VKN786443 VUI786443:VUJ786443 WEE786443:WEF786443 WOA786443:WOB786443 WXW786443:WXX786443 LK851979:LL851979 VG851979:VH851979 AFC851979:AFD851979 AOY851979:AOZ851979 AYU851979:AYV851979 BIQ851979:BIR851979 BSM851979:BSN851979 CCI851979:CCJ851979 CME851979:CMF851979 CWA851979:CWB851979 DFW851979:DFX851979 DPS851979:DPT851979 DZO851979:DZP851979 EJK851979:EJL851979 ETG851979:ETH851979 FDC851979:FDD851979 FMY851979:FMZ851979 FWU851979:FWV851979 GGQ851979:GGR851979 GQM851979:GQN851979 HAI851979:HAJ851979 HKE851979:HKF851979 HUA851979:HUB851979 IDW851979:IDX851979 INS851979:INT851979 IXO851979:IXP851979 JHK851979:JHL851979 JRG851979:JRH851979 KBC851979:KBD851979 KKY851979:KKZ851979 KUU851979:KUV851979 LEQ851979:LER851979 LOM851979:LON851979 LYI851979:LYJ851979 MIE851979:MIF851979 MSA851979:MSB851979 NBW851979:NBX851979 NLS851979:NLT851979 NVO851979:NVP851979 OFK851979:OFL851979 OPG851979:OPH851979 OZC851979:OZD851979 PIY851979:PIZ851979 PSU851979:PSV851979 QCQ851979:QCR851979 QMM851979:QMN851979 QWI851979:QWJ851979 RGE851979:RGF851979 RQA851979:RQB851979 RZW851979:RZX851979 SJS851979:SJT851979 STO851979:STP851979 TDK851979:TDL851979 TNG851979:TNH851979 TXC851979:TXD851979 UGY851979:UGZ851979 UQU851979:UQV851979 VAQ851979:VAR851979 VKM851979:VKN851979 VUI851979:VUJ851979 WEE851979:WEF851979 WOA851979:WOB851979 WXW851979:WXX851979 LK917515:LL917515 VG917515:VH917515 AFC917515:AFD917515 AOY917515:AOZ917515 AYU917515:AYV917515 BIQ917515:BIR917515 BSM917515:BSN917515 CCI917515:CCJ917515 CME917515:CMF917515 CWA917515:CWB917515 DFW917515:DFX917515 DPS917515:DPT917515 DZO917515:DZP917515 EJK917515:EJL917515 ETG917515:ETH917515 FDC917515:FDD917515 FMY917515:FMZ917515 FWU917515:FWV917515 GGQ917515:GGR917515 GQM917515:GQN917515 HAI917515:HAJ917515 HKE917515:HKF917515 HUA917515:HUB917515 IDW917515:IDX917515 INS917515:INT917515 IXO917515:IXP917515 JHK917515:JHL917515 JRG917515:JRH917515 KBC917515:KBD917515 KKY917515:KKZ917515 KUU917515:KUV917515 LEQ917515:LER917515 LOM917515:LON917515 LYI917515:LYJ917515 MIE917515:MIF917515 MSA917515:MSB917515 NBW917515:NBX917515 NLS917515:NLT917515 NVO917515:NVP917515 OFK917515:OFL917515 OPG917515:OPH917515 OZC917515:OZD917515 PIY917515:PIZ917515 PSU917515:PSV917515 QCQ917515:QCR917515 QMM917515:QMN917515 QWI917515:QWJ917515 RGE917515:RGF917515 RQA917515:RQB917515 RZW917515:RZX917515 SJS917515:SJT917515 STO917515:STP917515 TDK917515:TDL917515 TNG917515:TNH917515 TXC917515:TXD917515 UGY917515:UGZ917515 UQU917515:UQV917515 VAQ917515:VAR917515 VKM917515:VKN917515 VUI917515:VUJ917515 WEE917515:WEF917515 WOA917515:WOB917515 WXW917515:WXX917515 LK983051:LL983051 VG983051:VH983051 AFC983051:AFD983051 AOY983051:AOZ983051 AYU983051:AYV983051 BIQ983051:BIR983051 BSM983051:BSN983051 CCI983051:CCJ983051 CME983051:CMF983051 CWA983051:CWB983051 DFW983051:DFX983051 DPS983051:DPT983051 DZO983051:DZP983051 EJK983051:EJL983051 ETG983051:ETH983051 FDC983051:FDD983051 FMY983051:FMZ983051 FWU983051:FWV983051 GGQ983051:GGR983051 GQM983051:GQN983051 HAI983051:HAJ983051 HKE983051:HKF983051 HUA983051:HUB983051 IDW983051:IDX983051 INS983051:INT983051 IXO983051:IXP983051 JHK983051:JHL983051 JRG983051:JRH983051 KBC983051:KBD983051 KKY983051:KKZ983051 KUU983051:KUV983051 LEQ983051:LER983051 LOM983051:LON983051 LYI983051:LYJ983051 MIE983051:MIF983051 MSA983051:MSB983051 NBW983051:NBX983051 NLS983051:NLT983051 NVO983051:NVP983051 OFK983051:OFL983051 OPG983051:OPH983051 OZC983051:OZD983051 PIY983051:PIZ983051 PSU983051:PSV983051 QCQ983051:QCR983051 QMM983051:QMN983051 QWI983051:QWJ983051 RGE983051:RGF983051 RQA983051:RQB983051 RZW983051:RZX983051 SJS983051:SJT983051 STO983051:STP983051 TDK983051:TDL983051 TNG983051:TNH983051 TXC983051:TXD983051 UGY983051:UGZ983051 UQU983051:UQV983051 VAQ983051:VAR983051 VKM983051:VKN983051 VUI983051:VUJ983051 WEE983051:WEF983051 WOA983051:WOB983051 WXW983051:WXX983051 LN65547:LO65547 VJ65547:VK65547 AFF65547:AFG65547 APB65547:APC65547 AYX65547:AYY65547 BIT65547:BIU65547 BSP65547:BSQ65547 CCL65547:CCM65547 CMH65547:CMI65547 CWD65547:CWE65547 DFZ65547:DGA65547 DPV65547:DPW65547 DZR65547:DZS65547 EJN65547:EJO65547 ETJ65547:ETK65547 FDF65547:FDG65547 FNB65547:FNC65547 FWX65547:FWY65547 GGT65547:GGU65547 GQP65547:GQQ65547 HAL65547:HAM65547 HKH65547:HKI65547 HUD65547:HUE65547 IDZ65547:IEA65547 INV65547:INW65547 IXR65547:IXS65547 JHN65547:JHO65547 JRJ65547:JRK65547 KBF65547:KBG65547 KLB65547:KLC65547 KUX65547:KUY65547 LET65547:LEU65547 LOP65547:LOQ65547 LYL65547:LYM65547 MIH65547:MII65547 MSD65547:MSE65547 NBZ65547:NCA65547 NLV65547:NLW65547 NVR65547:NVS65547 OFN65547:OFO65547 OPJ65547:OPK65547 OZF65547:OZG65547 PJB65547:PJC65547 PSX65547:PSY65547 QCT65547:QCU65547 QMP65547:QMQ65547 QWL65547:QWM65547 RGH65547:RGI65547 RQD65547:RQE65547 RZZ65547:SAA65547 SJV65547:SJW65547 STR65547:STS65547 TDN65547:TDO65547 TNJ65547:TNK65547 TXF65547:TXG65547 UHB65547:UHC65547 UQX65547:UQY65547 VAT65547:VAU65547 VKP65547:VKQ65547 VUL65547:VUM65547 WEH65547:WEI65547 WOD65547:WOE65547 WXZ65547:WYA65547 LN131083:LO131083 VJ131083:VK131083 AFF131083:AFG131083 APB131083:APC131083 AYX131083:AYY131083 BIT131083:BIU131083 BSP131083:BSQ131083 CCL131083:CCM131083 CMH131083:CMI131083 CWD131083:CWE131083 DFZ131083:DGA131083 DPV131083:DPW131083 DZR131083:DZS131083 EJN131083:EJO131083 ETJ131083:ETK131083 FDF131083:FDG131083 FNB131083:FNC131083 FWX131083:FWY131083 GGT131083:GGU131083 GQP131083:GQQ131083 HAL131083:HAM131083 HKH131083:HKI131083 HUD131083:HUE131083 IDZ131083:IEA131083 INV131083:INW131083 IXR131083:IXS131083 JHN131083:JHO131083 JRJ131083:JRK131083 KBF131083:KBG131083 KLB131083:KLC131083 KUX131083:KUY131083 LET131083:LEU131083 LOP131083:LOQ131083 LYL131083:LYM131083 MIH131083:MII131083 MSD131083:MSE131083 NBZ131083:NCA131083 NLV131083:NLW131083 NVR131083:NVS131083 OFN131083:OFO131083 OPJ131083:OPK131083 OZF131083:OZG131083 PJB131083:PJC131083 PSX131083:PSY131083 QCT131083:QCU131083 QMP131083:QMQ131083 QWL131083:QWM131083 RGH131083:RGI131083 RQD131083:RQE131083 RZZ131083:SAA131083 SJV131083:SJW131083 STR131083:STS131083 TDN131083:TDO131083 TNJ131083:TNK131083 TXF131083:TXG131083 UHB131083:UHC131083 UQX131083:UQY131083 VAT131083:VAU131083 VKP131083:VKQ131083 VUL131083:VUM131083 WEH131083:WEI131083 WOD131083:WOE131083 WXZ131083:WYA131083 LN196619:LO196619 VJ196619:VK196619 AFF196619:AFG196619 APB196619:APC196619 AYX196619:AYY196619 BIT196619:BIU196619 BSP196619:BSQ196619 CCL196619:CCM196619 CMH196619:CMI196619 CWD196619:CWE196619 DFZ196619:DGA196619 DPV196619:DPW196619 DZR196619:DZS196619 EJN196619:EJO196619 ETJ196619:ETK196619 FDF196619:FDG196619 FNB196619:FNC196619 FWX196619:FWY196619 GGT196619:GGU196619 GQP196619:GQQ196619 HAL196619:HAM196619 HKH196619:HKI196619 HUD196619:HUE196619 IDZ196619:IEA196619 INV196619:INW196619 IXR196619:IXS196619 JHN196619:JHO196619 JRJ196619:JRK196619 KBF196619:KBG196619 KLB196619:KLC196619 KUX196619:KUY196619 LET196619:LEU196619 LOP196619:LOQ196619 LYL196619:LYM196619 MIH196619:MII196619 MSD196619:MSE196619 NBZ196619:NCA196619 NLV196619:NLW196619 NVR196619:NVS196619 OFN196619:OFO196619 OPJ196619:OPK196619 OZF196619:OZG196619 PJB196619:PJC196619 PSX196619:PSY196619 QCT196619:QCU196619 QMP196619:QMQ196619 QWL196619:QWM196619 RGH196619:RGI196619 RQD196619:RQE196619 RZZ196619:SAA196619 SJV196619:SJW196619 STR196619:STS196619 TDN196619:TDO196619 TNJ196619:TNK196619 TXF196619:TXG196619 UHB196619:UHC196619 UQX196619:UQY196619 VAT196619:VAU196619 VKP196619:VKQ196619 VUL196619:VUM196619 WEH196619:WEI196619 WOD196619:WOE196619 WXZ196619:WYA196619 LN262155:LO262155 VJ262155:VK262155 AFF262155:AFG262155 APB262155:APC262155 AYX262155:AYY262155 BIT262155:BIU262155 BSP262155:BSQ262155 CCL262155:CCM262155 CMH262155:CMI262155 CWD262155:CWE262155 DFZ262155:DGA262155 DPV262155:DPW262155 DZR262155:DZS262155 EJN262155:EJO262155 ETJ262155:ETK262155 FDF262155:FDG262155 FNB262155:FNC262155 FWX262155:FWY262155 GGT262155:GGU262155 GQP262155:GQQ262155 HAL262155:HAM262155 HKH262155:HKI262155 HUD262155:HUE262155 IDZ262155:IEA262155 INV262155:INW262155 IXR262155:IXS262155 JHN262155:JHO262155 JRJ262155:JRK262155 KBF262155:KBG262155 KLB262155:KLC262155 KUX262155:KUY262155 LET262155:LEU262155 LOP262155:LOQ262155 LYL262155:LYM262155 MIH262155:MII262155 MSD262155:MSE262155 NBZ262155:NCA262155 NLV262155:NLW262155 NVR262155:NVS262155 OFN262155:OFO262155 OPJ262155:OPK262155 OZF262155:OZG262155 PJB262155:PJC262155 PSX262155:PSY262155 QCT262155:QCU262155 QMP262155:QMQ262155 QWL262155:QWM262155 RGH262155:RGI262155 RQD262155:RQE262155 RZZ262155:SAA262155 SJV262155:SJW262155 STR262155:STS262155 TDN262155:TDO262155 TNJ262155:TNK262155 TXF262155:TXG262155 UHB262155:UHC262155 UQX262155:UQY262155 VAT262155:VAU262155 VKP262155:VKQ262155 VUL262155:VUM262155 WEH262155:WEI262155 WOD262155:WOE262155 WXZ262155:WYA262155 LN327691:LO327691 VJ327691:VK327691 AFF327691:AFG327691 APB327691:APC327691 AYX327691:AYY327691 BIT327691:BIU327691 BSP327691:BSQ327691 CCL327691:CCM327691 CMH327691:CMI327691 CWD327691:CWE327691 DFZ327691:DGA327691 DPV327691:DPW327691 DZR327691:DZS327691 EJN327691:EJO327691 ETJ327691:ETK327691 FDF327691:FDG327691 FNB327691:FNC327691 FWX327691:FWY327691 GGT327691:GGU327691 GQP327691:GQQ327691 HAL327691:HAM327691 HKH327691:HKI327691 HUD327691:HUE327691 IDZ327691:IEA327691 INV327691:INW327691 IXR327691:IXS327691 JHN327691:JHO327691 JRJ327691:JRK327691 KBF327691:KBG327691 KLB327691:KLC327691 KUX327691:KUY327691 LET327691:LEU327691 LOP327691:LOQ327691 LYL327691:LYM327691 MIH327691:MII327691 MSD327691:MSE327691 NBZ327691:NCA327691 NLV327691:NLW327691 NVR327691:NVS327691 OFN327691:OFO327691 OPJ327691:OPK327691 OZF327691:OZG327691 PJB327691:PJC327691 PSX327691:PSY327691 QCT327691:QCU327691 QMP327691:QMQ327691 QWL327691:QWM327691 RGH327691:RGI327691 RQD327691:RQE327691 RZZ327691:SAA327691 SJV327691:SJW327691 STR327691:STS327691 TDN327691:TDO327691 TNJ327691:TNK327691 TXF327691:TXG327691 UHB327691:UHC327691 UQX327691:UQY327691 VAT327691:VAU327691 VKP327691:VKQ327691 VUL327691:VUM327691 WEH327691:WEI327691 WOD327691:WOE327691 WXZ327691:WYA327691 LN393227:LO393227 VJ393227:VK393227 AFF393227:AFG393227 APB393227:APC393227 AYX393227:AYY393227 BIT393227:BIU393227 BSP393227:BSQ393227 CCL393227:CCM393227 CMH393227:CMI393227 CWD393227:CWE393227 DFZ393227:DGA393227 DPV393227:DPW393227 DZR393227:DZS393227 EJN393227:EJO393227 ETJ393227:ETK393227 FDF393227:FDG393227 FNB393227:FNC393227 FWX393227:FWY393227 GGT393227:GGU393227 GQP393227:GQQ393227 HAL393227:HAM393227 HKH393227:HKI393227 HUD393227:HUE393227 IDZ393227:IEA393227 INV393227:INW393227 IXR393227:IXS393227 JHN393227:JHO393227 JRJ393227:JRK393227 KBF393227:KBG393227 KLB393227:KLC393227 KUX393227:KUY393227 LET393227:LEU393227 LOP393227:LOQ393227 LYL393227:LYM393227 MIH393227:MII393227 MSD393227:MSE393227 NBZ393227:NCA393227 NLV393227:NLW393227 NVR393227:NVS393227 OFN393227:OFO393227 OPJ393227:OPK393227 OZF393227:OZG393227 PJB393227:PJC393227 PSX393227:PSY393227 QCT393227:QCU393227 QMP393227:QMQ393227 QWL393227:QWM393227 RGH393227:RGI393227 RQD393227:RQE393227 RZZ393227:SAA393227 SJV393227:SJW393227 STR393227:STS393227 TDN393227:TDO393227 TNJ393227:TNK393227 TXF393227:TXG393227 UHB393227:UHC393227 UQX393227:UQY393227 VAT393227:VAU393227 VKP393227:VKQ393227 VUL393227:VUM393227 WEH393227:WEI393227 WOD393227:WOE393227 WXZ393227:WYA393227 LN458763:LO458763 VJ458763:VK458763 AFF458763:AFG458763 APB458763:APC458763 AYX458763:AYY458763 BIT458763:BIU458763 BSP458763:BSQ458763 CCL458763:CCM458763 CMH458763:CMI458763 CWD458763:CWE458763 DFZ458763:DGA458763 DPV458763:DPW458763 DZR458763:DZS458763 EJN458763:EJO458763 ETJ458763:ETK458763 FDF458763:FDG458763 FNB458763:FNC458763 FWX458763:FWY458763 GGT458763:GGU458763 GQP458763:GQQ458763 HAL458763:HAM458763 HKH458763:HKI458763 HUD458763:HUE458763 IDZ458763:IEA458763 INV458763:INW458763 IXR458763:IXS458763 JHN458763:JHO458763 JRJ458763:JRK458763 KBF458763:KBG458763 KLB458763:KLC458763 KUX458763:KUY458763 LET458763:LEU458763 LOP458763:LOQ458763 LYL458763:LYM458763 MIH458763:MII458763 MSD458763:MSE458763 NBZ458763:NCA458763 NLV458763:NLW458763 NVR458763:NVS458763 OFN458763:OFO458763 OPJ458763:OPK458763 OZF458763:OZG458763 PJB458763:PJC458763 PSX458763:PSY458763 QCT458763:QCU458763 QMP458763:QMQ458763 QWL458763:QWM458763 RGH458763:RGI458763 RQD458763:RQE458763 RZZ458763:SAA458763 SJV458763:SJW458763 STR458763:STS458763 TDN458763:TDO458763 TNJ458763:TNK458763 TXF458763:TXG458763 UHB458763:UHC458763 UQX458763:UQY458763 VAT458763:VAU458763 VKP458763:VKQ458763 VUL458763:VUM458763 WEH458763:WEI458763 WOD458763:WOE458763 WXZ458763:WYA458763 LN524299:LO524299 VJ524299:VK524299 AFF524299:AFG524299 APB524299:APC524299 AYX524299:AYY524299 BIT524299:BIU524299 BSP524299:BSQ524299 CCL524299:CCM524299 CMH524299:CMI524299 CWD524299:CWE524299 DFZ524299:DGA524299 DPV524299:DPW524299 DZR524299:DZS524299 EJN524299:EJO524299 ETJ524299:ETK524299 FDF524299:FDG524299 FNB524299:FNC524299 FWX524299:FWY524299 GGT524299:GGU524299 GQP524299:GQQ524299 HAL524299:HAM524299 HKH524299:HKI524299 HUD524299:HUE524299 IDZ524299:IEA524299 INV524299:INW524299 IXR524299:IXS524299 JHN524299:JHO524299 JRJ524299:JRK524299 KBF524299:KBG524299 KLB524299:KLC524299 KUX524299:KUY524299 LET524299:LEU524299 LOP524299:LOQ524299 LYL524299:LYM524299 MIH524299:MII524299 MSD524299:MSE524299 NBZ524299:NCA524299 NLV524299:NLW524299 NVR524299:NVS524299 OFN524299:OFO524299 OPJ524299:OPK524299 OZF524299:OZG524299 PJB524299:PJC524299 PSX524299:PSY524299 QCT524299:QCU524299 QMP524299:QMQ524299 QWL524299:QWM524299 RGH524299:RGI524299 RQD524299:RQE524299 RZZ524299:SAA524299 SJV524299:SJW524299 STR524299:STS524299 TDN524299:TDO524299 TNJ524299:TNK524299 TXF524299:TXG524299 UHB524299:UHC524299 UQX524299:UQY524299 VAT524299:VAU524299 VKP524299:VKQ524299 VUL524299:VUM524299 WEH524299:WEI524299 WOD524299:WOE524299 WXZ524299:WYA524299 LN589835:LO589835 VJ589835:VK589835 AFF589835:AFG589835 APB589835:APC589835 AYX589835:AYY589835 BIT589835:BIU589835 BSP589835:BSQ589835 CCL589835:CCM589835 CMH589835:CMI589835 CWD589835:CWE589835 DFZ589835:DGA589835 DPV589835:DPW589835 DZR589835:DZS589835 EJN589835:EJO589835 ETJ589835:ETK589835 FDF589835:FDG589835 FNB589835:FNC589835 FWX589835:FWY589835 GGT589835:GGU589835 GQP589835:GQQ589835 HAL589835:HAM589835 HKH589835:HKI589835 HUD589835:HUE589835 IDZ589835:IEA589835 INV589835:INW589835 IXR589835:IXS589835 JHN589835:JHO589835 JRJ589835:JRK589835 KBF589835:KBG589835 KLB589835:KLC589835 KUX589835:KUY589835 LET589835:LEU589835 LOP589835:LOQ589835 LYL589835:LYM589835 MIH589835:MII589835 MSD589835:MSE589835 NBZ589835:NCA589835 NLV589835:NLW589835 NVR589835:NVS589835 OFN589835:OFO589835 OPJ589835:OPK589835 OZF589835:OZG589835 PJB589835:PJC589835 PSX589835:PSY589835 QCT589835:QCU589835 QMP589835:QMQ589835 QWL589835:QWM589835 RGH589835:RGI589835 RQD589835:RQE589835 RZZ589835:SAA589835 SJV589835:SJW589835 STR589835:STS589835 TDN589835:TDO589835 TNJ589835:TNK589835 TXF589835:TXG589835 UHB589835:UHC589835 UQX589835:UQY589835 VAT589835:VAU589835 VKP589835:VKQ589835 VUL589835:VUM589835 WEH589835:WEI589835 WOD589835:WOE589835 WXZ589835:WYA589835 LN655371:LO655371 VJ655371:VK655371 AFF655371:AFG655371 APB655371:APC655371 AYX655371:AYY655371 BIT655371:BIU655371 BSP655371:BSQ655371 CCL655371:CCM655371 CMH655371:CMI655371 CWD655371:CWE655371 DFZ655371:DGA655371 DPV655371:DPW655371 DZR655371:DZS655371 EJN655371:EJO655371 ETJ655371:ETK655371 FDF655371:FDG655371 FNB655371:FNC655371 FWX655371:FWY655371 GGT655371:GGU655371 GQP655371:GQQ655371 HAL655371:HAM655371 HKH655371:HKI655371 HUD655371:HUE655371 IDZ655371:IEA655371 INV655371:INW655371 IXR655371:IXS655371 JHN655371:JHO655371 JRJ655371:JRK655371 KBF655371:KBG655371 KLB655371:KLC655371 KUX655371:KUY655371 LET655371:LEU655371 LOP655371:LOQ655371 LYL655371:LYM655371 MIH655371:MII655371 MSD655371:MSE655371 NBZ655371:NCA655371 NLV655371:NLW655371 NVR655371:NVS655371 OFN655371:OFO655371 OPJ655371:OPK655371 OZF655371:OZG655371 PJB655371:PJC655371 PSX655371:PSY655371 QCT655371:QCU655371 QMP655371:QMQ655371 QWL655371:QWM655371 RGH655371:RGI655371 RQD655371:RQE655371 RZZ655371:SAA655371 SJV655371:SJW655371 STR655371:STS655371 TDN655371:TDO655371 TNJ655371:TNK655371 TXF655371:TXG655371 UHB655371:UHC655371 UQX655371:UQY655371 VAT655371:VAU655371 VKP655371:VKQ655371 VUL655371:VUM655371 WEH655371:WEI655371 WOD655371:WOE655371 WXZ655371:WYA655371 LN720907:LO720907 VJ720907:VK720907 AFF720907:AFG720907 APB720907:APC720907 AYX720907:AYY720907 BIT720907:BIU720907 BSP720907:BSQ720907 CCL720907:CCM720907 CMH720907:CMI720907 CWD720907:CWE720907 DFZ720907:DGA720907 DPV720907:DPW720907 DZR720907:DZS720907 EJN720907:EJO720907 ETJ720907:ETK720907 FDF720907:FDG720907 FNB720907:FNC720907 FWX720907:FWY720907 GGT720907:GGU720907 GQP720907:GQQ720907 HAL720907:HAM720907 HKH720907:HKI720907 HUD720907:HUE720907 IDZ720907:IEA720907 INV720907:INW720907 IXR720907:IXS720907 JHN720907:JHO720907 JRJ720907:JRK720907 KBF720907:KBG720907 KLB720907:KLC720907 KUX720907:KUY720907 LET720907:LEU720907 LOP720907:LOQ720907 LYL720907:LYM720907 MIH720907:MII720907 MSD720907:MSE720907 NBZ720907:NCA720907 NLV720907:NLW720907 NVR720907:NVS720907 OFN720907:OFO720907 OPJ720907:OPK720907 OZF720907:OZG720907 PJB720907:PJC720907 PSX720907:PSY720907 QCT720907:QCU720907 QMP720907:QMQ720907 QWL720907:QWM720907 RGH720907:RGI720907 RQD720907:RQE720907 RZZ720907:SAA720907 SJV720907:SJW720907 STR720907:STS720907 TDN720907:TDO720907 TNJ720907:TNK720907 TXF720907:TXG720907 UHB720907:UHC720907 UQX720907:UQY720907 VAT720907:VAU720907 VKP720907:VKQ720907 VUL720907:VUM720907 WEH720907:WEI720907 WOD720907:WOE720907 WXZ720907:WYA720907 LN786443:LO786443 VJ786443:VK786443 AFF786443:AFG786443 APB786443:APC786443 AYX786443:AYY786443 BIT786443:BIU786443 BSP786443:BSQ786443 CCL786443:CCM786443 CMH786443:CMI786443 CWD786443:CWE786443 DFZ786443:DGA786443 DPV786443:DPW786443 DZR786443:DZS786443 EJN786443:EJO786443 ETJ786443:ETK786443 FDF786443:FDG786443 FNB786443:FNC786443 FWX786443:FWY786443 GGT786443:GGU786443 GQP786443:GQQ786443 HAL786443:HAM786443 HKH786443:HKI786443 HUD786443:HUE786443 IDZ786443:IEA786443 INV786443:INW786443 IXR786443:IXS786443 JHN786443:JHO786443 JRJ786443:JRK786443 KBF786443:KBG786443 KLB786443:KLC786443 KUX786443:KUY786443 LET786443:LEU786443 LOP786443:LOQ786443 LYL786443:LYM786443 MIH786443:MII786443 MSD786443:MSE786443 NBZ786443:NCA786443 NLV786443:NLW786443 NVR786443:NVS786443 OFN786443:OFO786443 OPJ786443:OPK786443 OZF786443:OZG786443 PJB786443:PJC786443 PSX786443:PSY786443 QCT786443:QCU786443 QMP786443:QMQ786443 QWL786443:QWM786443 RGH786443:RGI786443 RQD786443:RQE786443 RZZ786443:SAA786443 SJV786443:SJW786443 STR786443:STS786443 TDN786443:TDO786443 TNJ786443:TNK786443 TXF786443:TXG786443 UHB786443:UHC786443 UQX786443:UQY786443 VAT786443:VAU786443 VKP786443:VKQ786443 VUL786443:VUM786443 WEH786443:WEI786443 WOD786443:WOE786443 WXZ786443:WYA786443 LN851979:LO851979 VJ851979:VK851979 AFF851979:AFG851979 APB851979:APC851979 AYX851979:AYY851979 BIT851979:BIU851979 BSP851979:BSQ851979 CCL851979:CCM851979 CMH851979:CMI851979 CWD851979:CWE851979 DFZ851979:DGA851979 DPV851979:DPW851979 DZR851979:DZS851979 EJN851979:EJO851979 ETJ851979:ETK851979 FDF851979:FDG851979 FNB851979:FNC851979 FWX851979:FWY851979 GGT851979:GGU851979 GQP851979:GQQ851979 HAL851979:HAM851979 HKH851979:HKI851979 HUD851979:HUE851979 IDZ851979:IEA851979 INV851979:INW851979 IXR851979:IXS851979 JHN851979:JHO851979 JRJ851979:JRK851979 KBF851979:KBG851979 KLB851979:KLC851979 KUX851979:KUY851979 LET851979:LEU851979 LOP851979:LOQ851979 LYL851979:LYM851979 MIH851979:MII851979 MSD851979:MSE851979 NBZ851979:NCA851979 NLV851979:NLW851979 NVR851979:NVS851979 OFN851979:OFO851979 OPJ851979:OPK851979 OZF851979:OZG851979 PJB851979:PJC851979 PSX851979:PSY851979 QCT851979:QCU851979 QMP851979:QMQ851979 QWL851979:QWM851979 RGH851979:RGI851979 RQD851979:RQE851979 RZZ851979:SAA851979 SJV851979:SJW851979 STR851979:STS851979 TDN851979:TDO851979 TNJ851979:TNK851979 TXF851979:TXG851979 UHB851979:UHC851979 UQX851979:UQY851979 VAT851979:VAU851979 VKP851979:VKQ851979 VUL851979:VUM851979 WEH851979:WEI851979 WOD851979:WOE851979 WXZ851979:WYA851979 LN917515:LO917515 VJ917515:VK917515 AFF917515:AFG917515 APB917515:APC917515 AYX917515:AYY917515 BIT917515:BIU917515 BSP917515:BSQ917515 CCL917515:CCM917515 CMH917515:CMI917515 CWD917515:CWE917515 DFZ917515:DGA917515 DPV917515:DPW917515 DZR917515:DZS917515 EJN917515:EJO917515 ETJ917515:ETK917515 FDF917515:FDG917515 FNB917515:FNC917515 FWX917515:FWY917515 GGT917515:GGU917515 GQP917515:GQQ917515 HAL917515:HAM917515 HKH917515:HKI917515 HUD917515:HUE917515 IDZ917515:IEA917515 INV917515:INW917515 IXR917515:IXS917515 JHN917515:JHO917515 JRJ917515:JRK917515 KBF917515:KBG917515 KLB917515:KLC917515 KUX917515:KUY917515 LET917515:LEU917515 LOP917515:LOQ917515 LYL917515:LYM917515 MIH917515:MII917515 MSD917515:MSE917515 NBZ917515:NCA917515 NLV917515:NLW917515 NVR917515:NVS917515 OFN917515:OFO917515 OPJ917515:OPK917515 OZF917515:OZG917515 PJB917515:PJC917515 PSX917515:PSY917515 QCT917515:QCU917515 QMP917515:QMQ917515 QWL917515:QWM917515 RGH917515:RGI917515 RQD917515:RQE917515 RZZ917515:SAA917515 SJV917515:SJW917515 STR917515:STS917515 TDN917515:TDO917515 TNJ917515:TNK917515 TXF917515:TXG917515 UHB917515:UHC917515 UQX917515:UQY917515 VAT917515:VAU917515 VKP917515:VKQ917515 VUL917515:VUM917515 WEH917515:WEI917515 WOD917515:WOE917515 WXZ917515:WYA917515 LN983051:LO983051 VJ983051:VK983051 AFF983051:AFG983051 APB983051:APC983051 AYX983051:AYY983051 BIT983051:BIU983051 BSP983051:BSQ983051 CCL983051:CCM983051 CMH983051:CMI983051 CWD983051:CWE983051 DFZ983051:DGA983051 DPV983051:DPW983051 DZR983051:DZS983051 EJN983051:EJO983051 ETJ983051:ETK983051 FDF983051:FDG983051 FNB983051:FNC983051 FWX983051:FWY983051 GGT983051:GGU983051 GQP983051:GQQ983051 HAL983051:HAM983051 HKH983051:HKI983051 HUD983051:HUE983051 IDZ983051:IEA983051 INV983051:INW983051 IXR983051:IXS983051 JHN983051:JHO983051 JRJ983051:JRK983051 KBF983051:KBG983051 KLB983051:KLC983051 KUX983051:KUY983051 LET983051:LEU983051 LOP983051:LOQ983051 LYL983051:LYM983051 MIH983051:MII983051 MSD983051:MSE983051 NBZ983051:NCA983051 NLV983051:NLW983051 NVR983051:NVS983051 OFN983051:OFO983051 OPJ983051:OPK983051 OZF983051:OZG983051 PJB983051:PJC983051 PSX983051:PSY983051 QCT983051:QCU983051 QMP983051:QMQ983051 QWL983051:QWM983051 RGH983051:RGI983051 RQD983051:RQE983051 RZZ983051:SAA983051 SJV983051:SJW983051 STR983051:STS983051 TDN983051:TDO983051 TNJ983051:TNK983051 TXF983051:TXG983051 UHB983051:UHC983051 UQX983051:UQY983051 VAT983051:VAU983051 VKP983051:VKQ983051 VUL983051:VUM983051 WEH983051:WEI983051 WOD983051:WOE983051 WXZ983051:WYA983051 LQ65547:LR65547 VM65547:VN65547 AFI65547:AFJ65547 APE65547:APF65547 AZA65547:AZB65547 BIW65547:BIX65547 BSS65547:BST65547 CCO65547:CCP65547 CMK65547:CML65547 CWG65547:CWH65547 DGC65547:DGD65547 DPY65547:DPZ65547 DZU65547:DZV65547 EJQ65547:EJR65547 ETM65547:ETN65547 FDI65547:FDJ65547 FNE65547:FNF65547 FXA65547:FXB65547 GGW65547:GGX65547 GQS65547:GQT65547 HAO65547:HAP65547 HKK65547:HKL65547 HUG65547:HUH65547 IEC65547:IED65547 INY65547:INZ65547 IXU65547:IXV65547 JHQ65547:JHR65547 JRM65547:JRN65547 KBI65547:KBJ65547 KLE65547:KLF65547 KVA65547:KVB65547 LEW65547:LEX65547 LOS65547:LOT65547 LYO65547:LYP65547 MIK65547:MIL65547 MSG65547:MSH65547 NCC65547:NCD65547 NLY65547:NLZ65547 NVU65547:NVV65547 OFQ65547:OFR65547 OPM65547:OPN65547 OZI65547:OZJ65547 PJE65547:PJF65547 PTA65547:PTB65547 QCW65547:QCX65547 QMS65547:QMT65547 QWO65547:QWP65547 RGK65547:RGL65547 RQG65547:RQH65547 SAC65547:SAD65547 SJY65547:SJZ65547 STU65547:STV65547 TDQ65547:TDR65547 TNM65547:TNN65547 TXI65547:TXJ65547 UHE65547:UHF65547 URA65547:URB65547 VAW65547:VAX65547 VKS65547:VKT65547 VUO65547:VUP65547 WEK65547:WEL65547 WOG65547:WOH65547 WYC65547:WYD65547 LQ131083:LR131083 VM131083:VN131083 AFI131083:AFJ131083 APE131083:APF131083 AZA131083:AZB131083 BIW131083:BIX131083 BSS131083:BST131083 CCO131083:CCP131083 CMK131083:CML131083 CWG131083:CWH131083 DGC131083:DGD131083 DPY131083:DPZ131083 DZU131083:DZV131083 EJQ131083:EJR131083 ETM131083:ETN131083 FDI131083:FDJ131083 FNE131083:FNF131083 FXA131083:FXB131083 GGW131083:GGX131083 GQS131083:GQT131083 HAO131083:HAP131083 HKK131083:HKL131083 HUG131083:HUH131083 IEC131083:IED131083 INY131083:INZ131083 IXU131083:IXV131083 JHQ131083:JHR131083 JRM131083:JRN131083 KBI131083:KBJ131083 KLE131083:KLF131083 KVA131083:KVB131083 LEW131083:LEX131083 LOS131083:LOT131083 LYO131083:LYP131083 MIK131083:MIL131083 MSG131083:MSH131083 NCC131083:NCD131083 NLY131083:NLZ131083 NVU131083:NVV131083 OFQ131083:OFR131083 OPM131083:OPN131083 OZI131083:OZJ131083 PJE131083:PJF131083 PTA131083:PTB131083 QCW131083:QCX131083 QMS131083:QMT131083 QWO131083:QWP131083 RGK131083:RGL131083 RQG131083:RQH131083 SAC131083:SAD131083 SJY131083:SJZ131083 STU131083:STV131083 TDQ131083:TDR131083 TNM131083:TNN131083 TXI131083:TXJ131083 UHE131083:UHF131083 URA131083:URB131083 VAW131083:VAX131083 VKS131083:VKT131083 VUO131083:VUP131083 WEK131083:WEL131083 WOG131083:WOH131083 WYC131083:WYD131083 LQ196619:LR196619 VM196619:VN196619 AFI196619:AFJ196619 APE196619:APF196619 AZA196619:AZB196619 BIW196619:BIX196619 BSS196619:BST196619 CCO196619:CCP196619 CMK196619:CML196619 CWG196619:CWH196619 DGC196619:DGD196619 DPY196619:DPZ196619 DZU196619:DZV196619 EJQ196619:EJR196619 ETM196619:ETN196619 FDI196619:FDJ196619 FNE196619:FNF196619 FXA196619:FXB196619 GGW196619:GGX196619 GQS196619:GQT196619 HAO196619:HAP196619 HKK196619:HKL196619 HUG196619:HUH196619 IEC196619:IED196619 INY196619:INZ196619 IXU196619:IXV196619 JHQ196619:JHR196619 JRM196619:JRN196619 KBI196619:KBJ196619 KLE196619:KLF196619 KVA196619:KVB196619 LEW196619:LEX196619 LOS196619:LOT196619 LYO196619:LYP196619 MIK196619:MIL196619 MSG196619:MSH196619 NCC196619:NCD196619 NLY196619:NLZ196619 NVU196619:NVV196619 OFQ196619:OFR196619 OPM196619:OPN196619 OZI196619:OZJ196619 PJE196619:PJF196619 PTA196619:PTB196619 QCW196619:QCX196619 QMS196619:QMT196619 QWO196619:QWP196619 RGK196619:RGL196619 RQG196619:RQH196619 SAC196619:SAD196619 SJY196619:SJZ196619 STU196619:STV196619 TDQ196619:TDR196619 TNM196619:TNN196619 TXI196619:TXJ196619 UHE196619:UHF196619 URA196619:URB196619 VAW196619:VAX196619 VKS196619:VKT196619 VUO196619:VUP196619 WEK196619:WEL196619 WOG196619:WOH196619 WYC196619:WYD196619 LQ262155:LR262155 VM262155:VN262155 AFI262155:AFJ262155 APE262155:APF262155 AZA262155:AZB262155 BIW262155:BIX262155 BSS262155:BST262155 CCO262155:CCP262155 CMK262155:CML262155 CWG262155:CWH262155 DGC262155:DGD262155 DPY262155:DPZ262155 DZU262155:DZV262155 EJQ262155:EJR262155 ETM262155:ETN262155 FDI262155:FDJ262155 FNE262155:FNF262155 FXA262155:FXB262155 GGW262155:GGX262155 GQS262155:GQT262155 HAO262155:HAP262155 HKK262155:HKL262155 HUG262155:HUH262155 IEC262155:IED262155 INY262155:INZ262155 IXU262155:IXV262155 JHQ262155:JHR262155 JRM262155:JRN262155 KBI262155:KBJ262155 KLE262155:KLF262155 KVA262155:KVB262155 LEW262155:LEX262155 LOS262155:LOT262155 LYO262155:LYP262155 MIK262155:MIL262155 MSG262155:MSH262155 NCC262155:NCD262155 NLY262155:NLZ262155 NVU262155:NVV262155 OFQ262155:OFR262155 OPM262155:OPN262155 OZI262155:OZJ262155 PJE262155:PJF262155 PTA262155:PTB262155 QCW262155:QCX262155 QMS262155:QMT262155 QWO262155:QWP262155 RGK262155:RGL262155 RQG262155:RQH262155 SAC262155:SAD262155 SJY262155:SJZ262155 STU262155:STV262155 TDQ262155:TDR262155 TNM262155:TNN262155 TXI262155:TXJ262155 UHE262155:UHF262155 URA262155:URB262155 VAW262155:VAX262155 VKS262155:VKT262155 VUO262155:VUP262155 WEK262155:WEL262155 WOG262155:WOH262155 WYC262155:WYD262155 LQ327691:LR327691 VM327691:VN327691 AFI327691:AFJ327691 APE327691:APF327691 AZA327691:AZB327691 BIW327691:BIX327691 BSS327691:BST327691 CCO327691:CCP327691 CMK327691:CML327691 CWG327691:CWH327691 DGC327691:DGD327691 DPY327691:DPZ327691 DZU327691:DZV327691 EJQ327691:EJR327691 ETM327691:ETN327691 FDI327691:FDJ327691 FNE327691:FNF327691 FXA327691:FXB327691 GGW327691:GGX327691 GQS327691:GQT327691 HAO327691:HAP327691 HKK327691:HKL327691 HUG327691:HUH327691 IEC327691:IED327691 INY327691:INZ327691 IXU327691:IXV327691 JHQ327691:JHR327691 JRM327691:JRN327691 KBI327691:KBJ327691 KLE327691:KLF327691 KVA327691:KVB327691 LEW327691:LEX327691 LOS327691:LOT327691 LYO327691:LYP327691 MIK327691:MIL327691 MSG327691:MSH327691 NCC327691:NCD327691 NLY327691:NLZ327691 NVU327691:NVV327691 OFQ327691:OFR327691 OPM327691:OPN327691 OZI327691:OZJ327691 PJE327691:PJF327691 PTA327691:PTB327691 QCW327691:QCX327691 QMS327691:QMT327691 QWO327691:QWP327691 RGK327691:RGL327691 RQG327691:RQH327691 SAC327691:SAD327691 SJY327691:SJZ327691 STU327691:STV327691 TDQ327691:TDR327691 TNM327691:TNN327691 TXI327691:TXJ327691 UHE327691:UHF327691 URA327691:URB327691 VAW327691:VAX327691 VKS327691:VKT327691 VUO327691:VUP327691 WEK327691:WEL327691 WOG327691:WOH327691 WYC327691:WYD327691 LQ393227:LR393227 VM393227:VN393227 AFI393227:AFJ393227 APE393227:APF393227 AZA393227:AZB393227 BIW393227:BIX393227 BSS393227:BST393227 CCO393227:CCP393227 CMK393227:CML393227 CWG393227:CWH393227 DGC393227:DGD393227 DPY393227:DPZ393227 DZU393227:DZV393227 EJQ393227:EJR393227 ETM393227:ETN393227 FDI393227:FDJ393227 FNE393227:FNF393227 FXA393227:FXB393227 GGW393227:GGX393227 GQS393227:GQT393227 HAO393227:HAP393227 HKK393227:HKL393227 HUG393227:HUH393227 IEC393227:IED393227 INY393227:INZ393227 IXU393227:IXV393227 JHQ393227:JHR393227 JRM393227:JRN393227 KBI393227:KBJ393227 KLE393227:KLF393227 KVA393227:KVB393227 LEW393227:LEX393227 LOS393227:LOT393227 LYO393227:LYP393227 MIK393227:MIL393227 MSG393227:MSH393227 NCC393227:NCD393227 NLY393227:NLZ393227 NVU393227:NVV393227 OFQ393227:OFR393227 OPM393227:OPN393227 OZI393227:OZJ393227 PJE393227:PJF393227 PTA393227:PTB393227 QCW393227:QCX393227 QMS393227:QMT393227 QWO393227:QWP393227 RGK393227:RGL393227 RQG393227:RQH393227 SAC393227:SAD393227 SJY393227:SJZ393227 STU393227:STV393227 TDQ393227:TDR393227 TNM393227:TNN393227 TXI393227:TXJ393227 UHE393227:UHF393227 URA393227:URB393227 VAW393227:VAX393227 VKS393227:VKT393227 VUO393227:VUP393227 WEK393227:WEL393227 WOG393227:WOH393227 WYC393227:WYD393227 LQ458763:LR458763 VM458763:VN458763 AFI458763:AFJ458763 APE458763:APF458763 AZA458763:AZB458763 BIW458763:BIX458763 BSS458763:BST458763 CCO458763:CCP458763 CMK458763:CML458763 CWG458763:CWH458763 DGC458763:DGD458763 DPY458763:DPZ458763 DZU458763:DZV458763 EJQ458763:EJR458763 ETM458763:ETN458763 FDI458763:FDJ458763 FNE458763:FNF458763 FXA458763:FXB458763 GGW458763:GGX458763 GQS458763:GQT458763 HAO458763:HAP458763 HKK458763:HKL458763 HUG458763:HUH458763 IEC458763:IED458763 INY458763:INZ458763 IXU458763:IXV458763 JHQ458763:JHR458763 JRM458763:JRN458763 KBI458763:KBJ458763 KLE458763:KLF458763 KVA458763:KVB458763 LEW458763:LEX458763 LOS458763:LOT458763 LYO458763:LYP458763 MIK458763:MIL458763 MSG458763:MSH458763 NCC458763:NCD458763 NLY458763:NLZ458763 NVU458763:NVV458763 OFQ458763:OFR458763 OPM458763:OPN458763 OZI458763:OZJ458763 PJE458763:PJF458763 PTA458763:PTB458763 QCW458763:QCX458763 QMS458763:QMT458763 QWO458763:QWP458763 RGK458763:RGL458763 RQG458763:RQH458763 SAC458763:SAD458763 SJY458763:SJZ458763 STU458763:STV458763 TDQ458763:TDR458763 TNM458763:TNN458763 TXI458763:TXJ458763 UHE458763:UHF458763 URA458763:URB458763 VAW458763:VAX458763 VKS458763:VKT458763 VUO458763:VUP458763 WEK458763:WEL458763 WOG458763:WOH458763 WYC458763:WYD458763 LQ524299:LR524299 VM524299:VN524299 AFI524299:AFJ524299 APE524299:APF524299 AZA524299:AZB524299 BIW524299:BIX524299 BSS524299:BST524299 CCO524299:CCP524299 CMK524299:CML524299 CWG524299:CWH524299 DGC524299:DGD524299 DPY524299:DPZ524299 DZU524299:DZV524299 EJQ524299:EJR524299 ETM524299:ETN524299 FDI524299:FDJ524299 FNE524299:FNF524299 FXA524299:FXB524299 GGW524299:GGX524299 GQS524299:GQT524299 HAO524299:HAP524299 HKK524299:HKL524299 HUG524299:HUH524299 IEC524299:IED524299 INY524299:INZ524299 IXU524299:IXV524299 JHQ524299:JHR524299 JRM524299:JRN524299 KBI524299:KBJ524299 KLE524299:KLF524299 KVA524299:KVB524299 LEW524299:LEX524299 LOS524299:LOT524299 LYO524299:LYP524299 MIK524299:MIL524299 MSG524299:MSH524299 NCC524299:NCD524299 NLY524299:NLZ524299 NVU524299:NVV524299 OFQ524299:OFR524299 OPM524299:OPN524299 OZI524299:OZJ524299 PJE524299:PJF524299 PTA524299:PTB524299 QCW524299:QCX524299 QMS524299:QMT524299 QWO524299:QWP524299 RGK524299:RGL524299 RQG524299:RQH524299 SAC524299:SAD524299 SJY524299:SJZ524299 STU524299:STV524299 TDQ524299:TDR524299 TNM524299:TNN524299 TXI524299:TXJ524299 UHE524299:UHF524299 URA524299:URB524299 VAW524299:VAX524299 VKS524299:VKT524299 VUO524299:VUP524299 WEK524299:WEL524299 WOG524299:WOH524299 WYC524299:WYD524299 LQ589835:LR589835 VM589835:VN589835 AFI589835:AFJ589835 APE589835:APF589835 AZA589835:AZB589835 BIW589835:BIX589835 BSS589835:BST589835 CCO589835:CCP589835 CMK589835:CML589835 CWG589835:CWH589835 DGC589835:DGD589835 DPY589835:DPZ589835 DZU589835:DZV589835 EJQ589835:EJR589835 ETM589835:ETN589835 FDI589835:FDJ589835 FNE589835:FNF589835 FXA589835:FXB589835 GGW589835:GGX589835 GQS589835:GQT589835 HAO589835:HAP589835 HKK589835:HKL589835 HUG589835:HUH589835 IEC589835:IED589835 INY589835:INZ589835 IXU589835:IXV589835 JHQ589835:JHR589835 JRM589835:JRN589835 KBI589835:KBJ589835 KLE589835:KLF589835 KVA589835:KVB589835 LEW589835:LEX589835 LOS589835:LOT589835 LYO589835:LYP589835 MIK589835:MIL589835 MSG589835:MSH589835 NCC589835:NCD589835 NLY589835:NLZ589835 NVU589835:NVV589835 OFQ589835:OFR589835 OPM589835:OPN589835 OZI589835:OZJ589835 PJE589835:PJF589835 PTA589835:PTB589835 QCW589835:QCX589835 QMS589835:QMT589835 QWO589835:QWP589835 RGK589835:RGL589835 RQG589835:RQH589835 SAC589835:SAD589835 SJY589835:SJZ589835 STU589835:STV589835 TDQ589835:TDR589835 TNM589835:TNN589835 TXI589835:TXJ589835 UHE589835:UHF589835 URA589835:URB589835 VAW589835:VAX589835 VKS589835:VKT589835 VUO589835:VUP589835 WEK589835:WEL589835 WOG589835:WOH589835 WYC589835:WYD589835 LQ655371:LR655371 VM655371:VN655371 AFI655371:AFJ655371 APE655371:APF655371 AZA655371:AZB655371 BIW655371:BIX655371 BSS655371:BST655371 CCO655371:CCP655371 CMK655371:CML655371 CWG655371:CWH655371 DGC655371:DGD655371 DPY655371:DPZ655371 DZU655371:DZV655371 EJQ655371:EJR655371 ETM655371:ETN655371 FDI655371:FDJ655371 FNE655371:FNF655371 FXA655371:FXB655371 GGW655371:GGX655371 GQS655371:GQT655371 HAO655371:HAP655371 HKK655371:HKL655371 HUG655371:HUH655371 IEC655371:IED655371 INY655371:INZ655371 IXU655371:IXV655371 JHQ655371:JHR655371 JRM655371:JRN655371 KBI655371:KBJ655371 KLE655371:KLF655371 KVA655371:KVB655371 LEW655371:LEX655371 LOS655371:LOT655371 LYO655371:LYP655371 MIK655371:MIL655371 MSG655371:MSH655371 NCC655371:NCD655371 NLY655371:NLZ655371 NVU655371:NVV655371 OFQ655371:OFR655371 OPM655371:OPN655371 OZI655371:OZJ655371 PJE655371:PJF655371 PTA655371:PTB655371 QCW655371:QCX655371 QMS655371:QMT655371 QWO655371:QWP655371 RGK655371:RGL655371 RQG655371:RQH655371 SAC655371:SAD655371 SJY655371:SJZ655371 STU655371:STV655371 TDQ655371:TDR655371 TNM655371:TNN655371 TXI655371:TXJ655371 UHE655371:UHF655371 URA655371:URB655371 VAW655371:VAX655371 VKS655371:VKT655371 VUO655371:VUP655371 WEK655371:WEL655371 WOG655371:WOH655371 WYC655371:WYD655371 LQ720907:LR720907 VM720907:VN720907 AFI720907:AFJ720907 APE720907:APF720907 AZA720907:AZB720907 BIW720907:BIX720907 BSS720907:BST720907 CCO720907:CCP720907 CMK720907:CML720907 CWG720907:CWH720907 DGC720907:DGD720907 DPY720907:DPZ720907 DZU720907:DZV720907 EJQ720907:EJR720907 ETM720907:ETN720907 FDI720907:FDJ720907 FNE720907:FNF720907 FXA720907:FXB720907 GGW720907:GGX720907 GQS720907:GQT720907 HAO720907:HAP720907 HKK720907:HKL720907 HUG720907:HUH720907 IEC720907:IED720907 INY720907:INZ720907 IXU720907:IXV720907 JHQ720907:JHR720907 JRM720907:JRN720907 KBI720907:KBJ720907 KLE720907:KLF720907 KVA720907:KVB720907 LEW720907:LEX720907 LOS720907:LOT720907 LYO720907:LYP720907 MIK720907:MIL720907 MSG720907:MSH720907 NCC720907:NCD720907 NLY720907:NLZ720907 NVU720907:NVV720907 OFQ720907:OFR720907 OPM720907:OPN720907 OZI720907:OZJ720907 PJE720907:PJF720907 PTA720907:PTB720907 QCW720907:QCX720907 QMS720907:QMT720907 QWO720907:QWP720907 RGK720907:RGL720907 RQG720907:RQH720907 SAC720907:SAD720907 SJY720907:SJZ720907 STU720907:STV720907 TDQ720907:TDR720907 TNM720907:TNN720907 TXI720907:TXJ720907 UHE720907:UHF720907 URA720907:URB720907 VAW720907:VAX720907 VKS720907:VKT720907 VUO720907:VUP720907 WEK720907:WEL720907 WOG720907:WOH720907 WYC720907:WYD720907 LQ786443:LR786443 VM786443:VN786443 AFI786443:AFJ786443 APE786443:APF786443 AZA786443:AZB786443 BIW786443:BIX786443 BSS786443:BST786443 CCO786443:CCP786443 CMK786443:CML786443 CWG786443:CWH786443 DGC786443:DGD786443 DPY786443:DPZ786443 DZU786443:DZV786443 EJQ786443:EJR786443 ETM786443:ETN786443 FDI786443:FDJ786443 FNE786443:FNF786443 FXA786443:FXB786443 GGW786443:GGX786443 GQS786443:GQT786443 HAO786443:HAP786443 HKK786443:HKL786443 HUG786443:HUH786443 IEC786443:IED786443 INY786443:INZ786443 IXU786443:IXV786443 JHQ786443:JHR786443 JRM786443:JRN786443 KBI786443:KBJ786443 KLE786443:KLF786443 KVA786443:KVB786443 LEW786443:LEX786443 LOS786443:LOT786443 LYO786443:LYP786443 MIK786443:MIL786443 MSG786443:MSH786443 NCC786443:NCD786443 NLY786443:NLZ786443 NVU786443:NVV786443 OFQ786443:OFR786443 OPM786443:OPN786443 OZI786443:OZJ786443 PJE786443:PJF786443 PTA786443:PTB786443 QCW786443:QCX786443 QMS786443:QMT786443 QWO786443:QWP786443 RGK786443:RGL786443 RQG786443:RQH786443 SAC786443:SAD786443 SJY786443:SJZ786443 STU786443:STV786443 TDQ786443:TDR786443 TNM786443:TNN786443 TXI786443:TXJ786443 UHE786443:UHF786443 URA786443:URB786443 VAW786443:VAX786443 VKS786443:VKT786443 VUO786443:VUP786443 WEK786443:WEL786443 WOG786443:WOH786443 WYC786443:WYD786443 LQ851979:LR851979 VM851979:VN851979 AFI851979:AFJ851979 APE851979:APF851979 AZA851979:AZB851979 BIW851979:BIX851979 BSS851979:BST851979 CCO851979:CCP851979 CMK851979:CML851979 CWG851979:CWH851979 DGC851979:DGD851979 DPY851979:DPZ851979 DZU851979:DZV851979 EJQ851979:EJR851979 ETM851979:ETN851979 FDI851979:FDJ851979 FNE851979:FNF851979 FXA851979:FXB851979 GGW851979:GGX851979 GQS851979:GQT851979 HAO851979:HAP851979 HKK851979:HKL851979 HUG851979:HUH851979 IEC851979:IED851979 INY851979:INZ851979 IXU851979:IXV851979 JHQ851979:JHR851979 JRM851979:JRN851979 KBI851979:KBJ851979 KLE851979:KLF851979 KVA851979:KVB851979 LEW851979:LEX851979 LOS851979:LOT851979 LYO851979:LYP851979 MIK851979:MIL851979 MSG851979:MSH851979 NCC851979:NCD851979 NLY851979:NLZ851979 NVU851979:NVV851979 OFQ851979:OFR851979 OPM851979:OPN851979 OZI851979:OZJ851979 PJE851979:PJF851979 PTA851979:PTB851979 QCW851979:QCX851979 QMS851979:QMT851979 QWO851979:QWP851979 RGK851979:RGL851979 RQG851979:RQH851979 SAC851979:SAD851979 SJY851979:SJZ851979 STU851979:STV851979 TDQ851979:TDR851979 TNM851979:TNN851979 TXI851979:TXJ851979 UHE851979:UHF851979 URA851979:URB851979 VAW851979:VAX851979 VKS851979:VKT851979 VUO851979:VUP851979 WEK851979:WEL851979 WOG851979:WOH851979 WYC851979:WYD851979 LQ917515:LR917515 VM917515:VN917515 AFI917515:AFJ917515 APE917515:APF917515 AZA917515:AZB917515 BIW917515:BIX917515 BSS917515:BST917515 CCO917515:CCP917515 CMK917515:CML917515 CWG917515:CWH917515 DGC917515:DGD917515 DPY917515:DPZ917515 DZU917515:DZV917515 EJQ917515:EJR917515 ETM917515:ETN917515 FDI917515:FDJ917515 FNE917515:FNF917515 FXA917515:FXB917515 GGW917515:GGX917515 GQS917515:GQT917515 HAO917515:HAP917515 HKK917515:HKL917515 HUG917515:HUH917515 IEC917515:IED917515 INY917515:INZ917515 IXU917515:IXV917515 JHQ917515:JHR917515 JRM917515:JRN917515 KBI917515:KBJ917515 KLE917515:KLF917515 KVA917515:KVB917515 LEW917515:LEX917515 LOS917515:LOT917515 LYO917515:LYP917515 MIK917515:MIL917515 MSG917515:MSH917515 NCC917515:NCD917515 NLY917515:NLZ917515 NVU917515:NVV917515 OFQ917515:OFR917515 OPM917515:OPN917515 OZI917515:OZJ917515 PJE917515:PJF917515 PTA917515:PTB917515 QCW917515:QCX917515 QMS917515:QMT917515 QWO917515:QWP917515 RGK917515:RGL917515 RQG917515:RQH917515 SAC917515:SAD917515 SJY917515:SJZ917515 STU917515:STV917515 TDQ917515:TDR917515 TNM917515:TNN917515 TXI917515:TXJ917515 UHE917515:UHF917515 URA917515:URB917515 VAW917515:VAX917515 VKS917515:VKT917515 VUO917515:VUP917515 WEK917515:WEL917515 WOG917515:WOH917515 WYC917515:WYD917515 LQ983051:LR983051 VM983051:VN983051 AFI983051:AFJ983051 APE983051:APF983051 AZA983051:AZB983051 BIW983051:BIX983051 BSS983051:BST983051 CCO983051:CCP983051 CMK983051:CML983051 CWG983051:CWH983051 DGC983051:DGD983051 DPY983051:DPZ983051 DZU983051:DZV983051 EJQ983051:EJR983051 ETM983051:ETN983051 FDI983051:FDJ983051 FNE983051:FNF983051 FXA983051:FXB983051 GGW983051:GGX983051 GQS983051:GQT983051 HAO983051:HAP983051 HKK983051:HKL983051 HUG983051:HUH983051 IEC983051:IED983051 INY983051:INZ983051 IXU983051:IXV983051 JHQ983051:JHR983051 JRM983051:JRN983051 KBI983051:KBJ983051 KLE983051:KLF983051 KVA983051:KVB983051 LEW983051:LEX983051 LOS983051:LOT983051 LYO983051:LYP983051 MIK983051:MIL983051 MSG983051:MSH983051 NCC983051:NCD983051 NLY983051:NLZ983051 NVU983051:NVV983051 OFQ983051:OFR983051 OPM983051:OPN983051 OZI983051:OZJ983051 PJE983051:PJF983051 PTA983051:PTB983051 QCW983051:QCX983051 QMS983051:QMT983051 QWO983051:QWP983051 RGK983051:RGL983051 RQG983051:RQH983051 SAC983051:SAD983051 SJY983051:SJZ983051 STU983051:STV983051 TDQ983051:TDR983051 TNM983051:TNN983051 TXI983051:TXJ983051 UHE983051:UHF983051 URA983051:URB983051 VAW983051:VAX983051 VKS983051:VKT983051 VUO983051:VUP983051 WEK983051:WEL983051 WOG983051:WOH983051 WYC983051:WYD983051 LT65547:LU65547 VP65547:VQ65547 AFL65547:AFM65547 APH65547:API65547 AZD65547:AZE65547 BIZ65547:BJA65547 BSV65547:BSW65547 CCR65547:CCS65547 CMN65547:CMO65547 CWJ65547:CWK65547 DGF65547:DGG65547 DQB65547:DQC65547 DZX65547:DZY65547 EJT65547:EJU65547 ETP65547:ETQ65547 FDL65547:FDM65547 FNH65547:FNI65547 FXD65547:FXE65547 GGZ65547:GHA65547 GQV65547:GQW65547 HAR65547:HAS65547 HKN65547:HKO65547 HUJ65547:HUK65547 IEF65547:IEG65547 IOB65547:IOC65547 IXX65547:IXY65547 JHT65547:JHU65547 JRP65547:JRQ65547 KBL65547:KBM65547 KLH65547:KLI65547 KVD65547:KVE65547 LEZ65547:LFA65547 LOV65547:LOW65547 LYR65547:LYS65547 MIN65547:MIO65547 MSJ65547:MSK65547 NCF65547:NCG65547 NMB65547:NMC65547 NVX65547:NVY65547 OFT65547:OFU65547 OPP65547:OPQ65547 OZL65547:OZM65547 PJH65547:PJI65547 PTD65547:PTE65547 QCZ65547:QDA65547 QMV65547:QMW65547 QWR65547:QWS65547 RGN65547:RGO65547 RQJ65547:RQK65547 SAF65547:SAG65547 SKB65547:SKC65547 STX65547:STY65547 TDT65547:TDU65547 TNP65547:TNQ65547 TXL65547:TXM65547 UHH65547:UHI65547 URD65547:URE65547 VAZ65547:VBA65547 VKV65547:VKW65547 VUR65547:VUS65547 WEN65547:WEO65547 WOJ65547:WOK65547 WYF65547:WYG65547 LT131083:LU131083 VP131083:VQ131083 AFL131083:AFM131083 APH131083:API131083 AZD131083:AZE131083 BIZ131083:BJA131083 BSV131083:BSW131083 CCR131083:CCS131083 CMN131083:CMO131083 CWJ131083:CWK131083 DGF131083:DGG131083 DQB131083:DQC131083 DZX131083:DZY131083 EJT131083:EJU131083 ETP131083:ETQ131083 FDL131083:FDM131083 FNH131083:FNI131083 FXD131083:FXE131083 GGZ131083:GHA131083 GQV131083:GQW131083 HAR131083:HAS131083 HKN131083:HKO131083 HUJ131083:HUK131083 IEF131083:IEG131083 IOB131083:IOC131083 IXX131083:IXY131083 JHT131083:JHU131083 JRP131083:JRQ131083 KBL131083:KBM131083 KLH131083:KLI131083 KVD131083:KVE131083 LEZ131083:LFA131083 LOV131083:LOW131083 LYR131083:LYS131083 MIN131083:MIO131083 MSJ131083:MSK131083 NCF131083:NCG131083 NMB131083:NMC131083 NVX131083:NVY131083 OFT131083:OFU131083 OPP131083:OPQ131083 OZL131083:OZM131083 PJH131083:PJI131083 PTD131083:PTE131083 QCZ131083:QDA131083 QMV131083:QMW131083 QWR131083:QWS131083 RGN131083:RGO131083 RQJ131083:RQK131083 SAF131083:SAG131083 SKB131083:SKC131083 STX131083:STY131083 TDT131083:TDU131083 TNP131083:TNQ131083 TXL131083:TXM131083 UHH131083:UHI131083 URD131083:URE131083 VAZ131083:VBA131083 VKV131083:VKW131083 VUR131083:VUS131083 WEN131083:WEO131083 WOJ131083:WOK131083 WYF131083:WYG131083 LT196619:LU196619 VP196619:VQ196619 AFL196619:AFM196619 APH196619:API196619 AZD196619:AZE196619 BIZ196619:BJA196619 BSV196619:BSW196619 CCR196619:CCS196619 CMN196619:CMO196619 CWJ196619:CWK196619 DGF196619:DGG196619 DQB196619:DQC196619 DZX196619:DZY196619 EJT196619:EJU196619 ETP196619:ETQ196619 FDL196619:FDM196619 FNH196619:FNI196619 FXD196619:FXE196619 GGZ196619:GHA196619 GQV196619:GQW196619 HAR196619:HAS196619 HKN196619:HKO196619 HUJ196619:HUK196619 IEF196619:IEG196619 IOB196619:IOC196619 IXX196619:IXY196619 JHT196619:JHU196619 JRP196619:JRQ196619 KBL196619:KBM196619 KLH196619:KLI196619 KVD196619:KVE196619 LEZ196619:LFA196619 LOV196619:LOW196619 LYR196619:LYS196619 MIN196619:MIO196619 MSJ196619:MSK196619 NCF196619:NCG196619 NMB196619:NMC196619 NVX196619:NVY196619 OFT196619:OFU196619 OPP196619:OPQ196619 OZL196619:OZM196619 PJH196619:PJI196619 PTD196619:PTE196619 QCZ196619:QDA196619 QMV196619:QMW196619 QWR196619:QWS196619 RGN196619:RGO196619 RQJ196619:RQK196619 SAF196619:SAG196619 SKB196619:SKC196619 STX196619:STY196619 TDT196619:TDU196619 TNP196619:TNQ196619 TXL196619:TXM196619 UHH196619:UHI196619 URD196619:URE196619 VAZ196619:VBA196619 VKV196619:VKW196619 VUR196619:VUS196619 WEN196619:WEO196619 WOJ196619:WOK196619 WYF196619:WYG196619 LT262155:LU262155 VP262155:VQ262155 AFL262155:AFM262155 APH262155:API262155 AZD262155:AZE262155 BIZ262155:BJA262155 BSV262155:BSW262155 CCR262155:CCS262155 CMN262155:CMO262155 CWJ262155:CWK262155 DGF262155:DGG262155 DQB262155:DQC262155 DZX262155:DZY262155 EJT262155:EJU262155 ETP262155:ETQ262155 FDL262155:FDM262155 FNH262155:FNI262155 FXD262155:FXE262155 GGZ262155:GHA262155 GQV262155:GQW262155 HAR262155:HAS262155 HKN262155:HKO262155 HUJ262155:HUK262155 IEF262155:IEG262155 IOB262155:IOC262155 IXX262155:IXY262155 JHT262155:JHU262155 JRP262155:JRQ262155 KBL262155:KBM262155 KLH262155:KLI262155 KVD262155:KVE262155 LEZ262155:LFA262155 LOV262155:LOW262155 LYR262155:LYS262155 MIN262155:MIO262155 MSJ262155:MSK262155 NCF262155:NCG262155 NMB262155:NMC262155 NVX262155:NVY262155 OFT262155:OFU262155 OPP262155:OPQ262155 OZL262155:OZM262155 PJH262155:PJI262155 PTD262155:PTE262155 QCZ262155:QDA262155 QMV262155:QMW262155 QWR262155:QWS262155 RGN262155:RGO262155 RQJ262155:RQK262155 SAF262155:SAG262155 SKB262155:SKC262155 STX262155:STY262155 TDT262155:TDU262155 TNP262155:TNQ262155 TXL262155:TXM262155 UHH262155:UHI262155 URD262155:URE262155 VAZ262155:VBA262155 VKV262155:VKW262155 VUR262155:VUS262155 WEN262155:WEO262155 WOJ262155:WOK262155 WYF262155:WYG262155 LT327691:LU327691 VP327691:VQ327691 AFL327691:AFM327691 APH327691:API327691 AZD327691:AZE327691 BIZ327691:BJA327691 BSV327691:BSW327691 CCR327691:CCS327691 CMN327691:CMO327691 CWJ327691:CWK327691 DGF327691:DGG327691 DQB327691:DQC327691 DZX327691:DZY327691 EJT327691:EJU327691 ETP327691:ETQ327691 FDL327691:FDM327691 FNH327691:FNI327691 FXD327691:FXE327691 GGZ327691:GHA327691 GQV327691:GQW327691 HAR327691:HAS327691 HKN327691:HKO327691 HUJ327691:HUK327691 IEF327691:IEG327691 IOB327691:IOC327691 IXX327691:IXY327691 JHT327691:JHU327691 JRP327691:JRQ327691 KBL327691:KBM327691 KLH327691:KLI327691 KVD327691:KVE327691 LEZ327691:LFA327691 LOV327691:LOW327691 LYR327691:LYS327691 MIN327691:MIO327691 MSJ327691:MSK327691 NCF327691:NCG327691 NMB327691:NMC327691 NVX327691:NVY327691 OFT327691:OFU327691 OPP327691:OPQ327691 OZL327691:OZM327691 PJH327691:PJI327691 PTD327691:PTE327691 QCZ327691:QDA327691 QMV327691:QMW327691 QWR327691:QWS327691 RGN327691:RGO327691 RQJ327691:RQK327691 SAF327691:SAG327691 SKB327691:SKC327691 STX327691:STY327691 TDT327691:TDU327691 TNP327691:TNQ327691 TXL327691:TXM327691 UHH327691:UHI327691 URD327691:URE327691 VAZ327691:VBA327691 VKV327691:VKW327691 VUR327691:VUS327691 WEN327691:WEO327691 WOJ327691:WOK327691 WYF327691:WYG327691 LT393227:LU393227 VP393227:VQ393227 AFL393227:AFM393227 APH393227:API393227 AZD393227:AZE393227 BIZ393227:BJA393227 BSV393227:BSW393227 CCR393227:CCS393227 CMN393227:CMO393227 CWJ393227:CWK393227 DGF393227:DGG393227 DQB393227:DQC393227 DZX393227:DZY393227 EJT393227:EJU393227 ETP393227:ETQ393227 FDL393227:FDM393227 FNH393227:FNI393227 FXD393227:FXE393227 GGZ393227:GHA393227 GQV393227:GQW393227 HAR393227:HAS393227 HKN393227:HKO393227 HUJ393227:HUK393227 IEF393227:IEG393227 IOB393227:IOC393227 IXX393227:IXY393227 JHT393227:JHU393227 JRP393227:JRQ393227 KBL393227:KBM393227 KLH393227:KLI393227 KVD393227:KVE393227 LEZ393227:LFA393227 LOV393227:LOW393227 LYR393227:LYS393227 MIN393227:MIO393227 MSJ393227:MSK393227 NCF393227:NCG393227 NMB393227:NMC393227 NVX393227:NVY393227 OFT393227:OFU393227 OPP393227:OPQ393227 OZL393227:OZM393227 PJH393227:PJI393227 PTD393227:PTE393227 QCZ393227:QDA393227 QMV393227:QMW393227 QWR393227:QWS393227 RGN393227:RGO393227 RQJ393227:RQK393227 SAF393227:SAG393227 SKB393227:SKC393227 STX393227:STY393227 TDT393227:TDU393227 TNP393227:TNQ393227 TXL393227:TXM393227 UHH393227:UHI393227 URD393227:URE393227 VAZ393227:VBA393227 VKV393227:VKW393227 VUR393227:VUS393227 WEN393227:WEO393227 WOJ393227:WOK393227 WYF393227:WYG393227 LT458763:LU458763 VP458763:VQ458763 AFL458763:AFM458763 APH458763:API458763 AZD458763:AZE458763 BIZ458763:BJA458763 BSV458763:BSW458763 CCR458763:CCS458763 CMN458763:CMO458763 CWJ458763:CWK458763 DGF458763:DGG458763 DQB458763:DQC458763 DZX458763:DZY458763 EJT458763:EJU458763 ETP458763:ETQ458763 FDL458763:FDM458763 FNH458763:FNI458763 FXD458763:FXE458763 GGZ458763:GHA458763 GQV458763:GQW458763 HAR458763:HAS458763 HKN458763:HKO458763 HUJ458763:HUK458763 IEF458763:IEG458763 IOB458763:IOC458763 IXX458763:IXY458763 JHT458763:JHU458763 JRP458763:JRQ458763 KBL458763:KBM458763 KLH458763:KLI458763 KVD458763:KVE458763 LEZ458763:LFA458763 LOV458763:LOW458763 LYR458763:LYS458763 MIN458763:MIO458763 MSJ458763:MSK458763 NCF458763:NCG458763 NMB458763:NMC458763 NVX458763:NVY458763 OFT458763:OFU458763 OPP458763:OPQ458763 OZL458763:OZM458763 PJH458763:PJI458763 PTD458763:PTE458763 QCZ458763:QDA458763 QMV458763:QMW458763 QWR458763:QWS458763 RGN458763:RGO458763 RQJ458763:RQK458763 SAF458763:SAG458763 SKB458763:SKC458763 STX458763:STY458763 TDT458763:TDU458763 TNP458763:TNQ458763 TXL458763:TXM458763 UHH458763:UHI458763 URD458763:URE458763 VAZ458763:VBA458763 VKV458763:VKW458763 VUR458763:VUS458763 WEN458763:WEO458763 WOJ458763:WOK458763 WYF458763:WYG458763 LT524299:LU524299 VP524299:VQ524299 AFL524299:AFM524299 APH524299:API524299 AZD524299:AZE524299 BIZ524299:BJA524299 BSV524299:BSW524299 CCR524299:CCS524299 CMN524299:CMO524299 CWJ524299:CWK524299 DGF524299:DGG524299 DQB524299:DQC524299 DZX524299:DZY524299 EJT524299:EJU524299 ETP524299:ETQ524299 FDL524299:FDM524299 FNH524299:FNI524299 FXD524299:FXE524299 GGZ524299:GHA524299 GQV524299:GQW524299 HAR524299:HAS524299 HKN524299:HKO524299 HUJ524299:HUK524299 IEF524299:IEG524299 IOB524299:IOC524299 IXX524299:IXY524299 JHT524299:JHU524299 JRP524299:JRQ524299 KBL524299:KBM524299 KLH524299:KLI524299 KVD524299:KVE524299 LEZ524299:LFA524299 LOV524299:LOW524299 LYR524299:LYS524299 MIN524299:MIO524299 MSJ524299:MSK524299 NCF524299:NCG524299 NMB524299:NMC524299 NVX524299:NVY524299 OFT524299:OFU524299 OPP524299:OPQ524299 OZL524299:OZM524299 PJH524299:PJI524299 PTD524299:PTE524299 QCZ524299:QDA524299 QMV524299:QMW524299 QWR524299:QWS524299 RGN524299:RGO524299 RQJ524299:RQK524299 SAF524299:SAG524299 SKB524299:SKC524299 STX524299:STY524299 TDT524299:TDU524299 TNP524299:TNQ524299 TXL524299:TXM524299 UHH524299:UHI524299 URD524299:URE524299 VAZ524299:VBA524299 VKV524299:VKW524299 VUR524299:VUS524299 WEN524299:WEO524299 WOJ524299:WOK524299 WYF524299:WYG524299 LT589835:LU589835 VP589835:VQ589835 AFL589835:AFM589835 APH589835:API589835 AZD589835:AZE589835 BIZ589835:BJA589835 BSV589835:BSW589835 CCR589835:CCS589835 CMN589835:CMO589835 CWJ589835:CWK589835 DGF589835:DGG589835 DQB589835:DQC589835 DZX589835:DZY589835 EJT589835:EJU589835 ETP589835:ETQ589835 FDL589835:FDM589835 FNH589835:FNI589835 FXD589835:FXE589835 GGZ589835:GHA589835 GQV589835:GQW589835 HAR589835:HAS589835 HKN589835:HKO589835 HUJ589835:HUK589835 IEF589835:IEG589835 IOB589835:IOC589835 IXX589835:IXY589835 JHT589835:JHU589835 JRP589835:JRQ589835 KBL589835:KBM589835 KLH589835:KLI589835 KVD589835:KVE589835 LEZ589835:LFA589835 LOV589835:LOW589835 LYR589835:LYS589835 MIN589835:MIO589835 MSJ589835:MSK589835 NCF589835:NCG589835 NMB589835:NMC589835 NVX589835:NVY589835 OFT589835:OFU589835 OPP589835:OPQ589835 OZL589835:OZM589835 PJH589835:PJI589835 PTD589835:PTE589835 QCZ589835:QDA589835 QMV589835:QMW589835 QWR589835:QWS589835 RGN589835:RGO589835 RQJ589835:RQK589835 SAF589835:SAG589835 SKB589835:SKC589835 STX589835:STY589835 TDT589835:TDU589835 TNP589835:TNQ589835 TXL589835:TXM589835 UHH589835:UHI589835 URD589835:URE589835 VAZ589835:VBA589835 VKV589835:VKW589835 VUR589835:VUS589835 WEN589835:WEO589835 WOJ589835:WOK589835 WYF589835:WYG589835 LT655371:LU655371 VP655371:VQ655371 AFL655371:AFM655371 APH655371:API655371 AZD655371:AZE655371 BIZ655371:BJA655371 BSV655371:BSW655371 CCR655371:CCS655371 CMN655371:CMO655371 CWJ655371:CWK655371 DGF655371:DGG655371 DQB655371:DQC655371 DZX655371:DZY655371 EJT655371:EJU655371 ETP655371:ETQ655371 FDL655371:FDM655371 FNH655371:FNI655371 FXD655371:FXE655371 GGZ655371:GHA655371 GQV655371:GQW655371 HAR655371:HAS655371 HKN655371:HKO655371 HUJ655371:HUK655371 IEF655371:IEG655371 IOB655371:IOC655371 IXX655371:IXY655371 JHT655371:JHU655371 JRP655371:JRQ655371 KBL655371:KBM655371 KLH655371:KLI655371 KVD655371:KVE655371 LEZ655371:LFA655371 LOV655371:LOW655371 LYR655371:LYS655371 MIN655371:MIO655371 MSJ655371:MSK655371 NCF655371:NCG655371 NMB655371:NMC655371 NVX655371:NVY655371 OFT655371:OFU655371 OPP655371:OPQ655371 OZL655371:OZM655371 PJH655371:PJI655371 PTD655371:PTE655371 QCZ655371:QDA655371 QMV655371:QMW655371 QWR655371:QWS655371 RGN655371:RGO655371 RQJ655371:RQK655371 SAF655371:SAG655371 SKB655371:SKC655371 STX655371:STY655371 TDT655371:TDU655371 TNP655371:TNQ655371 TXL655371:TXM655371 UHH655371:UHI655371 URD655371:URE655371 VAZ655371:VBA655371 VKV655371:VKW655371 VUR655371:VUS655371 WEN655371:WEO655371 WOJ655371:WOK655371 WYF655371:WYG655371 LT720907:LU720907 VP720907:VQ720907 AFL720907:AFM720907 APH720907:API720907 AZD720907:AZE720907 BIZ720907:BJA720907 BSV720907:BSW720907 CCR720907:CCS720907 CMN720907:CMO720907 CWJ720907:CWK720907 DGF720907:DGG720907 DQB720907:DQC720907 DZX720907:DZY720907 EJT720907:EJU720907 ETP720907:ETQ720907 FDL720907:FDM720907 FNH720907:FNI720907 FXD720907:FXE720907 GGZ720907:GHA720907 GQV720907:GQW720907 HAR720907:HAS720907 HKN720907:HKO720907 HUJ720907:HUK720907 IEF720907:IEG720907 IOB720907:IOC720907 IXX720907:IXY720907 JHT720907:JHU720907 JRP720907:JRQ720907 KBL720907:KBM720907 KLH720907:KLI720907 KVD720907:KVE720907 LEZ720907:LFA720907 LOV720907:LOW720907 LYR720907:LYS720907 MIN720907:MIO720907 MSJ720907:MSK720907 NCF720907:NCG720907 NMB720907:NMC720907 NVX720907:NVY720907 OFT720907:OFU720907 OPP720907:OPQ720907 OZL720907:OZM720907 PJH720907:PJI720907 PTD720907:PTE720907 QCZ720907:QDA720907 QMV720907:QMW720907 QWR720907:QWS720907 RGN720907:RGO720907 RQJ720907:RQK720907 SAF720907:SAG720907 SKB720907:SKC720907 STX720907:STY720907 TDT720907:TDU720907 TNP720907:TNQ720907 TXL720907:TXM720907 UHH720907:UHI720907 URD720907:URE720907 VAZ720907:VBA720907 VKV720907:VKW720907 VUR720907:VUS720907 WEN720907:WEO720907 WOJ720907:WOK720907 WYF720907:WYG720907 LT786443:LU786443 VP786443:VQ786443 AFL786443:AFM786443 APH786443:API786443 AZD786443:AZE786443 BIZ786443:BJA786443 BSV786443:BSW786443 CCR786443:CCS786443 CMN786443:CMO786443 CWJ786443:CWK786443 DGF786443:DGG786443 DQB786443:DQC786443 DZX786443:DZY786443 EJT786443:EJU786443 ETP786443:ETQ786443 FDL786443:FDM786443 FNH786443:FNI786443 FXD786443:FXE786443 GGZ786443:GHA786443 GQV786443:GQW786443 HAR786443:HAS786443 HKN786443:HKO786443 HUJ786443:HUK786443 IEF786443:IEG786443 IOB786443:IOC786443 IXX786443:IXY786443 JHT786443:JHU786443 JRP786443:JRQ786443 KBL786443:KBM786443 KLH786443:KLI786443 KVD786443:KVE786443 LEZ786443:LFA786443 LOV786443:LOW786443 LYR786443:LYS786443 MIN786443:MIO786443 MSJ786443:MSK786443 NCF786443:NCG786443 NMB786443:NMC786443 NVX786443:NVY786443 OFT786443:OFU786443 OPP786443:OPQ786443 OZL786443:OZM786443 PJH786443:PJI786443 PTD786443:PTE786443 QCZ786443:QDA786443 QMV786443:QMW786443 QWR786443:QWS786443 RGN786443:RGO786443 RQJ786443:RQK786443 SAF786443:SAG786443 SKB786443:SKC786443 STX786443:STY786443 TDT786443:TDU786443 TNP786443:TNQ786443 TXL786443:TXM786443 UHH786443:UHI786443 URD786443:URE786443 VAZ786443:VBA786443 VKV786443:VKW786443 VUR786443:VUS786443 WEN786443:WEO786443 WOJ786443:WOK786443 WYF786443:WYG786443 LT851979:LU851979 VP851979:VQ851979 AFL851979:AFM851979 APH851979:API851979 AZD851979:AZE851979 BIZ851979:BJA851979 BSV851979:BSW851979 CCR851979:CCS851979 CMN851979:CMO851979 CWJ851979:CWK851979 DGF851979:DGG851979 DQB851979:DQC851979 DZX851979:DZY851979 EJT851979:EJU851979 ETP851979:ETQ851979 FDL851979:FDM851979 FNH851979:FNI851979 FXD851979:FXE851979 GGZ851979:GHA851979 GQV851979:GQW851979 HAR851979:HAS851979 HKN851979:HKO851979 HUJ851979:HUK851979 IEF851979:IEG851979 IOB851979:IOC851979 IXX851979:IXY851979 JHT851979:JHU851979 JRP851979:JRQ851979 KBL851979:KBM851979 KLH851979:KLI851979 KVD851979:KVE851979 LEZ851979:LFA851979 LOV851979:LOW851979 LYR851979:LYS851979 MIN851979:MIO851979 MSJ851979:MSK851979 NCF851979:NCG851979 NMB851979:NMC851979 NVX851979:NVY851979 OFT851979:OFU851979 OPP851979:OPQ851979 OZL851979:OZM851979 PJH851979:PJI851979 PTD851979:PTE851979 QCZ851979:QDA851979 QMV851979:QMW851979 QWR851979:QWS851979 RGN851979:RGO851979 RQJ851979:RQK851979 SAF851979:SAG851979 SKB851979:SKC851979 STX851979:STY851979 TDT851979:TDU851979 TNP851979:TNQ851979 TXL851979:TXM851979 UHH851979:UHI851979 URD851979:URE851979 VAZ851979:VBA851979 VKV851979:VKW851979 VUR851979:VUS851979 WEN851979:WEO851979 WOJ851979:WOK851979 WYF851979:WYG851979 LT917515:LU917515 VP917515:VQ917515 AFL917515:AFM917515 APH917515:API917515 AZD917515:AZE917515 BIZ917515:BJA917515 BSV917515:BSW917515 CCR917515:CCS917515 CMN917515:CMO917515 CWJ917515:CWK917515 DGF917515:DGG917515 DQB917515:DQC917515 DZX917515:DZY917515 EJT917515:EJU917515 ETP917515:ETQ917515 FDL917515:FDM917515 FNH917515:FNI917515 FXD917515:FXE917515 GGZ917515:GHA917515 GQV917515:GQW917515 HAR917515:HAS917515 HKN917515:HKO917515 HUJ917515:HUK917515 IEF917515:IEG917515 IOB917515:IOC917515 IXX917515:IXY917515 JHT917515:JHU917515 JRP917515:JRQ917515 KBL917515:KBM917515 KLH917515:KLI917515 KVD917515:KVE917515 LEZ917515:LFA917515 LOV917515:LOW917515 LYR917515:LYS917515 MIN917515:MIO917515 MSJ917515:MSK917515 NCF917515:NCG917515 NMB917515:NMC917515 NVX917515:NVY917515 OFT917515:OFU917515 OPP917515:OPQ917515 OZL917515:OZM917515 PJH917515:PJI917515 PTD917515:PTE917515 QCZ917515:QDA917515 QMV917515:QMW917515 QWR917515:QWS917515 RGN917515:RGO917515 RQJ917515:RQK917515 SAF917515:SAG917515 SKB917515:SKC917515 STX917515:STY917515 TDT917515:TDU917515 TNP917515:TNQ917515 TXL917515:TXM917515 UHH917515:UHI917515 URD917515:URE917515 VAZ917515:VBA917515 VKV917515:VKW917515 VUR917515:VUS917515 WEN917515:WEO917515 WOJ917515:WOK917515 WYF917515:WYG917515 LT983051:LU983051 VP983051:VQ983051 AFL983051:AFM983051 APH983051:API983051 AZD983051:AZE983051 BIZ983051:BJA983051 BSV983051:BSW983051 CCR983051:CCS983051 CMN983051:CMO983051 CWJ983051:CWK983051 DGF983051:DGG983051 DQB983051:DQC983051 DZX983051:DZY983051 EJT983051:EJU983051 ETP983051:ETQ983051 FDL983051:FDM983051 FNH983051:FNI983051 FXD983051:FXE983051 GGZ983051:GHA983051 GQV983051:GQW983051 HAR983051:HAS983051 HKN983051:HKO983051 HUJ983051:HUK983051 IEF983051:IEG983051 IOB983051:IOC983051 IXX983051:IXY983051 JHT983051:JHU983051 JRP983051:JRQ983051 KBL983051:KBM983051 KLH983051:KLI983051 KVD983051:KVE983051 LEZ983051:LFA983051 LOV983051:LOW983051 LYR983051:LYS983051 MIN983051:MIO983051 MSJ983051:MSK983051 NCF983051:NCG983051 NMB983051:NMC983051 NVX983051:NVY983051 OFT983051:OFU983051 OPP983051:OPQ983051 OZL983051:OZM983051 PJH983051:PJI983051 PTD983051:PTE983051 QCZ983051:QDA983051 QMV983051:QMW983051 QWR983051:QWS983051 RGN983051:RGO983051 RQJ983051:RQK983051 SAF983051:SAG983051 SKB983051:SKC983051 STX983051:STY983051 TDT983051:TDU983051 TNP983051:TNQ983051 TXL983051:TXM983051 UHH983051:UHI983051 URD983051:URE983051 VAZ983051:VBA983051 VKV983051:VKW983051 VUR983051:VUS983051 WEN983051:WEO983051 WOJ983051:WOK983051 WYF983051:WYG983051 LW65547:LX65547 VS65547:VT65547 AFO65547:AFP65547 APK65547:APL65547 AZG65547:AZH65547 BJC65547:BJD65547 BSY65547:BSZ65547 CCU65547:CCV65547 CMQ65547:CMR65547 CWM65547:CWN65547 DGI65547:DGJ65547 DQE65547:DQF65547 EAA65547:EAB65547 EJW65547:EJX65547 ETS65547:ETT65547 FDO65547:FDP65547 FNK65547:FNL65547 FXG65547:FXH65547 GHC65547:GHD65547 GQY65547:GQZ65547 HAU65547:HAV65547 HKQ65547:HKR65547 HUM65547:HUN65547 IEI65547:IEJ65547 IOE65547:IOF65547 IYA65547:IYB65547 JHW65547:JHX65547 JRS65547:JRT65547 KBO65547:KBP65547 KLK65547:KLL65547 KVG65547:KVH65547 LFC65547:LFD65547 LOY65547:LOZ65547 LYU65547:LYV65547 MIQ65547:MIR65547 MSM65547:MSN65547 NCI65547:NCJ65547 NME65547:NMF65547 NWA65547:NWB65547 OFW65547:OFX65547 OPS65547:OPT65547 OZO65547:OZP65547 PJK65547:PJL65547 PTG65547:PTH65547 QDC65547:QDD65547 QMY65547:QMZ65547 QWU65547:QWV65547 RGQ65547:RGR65547 RQM65547:RQN65547 SAI65547:SAJ65547 SKE65547:SKF65547 SUA65547:SUB65547 TDW65547:TDX65547 TNS65547:TNT65547 TXO65547:TXP65547 UHK65547:UHL65547 URG65547:URH65547 VBC65547:VBD65547 VKY65547:VKZ65547 VUU65547:VUV65547 WEQ65547:WER65547 WOM65547:WON65547 WYI65547:WYJ65547 LW131083:LX131083 VS131083:VT131083 AFO131083:AFP131083 APK131083:APL131083 AZG131083:AZH131083 BJC131083:BJD131083 BSY131083:BSZ131083 CCU131083:CCV131083 CMQ131083:CMR131083 CWM131083:CWN131083 DGI131083:DGJ131083 DQE131083:DQF131083 EAA131083:EAB131083 EJW131083:EJX131083 ETS131083:ETT131083 FDO131083:FDP131083 FNK131083:FNL131083 FXG131083:FXH131083 GHC131083:GHD131083 GQY131083:GQZ131083 HAU131083:HAV131083 HKQ131083:HKR131083 HUM131083:HUN131083 IEI131083:IEJ131083 IOE131083:IOF131083 IYA131083:IYB131083 JHW131083:JHX131083 JRS131083:JRT131083 KBO131083:KBP131083 KLK131083:KLL131083 KVG131083:KVH131083 LFC131083:LFD131083 LOY131083:LOZ131083 LYU131083:LYV131083 MIQ131083:MIR131083 MSM131083:MSN131083 NCI131083:NCJ131083 NME131083:NMF131083 NWA131083:NWB131083 OFW131083:OFX131083 OPS131083:OPT131083 OZO131083:OZP131083 PJK131083:PJL131083 PTG131083:PTH131083 QDC131083:QDD131083 QMY131083:QMZ131083 QWU131083:QWV131083 RGQ131083:RGR131083 RQM131083:RQN131083 SAI131083:SAJ131083 SKE131083:SKF131083 SUA131083:SUB131083 TDW131083:TDX131083 TNS131083:TNT131083 TXO131083:TXP131083 UHK131083:UHL131083 URG131083:URH131083 VBC131083:VBD131083 VKY131083:VKZ131083 VUU131083:VUV131083 WEQ131083:WER131083 WOM131083:WON131083 WYI131083:WYJ131083 LW196619:LX196619 VS196619:VT196619 AFO196619:AFP196619 APK196619:APL196619 AZG196619:AZH196619 BJC196619:BJD196619 BSY196619:BSZ196619 CCU196619:CCV196619 CMQ196619:CMR196619 CWM196619:CWN196619 DGI196619:DGJ196619 DQE196619:DQF196619 EAA196619:EAB196619 EJW196619:EJX196619 ETS196619:ETT196619 FDO196619:FDP196619 FNK196619:FNL196619 FXG196619:FXH196619 GHC196619:GHD196619 GQY196619:GQZ196619 HAU196619:HAV196619 HKQ196619:HKR196619 HUM196619:HUN196619 IEI196619:IEJ196619 IOE196619:IOF196619 IYA196619:IYB196619 JHW196619:JHX196619 JRS196619:JRT196619 KBO196619:KBP196619 KLK196619:KLL196619 KVG196619:KVH196619 LFC196619:LFD196619 LOY196619:LOZ196619 LYU196619:LYV196619 MIQ196619:MIR196619 MSM196619:MSN196619 NCI196619:NCJ196619 NME196619:NMF196619 NWA196619:NWB196619 OFW196619:OFX196619 OPS196619:OPT196619 OZO196619:OZP196619 PJK196619:PJL196619 PTG196619:PTH196619 QDC196619:QDD196619 QMY196619:QMZ196619 QWU196619:QWV196619 RGQ196619:RGR196619 RQM196619:RQN196619 SAI196619:SAJ196619 SKE196619:SKF196619 SUA196619:SUB196619 TDW196619:TDX196619 TNS196619:TNT196619 TXO196619:TXP196619 UHK196619:UHL196619 URG196619:URH196619 VBC196619:VBD196619 VKY196619:VKZ196619 VUU196619:VUV196619 WEQ196619:WER196619 WOM196619:WON196619 WYI196619:WYJ196619 LW262155:LX262155 VS262155:VT262155 AFO262155:AFP262155 APK262155:APL262155 AZG262155:AZH262155 BJC262155:BJD262155 BSY262155:BSZ262155 CCU262155:CCV262155 CMQ262155:CMR262155 CWM262155:CWN262155 DGI262155:DGJ262155 DQE262155:DQF262155 EAA262155:EAB262155 EJW262155:EJX262155 ETS262155:ETT262155 FDO262155:FDP262155 FNK262155:FNL262155 FXG262155:FXH262155 GHC262155:GHD262155 GQY262155:GQZ262155 HAU262155:HAV262155 HKQ262155:HKR262155 HUM262155:HUN262155 IEI262155:IEJ262155 IOE262155:IOF262155 IYA262155:IYB262155 JHW262155:JHX262155 JRS262155:JRT262155 KBO262155:KBP262155 KLK262155:KLL262155 KVG262155:KVH262155 LFC262155:LFD262155 LOY262155:LOZ262155 LYU262155:LYV262155 MIQ262155:MIR262155 MSM262155:MSN262155 NCI262155:NCJ262155 NME262155:NMF262155 NWA262155:NWB262155 OFW262155:OFX262155 OPS262155:OPT262155 OZO262155:OZP262155 PJK262155:PJL262155 PTG262155:PTH262155 QDC262155:QDD262155 QMY262155:QMZ262155 QWU262155:QWV262155 RGQ262155:RGR262155 RQM262155:RQN262155 SAI262155:SAJ262155 SKE262155:SKF262155 SUA262155:SUB262155 TDW262155:TDX262155 TNS262155:TNT262155 TXO262155:TXP262155 UHK262155:UHL262155 URG262155:URH262155 VBC262155:VBD262155 VKY262155:VKZ262155 VUU262155:VUV262155 WEQ262155:WER262155 WOM262155:WON262155 WYI262155:WYJ262155 LW327691:LX327691 VS327691:VT327691 AFO327691:AFP327691 APK327691:APL327691 AZG327691:AZH327691 BJC327691:BJD327691 BSY327691:BSZ327691 CCU327691:CCV327691 CMQ327691:CMR327691 CWM327691:CWN327691 DGI327691:DGJ327691 DQE327691:DQF327691 EAA327691:EAB327691 EJW327691:EJX327691 ETS327691:ETT327691 FDO327691:FDP327691 FNK327691:FNL327691 FXG327691:FXH327691 GHC327691:GHD327691 GQY327691:GQZ327691 HAU327691:HAV327691 HKQ327691:HKR327691 HUM327691:HUN327691 IEI327691:IEJ327691 IOE327691:IOF327691 IYA327691:IYB327691 JHW327691:JHX327691 JRS327691:JRT327691 KBO327691:KBP327691 KLK327691:KLL327691 KVG327691:KVH327691 LFC327691:LFD327691 LOY327691:LOZ327691 LYU327691:LYV327691 MIQ327691:MIR327691 MSM327691:MSN327691 NCI327691:NCJ327691 NME327691:NMF327691 NWA327691:NWB327691 OFW327691:OFX327691 OPS327691:OPT327691 OZO327691:OZP327691 PJK327691:PJL327691 PTG327691:PTH327691 QDC327691:QDD327691 QMY327691:QMZ327691 QWU327691:QWV327691 RGQ327691:RGR327691 RQM327691:RQN327691 SAI327691:SAJ327691 SKE327691:SKF327691 SUA327691:SUB327691 TDW327691:TDX327691 TNS327691:TNT327691 TXO327691:TXP327691 UHK327691:UHL327691 URG327691:URH327691 VBC327691:VBD327691 VKY327691:VKZ327691 VUU327691:VUV327691 WEQ327691:WER327691 WOM327691:WON327691 WYI327691:WYJ327691 LW393227:LX393227 VS393227:VT393227 AFO393227:AFP393227 APK393227:APL393227 AZG393227:AZH393227 BJC393227:BJD393227 BSY393227:BSZ393227 CCU393227:CCV393227 CMQ393227:CMR393227 CWM393227:CWN393227 DGI393227:DGJ393227 DQE393227:DQF393227 EAA393227:EAB393227 EJW393227:EJX393227 ETS393227:ETT393227 FDO393227:FDP393227 FNK393227:FNL393227 FXG393227:FXH393227 GHC393227:GHD393227 GQY393227:GQZ393227 HAU393227:HAV393227 HKQ393227:HKR393227 HUM393227:HUN393227 IEI393227:IEJ393227 IOE393227:IOF393227 IYA393227:IYB393227 JHW393227:JHX393227 JRS393227:JRT393227 KBO393227:KBP393227 KLK393227:KLL393227 KVG393227:KVH393227 LFC393227:LFD393227 LOY393227:LOZ393227 LYU393227:LYV393227 MIQ393227:MIR393227 MSM393227:MSN393227 NCI393227:NCJ393227 NME393227:NMF393227 NWA393227:NWB393227 OFW393227:OFX393227 OPS393227:OPT393227 OZO393227:OZP393227 PJK393227:PJL393227 PTG393227:PTH393227 QDC393227:QDD393227 QMY393227:QMZ393227 QWU393227:QWV393227 RGQ393227:RGR393227 RQM393227:RQN393227 SAI393227:SAJ393227 SKE393227:SKF393227 SUA393227:SUB393227 TDW393227:TDX393227 TNS393227:TNT393227 TXO393227:TXP393227 UHK393227:UHL393227 URG393227:URH393227 VBC393227:VBD393227 VKY393227:VKZ393227 VUU393227:VUV393227 WEQ393227:WER393227 WOM393227:WON393227 WYI393227:WYJ393227 LW458763:LX458763 VS458763:VT458763 AFO458763:AFP458763 APK458763:APL458763 AZG458763:AZH458763 BJC458763:BJD458763 BSY458763:BSZ458763 CCU458763:CCV458763 CMQ458763:CMR458763 CWM458763:CWN458763 DGI458763:DGJ458763 DQE458763:DQF458763 EAA458763:EAB458763 EJW458763:EJX458763 ETS458763:ETT458763 FDO458763:FDP458763 FNK458763:FNL458763 FXG458763:FXH458763 GHC458763:GHD458763 GQY458763:GQZ458763 HAU458763:HAV458763 HKQ458763:HKR458763 HUM458763:HUN458763 IEI458763:IEJ458763 IOE458763:IOF458763 IYA458763:IYB458763 JHW458763:JHX458763 JRS458763:JRT458763 KBO458763:KBP458763 KLK458763:KLL458763 KVG458763:KVH458763 LFC458763:LFD458763 LOY458763:LOZ458763 LYU458763:LYV458763 MIQ458763:MIR458763 MSM458763:MSN458763 NCI458763:NCJ458763 NME458763:NMF458763 NWA458763:NWB458763 OFW458763:OFX458763 OPS458763:OPT458763 OZO458763:OZP458763 PJK458763:PJL458763 PTG458763:PTH458763 QDC458763:QDD458763 QMY458763:QMZ458763 QWU458763:QWV458763 RGQ458763:RGR458763 RQM458763:RQN458763 SAI458763:SAJ458763 SKE458763:SKF458763 SUA458763:SUB458763 TDW458763:TDX458763 TNS458763:TNT458763 TXO458763:TXP458763 UHK458763:UHL458763 URG458763:URH458763 VBC458763:VBD458763 VKY458763:VKZ458763 VUU458763:VUV458763 WEQ458763:WER458763 WOM458763:WON458763 WYI458763:WYJ458763 LW524299:LX524299 VS524299:VT524299 AFO524299:AFP524299 APK524299:APL524299 AZG524299:AZH524299 BJC524299:BJD524299 BSY524299:BSZ524299 CCU524299:CCV524299 CMQ524299:CMR524299 CWM524299:CWN524299 DGI524299:DGJ524299 DQE524299:DQF524299 EAA524299:EAB524299 EJW524299:EJX524299 ETS524299:ETT524299 FDO524299:FDP524299 FNK524299:FNL524299 FXG524299:FXH524299 GHC524299:GHD524299 GQY524299:GQZ524299 HAU524299:HAV524299 HKQ524299:HKR524299 HUM524299:HUN524299 IEI524299:IEJ524299 IOE524299:IOF524299 IYA524299:IYB524299 JHW524299:JHX524299 JRS524299:JRT524299 KBO524299:KBP524299 KLK524299:KLL524299 KVG524299:KVH524299 LFC524299:LFD524299 LOY524299:LOZ524299 LYU524299:LYV524299 MIQ524299:MIR524299 MSM524299:MSN524299 NCI524299:NCJ524299 NME524299:NMF524299 NWA524299:NWB524299 OFW524299:OFX524299 OPS524299:OPT524299 OZO524299:OZP524299 PJK524299:PJL524299 PTG524299:PTH524299 QDC524299:QDD524299 QMY524299:QMZ524299 QWU524299:QWV524299 RGQ524299:RGR524299 RQM524299:RQN524299 SAI524299:SAJ524299 SKE524299:SKF524299 SUA524299:SUB524299 TDW524299:TDX524299 TNS524299:TNT524299 TXO524299:TXP524299 UHK524299:UHL524299 URG524299:URH524299 VBC524299:VBD524299 VKY524299:VKZ524299 VUU524299:VUV524299 WEQ524299:WER524299 WOM524299:WON524299 WYI524299:WYJ524299 LW589835:LX589835 VS589835:VT589835 AFO589835:AFP589835 APK589835:APL589835 AZG589835:AZH589835 BJC589835:BJD589835 BSY589835:BSZ589835 CCU589835:CCV589835 CMQ589835:CMR589835 CWM589835:CWN589835 DGI589835:DGJ589835 DQE589835:DQF589835 EAA589835:EAB589835 EJW589835:EJX589835 ETS589835:ETT589835 FDO589835:FDP589835 FNK589835:FNL589835 FXG589835:FXH589835 GHC589835:GHD589835 GQY589835:GQZ589835 HAU589835:HAV589835 HKQ589835:HKR589835 HUM589835:HUN589835 IEI589835:IEJ589835 IOE589835:IOF589835 IYA589835:IYB589835 JHW589835:JHX589835 JRS589835:JRT589835 KBO589835:KBP589835 KLK589835:KLL589835 KVG589835:KVH589835 LFC589835:LFD589835 LOY589835:LOZ589835 LYU589835:LYV589835 MIQ589835:MIR589835 MSM589835:MSN589835 NCI589835:NCJ589835 NME589835:NMF589835 NWA589835:NWB589835 OFW589835:OFX589835 OPS589835:OPT589835 OZO589835:OZP589835 PJK589835:PJL589835 PTG589835:PTH589835 QDC589835:QDD589835 QMY589835:QMZ589835 QWU589835:QWV589835 RGQ589835:RGR589835 RQM589835:RQN589835 SAI589835:SAJ589835 SKE589835:SKF589835 SUA589835:SUB589835 TDW589835:TDX589835 TNS589835:TNT589835 TXO589835:TXP589835 UHK589835:UHL589835 URG589835:URH589835 VBC589835:VBD589835 VKY589835:VKZ589835 VUU589835:VUV589835 WEQ589835:WER589835 WOM589835:WON589835 WYI589835:WYJ589835 LW655371:LX655371 VS655371:VT655371 AFO655371:AFP655371 APK655371:APL655371 AZG655371:AZH655371 BJC655371:BJD655371 BSY655371:BSZ655371 CCU655371:CCV655371 CMQ655371:CMR655371 CWM655371:CWN655371 DGI655371:DGJ655371 DQE655371:DQF655371 EAA655371:EAB655371 EJW655371:EJX655371 ETS655371:ETT655371 FDO655371:FDP655371 FNK655371:FNL655371 FXG655371:FXH655371 GHC655371:GHD655371 GQY655371:GQZ655371 HAU655371:HAV655371 HKQ655371:HKR655371 HUM655371:HUN655371 IEI655371:IEJ655371 IOE655371:IOF655371 IYA655371:IYB655371 JHW655371:JHX655371 JRS655371:JRT655371 KBO655371:KBP655371 KLK655371:KLL655371 KVG655371:KVH655371 LFC655371:LFD655371 LOY655371:LOZ655371 LYU655371:LYV655371 MIQ655371:MIR655371 MSM655371:MSN655371 NCI655371:NCJ655371 NME655371:NMF655371 NWA655371:NWB655371 OFW655371:OFX655371 OPS655371:OPT655371 OZO655371:OZP655371 PJK655371:PJL655371 PTG655371:PTH655371 QDC655371:QDD655371 QMY655371:QMZ655371 QWU655371:QWV655371 RGQ655371:RGR655371 RQM655371:RQN655371 SAI655371:SAJ655371 SKE655371:SKF655371 SUA655371:SUB655371 TDW655371:TDX655371 TNS655371:TNT655371 TXO655371:TXP655371 UHK655371:UHL655371 URG655371:URH655371 VBC655371:VBD655371 VKY655371:VKZ655371 VUU655371:VUV655371 WEQ655371:WER655371 WOM655371:WON655371 WYI655371:WYJ655371 LW720907:LX720907 VS720907:VT720907 AFO720907:AFP720907 APK720907:APL720907 AZG720907:AZH720907 BJC720907:BJD720907 BSY720907:BSZ720907 CCU720907:CCV720907 CMQ720907:CMR720907 CWM720907:CWN720907 DGI720907:DGJ720907 DQE720907:DQF720907 EAA720907:EAB720907 EJW720907:EJX720907 ETS720907:ETT720907 FDO720907:FDP720907 FNK720907:FNL720907 FXG720907:FXH720907 GHC720907:GHD720907 GQY720907:GQZ720907 HAU720907:HAV720907 HKQ720907:HKR720907 HUM720907:HUN720907 IEI720907:IEJ720907 IOE720907:IOF720907 IYA720907:IYB720907 JHW720907:JHX720907 JRS720907:JRT720907 KBO720907:KBP720907 KLK720907:KLL720907 KVG720907:KVH720907 LFC720907:LFD720907 LOY720907:LOZ720907 LYU720907:LYV720907 MIQ720907:MIR720907 MSM720907:MSN720907 NCI720907:NCJ720907 NME720907:NMF720907 NWA720907:NWB720907 OFW720907:OFX720907 OPS720907:OPT720907 OZO720907:OZP720907 PJK720907:PJL720907 PTG720907:PTH720907 QDC720907:QDD720907 QMY720907:QMZ720907 QWU720907:QWV720907 RGQ720907:RGR720907 RQM720907:RQN720907 SAI720907:SAJ720907 SKE720907:SKF720907 SUA720907:SUB720907 TDW720907:TDX720907 TNS720907:TNT720907 TXO720907:TXP720907 UHK720907:UHL720907 URG720907:URH720907 VBC720907:VBD720907 VKY720907:VKZ720907 VUU720907:VUV720907 WEQ720907:WER720907 WOM720907:WON720907 WYI720907:WYJ720907 LW786443:LX786443 VS786443:VT786443 AFO786443:AFP786443 APK786443:APL786443 AZG786443:AZH786443 BJC786443:BJD786443 BSY786443:BSZ786443 CCU786443:CCV786443 CMQ786443:CMR786443 CWM786443:CWN786443 DGI786443:DGJ786443 DQE786443:DQF786443 EAA786443:EAB786443 EJW786443:EJX786443 ETS786443:ETT786443 FDO786443:FDP786443 FNK786443:FNL786443 FXG786443:FXH786443 GHC786443:GHD786443 GQY786443:GQZ786443 HAU786443:HAV786443 HKQ786443:HKR786443 HUM786443:HUN786443 IEI786443:IEJ786443 IOE786443:IOF786443 IYA786443:IYB786443 JHW786443:JHX786443 JRS786443:JRT786443 KBO786443:KBP786443 KLK786443:KLL786443 KVG786443:KVH786443 LFC786443:LFD786443 LOY786443:LOZ786443 LYU786443:LYV786443 MIQ786443:MIR786443 MSM786443:MSN786443 NCI786443:NCJ786443 NME786443:NMF786443 NWA786443:NWB786443 OFW786443:OFX786443 OPS786443:OPT786443 OZO786443:OZP786443 PJK786443:PJL786443 PTG786443:PTH786443 QDC786443:QDD786443 QMY786443:QMZ786443 QWU786443:QWV786443 RGQ786443:RGR786443 RQM786443:RQN786443 SAI786443:SAJ786443 SKE786443:SKF786443 SUA786443:SUB786443 TDW786443:TDX786443 TNS786443:TNT786443 TXO786443:TXP786443 UHK786443:UHL786443 URG786443:URH786443 VBC786443:VBD786443 VKY786443:VKZ786443 VUU786443:VUV786443 WEQ786443:WER786443 WOM786443:WON786443 WYI786443:WYJ786443 LW851979:LX851979 VS851979:VT851979 AFO851979:AFP851979 APK851979:APL851979 AZG851979:AZH851979 BJC851979:BJD851979 BSY851979:BSZ851979 CCU851979:CCV851979 CMQ851979:CMR851979 CWM851979:CWN851979 DGI851979:DGJ851979 DQE851979:DQF851979 EAA851979:EAB851979 EJW851979:EJX851979 ETS851979:ETT851979 FDO851979:FDP851979 FNK851979:FNL851979 FXG851979:FXH851979 GHC851979:GHD851979 GQY851979:GQZ851979 HAU851979:HAV851979 HKQ851979:HKR851979 HUM851979:HUN851979 IEI851979:IEJ851979 IOE851979:IOF851979 IYA851979:IYB851979 JHW851979:JHX851979 JRS851979:JRT851979 KBO851979:KBP851979 KLK851979:KLL851979 KVG851979:KVH851979 LFC851979:LFD851979 LOY851979:LOZ851979 LYU851979:LYV851979 MIQ851979:MIR851979 MSM851979:MSN851979 NCI851979:NCJ851979 NME851979:NMF851979 NWA851979:NWB851979 OFW851979:OFX851979 OPS851979:OPT851979 OZO851979:OZP851979 PJK851979:PJL851979 PTG851979:PTH851979 QDC851979:QDD851979 QMY851979:QMZ851979 QWU851979:QWV851979 RGQ851979:RGR851979 RQM851979:RQN851979 SAI851979:SAJ851979 SKE851979:SKF851979 SUA851979:SUB851979 TDW851979:TDX851979 TNS851979:TNT851979 TXO851979:TXP851979 UHK851979:UHL851979 URG851979:URH851979 VBC851979:VBD851979 VKY851979:VKZ851979 VUU851979:VUV851979 WEQ851979:WER851979 WOM851979:WON851979 WYI851979:WYJ851979 LW917515:LX917515 VS917515:VT917515 AFO917515:AFP917515 APK917515:APL917515 AZG917515:AZH917515 BJC917515:BJD917515 BSY917515:BSZ917515 CCU917515:CCV917515 CMQ917515:CMR917515 CWM917515:CWN917515 DGI917515:DGJ917515 DQE917515:DQF917515 EAA917515:EAB917515 EJW917515:EJX917515 ETS917515:ETT917515 FDO917515:FDP917515 FNK917515:FNL917515 FXG917515:FXH917515 GHC917515:GHD917515 GQY917515:GQZ917515 HAU917515:HAV917515 HKQ917515:HKR917515 HUM917515:HUN917515 IEI917515:IEJ917515 IOE917515:IOF917515 IYA917515:IYB917515 JHW917515:JHX917515 JRS917515:JRT917515 KBO917515:KBP917515 KLK917515:KLL917515 KVG917515:KVH917515 LFC917515:LFD917515 LOY917515:LOZ917515 LYU917515:LYV917515 MIQ917515:MIR917515 MSM917515:MSN917515 NCI917515:NCJ917515 NME917515:NMF917515 NWA917515:NWB917515 OFW917515:OFX917515 OPS917515:OPT917515 OZO917515:OZP917515 PJK917515:PJL917515 PTG917515:PTH917515 QDC917515:QDD917515 QMY917515:QMZ917515 QWU917515:QWV917515 RGQ917515:RGR917515 RQM917515:RQN917515 SAI917515:SAJ917515 SKE917515:SKF917515 SUA917515:SUB917515 TDW917515:TDX917515 TNS917515:TNT917515 TXO917515:TXP917515 UHK917515:UHL917515 URG917515:URH917515 VBC917515:VBD917515 VKY917515:VKZ917515 VUU917515:VUV917515 WEQ917515:WER917515 WOM917515:WON917515 WYI917515:WYJ917515 LW983051:LX983051 VS983051:VT983051 AFO983051:AFP983051 APK983051:APL983051 AZG983051:AZH983051 BJC983051:BJD983051 BSY983051:BSZ983051 CCU983051:CCV983051 CMQ983051:CMR983051 CWM983051:CWN983051 DGI983051:DGJ983051 DQE983051:DQF983051 EAA983051:EAB983051 EJW983051:EJX983051 ETS983051:ETT983051 FDO983051:FDP983051 FNK983051:FNL983051 FXG983051:FXH983051 GHC983051:GHD983051 GQY983051:GQZ983051 HAU983051:HAV983051 HKQ983051:HKR983051 HUM983051:HUN983051 IEI983051:IEJ983051 IOE983051:IOF983051 IYA983051:IYB983051 JHW983051:JHX983051 JRS983051:JRT983051 KBO983051:KBP983051 KLK983051:KLL983051 KVG983051:KVH983051 LFC983051:LFD983051 LOY983051:LOZ983051 LYU983051:LYV983051 MIQ983051:MIR983051 MSM983051:MSN983051 NCI983051:NCJ983051 NME983051:NMF983051 NWA983051:NWB983051 OFW983051:OFX983051 OPS983051:OPT983051 OZO983051:OZP983051 PJK983051:PJL983051 PTG983051:PTH983051 QDC983051:QDD983051 QMY983051:QMZ983051 QWU983051:QWV983051 RGQ983051:RGR983051 RQM983051:RQN983051 SAI983051:SAJ983051 SKE983051:SKF983051 SUA983051:SUB983051 TDW983051:TDX983051 TNS983051:TNT983051 TXO983051:TXP983051 UHK983051:UHL983051 URG983051:URH983051 VBC983051:VBD983051 VKY983051:VKZ983051 VUU983051:VUV983051 WEQ983051:WER983051 WOM983051:WON983051 WYI983051:WYJ983051 MC65547:MD65547 VY65547:VZ65547 AFU65547:AFV65547 APQ65547:APR65547 AZM65547:AZN65547 BJI65547:BJJ65547 BTE65547:BTF65547 CDA65547:CDB65547 CMW65547:CMX65547 CWS65547:CWT65547 DGO65547:DGP65547 DQK65547:DQL65547 EAG65547:EAH65547 EKC65547:EKD65547 ETY65547:ETZ65547 FDU65547:FDV65547 FNQ65547:FNR65547 FXM65547:FXN65547 GHI65547:GHJ65547 GRE65547:GRF65547 HBA65547:HBB65547 HKW65547:HKX65547 HUS65547:HUT65547 IEO65547:IEP65547 IOK65547:IOL65547 IYG65547:IYH65547 JIC65547:JID65547 JRY65547:JRZ65547 KBU65547:KBV65547 KLQ65547:KLR65547 KVM65547:KVN65547 LFI65547:LFJ65547 LPE65547:LPF65547 LZA65547:LZB65547 MIW65547:MIX65547 MSS65547:MST65547 NCO65547:NCP65547 NMK65547:NML65547 NWG65547:NWH65547 OGC65547:OGD65547 OPY65547:OPZ65547 OZU65547:OZV65547 PJQ65547:PJR65547 PTM65547:PTN65547 QDI65547:QDJ65547 QNE65547:QNF65547 QXA65547:QXB65547 RGW65547:RGX65547 RQS65547:RQT65547 SAO65547:SAP65547 SKK65547:SKL65547 SUG65547:SUH65547 TEC65547:TED65547 TNY65547:TNZ65547 TXU65547:TXV65547 UHQ65547:UHR65547 URM65547:URN65547 VBI65547:VBJ65547 VLE65547:VLF65547 VVA65547:VVB65547 WEW65547:WEX65547 WOS65547:WOT65547 WYO65547:WYP65547 MC131083:MD131083 VY131083:VZ131083 AFU131083:AFV131083 APQ131083:APR131083 AZM131083:AZN131083 BJI131083:BJJ131083 BTE131083:BTF131083 CDA131083:CDB131083 CMW131083:CMX131083 CWS131083:CWT131083 DGO131083:DGP131083 DQK131083:DQL131083 EAG131083:EAH131083 EKC131083:EKD131083 ETY131083:ETZ131083 FDU131083:FDV131083 FNQ131083:FNR131083 FXM131083:FXN131083 GHI131083:GHJ131083 GRE131083:GRF131083 HBA131083:HBB131083 HKW131083:HKX131083 HUS131083:HUT131083 IEO131083:IEP131083 IOK131083:IOL131083 IYG131083:IYH131083 JIC131083:JID131083 JRY131083:JRZ131083 KBU131083:KBV131083 KLQ131083:KLR131083 KVM131083:KVN131083 LFI131083:LFJ131083 LPE131083:LPF131083 LZA131083:LZB131083 MIW131083:MIX131083 MSS131083:MST131083 NCO131083:NCP131083 NMK131083:NML131083 NWG131083:NWH131083 OGC131083:OGD131083 OPY131083:OPZ131083 OZU131083:OZV131083 PJQ131083:PJR131083 PTM131083:PTN131083 QDI131083:QDJ131083 QNE131083:QNF131083 QXA131083:QXB131083 RGW131083:RGX131083 RQS131083:RQT131083 SAO131083:SAP131083 SKK131083:SKL131083 SUG131083:SUH131083 TEC131083:TED131083 TNY131083:TNZ131083 TXU131083:TXV131083 UHQ131083:UHR131083 URM131083:URN131083 VBI131083:VBJ131083 VLE131083:VLF131083 VVA131083:VVB131083 WEW131083:WEX131083 WOS131083:WOT131083 WYO131083:WYP131083 MC196619:MD196619 VY196619:VZ196619 AFU196619:AFV196619 APQ196619:APR196619 AZM196619:AZN196619 BJI196619:BJJ196619 BTE196619:BTF196619 CDA196619:CDB196619 CMW196619:CMX196619 CWS196619:CWT196619 DGO196619:DGP196619 DQK196619:DQL196619 EAG196619:EAH196619 EKC196619:EKD196619 ETY196619:ETZ196619 FDU196619:FDV196619 FNQ196619:FNR196619 FXM196619:FXN196619 GHI196619:GHJ196619 GRE196619:GRF196619 HBA196619:HBB196619 HKW196619:HKX196619 HUS196619:HUT196619 IEO196619:IEP196619 IOK196619:IOL196619 IYG196619:IYH196619 JIC196619:JID196619 JRY196619:JRZ196619 KBU196619:KBV196619 KLQ196619:KLR196619 KVM196619:KVN196619 LFI196619:LFJ196619 LPE196619:LPF196619 LZA196619:LZB196619 MIW196619:MIX196619 MSS196619:MST196619 NCO196619:NCP196619 NMK196619:NML196619 NWG196619:NWH196619 OGC196619:OGD196619 OPY196619:OPZ196619 OZU196619:OZV196619 PJQ196619:PJR196619 PTM196619:PTN196619 QDI196619:QDJ196619 QNE196619:QNF196619 QXA196619:QXB196619 RGW196619:RGX196619 RQS196619:RQT196619 SAO196619:SAP196619 SKK196619:SKL196619 SUG196619:SUH196619 TEC196619:TED196619 TNY196619:TNZ196619 TXU196619:TXV196619 UHQ196619:UHR196619 URM196619:URN196619 VBI196619:VBJ196619 VLE196619:VLF196619 VVA196619:VVB196619 WEW196619:WEX196619 WOS196619:WOT196619 WYO196619:WYP196619 MC262155:MD262155 VY262155:VZ262155 AFU262155:AFV262155 APQ262155:APR262155 AZM262155:AZN262155 BJI262155:BJJ262155 BTE262155:BTF262155 CDA262155:CDB262155 CMW262155:CMX262155 CWS262155:CWT262155 DGO262155:DGP262155 DQK262155:DQL262155 EAG262155:EAH262155 EKC262155:EKD262155 ETY262155:ETZ262155 FDU262155:FDV262155 FNQ262155:FNR262155 FXM262155:FXN262155 GHI262155:GHJ262155 GRE262155:GRF262155 HBA262155:HBB262155 HKW262155:HKX262155 HUS262155:HUT262155 IEO262155:IEP262155 IOK262155:IOL262155 IYG262155:IYH262155 JIC262155:JID262155 JRY262155:JRZ262155 KBU262155:KBV262155 KLQ262155:KLR262155 KVM262155:KVN262155 LFI262155:LFJ262155 LPE262155:LPF262155 LZA262155:LZB262155 MIW262155:MIX262155 MSS262155:MST262155 NCO262155:NCP262155 NMK262155:NML262155 NWG262155:NWH262155 OGC262155:OGD262155 OPY262155:OPZ262155 OZU262155:OZV262155 PJQ262155:PJR262155 PTM262155:PTN262155 QDI262155:QDJ262155 QNE262155:QNF262155 QXA262155:QXB262155 RGW262155:RGX262155 RQS262155:RQT262155 SAO262155:SAP262155 SKK262155:SKL262155 SUG262155:SUH262155 TEC262155:TED262155 TNY262155:TNZ262155 TXU262155:TXV262155 UHQ262155:UHR262155 URM262155:URN262155 VBI262155:VBJ262155 VLE262155:VLF262155 VVA262155:VVB262155 WEW262155:WEX262155 WOS262155:WOT262155 WYO262155:WYP262155 MC327691:MD327691 VY327691:VZ327691 AFU327691:AFV327691 APQ327691:APR327691 AZM327691:AZN327691 BJI327691:BJJ327691 BTE327691:BTF327691 CDA327691:CDB327691 CMW327691:CMX327691 CWS327691:CWT327691 DGO327691:DGP327691 DQK327691:DQL327691 EAG327691:EAH327691 EKC327691:EKD327691 ETY327691:ETZ327691 FDU327691:FDV327691 FNQ327691:FNR327691 FXM327691:FXN327691 GHI327691:GHJ327691 GRE327691:GRF327691 HBA327691:HBB327691 HKW327691:HKX327691 HUS327691:HUT327691 IEO327691:IEP327691 IOK327691:IOL327691 IYG327691:IYH327691 JIC327691:JID327691 JRY327691:JRZ327691 KBU327691:KBV327691 KLQ327691:KLR327691 KVM327691:KVN327691 LFI327691:LFJ327691 LPE327691:LPF327691 LZA327691:LZB327691 MIW327691:MIX327691 MSS327691:MST327691 NCO327691:NCP327691 NMK327691:NML327691 NWG327691:NWH327691 OGC327691:OGD327691 OPY327691:OPZ327691 OZU327691:OZV327691 PJQ327691:PJR327691 PTM327691:PTN327691 QDI327691:QDJ327691 QNE327691:QNF327691 QXA327691:QXB327691 RGW327691:RGX327691 RQS327691:RQT327691 SAO327691:SAP327691 SKK327691:SKL327691 SUG327691:SUH327691 TEC327691:TED327691 TNY327691:TNZ327691 TXU327691:TXV327691 UHQ327691:UHR327691 URM327691:URN327691 VBI327691:VBJ327691 VLE327691:VLF327691 VVA327691:VVB327691 WEW327691:WEX327691 WOS327691:WOT327691 WYO327691:WYP327691 MC393227:MD393227 VY393227:VZ393227 AFU393227:AFV393227 APQ393227:APR393227 AZM393227:AZN393227 BJI393227:BJJ393227 BTE393227:BTF393227 CDA393227:CDB393227 CMW393227:CMX393227 CWS393227:CWT393227 DGO393227:DGP393227 DQK393227:DQL393227 EAG393227:EAH393227 EKC393227:EKD393227 ETY393227:ETZ393227 FDU393227:FDV393227 FNQ393227:FNR393227 FXM393227:FXN393227 GHI393227:GHJ393227 GRE393227:GRF393227 HBA393227:HBB393227 HKW393227:HKX393227 HUS393227:HUT393227 IEO393227:IEP393227 IOK393227:IOL393227 IYG393227:IYH393227 JIC393227:JID393227 JRY393227:JRZ393227 KBU393227:KBV393227 KLQ393227:KLR393227 KVM393227:KVN393227 LFI393227:LFJ393227 LPE393227:LPF393227 LZA393227:LZB393227 MIW393227:MIX393227 MSS393227:MST393227 NCO393227:NCP393227 NMK393227:NML393227 NWG393227:NWH393227 OGC393227:OGD393227 OPY393227:OPZ393227 OZU393227:OZV393227 PJQ393227:PJR393227 PTM393227:PTN393227 QDI393227:QDJ393227 QNE393227:QNF393227 QXA393227:QXB393227 RGW393227:RGX393227 RQS393227:RQT393227 SAO393227:SAP393227 SKK393227:SKL393227 SUG393227:SUH393227 TEC393227:TED393227 TNY393227:TNZ393227 TXU393227:TXV393227 UHQ393227:UHR393227 URM393227:URN393227 VBI393227:VBJ393227 VLE393227:VLF393227 VVA393227:VVB393227 WEW393227:WEX393227 WOS393227:WOT393227 WYO393227:WYP393227 MC458763:MD458763 VY458763:VZ458763 AFU458763:AFV458763 APQ458763:APR458763 AZM458763:AZN458763 BJI458763:BJJ458763 BTE458763:BTF458763 CDA458763:CDB458763 CMW458763:CMX458763 CWS458763:CWT458763 DGO458763:DGP458763 DQK458763:DQL458763 EAG458763:EAH458763 EKC458763:EKD458763 ETY458763:ETZ458763 FDU458763:FDV458763 FNQ458763:FNR458763 FXM458763:FXN458763 GHI458763:GHJ458763 GRE458763:GRF458763 HBA458763:HBB458763 HKW458763:HKX458763 HUS458763:HUT458763 IEO458763:IEP458763 IOK458763:IOL458763 IYG458763:IYH458763 JIC458763:JID458763 JRY458763:JRZ458763 KBU458763:KBV458763 KLQ458763:KLR458763 KVM458763:KVN458763 LFI458763:LFJ458763 LPE458763:LPF458763 LZA458763:LZB458763 MIW458763:MIX458763 MSS458763:MST458763 NCO458763:NCP458763 NMK458763:NML458763 NWG458763:NWH458763 OGC458763:OGD458763 OPY458763:OPZ458763 OZU458763:OZV458763 PJQ458763:PJR458763 PTM458763:PTN458763 QDI458763:QDJ458763 QNE458763:QNF458763 QXA458763:QXB458763 RGW458763:RGX458763 RQS458763:RQT458763 SAO458763:SAP458763 SKK458763:SKL458763 SUG458763:SUH458763 TEC458763:TED458763 TNY458763:TNZ458763 TXU458763:TXV458763 UHQ458763:UHR458763 URM458763:URN458763 VBI458763:VBJ458763 VLE458763:VLF458763 VVA458763:VVB458763 WEW458763:WEX458763 WOS458763:WOT458763 WYO458763:WYP458763 MC524299:MD524299 VY524299:VZ524299 AFU524299:AFV524299 APQ524299:APR524299 AZM524299:AZN524299 BJI524299:BJJ524299 BTE524299:BTF524299 CDA524299:CDB524299 CMW524299:CMX524299 CWS524299:CWT524299 DGO524299:DGP524299 DQK524299:DQL524299 EAG524299:EAH524299 EKC524299:EKD524299 ETY524299:ETZ524299 FDU524299:FDV524299 FNQ524299:FNR524299 FXM524299:FXN524299 GHI524299:GHJ524299 GRE524299:GRF524299 HBA524299:HBB524299 HKW524299:HKX524299 HUS524299:HUT524299 IEO524299:IEP524299 IOK524299:IOL524299 IYG524299:IYH524299 JIC524299:JID524299 JRY524299:JRZ524299 KBU524299:KBV524299 KLQ524299:KLR524299 KVM524299:KVN524299 LFI524299:LFJ524299 LPE524299:LPF524299 LZA524299:LZB524299 MIW524299:MIX524299 MSS524299:MST524299 NCO524299:NCP524299 NMK524299:NML524299 NWG524299:NWH524299 OGC524299:OGD524299 OPY524299:OPZ524299 OZU524299:OZV524299 PJQ524299:PJR524299 PTM524299:PTN524299 QDI524299:QDJ524299 QNE524299:QNF524299 QXA524299:QXB524299 RGW524299:RGX524299 RQS524299:RQT524299 SAO524299:SAP524299 SKK524299:SKL524299 SUG524299:SUH524299 TEC524299:TED524299 TNY524299:TNZ524299 TXU524299:TXV524299 UHQ524299:UHR524299 URM524299:URN524299 VBI524299:VBJ524299 VLE524299:VLF524299 VVA524299:VVB524299 WEW524299:WEX524299 WOS524299:WOT524299 WYO524299:WYP524299 MC589835:MD589835 VY589835:VZ589835 AFU589835:AFV589835 APQ589835:APR589835 AZM589835:AZN589835 BJI589835:BJJ589835 BTE589835:BTF589835 CDA589835:CDB589835 CMW589835:CMX589835 CWS589835:CWT589835 DGO589835:DGP589835 DQK589835:DQL589835 EAG589835:EAH589835 EKC589835:EKD589835 ETY589835:ETZ589835 FDU589835:FDV589835 FNQ589835:FNR589835 FXM589835:FXN589835 GHI589835:GHJ589835 GRE589835:GRF589835 HBA589835:HBB589835 HKW589835:HKX589835 HUS589835:HUT589835 IEO589835:IEP589835 IOK589835:IOL589835 IYG589835:IYH589835 JIC589835:JID589835 JRY589835:JRZ589835 KBU589835:KBV589835 KLQ589835:KLR589835 KVM589835:KVN589835 LFI589835:LFJ589835 LPE589835:LPF589835 LZA589835:LZB589835 MIW589835:MIX589835 MSS589835:MST589835 NCO589835:NCP589835 NMK589835:NML589835 NWG589835:NWH589835 OGC589835:OGD589835 OPY589835:OPZ589835 OZU589835:OZV589835 PJQ589835:PJR589835 PTM589835:PTN589835 QDI589835:QDJ589835 QNE589835:QNF589835 QXA589835:QXB589835 RGW589835:RGX589835 RQS589835:RQT589835 SAO589835:SAP589835 SKK589835:SKL589835 SUG589835:SUH589835 TEC589835:TED589835 TNY589835:TNZ589835 TXU589835:TXV589835 UHQ589835:UHR589835 URM589835:URN589835 VBI589835:VBJ589835 VLE589835:VLF589835 VVA589835:VVB589835 WEW589835:WEX589835 WOS589835:WOT589835 WYO589835:WYP589835 MC655371:MD655371 VY655371:VZ655371 AFU655371:AFV655371 APQ655371:APR655371 AZM655371:AZN655371 BJI655371:BJJ655371 BTE655371:BTF655371 CDA655371:CDB655371 CMW655371:CMX655371 CWS655371:CWT655371 DGO655371:DGP655371 DQK655371:DQL655371 EAG655371:EAH655371 EKC655371:EKD655371 ETY655371:ETZ655371 FDU655371:FDV655371 FNQ655371:FNR655371 FXM655371:FXN655371 GHI655371:GHJ655371 GRE655371:GRF655371 HBA655371:HBB655371 HKW655371:HKX655371 HUS655371:HUT655371 IEO655371:IEP655371 IOK655371:IOL655371 IYG655371:IYH655371 JIC655371:JID655371 JRY655371:JRZ655371 KBU655371:KBV655371 KLQ655371:KLR655371 KVM655371:KVN655371 LFI655371:LFJ655371 LPE655371:LPF655371 LZA655371:LZB655371 MIW655371:MIX655371 MSS655371:MST655371 NCO655371:NCP655371 NMK655371:NML655371 NWG655371:NWH655371 OGC655371:OGD655371 OPY655371:OPZ655371 OZU655371:OZV655371 PJQ655371:PJR655371 PTM655371:PTN655371 QDI655371:QDJ655371 QNE655371:QNF655371 QXA655371:QXB655371 RGW655371:RGX655371 RQS655371:RQT655371 SAO655371:SAP655371 SKK655371:SKL655371 SUG655371:SUH655371 TEC655371:TED655371 TNY655371:TNZ655371 TXU655371:TXV655371 UHQ655371:UHR655371 URM655371:URN655371 VBI655371:VBJ655371 VLE655371:VLF655371 VVA655371:VVB655371 WEW655371:WEX655371 WOS655371:WOT655371 WYO655371:WYP655371 MC720907:MD720907 VY720907:VZ720907 AFU720907:AFV720907 APQ720907:APR720907 AZM720907:AZN720907 BJI720907:BJJ720907 BTE720907:BTF720907 CDA720907:CDB720907 CMW720907:CMX720907 CWS720907:CWT720907 DGO720907:DGP720907 DQK720907:DQL720907 EAG720907:EAH720907 EKC720907:EKD720907 ETY720907:ETZ720907 FDU720907:FDV720907 FNQ720907:FNR720907 FXM720907:FXN720907 GHI720907:GHJ720907 GRE720907:GRF720907 HBA720907:HBB720907 HKW720907:HKX720907 HUS720907:HUT720907 IEO720907:IEP720907 IOK720907:IOL720907 IYG720907:IYH720907 JIC720907:JID720907 JRY720907:JRZ720907 KBU720907:KBV720907 KLQ720907:KLR720907 KVM720907:KVN720907 LFI720907:LFJ720907 LPE720907:LPF720907 LZA720907:LZB720907 MIW720907:MIX720907 MSS720907:MST720907 NCO720907:NCP720907 NMK720907:NML720907 NWG720907:NWH720907 OGC720907:OGD720907 OPY720907:OPZ720907 OZU720907:OZV720907 PJQ720907:PJR720907 PTM720907:PTN720907 QDI720907:QDJ720907 QNE720907:QNF720907 QXA720907:QXB720907 RGW720907:RGX720907 RQS720907:RQT720907 SAO720907:SAP720907 SKK720907:SKL720907 SUG720907:SUH720907 TEC720907:TED720907 TNY720907:TNZ720907 TXU720907:TXV720907 UHQ720907:UHR720907 URM720907:URN720907 VBI720907:VBJ720907 VLE720907:VLF720907 VVA720907:VVB720907 WEW720907:WEX720907 WOS720907:WOT720907 WYO720907:WYP720907 MC786443:MD786443 VY786443:VZ786443 AFU786443:AFV786443 APQ786443:APR786443 AZM786443:AZN786443 BJI786443:BJJ786443 BTE786443:BTF786443 CDA786443:CDB786443 CMW786443:CMX786443 CWS786443:CWT786443 DGO786443:DGP786443 DQK786443:DQL786443 EAG786443:EAH786443 EKC786443:EKD786443 ETY786443:ETZ786443 FDU786443:FDV786443 FNQ786443:FNR786443 FXM786443:FXN786443 GHI786443:GHJ786443 GRE786443:GRF786443 HBA786443:HBB786443 HKW786443:HKX786443 HUS786443:HUT786443 IEO786443:IEP786443 IOK786443:IOL786443 IYG786443:IYH786443 JIC786443:JID786443 JRY786443:JRZ786443 KBU786443:KBV786443 KLQ786443:KLR786443 KVM786443:KVN786443 LFI786443:LFJ786443 LPE786443:LPF786443 LZA786443:LZB786443 MIW786443:MIX786443 MSS786443:MST786443 NCO786443:NCP786443 NMK786443:NML786443 NWG786443:NWH786443 OGC786443:OGD786443 OPY786443:OPZ786443 OZU786443:OZV786443 PJQ786443:PJR786443 PTM786443:PTN786443 QDI786443:QDJ786443 QNE786443:QNF786443 QXA786443:QXB786443 RGW786443:RGX786443 RQS786443:RQT786443 SAO786443:SAP786443 SKK786443:SKL786443 SUG786443:SUH786443 TEC786443:TED786443 TNY786443:TNZ786443 TXU786443:TXV786443 UHQ786443:UHR786443 URM786443:URN786443 VBI786443:VBJ786443 VLE786443:VLF786443 VVA786443:VVB786443 WEW786443:WEX786443 WOS786443:WOT786443 WYO786443:WYP786443 MC851979:MD851979 VY851979:VZ851979 AFU851979:AFV851979 APQ851979:APR851979 AZM851979:AZN851979 BJI851979:BJJ851979 BTE851979:BTF851979 CDA851979:CDB851979 CMW851979:CMX851979 CWS851979:CWT851979 DGO851979:DGP851979 DQK851979:DQL851979 EAG851979:EAH851979 EKC851979:EKD851979 ETY851979:ETZ851979 FDU851979:FDV851979 FNQ851979:FNR851979 FXM851979:FXN851979 GHI851979:GHJ851979 GRE851979:GRF851979 HBA851979:HBB851979 HKW851979:HKX851979 HUS851979:HUT851979 IEO851979:IEP851979 IOK851979:IOL851979 IYG851979:IYH851979 JIC851979:JID851979 JRY851979:JRZ851979 KBU851979:KBV851979 KLQ851979:KLR851979 KVM851979:KVN851979 LFI851979:LFJ851979 LPE851979:LPF851979 LZA851979:LZB851979 MIW851979:MIX851979 MSS851979:MST851979 NCO851979:NCP851979 NMK851979:NML851979 NWG851979:NWH851979 OGC851979:OGD851979 OPY851979:OPZ851979 OZU851979:OZV851979 PJQ851979:PJR851979 PTM851979:PTN851979 QDI851979:QDJ851979 QNE851979:QNF851979 QXA851979:QXB851979 RGW851979:RGX851979 RQS851979:RQT851979 SAO851979:SAP851979 SKK851979:SKL851979 SUG851979:SUH851979 TEC851979:TED851979 TNY851979:TNZ851979 TXU851979:TXV851979 UHQ851979:UHR851979 URM851979:URN851979 VBI851979:VBJ851979 VLE851979:VLF851979 VVA851979:VVB851979 WEW851979:WEX851979 WOS851979:WOT851979 WYO851979:WYP851979 MC917515:MD917515 VY917515:VZ917515 AFU917515:AFV917515 APQ917515:APR917515 AZM917515:AZN917515 BJI917515:BJJ917515 BTE917515:BTF917515 CDA917515:CDB917515 CMW917515:CMX917515 CWS917515:CWT917515 DGO917515:DGP917515 DQK917515:DQL917515 EAG917515:EAH917515 EKC917515:EKD917515 ETY917515:ETZ917515 FDU917515:FDV917515 FNQ917515:FNR917515 FXM917515:FXN917515 GHI917515:GHJ917515 GRE917515:GRF917515 HBA917515:HBB917515 HKW917515:HKX917515 HUS917515:HUT917515 IEO917515:IEP917515 IOK917515:IOL917515 IYG917515:IYH917515 JIC917515:JID917515 JRY917515:JRZ917515 KBU917515:KBV917515 KLQ917515:KLR917515 KVM917515:KVN917515 LFI917515:LFJ917515 LPE917515:LPF917515 LZA917515:LZB917515 MIW917515:MIX917515 MSS917515:MST917515 NCO917515:NCP917515 NMK917515:NML917515 NWG917515:NWH917515 OGC917515:OGD917515 OPY917515:OPZ917515 OZU917515:OZV917515 PJQ917515:PJR917515 PTM917515:PTN917515 QDI917515:QDJ917515 QNE917515:QNF917515 QXA917515:QXB917515 RGW917515:RGX917515 RQS917515:RQT917515 SAO917515:SAP917515 SKK917515:SKL917515 SUG917515:SUH917515 TEC917515:TED917515 TNY917515:TNZ917515 TXU917515:TXV917515 UHQ917515:UHR917515 URM917515:URN917515 VBI917515:VBJ917515 VLE917515:VLF917515 VVA917515:VVB917515 WEW917515:WEX917515 WOS917515:WOT917515 WYO917515:WYP917515 MC983051:MD983051 VY983051:VZ983051 AFU983051:AFV983051 APQ983051:APR983051 AZM983051:AZN983051 BJI983051:BJJ983051 BTE983051:BTF983051 CDA983051:CDB983051 CMW983051:CMX983051 CWS983051:CWT983051 DGO983051:DGP983051 DQK983051:DQL983051 EAG983051:EAH983051 EKC983051:EKD983051 ETY983051:ETZ983051 FDU983051:FDV983051 FNQ983051:FNR983051 FXM983051:FXN983051 GHI983051:GHJ983051 GRE983051:GRF983051 HBA983051:HBB983051 HKW983051:HKX983051 HUS983051:HUT983051 IEO983051:IEP983051 IOK983051:IOL983051 IYG983051:IYH983051 JIC983051:JID983051 JRY983051:JRZ983051 KBU983051:KBV983051 KLQ983051:KLR983051 KVM983051:KVN983051 LFI983051:LFJ983051 LPE983051:LPF983051 LZA983051:LZB983051 MIW983051:MIX983051 MSS983051:MST983051 NCO983051:NCP983051 NMK983051:NML983051 NWG983051:NWH983051 OGC983051:OGD983051 OPY983051:OPZ983051 OZU983051:OZV983051 PJQ983051:PJR983051 PTM983051:PTN983051 QDI983051:QDJ983051 QNE983051:QNF983051 QXA983051:QXB983051 RGW983051:RGX983051 RQS983051:RQT983051 SAO983051:SAP983051 SKK983051:SKL983051 SUG983051:SUH983051 TEC983051:TED983051 TNY983051:TNZ983051 TXU983051:TXV983051 UHQ983051:UHR983051 URM983051:URN983051 VBI983051:VBJ983051 VLE983051:VLF983051 VVA983051:VVB983051 WEW983051:WEX983051 WOS983051:WOT983051 WYO983051:WYP983051 MF65547:MG65547 WB65547:WC65547 AFX65547:AFY65547 APT65547:APU65547 AZP65547:AZQ65547 BJL65547:BJM65547 BTH65547:BTI65547 CDD65547:CDE65547 CMZ65547:CNA65547 CWV65547:CWW65547 DGR65547:DGS65547 DQN65547:DQO65547 EAJ65547:EAK65547 EKF65547:EKG65547 EUB65547:EUC65547 FDX65547:FDY65547 FNT65547:FNU65547 FXP65547:FXQ65547 GHL65547:GHM65547 GRH65547:GRI65547 HBD65547:HBE65547 HKZ65547:HLA65547 HUV65547:HUW65547 IER65547:IES65547 ION65547:IOO65547 IYJ65547:IYK65547 JIF65547:JIG65547 JSB65547:JSC65547 KBX65547:KBY65547 KLT65547:KLU65547 KVP65547:KVQ65547 LFL65547:LFM65547 LPH65547:LPI65547 LZD65547:LZE65547 MIZ65547:MJA65547 MSV65547:MSW65547 NCR65547:NCS65547 NMN65547:NMO65547 NWJ65547:NWK65547 OGF65547:OGG65547 OQB65547:OQC65547 OZX65547:OZY65547 PJT65547:PJU65547 PTP65547:PTQ65547 QDL65547:QDM65547 QNH65547:QNI65547 QXD65547:QXE65547 RGZ65547:RHA65547 RQV65547:RQW65547 SAR65547:SAS65547 SKN65547:SKO65547 SUJ65547:SUK65547 TEF65547:TEG65547 TOB65547:TOC65547 TXX65547:TXY65547 UHT65547:UHU65547 URP65547:URQ65547 VBL65547:VBM65547 VLH65547:VLI65547 VVD65547:VVE65547 WEZ65547:WFA65547 WOV65547:WOW65547 WYR65547:WYS65547 MF131083:MG131083 WB131083:WC131083 AFX131083:AFY131083 APT131083:APU131083 AZP131083:AZQ131083 BJL131083:BJM131083 BTH131083:BTI131083 CDD131083:CDE131083 CMZ131083:CNA131083 CWV131083:CWW131083 DGR131083:DGS131083 DQN131083:DQO131083 EAJ131083:EAK131083 EKF131083:EKG131083 EUB131083:EUC131083 FDX131083:FDY131083 FNT131083:FNU131083 FXP131083:FXQ131083 GHL131083:GHM131083 GRH131083:GRI131083 HBD131083:HBE131083 HKZ131083:HLA131083 HUV131083:HUW131083 IER131083:IES131083 ION131083:IOO131083 IYJ131083:IYK131083 JIF131083:JIG131083 JSB131083:JSC131083 KBX131083:KBY131083 KLT131083:KLU131083 KVP131083:KVQ131083 LFL131083:LFM131083 LPH131083:LPI131083 LZD131083:LZE131083 MIZ131083:MJA131083 MSV131083:MSW131083 NCR131083:NCS131083 NMN131083:NMO131083 NWJ131083:NWK131083 OGF131083:OGG131083 OQB131083:OQC131083 OZX131083:OZY131083 PJT131083:PJU131083 PTP131083:PTQ131083 QDL131083:QDM131083 QNH131083:QNI131083 QXD131083:QXE131083 RGZ131083:RHA131083 RQV131083:RQW131083 SAR131083:SAS131083 SKN131083:SKO131083 SUJ131083:SUK131083 TEF131083:TEG131083 TOB131083:TOC131083 TXX131083:TXY131083 UHT131083:UHU131083 URP131083:URQ131083 VBL131083:VBM131083 VLH131083:VLI131083 VVD131083:VVE131083 WEZ131083:WFA131083 WOV131083:WOW131083 WYR131083:WYS131083 MF196619:MG196619 WB196619:WC196619 AFX196619:AFY196619 APT196619:APU196619 AZP196619:AZQ196619 BJL196619:BJM196619 BTH196619:BTI196619 CDD196619:CDE196619 CMZ196619:CNA196619 CWV196619:CWW196619 DGR196619:DGS196619 DQN196619:DQO196619 EAJ196619:EAK196619 EKF196619:EKG196619 EUB196619:EUC196619 FDX196619:FDY196619 FNT196619:FNU196619 FXP196619:FXQ196619 GHL196619:GHM196619 GRH196619:GRI196619 HBD196619:HBE196619 HKZ196619:HLA196619 HUV196619:HUW196619 IER196619:IES196619 ION196619:IOO196619 IYJ196619:IYK196619 JIF196619:JIG196619 JSB196619:JSC196619 KBX196619:KBY196619 KLT196619:KLU196619 KVP196619:KVQ196619 LFL196619:LFM196619 LPH196619:LPI196619 LZD196619:LZE196619 MIZ196619:MJA196619 MSV196619:MSW196619 NCR196619:NCS196619 NMN196619:NMO196619 NWJ196619:NWK196619 OGF196619:OGG196619 OQB196619:OQC196619 OZX196619:OZY196619 PJT196619:PJU196619 PTP196619:PTQ196619 QDL196619:QDM196619 QNH196619:QNI196619 QXD196619:QXE196619 RGZ196619:RHA196619 RQV196619:RQW196619 SAR196619:SAS196619 SKN196619:SKO196619 SUJ196619:SUK196619 TEF196619:TEG196619 TOB196619:TOC196619 TXX196619:TXY196619 UHT196619:UHU196619 URP196619:URQ196619 VBL196619:VBM196619 VLH196619:VLI196619 VVD196619:VVE196619 WEZ196619:WFA196619 WOV196619:WOW196619 WYR196619:WYS196619 MF262155:MG262155 WB262155:WC262155 AFX262155:AFY262155 APT262155:APU262155 AZP262155:AZQ262155 BJL262155:BJM262155 BTH262155:BTI262155 CDD262155:CDE262155 CMZ262155:CNA262155 CWV262155:CWW262155 DGR262155:DGS262155 DQN262155:DQO262155 EAJ262155:EAK262155 EKF262155:EKG262155 EUB262155:EUC262155 FDX262155:FDY262155 FNT262155:FNU262155 FXP262155:FXQ262155 GHL262155:GHM262155 GRH262155:GRI262155 HBD262155:HBE262155 HKZ262155:HLA262155 HUV262155:HUW262155 IER262155:IES262155 ION262155:IOO262155 IYJ262155:IYK262155 JIF262155:JIG262155 JSB262155:JSC262155 KBX262155:KBY262155 KLT262155:KLU262155 KVP262155:KVQ262155 LFL262155:LFM262155 LPH262155:LPI262155 LZD262155:LZE262155 MIZ262155:MJA262155 MSV262155:MSW262155 NCR262155:NCS262155 NMN262155:NMO262155 NWJ262155:NWK262155 OGF262155:OGG262155 OQB262155:OQC262155 OZX262155:OZY262155 PJT262155:PJU262155 PTP262155:PTQ262155 QDL262155:QDM262155 QNH262155:QNI262155 QXD262155:QXE262155 RGZ262155:RHA262155 RQV262155:RQW262155 SAR262155:SAS262155 SKN262155:SKO262155 SUJ262155:SUK262155 TEF262155:TEG262155 TOB262155:TOC262155 TXX262155:TXY262155 UHT262155:UHU262155 URP262155:URQ262155 VBL262155:VBM262155 VLH262155:VLI262155 VVD262155:VVE262155 WEZ262155:WFA262155 WOV262155:WOW262155 WYR262155:WYS262155 MF327691:MG327691 WB327691:WC327691 AFX327691:AFY327691 APT327691:APU327691 AZP327691:AZQ327691 BJL327691:BJM327691 BTH327691:BTI327691 CDD327691:CDE327691 CMZ327691:CNA327691 CWV327691:CWW327691 DGR327691:DGS327691 DQN327691:DQO327691 EAJ327691:EAK327691 EKF327691:EKG327691 EUB327691:EUC327691 FDX327691:FDY327691 FNT327691:FNU327691 FXP327691:FXQ327691 GHL327691:GHM327691 GRH327691:GRI327691 HBD327691:HBE327691 HKZ327691:HLA327691 HUV327691:HUW327691 IER327691:IES327691 ION327691:IOO327691 IYJ327691:IYK327691 JIF327691:JIG327691 JSB327691:JSC327691 KBX327691:KBY327691 KLT327691:KLU327691 KVP327691:KVQ327691 LFL327691:LFM327691 LPH327691:LPI327691 LZD327691:LZE327691 MIZ327691:MJA327691 MSV327691:MSW327691 NCR327691:NCS327691 NMN327691:NMO327691 NWJ327691:NWK327691 OGF327691:OGG327691 OQB327691:OQC327691 OZX327691:OZY327691 PJT327691:PJU327691 PTP327691:PTQ327691 QDL327691:QDM327691 QNH327691:QNI327691 QXD327691:QXE327691 RGZ327691:RHA327691 RQV327691:RQW327691 SAR327691:SAS327691 SKN327691:SKO327691 SUJ327691:SUK327691 TEF327691:TEG327691 TOB327691:TOC327691 TXX327691:TXY327691 UHT327691:UHU327691 URP327691:URQ327691 VBL327691:VBM327691 VLH327691:VLI327691 VVD327691:VVE327691 WEZ327691:WFA327691 WOV327691:WOW327691 WYR327691:WYS327691 MF393227:MG393227 WB393227:WC393227 AFX393227:AFY393227 APT393227:APU393227 AZP393227:AZQ393227 BJL393227:BJM393227 BTH393227:BTI393227 CDD393227:CDE393227 CMZ393227:CNA393227 CWV393227:CWW393227 DGR393227:DGS393227 DQN393227:DQO393227 EAJ393227:EAK393227 EKF393227:EKG393227 EUB393227:EUC393227 FDX393227:FDY393227 FNT393227:FNU393227 FXP393227:FXQ393227 GHL393227:GHM393227 GRH393227:GRI393227 HBD393227:HBE393227 HKZ393227:HLA393227 HUV393227:HUW393227 IER393227:IES393227 ION393227:IOO393227 IYJ393227:IYK393227 JIF393227:JIG393227 JSB393227:JSC393227 KBX393227:KBY393227 KLT393227:KLU393227 KVP393227:KVQ393227 LFL393227:LFM393227 LPH393227:LPI393227 LZD393227:LZE393227 MIZ393227:MJA393227 MSV393227:MSW393227 NCR393227:NCS393227 NMN393227:NMO393227 NWJ393227:NWK393227 OGF393227:OGG393227 OQB393227:OQC393227 OZX393227:OZY393227 PJT393227:PJU393227 PTP393227:PTQ393227 QDL393227:QDM393227 QNH393227:QNI393227 QXD393227:QXE393227 RGZ393227:RHA393227 RQV393227:RQW393227 SAR393227:SAS393227 SKN393227:SKO393227 SUJ393227:SUK393227 TEF393227:TEG393227 TOB393227:TOC393227 TXX393227:TXY393227 UHT393227:UHU393227 URP393227:URQ393227 VBL393227:VBM393227 VLH393227:VLI393227 VVD393227:VVE393227 WEZ393227:WFA393227 WOV393227:WOW393227 WYR393227:WYS393227 MF458763:MG458763 WB458763:WC458763 AFX458763:AFY458763 APT458763:APU458763 AZP458763:AZQ458763 BJL458763:BJM458763 BTH458763:BTI458763 CDD458763:CDE458763 CMZ458763:CNA458763 CWV458763:CWW458763 DGR458763:DGS458763 DQN458763:DQO458763 EAJ458763:EAK458763 EKF458763:EKG458763 EUB458763:EUC458763 FDX458763:FDY458763 FNT458763:FNU458763 FXP458763:FXQ458763 GHL458763:GHM458763 GRH458763:GRI458763 HBD458763:HBE458763 HKZ458763:HLA458763 HUV458763:HUW458763 IER458763:IES458763 ION458763:IOO458763 IYJ458763:IYK458763 JIF458763:JIG458763 JSB458763:JSC458763 KBX458763:KBY458763 KLT458763:KLU458763 KVP458763:KVQ458763 LFL458763:LFM458763 LPH458763:LPI458763 LZD458763:LZE458763 MIZ458763:MJA458763 MSV458763:MSW458763 NCR458763:NCS458763 NMN458763:NMO458763 NWJ458763:NWK458763 OGF458763:OGG458763 OQB458763:OQC458763 OZX458763:OZY458763 PJT458763:PJU458763 PTP458763:PTQ458763 QDL458763:QDM458763 QNH458763:QNI458763 QXD458763:QXE458763 RGZ458763:RHA458763 RQV458763:RQW458763 SAR458763:SAS458763 SKN458763:SKO458763 SUJ458763:SUK458763 TEF458763:TEG458763 TOB458763:TOC458763 TXX458763:TXY458763 UHT458763:UHU458763 URP458763:URQ458763 VBL458763:VBM458763 VLH458763:VLI458763 VVD458763:VVE458763 WEZ458763:WFA458763 WOV458763:WOW458763 WYR458763:WYS458763 MF524299:MG524299 WB524299:WC524299 AFX524299:AFY524299 APT524299:APU524299 AZP524299:AZQ524299 BJL524299:BJM524299 BTH524299:BTI524299 CDD524299:CDE524299 CMZ524299:CNA524299 CWV524299:CWW524299 DGR524299:DGS524299 DQN524299:DQO524299 EAJ524299:EAK524299 EKF524299:EKG524299 EUB524299:EUC524299 FDX524299:FDY524299 FNT524299:FNU524299 FXP524299:FXQ524299 GHL524299:GHM524299 GRH524299:GRI524299 HBD524299:HBE524299 HKZ524299:HLA524299 HUV524299:HUW524299 IER524299:IES524299 ION524299:IOO524299 IYJ524299:IYK524299 JIF524299:JIG524299 JSB524299:JSC524299 KBX524299:KBY524299 KLT524299:KLU524299 KVP524299:KVQ524299 LFL524299:LFM524299 LPH524299:LPI524299 LZD524299:LZE524299 MIZ524299:MJA524299 MSV524299:MSW524299 NCR524299:NCS524299 NMN524299:NMO524299 NWJ524299:NWK524299 OGF524299:OGG524299 OQB524299:OQC524299 OZX524299:OZY524299 PJT524299:PJU524299 PTP524299:PTQ524299 QDL524299:QDM524299 QNH524299:QNI524299 QXD524299:QXE524299 RGZ524299:RHA524299 RQV524299:RQW524299 SAR524299:SAS524299 SKN524299:SKO524299 SUJ524299:SUK524299 TEF524299:TEG524299 TOB524299:TOC524299 TXX524299:TXY524299 UHT524299:UHU524299 URP524299:URQ524299 VBL524299:VBM524299 VLH524299:VLI524299 VVD524299:VVE524299 WEZ524299:WFA524299 WOV524299:WOW524299 WYR524299:WYS524299 MF589835:MG589835 WB589835:WC589835 AFX589835:AFY589835 APT589835:APU589835 AZP589835:AZQ589835 BJL589835:BJM589835 BTH589835:BTI589835 CDD589835:CDE589835 CMZ589835:CNA589835 CWV589835:CWW589835 DGR589835:DGS589835 DQN589835:DQO589835 EAJ589835:EAK589835 EKF589835:EKG589835 EUB589835:EUC589835 FDX589835:FDY589835 FNT589835:FNU589835 FXP589835:FXQ589835 GHL589835:GHM589835 GRH589835:GRI589835 HBD589835:HBE589835 HKZ589835:HLA589835 HUV589835:HUW589835 IER589835:IES589835 ION589835:IOO589835 IYJ589835:IYK589835 JIF589835:JIG589835 JSB589835:JSC589835 KBX589835:KBY589835 KLT589835:KLU589835 KVP589835:KVQ589835 LFL589835:LFM589835 LPH589835:LPI589835 LZD589835:LZE589835 MIZ589835:MJA589835 MSV589835:MSW589835 NCR589835:NCS589835 NMN589835:NMO589835 NWJ589835:NWK589835 OGF589835:OGG589835 OQB589835:OQC589835 OZX589835:OZY589835 PJT589835:PJU589835 PTP589835:PTQ589835 QDL589835:QDM589835 QNH589835:QNI589835 QXD589835:QXE589835 RGZ589835:RHA589835 RQV589835:RQW589835 SAR589835:SAS589835 SKN589835:SKO589835 SUJ589835:SUK589835 TEF589835:TEG589835 TOB589835:TOC589835 TXX589835:TXY589835 UHT589835:UHU589835 URP589835:URQ589835 VBL589835:VBM589835 VLH589835:VLI589835 VVD589835:VVE589835 WEZ589835:WFA589835 WOV589835:WOW589835 WYR589835:WYS589835 MF655371:MG655371 WB655371:WC655371 AFX655371:AFY655371 APT655371:APU655371 AZP655371:AZQ655371 BJL655371:BJM655371 BTH655371:BTI655371 CDD655371:CDE655371 CMZ655371:CNA655371 CWV655371:CWW655371 DGR655371:DGS655371 DQN655371:DQO655371 EAJ655371:EAK655371 EKF655371:EKG655371 EUB655371:EUC655371 FDX655371:FDY655371 FNT655371:FNU655371 FXP655371:FXQ655371 GHL655371:GHM655371 GRH655371:GRI655371 HBD655371:HBE655371 HKZ655371:HLA655371 HUV655371:HUW655371 IER655371:IES655371 ION655371:IOO655371 IYJ655371:IYK655371 JIF655371:JIG655371 JSB655371:JSC655371 KBX655371:KBY655371 KLT655371:KLU655371 KVP655371:KVQ655371 LFL655371:LFM655371 LPH655371:LPI655371 LZD655371:LZE655371 MIZ655371:MJA655371 MSV655371:MSW655371 NCR655371:NCS655371 NMN655371:NMO655371 NWJ655371:NWK655371 OGF655371:OGG655371 OQB655371:OQC655371 OZX655371:OZY655371 PJT655371:PJU655371 PTP655371:PTQ655371 QDL655371:QDM655371 QNH655371:QNI655371 QXD655371:QXE655371 RGZ655371:RHA655371 RQV655371:RQW655371 SAR655371:SAS655371 SKN655371:SKO655371 SUJ655371:SUK655371 TEF655371:TEG655371 TOB655371:TOC655371 TXX655371:TXY655371 UHT655371:UHU655371 URP655371:URQ655371 VBL655371:VBM655371 VLH655371:VLI655371 VVD655371:VVE655371 WEZ655371:WFA655371 WOV655371:WOW655371 WYR655371:WYS655371 MF720907:MG720907 WB720907:WC720907 AFX720907:AFY720907 APT720907:APU720907 AZP720907:AZQ720907 BJL720907:BJM720907 BTH720907:BTI720907 CDD720907:CDE720907 CMZ720907:CNA720907 CWV720907:CWW720907 DGR720907:DGS720907 DQN720907:DQO720907 EAJ720907:EAK720907 EKF720907:EKG720907 EUB720907:EUC720907 FDX720907:FDY720907 FNT720907:FNU720907 FXP720907:FXQ720907 GHL720907:GHM720907 GRH720907:GRI720907 HBD720907:HBE720907 HKZ720907:HLA720907 HUV720907:HUW720907 IER720907:IES720907 ION720907:IOO720907 IYJ720907:IYK720907 JIF720907:JIG720907 JSB720907:JSC720907 KBX720907:KBY720907 KLT720907:KLU720907 KVP720907:KVQ720907 LFL720907:LFM720907 LPH720907:LPI720907 LZD720907:LZE720907 MIZ720907:MJA720907 MSV720907:MSW720907 NCR720907:NCS720907 NMN720907:NMO720907 NWJ720907:NWK720907 OGF720907:OGG720907 OQB720907:OQC720907 OZX720907:OZY720907 PJT720907:PJU720907 PTP720907:PTQ720907 QDL720907:QDM720907 QNH720907:QNI720907 QXD720907:QXE720907 RGZ720907:RHA720907 RQV720907:RQW720907 SAR720907:SAS720907 SKN720907:SKO720907 SUJ720907:SUK720907 TEF720907:TEG720907 TOB720907:TOC720907 TXX720907:TXY720907 UHT720907:UHU720907 URP720907:URQ720907 VBL720907:VBM720907 VLH720907:VLI720907 VVD720907:VVE720907 WEZ720907:WFA720907 WOV720907:WOW720907 WYR720907:WYS720907 MF786443:MG786443 WB786443:WC786443 AFX786443:AFY786443 APT786443:APU786443 AZP786443:AZQ786443 BJL786443:BJM786443 BTH786443:BTI786443 CDD786443:CDE786443 CMZ786443:CNA786443 CWV786443:CWW786443 DGR786443:DGS786443 DQN786443:DQO786443 EAJ786443:EAK786443 EKF786443:EKG786443 EUB786443:EUC786443 FDX786443:FDY786443 FNT786443:FNU786443 FXP786443:FXQ786443 GHL786443:GHM786443 GRH786443:GRI786443 HBD786443:HBE786443 HKZ786443:HLA786443 HUV786443:HUW786443 IER786443:IES786443 ION786443:IOO786443 IYJ786443:IYK786443 JIF786443:JIG786443 JSB786443:JSC786443 KBX786443:KBY786443 KLT786443:KLU786443 KVP786443:KVQ786443 LFL786443:LFM786443 LPH786443:LPI786443 LZD786443:LZE786443 MIZ786443:MJA786443 MSV786443:MSW786443 NCR786443:NCS786443 NMN786443:NMO786443 NWJ786443:NWK786443 OGF786443:OGG786443 OQB786443:OQC786443 OZX786443:OZY786443 PJT786443:PJU786443 PTP786443:PTQ786443 QDL786443:QDM786443 QNH786443:QNI786443 QXD786443:QXE786443 RGZ786443:RHA786443 RQV786443:RQW786443 SAR786443:SAS786443 SKN786443:SKO786443 SUJ786443:SUK786443 TEF786443:TEG786443 TOB786443:TOC786443 TXX786443:TXY786443 UHT786443:UHU786443 URP786443:URQ786443 VBL786443:VBM786443 VLH786443:VLI786443 VVD786443:VVE786443 WEZ786443:WFA786443 WOV786443:WOW786443 WYR786443:WYS786443 MF851979:MG851979 WB851979:WC851979 AFX851979:AFY851979 APT851979:APU851979 AZP851979:AZQ851979 BJL851979:BJM851979 BTH851979:BTI851979 CDD851979:CDE851979 CMZ851979:CNA851979 CWV851979:CWW851979 DGR851979:DGS851979 DQN851979:DQO851979 EAJ851979:EAK851979 EKF851979:EKG851979 EUB851979:EUC851979 FDX851979:FDY851979 FNT851979:FNU851979 FXP851979:FXQ851979 GHL851979:GHM851979 GRH851979:GRI851979 HBD851979:HBE851979 HKZ851979:HLA851979 HUV851979:HUW851979 IER851979:IES851979 ION851979:IOO851979 IYJ851979:IYK851979 JIF851979:JIG851979 JSB851979:JSC851979 KBX851979:KBY851979 KLT851979:KLU851979 KVP851979:KVQ851979 LFL851979:LFM851979 LPH851979:LPI851979 LZD851979:LZE851979 MIZ851979:MJA851979 MSV851979:MSW851979 NCR851979:NCS851979 NMN851979:NMO851979 NWJ851979:NWK851979 OGF851979:OGG851979 OQB851979:OQC851979 OZX851979:OZY851979 PJT851979:PJU851979 PTP851979:PTQ851979 QDL851979:QDM851979 QNH851979:QNI851979 QXD851979:QXE851979 RGZ851979:RHA851979 RQV851979:RQW851979 SAR851979:SAS851979 SKN851979:SKO851979 SUJ851979:SUK851979 TEF851979:TEG851979 TOB851979:TOC851979 TXX851979:TXY851979 UHT851979:UHU851979 URP851979:URQ851979 VBL851979:VBM851979 VLH851979:VLI851979 VVD851979:VVE851979 WEZ851979:WFA851979 WOV851979:WOW851979 WYR851979:WYS851979 MF917515:MG917515 WB917515:WC917515 AFX917515:AFY917515 APT917515:APU917515 AZP917515:AZQ917515 BJL917515:BJM917515 BTH917515:BTI917515 CDD917515:CDE917515 CMZ917515:CNA917515 CWV917515:CWW917515 DGR917515:DGS917515 DQN917515:DQO917515 EAJ917515:EAK917515 EKF917515:EKG917515 EUB917515:EUC917515 FDX917515:FDY917515 FNT917515:FNU917515 FXP917515:FXQ917515 GHL917515:GHM917515 GRH917515:GRI917515 HBD917515:HBE917515 HKZ917515:HLA917515 HUV917515:HUW917515 IER917515:IES917515 ION917515:IOO917515 IYJ917515:IYK917515 JIF917515:JIG917515 JSB917515:JSC917515 KBX917515:KBY917515 KLT917515:KLU917515 KVP917515:KVQ917515 LFL917515:LFM917515 LPH917515:LPI917515 LZD917515:LZE917515 MIZ917515:MJA917515 MSV917515:MSW917515 NCR917515:NCS917515 NMN917515:NMO917515 NWJ917515:NWK917515 OGF917515:OGG917515 OQB917515:OQC917515 OZX917515:OZY917515 PJT917515:PJU917515 PTP917515:PTQ917515 QDL917515:QDM917515 QNH917515:QNI917515 QXD917515:QXE917515 RGZ917515:RHA917515 RQV917515:RQW917515 SAR917515:SAS917515 SKN917515:SKO917515 SUJ917515:SUK917515 TEF917515:TEG917515 TOB917515:TOC917515 TXX917515:TXY917515 UHT917515:UHU917515 URP917515:URQ917515 VBL917515:VBM917515 VLH917515:VLI917515 VVD917515:VVE917515 WEZ917515:WFA917515 WOV917515:WOW917515 WYR917515:WYS917515 MF983051:MG983051 WB983051:WC983051 AFX983051:AFY983051 APT983051:APU983051 AZP983051:AZQ983051 BJL983051:BJM983051 BTH983051:BTI983051 CDD983051:CDE983051 CMZ983051:CNA983051 CWV983051:CWW983051 DGR983051:DGS983051 DQN983051:DQO983051 EAJ983051:EAK983051 EKF983051:EKG983051 EUB983051:EUC983051 FDX983051:FDY983051 FNT983051:FNU983051 FXP983051:FXQ983051 GHL983051:GHM983051 GRH983051:GRI983051 HBD983051:HBE983051 HKZ983051:HLA983051 HUV983051:HUW983051 IER983051:IES983051 ION983051:IOO983051 IYJ983051:IYK983051 JIF983051:JIG983051 JSB983051:JSC983051 KBX983051:KBY983051 KLT983051:KLU983051 KVP983051:KVQ983051 LFL983051:LFM983051 LPH983051:LPI983051 LZD983051:LZE983051 MIZ983051:MJA983051 MSV983051:MSW983051 NCR983051:NCS983051 NMN983051:NMO983051 NWJ983051:NWK983051 OGF983051:OGG983051 OQB983051:OQC983051 OZX983051:OZY983051 PJT983051:PJU983051 PTP983051:PTQ983051 QDL983051:QDM983051 QNH983051:QNI983051 QXD983051:QXE983051 RGZ983051:RHA983051 RQV983051:RQW983051 SAR983051:SAS983051 SKN983051:SKO983051 SUJ983051:SUK983051 TEF983051:TEG983051 TOB983051:TOC983051 TXX983051:TXY983051 UHT983051:UHU983051 URP983051:URQ983051 VBL983051:VBM983051 VLH983051:VLI983051 VVD983051:VVE983051 WEZ983051:WFA983051 WOV983051:WOW983051 WYR983051:WYS983051 MI65547:MJ65547 WE65547:WF65547 AGA65547:AGB65547 APW65547:APX65547 AZS65547:AZT65547 BJO65547:BJP65547 BTK65547:BTL65547 CDG65547:CDH65547 CNC65547:CND65547 CWY65547:CWZ65547 DGU65547:DGV65547 DQQ65547:DQR65547 EAM65547:EAN65547 EKI65547:EKJ65547 EUE65547:EUF65547 FEA65547:FEB65547 FNW65547:FNX65547 FXS65547:FXT65547 GHO65547:GHP65547 GRK65547:GRL65547 HBG65547:HBH65547 HLC65547:HLD65547 HUY65547:HUZ65547 IEU65547:IEV65547 IOQ65547:IOR65547 IYM65547:IYN65547 JII65547:JIJ65547 JSE65547:JSF65547 KCA65547:KCB65547 KLW65547:KLX65547 KVS65547:KVT65547 LFO65547:LFP65547 LPK65547:LPL65547 LZG65547:LZH65547 MJC65547:MJD65547 MSY65547:MSZ65547 NCU65547:NCV65547 NMQ65547:NMR65547 NWM65547:NWN65547 OGI65547:OGJ65547 OQE65547:OQF65547 PAA65547:PAB65547 PJW65547:PJX65547 PTS65547:PTT65547 QDO65547:QDP65547 QNK65547:QNL65547 QXG65547:QXH65547 RHC65547:RHD65547 RQY65547:RQZ65547 SAU65547:SAV65547 SKQ65547:SKR65547 SUM65547:SUN65547 TEI65547:TEJ65547 TOE65547:TOF65547 TYA65547:TYB65547 UHW65547:UHX65547 URS65547:URT65547 VBO65547:VBP65547 VLK65547:VLL65547 VVG65547:VVH65547 WFC65547:WFD65547 WOY65547:WOZ65547 WYU65547:WYV65547 MI131083:MJ131083 WE131083:WF131083 AGA131083:AGB131083 APW131083:APX131083 AZS131083:AZT131083 BJO131083:BJP131083 BTK131083:BTL131083 CDG131083:CDH131083 CNC131083:CND131083 CWY131083:CWZ131083 DGU131083:DGV131083 DQQ131083:DQR131083 EAM131083:EAN131083 EKI131083:EKJ131083 EUE131083:EUF131083 FEA131083:FEB131083 FNW131083:FNX131083 FXS131083:FXT131083 GHO131083:GHP131083 GRK131083:GRL131083 HBG131083:HBH131083 HLC131083:HLD131083 HUY131083:HUZ131083 IEU131083:IEV131083 IOQ131083:IOR131083 IYM131083:IYN131083 JII131083:JIJ131083 JSE131083:JSF131083 KCA131083:KCB131083 KLW131083:KLX131083 KVS131083:KVT131083 LFO131083:LFP131083 LPK131083:LPL131083 LZG131083:LZH131083 MJC131083:MJD131083 MSY131083:MSZ131083 NCU131083:NCV131083 NMQ131083:NMR131083 NWM131083:NWN131083 OGI131083:OGJ131083 OQE131083:OQF131083 PAA131083:PAB131083 PJW131083:PJX131083 PTS131083:PTT131083 QDO131083:QDP131083 QNK131083:QNL131083 QXG131083:QXH131083 RHC131083:RHD131083 RQY131083:RQZ131083 SAU131083:SAV131083 SKQ131083:SKR131083 SUM131083:SUN131083 TEI131083:TEJ131083 TOE131083:TOF131083 TYA131083:TYB131083 UHW131083:UHX131083 URS131083:URT131083 VBO131083:VBP131083 VLK131083:VLL131083 VVG131083:VVH131083 WFC131083:WFD131083 WOY131083:WOZ131083 WYU131083:WYV131083 MI196619:MJ196619 WE196619:WF196619 AGA196619:AGB196619 APW196619:APX196619 AZS196619:AZT196619 BJO196619:BJP196619 BTK196619:BTL196619 CDG196619:CDH196619 CNC196619:CND196619 CWY196619:CWZ196619 DGU196619:DGV196619 DQQ196619:DQR196619 EAM196619:EAN196619 EKI196619:EKJ196619 EUE196619:EUF196619 FEA196619:FEB196619 FNW196619:FNX196619 FXS196619:FXT196619 GHO196619:GHP196619 GRK196619:GRL196619 HBG196619:HBH196619 HLC196619:HLD196619 HUY196619:HUZ196619 IEU196619:IEV196619 IOQ196619:IOR196619 IYM196619:IYN196619 JII196619:JIJ196619 JSE196619:JSF196619 KCA196619:KCB196619 KLW196619:KLX196619 KVS196619:KVT196619 LFO196619:LFP196619 LPK196619:LPL196619 LZG196619:LZH196619 MJC196619:MJD196619 MSY196619:MSZ196619 NCU196619:NCV196619 NMQ196619:NMR196619 NWM196619:NWN196619 OGI196619:OGJ196619 OQE196619:OQF196619 PAA196619:PAB196619 PJW196619:PJX196619 PTS196619:PTT196619 QDO196619:QDP196619 QNK196619:QNL196619 QXG196619:QXH196619 RHC196619:RHD196619 RQY196619:RQZ196619 SAU196619:SAV196619 SKQ196619:SKR196619 SUM196619:SUN196619 TEI196619:TEJ196619 TOE196619:TOF196619 TYA196619:TYB196619 UHW196619:UHX196619 URS196619:URT196619 VBO196619:VBP196619 VLK196619:VLL196619 VVG196619:VVH196619 WFC196619:WFD196619 WOY196619:WOZ196619 WYU196619:WYV196619 MI262155:MJ262155 WE262155:WF262155 AGA262155:AGB262155 APW262155:APX262155 AZS262155:AZT262155 BJO262155:BJP262155 BTK262155:BTL262155 CDG262155:CDH262155 CNC262155:CND262155 CWY262155:CWZ262155 DGU262155:DGV262155 DQQ262155:DQR262155 EAM262155:EAN262155 EKI262155:EKJ262155 EUE262155:EUF262155 FEA262155:FEB262155 FNW262155:FNX262155 FXS262155:FXT262155 GHO262155:GHP262155 GRK262155:GRL262155 HBG262155:HBH262155 HLC262155:HLD262155 HUY262155:HUZ262155 IEU262155:IEV262155 IOQ262155:IOR262155 IYM262155:IYN262155 JII262155:JIJ262155 JSE262155:JSF262155 KCA262155:KCB262155 KLW262155:KLX262155 KVS262155:KVT262155 LFO262155:LFP262155 LPK262155:LPL262155 LZG262155:LZH262155 MJC262155:MJD262155 MSY262155:MSZ262155 NCU262155:NCV262155 NMQ262155:NMR262155 NWM262155:NWN262155 OGI262155:OGJ262155 OQE262155:OQF262155 PAA262155:PAB262155 PJW262155:PJX262155 PTS262155:PTT262155 QDO262155:QDP262155 QNK262155:QNL262155 QXG262155:QXH262155 RHC262155:RHD262155 RQY262155:RQZ262155 SAU262155:SAV262155 SKQ262155:SKR262155 SUM262155:SUN262155 TEI262155:TEJ262155 TOE262155:TOF262155 TYA262155:TYB262155 UHW262155:UHX262155 URS262155:URT262155 VBO262155:VBP262155 VLK262155:VLL262155 VVG262155:VVH262155 WFC262155:WFD262155 WOY262155:WOZ262155 WYU262155:WYV262155 MI327691:MJ327691 WE327691:WF327691 AGA327691:AGB327691 APW327691:APX327691 AZS327691:AZT327691 BJO327691:BJP327691 BTK327691:BTL327691 CDG327691:CDH327691 CNC327691:CND327691 CWY327691:CWZ327691 DGU327691:DGV327691 DQQ327691:DQR327691 EAM327691:EAN327691 EKI327691:EKJ327691 EUE327691:EUF327691 FEA327691:FEB327691 FNW327691:FNX327691 FXS327691:FXT327691 GHO327691:GHP327691 GRK327691:GRL327691 HBG327691:HBH327691 HLC327691:HLD327691 HUY327691:HUZ327691 IEU327691:IEV327691 IOQ327691:IOR327691 IYM327691:IYN327691 JII327691:JIJ327691 JSE327691:JSF327691 KCA327691:KCB327691 KLW327691:KLX327691 KVS327691:KVT327691 LFO327691:LFP327691 LPK327691:LPL327691 LZG327691:LZH327691 MJC327691:MJD327691 MSY327691:MSZ327691 NCU327691:NCV327691 NMQ327691:NMR327691 NWM327691:NWN327691 OGI327691:OGJ327691 OQE327691:OQF327691 PAA327691:PAB327691 PJW327691:PJX327691 PTS327691:PTT327691 QDO327691:QDP327691 QNK327691:QNL327691 QXG327691:QXH327691 RHC327691:RHD327691 RQY327691:RQZ327691 SAU327691:SAV327691 SKQ327691:SKR327691 SUM327691:SUN327691 TEI327691:TEJ327691 TOE327691:TOF327691 TYA327691:TYB327691 UHW327691:UHX327691 URS327691:URT327691 VBO327691:VBP327691 VLK327691:VLL327691 VVG327691:VVH327691 WFC327691:WFD327691 WOY327691:WOZ327691 WYU327691:WYV327691 MI393227:MJ393227 WE393227:WF393227 AGA393227:AGB393227 APW393227:APX393227 AZS393227:AZT393227 BJO393227:BJP393227 BTK393227:BTL393227 CDG393227:CDH393227 CNC393227:CND393227 CWY393227:CWZ393227 DGU393227:DGV393227 DQQ393227:DQR393227 EAM393227:EAN393227 EKI393227:EKJ393227 EUE393227:EUF393227 FEA393227:FEB393227 FNW393227:FNX393227 FXS393227:FXT393227 GHO393227:GHP393227 GRK393227:GRL393227 HBG393227:HBH393227 HLC393227:HLD393227 HUY393227:HUZ393227 IEU393227:IEV393227 IOQ393227:IOR393227 IYM393227:IYN393227 JII393227:JIJ393227 JSE393227:JSF393227 KCA393227:KCB393227 KLW393227:KLX393227 KVS393227:KVT393227 LFO393227:LFP393227 LPK393227:LPL393227 LZG393227:LZH393227 MJC393227:MJD393227 MSY393227:MSZ393227 NCU393227:NCV393227 NMQ393227:NMR393227 NWM393227:NWN393227 OGI393227:OGJ393227 OQE393227:OQF393227 PAA393227:PAB393227 PJW393227:PJX393227 PTS393227:PTT393227 QDO393227:QDP393227 QNK393227:QNL393227 QXG393227:QXH393227 RHC393227:RHD393227 RQY393227:RQZ393227 SAU393227:SAV393227 SKQ393227:SKR393227 SUM393227:SUN393227 TEI393227:TEJ393227 TOE393227:TOF393227 TYA393227:TYB393227 UHW393227:UHX393227 URS393227:URT393227 VBO393227:VBP393227 VLK393227:VLL393227 VVG393227:VVH393227 WFC393227:WFD393227 WOY393227:WOZ393227 WYU393227:WYV393227 MI458763:MJ458763 WE458763:WF458763 AGA458763:AGB458763 APW458763:APX458763 AZS458763:AZT458763 BJO458763:BJP458763 BTK458763:BTL458763 CDG458763:CDH458763 CNC458763:CND458763 CWY458763:CWZ458763 DGU458763:DGV458763 DQQ458763:DQR458763 EAM458763:EAN458763 EKI458763:EKJ458763 EUE458763:EUF458763 FEA458763:FEB458763 FNW458763:FNX458763 FXS458763:FXT458763 GHO458763:GHP458763 GRK458763:GRL458763 HBG458763:HBH458763 HLC458763:HLD458763 HUY458763:HUZ458763 IEU458763:IEV458763 IOQ458763:IOR458763 IYM458763:IYN458763 JII458763:JIJ458763 JSE458763:JSF458763 KCA458763:KCB458763 KLW458763:KLX458763 KVS458763:KVT458763 LFO458763:LFP458763 LPK458763:LPL458763 LZG458763:LZH458763 MJC458763:MJD458763 MSY458763:MSZ458763 NCU458763:NCV458763 NMQ458763:NMR458763 NWM458763:NWN458763 OGI458763:OGJ458763 OQE458763:OQF458763 PAA458763:PAB458763 PJW458763:PJX458763 PTS458763:PTT458763 QDO458763:QDP458763 QNK458763:QNL458763 QXG458763:QXH458763 RHC458763:RHD458763 RQY458763:RQZ458763 SAU458763:SAV458763 SKQ458763:SKR458763 SUM458763:SUN458763 TEI458763:TEJ458763 TOE458763:TOF458763 TYA458763:TYB458763 UHW458763:UHX458763 URS458763:URT458763 VBO458763:VBP458763 VLK458763:VLL458763 VVG458763:VVH458763 WFC458763:WFD458763 WOY458763:WOZ458763 WYU458763:WYV458763 MI524299:MJ524299 WE524299:WF524299 AGA524299:AGB524299 APW524299:APX524299 AZS524299:AZT524299 BJO524299:BJP524299 BTK524299:BTL524299 CDG524299:CDH524299 CNC524299:CND524299 CWY524299:CWZ524299 DGU524299:DGV524299 DQQ524299:DQR524299 EAM524299:EAN524299 EKI524299:EKJ524299 EUE524299:EUF524299 FEA524299:FEB524299 FNW524299:FNX524299 FXS524299:FXT524299 GHO524299:GHP524299 GRK524299:GRL524299 HBG524299:HBH524299 HLC524299:HLD524299 HUY524299:HUZ524299 IEU524299:IEV524299 IOQ524299:IOR524299 IYM524299:IYN524299 JII524299:JIJ524299 JSE524299:JSF524299 KCA524299:KCB524299 KLW524299:KLX524299 KVS524299:KVT524299 LFO524299:LFP524299 LPK524299:LPL524299 LZG524299:LZH524299 MJC524299:MJD524299 MSY524299:MSZ524299 NCU524299:NCV524299 NMQ524299:NMR524299 NWM524299:NWN524299 OGI524299:OGJ524299 OQE524299:OQF524299 PAA524299:PAB524299 PJW524299:PJX524299 PTS524299:PTT524299 QDO524299:QDP524299 QNK524299:QNL524299 QXG524299:QXH524299 RHC524299:RHD524299 RQY524299:RQZ524299 SAU524299:SAV524299 SKQ524299:SKR524299 SUM524299:SUN524299 TEI524299:TEJ524299 TOE524299:TOF524299 TYA524299:TYB524299 UHW524299:UHX524299 URS524299:URT524299 VBO524299:VBP524299 VLK524299:VLL524299 VVG524299:VVH524299 WFC524299:WFD524299 WOY524299:WOZ524299 WYU524299:WYV524299 MI589835:MJ589835 WE589835:WF589835 AGA589835:AGB589835 APW589835:APX589835 AZS589835:AZT589835 BJO589835:BJP589835 BTK589835:BTL589835 CDG589835:CDH589835 CNC589835:CND589835 CWY589835:CWZ589835 DGU589835:DGV589835 DQQ589835:DQR589835 EAM589835:EAN589835 EKI589835:EKJ589835 EUE589835:EUF589835 FEA589835:FEB589835 FNW589835:FNX589835 FXS589835:FXT589835 GHO589835:GHP589835 GRK589835:GRL589835 HBG589835:HBH589835 HLC589835:HLD589835 HUY589835:HUZ589835 IEU589835:IEV589835 IOQ589835:IOR589835 IYM589835:IYN589835 JII589835:JIJ589835 JSE589835:JSF589835 KCA589835:KCB589835 KLW589835:KLX589835 KVS589835:KVT589835 LFO589835:LFP589835 LPK589835:LPL589835 LZG589835:LZH589835 MJC589835:MJD589835 MSY589835:MSZ589835 NCU589835:NCV589835 NMQ589835:NMR589835 NWM589835:NWN589835 OGI589835:OGJ589835 OQE589835:OQF589835 PAA589835:PAB589835 PJW589835:PJX589835 PTS589835:PTT589835 QDO589835:QDP589835 QNK589835:QNL589835 QXG589835:QXH589835 RHC589835:RHD589835 RQY589835:RQZ589835 SAU589835:SAV589835 SKQ589835:SKR589835 SUM589835:SUN589835 TEI589835:TEJ589835 TOE589835:TOF589835 TYA589835:TYB589835 UHW589835:UHX589835 URS589835:URT589835 VBO589835:VBP589835 VLK589835:VLL589835 VVG589835:VVH589835 WFC589835:WFD589835 WOY589835:WOZ589835 WYU589835:WYV589835 MI655371:MJ655371 WE655371:WF655371 AGA655371:AGB655371 APW655371:APX655371 AZS655371:AZT655371 BJO655371:BJP655371 BTK655371:BTL655371 CDG655371:CDH655371 CNC655371:CND655371 CWY655371:CWZ655371 DGU655371:DGV655371 DQQ655371:DQR655371 EAM655371:EAN655371 EKI655371:EKJ655371 EUE655371:EUF655371 FEA655371:FEB655371 FNW655371:FNX655371 FXS655371:FXT655371 GHO655371:GHP655371 GRK655371:GRL655371 HBG655371:HBH655371 HLC655371:HLD655371 HUY655371:HUZ655371 IEU655371:IEV655371 IOQ655371:IOR655371 IYM655371:IYN655371 JII655371:JIJ655371 JSE655371:JSF655371 KCA655371:KCB655371 KLW655371:KLX655371 KVS655371:KVT655371 LFO655371:LFP655371 LPK655371:LPL655371 LZG655371:LZH655371 MJC655371:MJD655371 MSY655371:MSZ655371 NCU655371:NCV655371 NMQ655371:NMR655371 NWM655371:NWN655371 OGI655371:OGJ655371 OQE655371:OQF655371 PAA655371:PAB655371 PJW655371:PJX655371 PTS655371:PTT655371 QDO655371:QDP655371 QNK655371:QNL655371 QXG655371:QXH655371 RHC655371:RHD655371 RQY655371:RQZ655371 SAU655371:SAV655371 SKQ655371:SKR655371 SUM655371:SUN655371 TEI655371:TEJ655371 TOE655371:TOF655371 TYA655371:TYB655371 UHW655371:UHX655371 URS655371:URT655371 VBO655371:VBP655371 VLK655371:VLL655371 VVG655371:VVH655371 WFC655371:WFD655371 WOY655371:WOZ655371 WYU655371:WYV655371 MI720907:MJ720907 WE720907:WF720907 AGA720907:AGB720907 APW720907:APX720907 AZS720907:AZT720907 BJO720907:BJP720907 BTK720907:BTL720907 CDG720907:CDH720907 CNC720907:CND720907 CWY720907:CWZ720907 DGU720907:DGV720907 DQQ720907:DQR720907 EAM720907:EAN720907 EKI720907:EKJ720907 EUE720907:EUF720907 FEA720907:FEB720907 FNW720907:FNX720907 FXS720907:FXT720907 GHO720907:GHP720907 GRK720907:GRL720907 HBG720907:HBH720907 HLC720907:HLD720907 HUY720907:HUZ720907 IEU720907:IEV720907 IOQ720907:IOR720907 IYM720907:IYN720907 JII720907:JIJ720907 JSE720907:JSF720907 KCA720907:KCB720907 KLW720907:KLX720907 KVS720907:KVT720907 LFO720907:LFP720907 LPK720907:LPL720907 LZG720907:LZH720907 MJC720907:MJD720907 MSY720907:MSZ720907 NCU720907:NCV720907 NMQ720907:NMR720907 NWM720907:NWN720907 OGI720907:OGJ720907 OQE720907:OQF720907 PAA720907:PAB720907 PJW720907:PJX720907 PTS720907:PTT720907 QDO720907:QDP720907 QNK720907:QNL720907 QXG720907:QXH720907 RHC720907:RHD720907 RQY720907:RQZ720907 SAU720907:SAV720907 SKQ720907:SKR720907 SUM720907:SUN720907 TEI720907:TEJ720907 TOE720907:TOF720907 TYA720907:TYB720907 UHW720907:UHX720907 URS720907:URT720907 VBO720907:VBP720907 VLK720907:VLL720907 VVG720907:VVH720907 WFC720907:WFD720907 WOY720907:WOZ720907 WYU720907:WYV720907 MI786443:MJ786443 WE786443:WF786443 AGA786443:AGB786443 APW786443:APX786443 AZS786443:AZT786443 BJO786443:BJP786443 BTK786443:BTL786443 CDG786443:CDH786443 CNC786443:CND786443 CWY786443:CWZ786443 DGU786443:DGV786443 DQQ786443:DQR786443 EAM786443:EAN786443 EKI786443:EKJ786443 EUE786443:EUF786443 FEA786443:FEB786443 FNW786443:FNX786443 FXS786443:FXT786443 GHO786443:GHP786443 GRK786443:GRL786443 HBG786443:HBH786443 HLC786443:HLD786443 HUY786443:HUZ786443 IEU786443:IEV786443 IOQ786443:IOR786443 IYM786443:IYN786443 JII786443:JIJ786443 JSE786443:JSF786443 KCA786443:KCB786443 KLW786443:KLX786443 KVS786443:KVT786443 LFO786443:LFP786443 LPK786443:LPL786443 LZG786443:LZH786443 MJC786443:MJD786443 MSY786443:MSZ786443 NCU786443:NCV786443 NMQ786443:NMR786443 NWM786443:NWN786443 OGI786443:OGJ786443 OQE786443:OQF786443 PAA786443:PAB786443 PJW786443:PJX786443 PTS786443:PTT786443 QDO786443:QDP786443 QNK786443:QNL786443 QXG786443:QXH786443 RHC786443:RHD786443 RQY786443:RQZ786443 SAU786443:SAV786443 SKQ786443:SKR786443 SUM786443:SUN786443 TEI786443:TEJ786443 TOE786443:TOF786443 TYA786443:TYB786443 UHW786443:UHX786443 URS786443:URT786443 VBO786443:VBP786443 VLK786443:VLL786443 VVG786443:VVH786443 WFC786443:WFD786443 WOY786443:WOZ786443 WYU786443:WYV786443 MI851979:MJ851979 WE851979:WF851979 AGA851979:AGB851979 APW851979:APX851979 AZS851979:AZT851979 BJO851979:BJP851979 BTK851979:BTL851979 CDG851979:CDH851979 CNC851979:CND851979 CWY851979:CWZ851979 DGU851979:DGV851979 DQQ851979:DQR851979 EAM851979:EAN851979 EKI851979:EKJ851979 EUE851979:EUF851979 FEA851979:FEB851979 FNW851979:FNX851979 FXS851979:FXT851979 GHO851979:GHP851979 GRK851979:GRL851979 HBG851979:HBH851979 HLC851979:HLD851979 HUY851979:HUZ851979 IEU851979:IEV851979 IOQ851979:IOR851979 IYM851979:IYN851979 JII851979:JIJ851979 JSE851979:JSF851979 KCA851979:KCB851979 KLW851979:KLX851979 KVS851979:KVT851979 LFO851979:LFP851979 LPK851979:LPL851979 LZG851979:LZH851979 MJC851979:MJD851979 MSY851979:MSZ851979 NCU851979:NCV851979 NMQ851979:NMR851979 NWM851979:NWN851979 OGI851979:OGJ851979 OQE851979:OQF851979 PAA851979:PAB851979 PJW851979:PJX851979 PTS851979:PTT851979 QDO851979:QDP851979 QNK851979:QNL851979 QXG851979:QXH851979 RHC851979:RHD851979 RQY851979:RQZ851979 SAU851979:SAV851979 SKQ851979:SKR851979 SUM851979:SUN851979 TEI851979:TEJ851979 TOE851979:TOF851979 TYA851979:TYB851979 UHW851979:UHX851979 URS851979:URT851979 VBO851979:VBP851979 VLK851979:VLL851979 VVG851979:VVH851979 WFC851979:WFD851979 WOY851979:WOZ851979 WYU851979:WYV851979 MI917515:MJ917515 WE917515:WF917515 AGA917515:AGB917515 APW917515:APX917515 AZS917515:AZT917515 BJO917515:BJP917515 BTK917515:BTL917515 CDG917515:CDH917515 CNC917515:CND917515 CWY917515:CWZ917515 DGU917515:DGV917515 DQQ917515:DQR917515 EAM917515:EAN917515 EKI917515:EKJ917515 EUE917515:EUF917515 FEA917515:FEB917515 FNW917515:FNX917515 FXS917515:FXT917515 GHO917515:GHP917515 GRK917515:GRL917515 HBG917515:HBH917515 HLC917515:HLD917515 HUY917515:HUZ917515 IEU917515:IEV917515 IOQ917515:IOR917515 IYM917515:IYN917515 JII917515:JIJ917515 JSE917515:JSF917515 KCA917515:KCB917515 KLW917515:KLX917515 KVS917515:KVT917515 LFO917515:LFP917515 LPK917515:LPL917515 LZG917515:LZH917515 MJC917515:MJD917515 MSY917515:MSZ917515 NCU917515:NCV917515 NMQ917515:NMR917515 NWM917515:NWN917515 OGI917515:OGJ917515 OQE917515:OQF917515 PAA917515:PAB917515 PJW917515:PJX917515 PTS917515:PTT917515 QDO917515:QDP917515 QNK917515:QNL917515 QXG917515:QXH917515 RHC917515:RHD917515 RQY917515:RQZ917515 SAU917515:SAV917515 SKQ917515:SKR917515 SUM917515:SUN917515 TEI917515:TEJ917515 TOE917515:TOF917515 TYA917515:TYB917515 UHW917515:UHX917515 URS917515:URT917515 VBO917515:VBP917515 VLK917515:VLL917515 VVG917515:VVH917515 WFC917515:WFD917515 WOY917515:WOZ917515 WYU917515:WYV917515 MI983051:MJ983051 WE983051:WF983051 AGA983051:AGB983051 APW983051:APX983051 AZS983051:AZT983051 BJO983051:BJP983051 BTK983051:BTL983051 CDG983051:CDH983051 CNC983051:CND983051 CWY983051:CWZ983051 DGU983051:DGV983051 DQQ983051:DQR983051 EAM983051:EAN983051 EKI983051:EKJ983051 EUE983051:EUF983051 FEA983051:FEB983051 FNW983051:FNX983051 FXS983051:FXT983051 GHO983051:GHP983051 GRK983051:GRL983051 HBG983051:HBH983051 HLC983051:HLD983051 HUY983051:HUZ983051 IEU983051:IEV983051 IOQ983051:IOR983051 IYM983051:IYN983051 JII983051:JIJ983051 JSE983051:JSF983051 KCA983051:KCB983051 KLW983051:KLX983051 KVS983051:KVT983051 LFO983051:LFP983051 LPK983051:LPL983051 LZG983051:LZH983051 MJC983051:MJD983051 MSY983051:MSZ983051 NCU983051:NCV983051 NMQ983051:NMR983051 NWM983051:NWN983051 OGI983051:OGJ983051 OQE983051:OQF983051 PAA983051:PAB983051 PJW983051:PJX983051 PTS983051:PTT983051 QDO983051:QDP983051 QNK983051:QNL983051 QXG983051:QXH983051 RHC983051:RHD983051 RQY983051:RQZ983051 SAU983051:SAV983051 SKQ983051:SKR983051 SUM983051:SUN983051 TEI983051:TEJ983051 TOE983051:TOF983051 TYA983051:TYB983051 UHW983051:UHX983051 URS983051:URT983051 VBO983051:VBP983051 VLK983051:VLL983051 VVG983051:VVH983051 WFC983051:WFD983051 WOY983051:WOZ983051 WYU983051:WYV983051 LK10:LL10 VG10:VH10 WYU10:WYV10 WOY10:WOZ10 WFC10:WFD10 VVG10:VVH10 VLK10:VLL10 VBO10:VBP10 URS10:URT10 UHW10:UHX10 TYA10:TYB10 TOE10:TOF10 TEI10:TEJ10 SUM10:SUN10 SKQ10:SKR10 SAU10:SAV10 RQY10:RQZ10 RHC10:RHD10 QXG10:QXH10 QNK10:QNL10 QDO10:QDP10 PTS10:PTT10 PJW10:PJX10 PAA10:PAB10 OQE10:OQF10 OGI10:OGJ10 NWM10:NWN10 NMQ10:NMR10 NCU10:NCV10 MSY10:MSZ10 MJC10:MJD10 LZG10:LZH10 LPK10:LPL10 LFO10:LFP10 KVS10:KVT10 KLW10:KLX10 KCA10:KCB10 JSE10:JSF10 JII10:JIJ10 IYM10:IYN10 IOQ10:IOR10 IEU10:IEV10 HUY10:HUZ10 HLC10:HLD10 HBG10:HBH10 GRK10:GRL10 GHO10:GHP10 FXS10:FXT10 FNW10:FNX10 FEA10:FEB10 EUE10:EUF10 EKI10:EKJ10 EAM10:EAN10 DQQ10:DQR10 DGU10:DGV10 CWY10:CWZ10 CNC10:CND10 CDG10:CDH10 BTK10:BTL10 BJO10:BJP10 AZS10:AZT10 APW10:APX10 AGA10:AGB10 WE10:WF10 MI10:MJ10 WYR10:WYS10 WOV10:WOW10 WEZ10:WFA10 VVD10:VVE10 VLH10:VLI10 VBL10:VBM10 URP10:URQ10 UHT10:UHU10 TXX10:TXY10 TOB10:TOC10 TEF10:TEG10 SUJ10:SUK10 SKN10:SKO10 SAR10:SAS10 RQV10:RQW10 RGZ10:RHA10 QXD10:QXE10 QNH10:QNI10 QDL10:QDM10 PTP10:PTQ10 PJT10:PJU10 OZX10:OZY10 OQB10:OQC10 OGF10:OGG10 NWJ10:NWK10 NMN10:NMO10 NCR10:NCS10 MSV10:MSW10 MIZ10:MJA10 LZD10:LZE10 LPH10:LPI10 LFL10:LFM10 KVP10:KVQ10 KLT10:KLU10 KBX10:KBY10 JSB10:JSC10 JIF10:JIG10 IYJ10:IYK10 ION10:IOO10 IER10:IES10 HUV10:HUW10 HKZ10:HLA10 HBD10:HBE10 GRH10:GRI10 GHL10:GHM10 FXP10:FXQ10 FNT10:FNU10 FDX10:FDY10 EUB10:EUC10 EKF10:EKG10 EAJ10:EAK10 DQN10:DQO10 DGR10:DGS10 CWV10:CWW10 CMZ10:CNA10 CDD10:CDE10 BTH10:BTI10 BJL10:BJM10 AZP10:AZQ10 APT10:APU10 AFX10:AFY10 WB10:WC10 MF10:MG10 WYO10:WYP10 WOS10:WOT10 WEW10:WEX10 VVA10:VVB10 VLE10:VLF10 VBI10:VBJ10 URM10:URN10 UHQ10:UHR10 TXU10:TXV10 TNY10:TNZ10 TEC10:TED10 SUG10:SUH10 SKK10:SKL10 SAO10:SAP10 RQS10:RQT10 RGW10:RGX10 QXA10:QXB10 QNE10:QNF10 QDI10:QDJ10 PTM10:PTN10 PJQ10:PJR10 OZU10:OZV10 OPY10:OPZ10 OGC10:OGD10 NWG10:NWH10 NMK10:NML10 NCO10:NCP10 MSS10:MST10 MIW10:MIX10 LZA10:LZB10 LPE10:LPF10 LFI10:LFJ10 KVM10:KVN10 KLQ10:KLR10 KBU10:KBV10 JRY10:JRZ10 JIC10:JID10 IYG10:IYH10 IOK10:IOL10 IEO10:IEP10 HUS10:HUT10 HKW10:HKX10 HBA10:HBB10 GRE10:GRF10 GHI10:GHJ10 FXM10:FXN10 FNQ10:FNR10 FDU10:FDV10 ETY10:ETZ10 EKC10:EKD10 EAG10:EAH10 DQK10:DQL10 DGO10:DGP10 CWS10:CWT10 CMW10:CMX10 CDA10:CDB10 BTE10:BTF10 BJI10:BJJ10 AZM10:AZN10 APQ10:APR10 AFU10:AFV10 VY10:VZ10 MC10:MD10 WYI10:WYJ10 WOM10:WON10 WEQ10:WER10 VUU10:VUV10 VKY10:VKZ10 VBC10:VBD10 URG10:URH10 UHK10:UHL10 TXO10:TXP10 TNS10:TNT10 TDW10:TDX10 SUA10:SUB10 SKE10:SKF10 SAI10:SAJ10 RQM10:RQN10 RGQ10:RGR10 QWU10:QWV10 QMY10:QMZ10 QDC10:QDD10 PTG10:PTH10 PJK10:PJL10 OZO10:OZP10 OPS10:OPT10 OFW10:OFX10 NWA10:NWB10 NME10:NMF10 NCI10:NCJ10 MSM10:MSN10 MIQ10:MIR10 LYU10:LYV10 LOY10:LOZ10 LFC10:LFD10 KVG10:KVH10 KLK10:KLL10 KBO10:KBP10 JRS10:JRT10 JHW10:JHX10 IYA10:IYB10 IOE10:IOF10 IEI10:IEJ10 HUM10:HUN10 HKQ10:HKR10 HAU10:HAV10 GQY10:GQZ10 GHC10:GHD10 FXG10:FXH10 FNK10:FNL10 FDO10:FDP10 ETS10:ETT10 EJW10:EJX10 EAA10:EAB10 DQE10:DQF10 DGI10:DGJ10 CWM10:CWN10 CMQ10:CMR10 CCU10:CCV10 BSY10:BSZ10 BJC10:BJD10 AZG10:AZH10 APK10:APL10 AFO10:AFP10 VS10:VT10 LW10:LX10 WYF10:WYG10 WOJ10:WOK10 WEN10:WEO10 VUR10:VUS10 VKV10:VKW10 VAZ10:VBA10 URD10:URE10 UHH10:UHI10 TXL10:TXM10 TNP10:TNQ10 TDT10:TDU10 STX10:STY10 SKB10:SKC10 SAF10:SAG10 RQJ10:RQK10 RGN10:RGO10 QWR10:QWS10 QMV10:QMW10 QCZ10:QDA10 PTD10:PTE10 PJH10:PJI10 OZL10:OZM10 OPP10:OPQ10 OFT10:OFU10 NVX10:NVY10 NMB10:NMC10 NCF10:NCG10 MSJ10:MSK10 MIN10:MIO10 LYR10:LYS10 LOV10:LOW10 LEZ10:LFA10 KVD10:KVE10 KLH10:KLI10 KBL10:KBM10 JRP10:JRQ10 JHT10:JHU10 IXX10:IXY10 IOB10:IOC10 IEF10:IEG10 HUJ10:HUK10 HKN10:HKO10 HAR10:HAS10 GQV10:GQW10 GGZ10:GHA10 FXD10:FXE10 FNH10:FNI10 FDL10:FDM10 ETP10:ETQ10 EJT10:EJU10 DZX10:DZY10 DQB10:DQC10 DGF10:DGG10 CWJ10:CWK10 CMN10:CMO10 CCR10:CCS10 BSV10:BSW10 BIZ10:BJA10 AZD10:AZE10 APH10:API10 AFL10:AFM10 VP10:VQ10 LT10:LU10 WYC10:WYD10 WOG10:WOH10 WEK10:WEL10 VUO10:VUP10 VKS10:VKT10 VAW10:VAX10 URA10:URB10 UHE10:UHF10 TXI10:TXJ10 TNM10:TNN10 TDQ10:TDR10 STU10:STV10 SJY10:SJZ10 SAC10:SAD10 RQG10:RQH10 RGK10:RGL10 QWO10:QWP10 QMS10:QMT10 QCW10:QCX10 PTA10:PTB10 PJE10:PJF10 OZI10:OZJ10 OPM10:OPN10 OFQ10:OFR10 NVU10:NVV10 NLY10:NLZ10 NCC10:NCD10 MSG10:MSH10 MIK10:MIL10 LYO10:LYP10 LOS10:LOT10 LEW10:LEX10 KVA10:KVB10 KLE10:KLF10 KBI10:KBJ10 JRM10:JRN10 JHQ10:JHR10 IXU10:IXV10 INY10:INZ10 IEC10:IED10 HUG10:HUH10 HKK10:HKL10 HAO10:HAP10 GQS10:GQT10 GGW10:GGX10 FXA10:FXB10 FNE10:FNF10 FDI10:FDJ10 ETM10:ETN10 EJQ10:EJR10 DZU10:DZV10 DPY10:DPZ10 DGC10:DGD10 CWG10:CWH10 CMK10:CML10 CCO10:CCP10 BSS10:BST10 BIW10:BIX10 AZA10:AZB10 APE10:APF10 AFI10:AFJ10 VM10:VN10 LQ10:LR10 WXZ10:WYA10 WOD10:WOE10 WEH10:WEI10 VUL10:VUM10 VKP10:VKQ10 VAT10:VAU10 UQX10:UQY10 UHB10:UHC10 TXF10:TXG10 TNJ10:TNK10 TDN10:TDO10 STR10:STS10 SJV10:SJW10 RZZ10:SAA10 RQD10:RQE10 RGH10:RGI10 QWL10:QWM10 QMP10:QMQ10 QCT10:QCU10 PSX10:PSY10 PJB10:PJC10 OZF10:OZG10 OPJ10:OPK10 OFN10:OFO10 NVR10:NVS10 NLV10:NLW10 NBZ10:NCA10 MSD10:MSE10 MIH10:MII10 LYL10:LYM10 LOP10:LOQ10 LET10:LEU10 KUX10:KUY10 KLB10:KLC10 KBF10:KBG10 JRJ10:JRK10 JHN10:JHO10 IXR10:IXS10 INV10:INW10 IDZ10:IEA10 HUD10:HUE10 HKH10:HKI10 HAL10:HAM10 GQP10:GQQ10 GGT10:GGU10 FWX10:FWY10 FNB10:FNC10 FDF10:FDG10 ETJ10:ETK10 EJN10:EJO10 DZR10:DZS10 DPV10:DPW10 DFZ10:DGA10 CWD10:CWE10 CMH10:CMI10 CCL10:CCM10 BSP10:BSQ10 BIT10:BIU10 AYX10:AYY10 APB10:APC10 AFF10:AFG10 VJ10:VK10 LN10:LO10 WXW10:WXX10 WOA10:WOB10 WEE10:WEF10 VUI10:VUJ10 VKM10:VKN10 VAQ10:VAR10 UQU10:UQV10 UGY10:UGZ10 TXC10:TXD10 TNG10:TNH10 TDK10:TDL10 STO10:STP10 SJS10:SJT10 RZW10:RZX10 RQA10:RQB10 RGE10:RGF10 QWI10:QWJ10 QMM10:QMN10 QCQ10:QCR10 PSU10:PSV10 PIY10:PIZ10 OZC10:OZD10 OPG10:OPH10 OFK10:OFL10 NVO10:NVP10 NLS10:NLT10 NBW10:NBX10 MSA10:MSB10 MIE10:MIF10 LYI10:LYJ10 LOM10:LON10 LEQ10:LER10 KUU10:KUV10 KKY10:KKZ10 KBC10:KBD10 JRG10:JRH10 JHK10:JHL10 IXO10:IXP10 INS10:INT10 IDW10:IDX10 HUA10:HUB10 HKE10:HKF10 HAI10:HAJ10 GQM10:GQN10 GGQ10:GGR10 FWU10:FWV10 FMY10:FMZ10 FDC10:FDD10 ETG10:ETH10 EJK10:EJL10 DZO10:DZP10 DPS10:DPT10 DFW10:DFX10 CWA10:CWB10 CME10:CMF10 CCI10:CCJ10 BSM10:BSN10 BIQ10:BIR10 AYU10:AYV10 AOY10:AOZ10 AFC10:AFD10 E983051:L983051 E917515:L917515 E851979:L851979 E786443:L786443 E720907:L720907 E655371:L655371 E589835:L589835 E524299:L524299 E458763:L458763 E393227:L393227 E327691:L327691 E262155:L262155 E196619:L196619 E131083:L131083 E65547:L65547 N983051:U983051 N917515:U917515 N851979:U851979 N786443:U786443 N720907:U720907 N655371:U655371 N589835:U589835 N524299:U524299 N458763:U458763 N393227:U393227 N327691:U327691 N262155:U262155 N196619:U196619 N131083:U131083 N65547:U65547 W983051:AD983051 W917515:AD917515 W851979:AD851979 W786443:AD786443 W720907:AD720907 W655371:AD655371 W589835:AD589835 W524299:AD524299 W458763:AD458763 W393227:AD393227 W327691:AD327691 W262155:AD262155 W196619:AD196619 W131083:AD131083 W65547:AD65547 AF196619:AM196619 AF262155:AM262155 AF327691:AM327691 AF393227:AM393227 AF458763:AM458763 AF524299:AM524299 AF589835:AM589835 AF655371:AM655371 AF720907:AM720907 AF786443:AM786443 AF851979:AM851979 AF917515:AM917515 AF983051:AM983051 AF65547:AM65547 AF131083:AM131083 AO786443:AV786443 AO524299:AV524299 AO589835:AV589835 AO655371:AV655371 AO720907:AV720907 AO458763:AV458763 AO851979:AV851979 AO917515:AV917515 AO983051:AV983051 AO393227:AV393227 AO196619:AV196619 AO262155:AV262155 AO131083:AV131083 AO65547:AV65547 AO327691:AV327691 BG983051:BK983051 BG917515:BK917515 BG851979:BK851979 BG786443:BK786443 BG720907:BK720907 BG655371:BK655371 BG589835:BK589835 BG524299:BK524299 BG458763:BK458763 BG393227:BK393227 BG327691:BK327691 BG262155:BK262155 BG196619:BK196619 BG131083:BK131083 BG65547:BK65547">
      <formula1>E3</formula1>
    </dataValidation>
    <dataValidation type="whole" operator="lessThanOrEqual" allowBlank="1" showInputMessage="1" showErrorMessage="1" sqref="LK65546:LL65546 VG65546:VH65546 AFC65546:AFD65546 AOY65546:AOZ65546 AYU65546:AYV65546 BIQ65546:BIR65546 BSM65546:BSN65546 CCI65546:CCJ65546 CME65546:CMF65546 CWA65546:CWB65546 DFW65546:DFX65546 DPS65546:DPT65546 DZO65546:DZP65546 EJK65546:EJL65546 ETG65546:ETH65546 FDC65546:FDD65546 FMY65546:FMZ65546 FWU65546:FWV65546 GGQ65546:GGR65546 GQM65546:GQN65546 HAI65546:HAJ65546 HKE65546:HKF65546 HUA65546:HUB65546 IDW65546:IDX65546 INS65546:INT65546 IXO65546:IXP65546 JHK65546:JHL65546 JRG65546:JRH65546 KBC65546:KBD65546 KKY65546:KKZ65546 KUU65546:KUV65546 LEQ65546:LER65546 LOM65546:LON65546 LYI65546:LYJ65546 MIE65546:MIF65546 MSA65546:MSB65546 NBW65546:NBX65546 NLS65546:NLT65546 NVO65546:NVP65546 OFK65546:OFL65546 OPG65546:OPH65546 OZC65546:OZD65546 PIY65546:PIZ65546 PSU65546:PSV65546 QCQ65546:QCR65546 QMM65546:QMN65546 QWI65546:QWJ65546 RGE65546:RGF65546 RQA65546:RQB65546 RZW65546:RZX65546 SJS65546:SJT65546 STO65546:STP65546 TDK65546:TDL65546 TNG65546:TNH65546 TXC65546:TXD65546 UGY65546:UGZ65546 UQU65546:UQV65546 VAQ65546:VAR65546 VKM65546:VKN65546 VUI65546:VUJ65546 WEE65546:WEF65546 WOA65546:WOB65546 WXW65546:WXX65546 LK131082:LL131082 VG131082:VH131082 AFC131082:AFD131082 AOY131082:AOZ131082 AYU131082:AYV131082 BIQ131082:BIR131082 BSM131082:BSN131082 CCI131082:CCJ131082 CME131082:CMF131082 CWA131082:CWB131082 DFW131082:DFX131082 DPS131082:DPT131082 DZO131082:DZP131082 EJK131082:EJL131082 ETG131082:ETH131082 FDC131082:FDD131082 FMY131082:FMZ131082 FWU131082:FWV131082 GGQ131082:GGR131082 GQM131082:GQN131082 HAI131082:HAJ131082 HKE131082:HKF131082 HUA131082:HUB131082 IDW131082:IDX131082 INS131082:INT131082 IXO131082:IXP131082 JHK131082:JHL131082 JRG131082:JRH131082 KBC131082:KBD131082 KKY131082:KKZ131082 KUU131082:KUV131082 LEQ131082:LER131082 LOM131082:LON131082 LYI131082:LYJ131082 MIE131082:MIF131082 MSA131082:MSB131082 NBW131082:NBX131082 NLS131082:NLT131082 NVO131082:NVP131082 OFK131082:OFL131082 OPG131082:OPH131082 OZC131082:OZD131082 PIY131082:PIZ131082 PSU131082:PSV131082 QCQ131082:QCR131082 QMM131082:QMN131082 QWI131082:QWJ131082 RGE131082:RGF131082 RQA131082:RQB131082 RZW131082:RZX131082 SJS131082:SJT131082 STO131082:STP131082 TDK131082:TDL131082 TNG131082:TNH131082 TXC131082:TXD131082 UGY131082:UGZ131082 UQU131082:UQV131082 VAQ131082:VAR131082 VKM131082:VKN131082 VUI131082:VUJ131082 WEE131082:WEF131082 WOA131082:WOB131082 WXW131082:WXX131082 LK196618:LL196618 VG196618:VH196618 AFC196618:AFD196618 AOY196618:AOZ196618 AYU196618:AYV196618 BIQ196618:BIR196618 BSM196618:BSN196618 CCI196618:CCJ196618 CME196618:CMF196618 CWA196618:CWB196618 DFW196618:DFX196618 DPS196618:DPT196618 DZO196618:DZP196618 EJK196618:EJL196618 ETG196618:ETH196618 FDC196618:FDD196618 FMY196618:FMZ196618 FWU196618:FWV196618 GGQ196618:GGR196618 GQM196618:GQN196618 HAI196618:HAJ196618 HKE196618:HKF196618 HUA196618:HUB196618 IDW196618:IDX196618 INS196618:INT196618 IXO196618:IXP196618 JHK196618:JHL196618 JRG196618:JRH196618 KBC196618:KBD196618 KKY196618:KKZ196618 KUU196618:KUV196618 LEQ196618:LER196618 LOM196618:LON196618 LYI196618:LYJ196618 MIE196618:MIF196618 MSA196618:MSB196618 NBW196618:NBX196618 NLS196618:NLT196618 NVO196618:NVP196618 OFK196618:OFL196618 OPG196618:OPH196618 OZC196618:OZD196618 PIY196618:PIZ196618 PSU196618:PSV196618 QCQ196618:QCR196618 QMM196618:QMN196618 QWI196618:QWJ196618 RGE196618:RGF196618 RQA196618:RQB196618 RZW196618:RZX196618 SJS196618:SJT196618 STO196618:STP196618 TDK196618:TDL196618 TNG196618:TNH196618 TXC196618:TXD196618 UGY196618:UGZ196618 UQU196618:UQV196618 VAQ196618:VAR196618 VKM196618:VKN196618 VUI196618:VUJ196618 WEE196618:WEF196618 WOA196618:WOB196618 WXW196618:WXX196618 LK262154:LL262154 VG262154:VH262154 AFC262154:AFD262154 AOY262154:AOZ262154 AYU262154:AYV262154 BIQ262154:BIR262154 BSM262154:BSN262154 CCI262154:CCJ262154 CME262154:CMF262154 CWA262154:CWB262154 DFW262154:DFX262154 DPS262154:DPT262154 DZO262154:DZP262154 EJK262154:EJL262154 ETG262154:ETH262154 FDC262154:FDD262154 FMY262154:FMZ262154 FWU262154:FWV262154 GGQ262154:GGR262154 GQM262154:GQN262154 HAI262154:HAJ262154 HKE262154:HKF262154 HUA262154:HUB262154 IDW262154:IDX262154 INS262154:INT262154 IXO262154:IXP262154 JHK262154:JHL262154 JRG262154:JRH262154 KBC262154:KBD262154 KKY262154:KKZ262154 KUU262154:KUV262154 LEQ262154:LER262154 LOM262154:LON262154 LYI262154:LYJ262154 MIE262154:MIF262154 MSA262154:MSB262154 NBW262154:NBX262154 NLS262154:NLT262154 NVO262154:NVP262154 OFK262154:OFL262154 OPG262154:OPH262154 OZC262154:OZD262154 PIY262154:PIZ262154 PSU262154:PSV262154 QCQ262154:QCR262154 QMM262154:QMN262154 QWI262154:QWJ262154 RGE262154:RGF262154 RQA262154:RQB262154 RZW262154:RZX262154 SJS262154:SJT262154 STO262154:STP262154 TDK262154:TDL262154 TNG262154:TNH262154 TXC262154:TXD262154 UGY262154:UGZ262154 UQU262154:UQV262154 VAQ262154:VAR262154 VKM262154:VKN262154 VUI262154:VUJ262154 WEE262154:WEF262154 WOA262154:WOB262154 WXW262154:WXX262154 LK327690:LL327690 VG327690:VH327690 AFC327690:AFD327690 AOY327690:AOZ327690 AYU327690:AYV327690 BIQ327690:BIR327690 BSM327690:BSN327690 CCI327690:CCJ327690 CME327690:CMF327690 CWA327690:CWB327690 DFW327690:DFX327690 DPS327690:DPT327690 DZO327690:DZP327690 EJK327690:EJL327690 ETG327690:ETH327690 FDC327690:FDD327690 FMY327690:FMZ327690 FWU327690:FWV327690 GGQ327690:GGR327690 GQM327690:GQN327690 HAI327690:HAJ327690 HKE327690:HKF327690 HUA327690:HUB327690 IDW327690:IDX327690 INS327690:INT327690 IXO327690:IXP327690 JHK327690:JHL327690 JRG327690:JRH327690 KBC327690:KBD327690 KKY327690:KKZ327690 KUU327690:KUV327690 LEQ327690:LER327690 LOM327690:LON327690 LYI327690:LYJ327690 MIE327690:MIF327690 MSA327690:MSB327690 NBW327690:NBX327690 NLS327690:NLT327690 NVO327690:NVP327690 OFK327690:OFL327690 OPG327690:OPH327690 OZC327690:OZD327690 PIY327690:PIZ327690 PSU327690:PSV327690 QCQ327690:QCR327690 QMM327690:QMN327690 QWI327690:QWJ327690 RGE327690:RGF327690 RQA327690:RQB327690 RZW327690:RZX327690 SJS327690:SJT327690 STO327690:STP327690 TDK327690:TDL327690 TNG327690:TNH327690 TXC327690:TXD327690 UGY327690:UGZ327690 UQU327690:UQV327690 VAQ327690:VAR327690 VKM327690:VKN327690 VUI327690:VUJ327690 WEE327690:WEF327690 WOA327690:WOB327690 WXW327690:WXX327690 LK393226:LL393226 VG393226:VH393226 AFC393226:AFD393226 AOY393226:AOZ393226 AYU393226:AYV393226 BIQ393226:BIR393226 BSM393226:BSN393226 CCI393226:CCJ393226 CME393226:CMF393226 CWA393226:CWB393226 DFW393226:DFX393226 DPS393226:DPT393226 DZO393226:DZP393226 EJK393226:EJL393226 ETG393226:ETH393226 FDC393226:FDD393226 FMY393226:FMZ393226 FWU393226:FWV393226 GGQ393226:GGR393226 GQM393226:GQN393226 HAI393226:HAJ393226 HKE393226:HKF393226 HUA393226:HUB393226 IDW393226:IDX393226 INS393226:INT393226 IXO393226:IXP393226 JHK393226:JHL393226 JRG393226:JRH393226 KBC393226:KBD393226 KKY393226:KKZ393226 KUU393226:KUV393226 LEQ393226:LER393226 LOM393226:LON393226 LYI393226:LYJ393226 MIE393226:MIF393226 MSA393226:MSB393226 NBW393226:NBX393226 NLS393226:NLT393226 NVO393226:NVP393226 OFK393226:OFL393226 OPG393226:OPH393226 OZC393226:OZD393226 PIY393226:PIZ393226 PSU393226:PSV393226 QCQ393226:QCR393226 QMM393226:QMN393226 QWI393226:QWJ393226 RGE393226:RGF393226 RQA393226:RQB393226 RZW393226:RZX393226 SJS393226:SJT393226 STO393226:STP393226 TDK393226:TDL393226 TNG393226:TNH393226 TXC393226:TXD393226 UGY393226:UGZ393226 UQU393226:UQV393226 VAQ393226:VAR393226 VKM393226:VKN393226 VUI393226:VUJ393226 WEE393226:WEF393226 WOA393226:WOB393226 WXW393226:WXX393226 LK458762:LL458762 VG458762:VH458762 AFC458762:AFD458762 AOY458762:AOZ458762 AYU458762:AYV458762 BIQ458762:BIR458762 BSM458762:BSN458762 CCI458762:CCJ458762 CME458762:CMF458762 CWA458762:CWB458762 DFW458762:DFX458762 DPS458762:DPT458762 DZO458762:DZP458762 EJK458762:EJL458762 ETG458762:ETH458762 FDC458762:FDD458762 FMY458762:FMZ458762 FWU458762:FWV458762 GGQ458762:GGR458762 GQM458762:GQN458762 HAI458762:HAJ458762 HKE458762:HKF458762 HUA458762:HUB458762 IDW458762:IDX458762 INS458762:INT458762 IXO458762:IXP458762 JHK458762:JHL458762 JRG458762:JRH458762 KBC458762:KBD458762 KKY458762:KKZ458762 KUU458762:KUV458762 LEQ458762:LER458762 LOM458762:LON458762 LYI458762:LYJ458762 MIE458762:MIF458762 MSA458762:MSB458762 NBW458762:NBX458762 NLS458762:NLT458762 NVO458762:NVP458762 OFK458762:OFL458762 OPG458762:OPH458762 OZC458762:OZD458762 PIY458762:PIZ458762 PSU458762:PSV458762 QCQ458762:QCR458762 QMM458762:QMN458762 QWI458762:QWJ458762 RGE458762:RGF458762 RQA458762:RQB458762 RZW458762:RZX458762 SJS458762:SJT458762 STO458762:STP458762 TDK458762:TDL458762 TNG458762:TNH458762 TXC458762:TXD458762 UGY458762:UGZ458762 UQU458762:UQV458762 VAQ458762:VAR458762 VKM458762:VKN458762 VUI458762:VUJ458762 WEE458762:WEF458762 WOA458762:WOB458762 WXW458762:WXX458762 LK524298:LL524298 VG524298:VH524298 AFC524298:AFD524298 AOY524298:AOZ524298 AYU524298:AYV524298 BIQ524298:BIR524298 BSM524298:BSN524298 CCI524298:CCJ524298 CME524298:CMF524298 CWA524298:CWB524298 DFW524298:DFX524298 DPS524298:DPT524298 DZO524298:DZP524298 EJK524298:EJL524298 ETG524298:ETH524298 FDC524298:FDD524298 FMY524298:FMZ524298 FWU524298:FWV524298 GGQ524298:GGR524298 GQM524298:GQN524298 HAI524298:HAJ524298 HKE524298:HKF524298 HUA524298:HUB524298 IDW524298:IDX524298 INS524298:INT524298 IXO524298:IXP524298 JHK524298:JHL524298 JRG524298:JRH524298 KBC524298:KBD524298 KKY524298:KKZ524298 KUU524298:KUV524298 LEQ524298:LER524298 LOM524298:LON524298 LYI524298:LYJ524298 MIE524298:MIF524298 MSA524298:MSB524298 NBW524298:NBX524298 NLS524298:NLT524298 NVO524298:NVP524298 OFK524298:OFL524298 OPG524298:OPH524298 OZC524298:OZD524298 PIY524298:PIZ524298 PSU524298:PSV524298 QCQ524298:QCR524298 QMM524298:QMN524298 QWI524298:QWJ524298 RGE524298:RGF524298 RQA524298:RQB524298 RZW524298:RZX524298 SJS524298:SJT524298 STO524298:STP524298 TDK524298:TDL524298 TNG524298:TNH524298 TXC524298:TXD524298 UGY524298:UGZ524298 UQU524298:UQV524298 VAQ524298:VAR524298 VKM524298:VKN524298 VUI524298:VUJ524298 WEE524298:WEF524298 WOA524298:WOB524298 WXW524298:WXX524298 LK589834:LL589834 VG589834:VH589834 AFC589834:AFD589834 AOY589834:AOZ589834 AYU589834:AYV589834 BIQ589834:BIR589834 BSM589834:BSN589834 CCI589834:CCJ589834 CME589834:CMF589834 CWA589834:CWB589834 DFW589834:DFX589834 DPS589834:DPT589834 DZO589834:DZP589834 EJK589834:EJL589834 ETG589834:ETH589834 FDC589834:FDD589834 FMY589834:FMZ589834 FWU589834:FWV589834 GGQ589834:GGR589834 GQM589834:GQN589834 HAI589834:HAJ589834 HKE589834:HKF589834 HUA589834:HUB589834 IDW589834:IDX589834 INS589834:INT589834 IXO589834:IXP589834 JHK589834:JHL589834 JRG589834:JRH589834 KBC589834:KBD589834 KKY589834:KKZ589834 KUU589834:KUV589834 LEQ589834:LER589834 LOM589834:LON589834 LYI589834:LYJ589834 MIE589834:MIF589834 MSA589834:MSB589834 NBW589834:NBX589834 NLS589834:NLT589834 NVO589834:NVP589834 OFK589834:OFL589834 OPG589834:OPH589834 OZC589834:OZD589834 PIY589834:PIZ589834 PSU589834:PSV589834 QCQ589834:QCR589834 QMM589834:QMN589834 QWI589834:QWJ589834 RGE589834:RGF589834 RQA589834:RQB589834 RZW589834:RZX589834 SJS589834:SJT589834 STO589834:STP589834 TDK589834:TDL589834 TNG589834:TNH589834 TXC589834:TXD589834 UGY589834:UGZ589834 UQU589834:UQV589834 VAQ589834:VAR589834 VKM589834:VKN589834 VUI589834:VUJ589834 WEE589834:WEF589834 WOA589834:WOB589834 WXW589834:WXX589834 LK655370:LL655370 VG655370:VH655370 AFC655370:AFD655370 AOY655370:AOZ655370 AYU655370:AYV655370 BIQ655370:BIR655370 BSM655370:BSN655370 CCI655370:CCJ655370 CME655370:CMF655370 CWA655370:CWB655370 DFW655370:DFX655370 DPS655370:DPT655370 DZO655370:DZP655370 EJK655370:EJL655370 ETG655370:ETH655370 FDC655370:FDD655370 FMY655370:FMZ655370 FWU655370:FWV655370 GGQ655370:GGR655370 GQM655370:GQN655370 HAI655370:HAJ655370 HKE655370:HKF655370 HUA655370:HUB655370 IDW655370:IDX655370 INS655370:INT655370 IXO655370:IXP655370 JHK655370:JHL655370 JRG655370:JRH655370 KBC655370:KBD655370 KKY655370:KKZ655370 KUU655370:KUV655370 LEQ655370:LER655370 LOM655370:LON655370 LYI655370:LYJ655370 MIE655370:MIF655370 MSA655370:MSB655370 NBW655370:NBX655370 NLS655370:NLT655370 NVO655370:NVP655370 OFK655370:OFL655370 OPG655370:OPH655370 OZC655370:OZD655370 PIY655370:PIZ655370 PSU655370:PSV655370 QCQ655370:QCR655370 QMM655370:QMN655370 QWI655370:QWJ655370 RGE655370:RGF655370 RQA655370:RQB655370 RZW655370:RZX655370 SJS655370:SJT655370 STO655370:STP655370 TDK655370:TDL655370 TNG655370:TNH655370 TXC655370:TXD655370 UGY655370:UGZ655370 UQU655370:UQV655370 VAQ655370:VAR655370 VKM655370:VKN655370 VUI655370:VUJ655370 WEE655370:WEF655370 WOA655370:WOB655370 WXW655370:WXX655370 LK720906:LL720906 VG720906:VH720906 AFC720906:AFD720906 AOY720906:AOZ720906 AYU720906:AYV720906 BIQ720906:BIR720906 BSM720906:BSN720906 CCI720906:CCJ720906 CME720906:CMF720906 CWA720906:CWB720906 DFW720906:DFX720906 DPS720906:DPT720906 DZO720906:DZP720906 EJK720906:EJL720906 ETG720906:ETH720906 FDC720906:FDD720906 FMY720906:FMZ720906 FWU720906:FWV720906 GGQ720906:GGR720906 GQM720906:GQN720906 HAI720906:HAJ720906 HKE720906:HKF720906 HUA720906:HUB720906 IDW720906:IDX720906 INS720906:INT720906 IXO720906:IXP720906 JHK720906:JHL720906 JRG720906:JRH720906 KBC720906:KBD720906 KKY720906:KKZ720906 KUU720906:KUV720906 LEQ720906:LER720906 LOM720906:LON720906 LYI720906:LYJ720906 MIE720906:MIF720906 MSA720906:MSB720906 NBW720906:NBX720906 NLS720906:NLT720906 NVO720906:NVP720906 OFK720906:OFL720906 OPG720906:OPH720906 OZC720906:OZD720906 PIY720906:PIZ720906 PSU720906:PSV720906 QCQ720906:QCR720906 QMM720906:QMN720906 QWI720906:QWJ720906 RGE720906:RGF720906 RQA720906:RQB720906 RZW720906:RZX720906 SJS720906:SJT720906 STO720906:STP720906 TDK720906:TDL720906 TNG720906:TNH720906 TXC720906:TXD720906 UGY720906:UGZ720906 UQU720906:UQV720906 VAQ720906:VAR720906 VKM720906:VKN720906 VUI720906:VUJ720906 WEE720906:WEF720906 WOA720906:WOB720906 WXW720906:WXX720906 LK786442:LL786442 VG786442:VH786442 AFC786442:AFD786442 AOY786442:AOZ786442 AYU786442:AYV786442 BIQ786442:BIR786442 BSM786442:BSN786442 CCI786442:CCJ786442 CME786442:CMF786442 CWA786442:CWB786442 DFW786442:DFX786442 DPS786442:DPT786442 DZO786442:DZP786442 EJK786442:EJL786442 ETG786442:ETH786442 FDC786442:FDD786442 FMY786442:FMZ786442 FWU786442:FWV786442 GGQ786442:GGR786442 GQM786442:GQN786442 HAI786442:HAJ786442 HKE786442:HKF786442 HUA786442:HUB786442 IDW786442:IDX786442 INS786442:INT786442 IXO786442:IXP786442 JHK786442:JHL786442 JRG786442:JRH786442 KBC786442:KBD786442 KKY786442:KKZ786442 KUU786442:KUV786442 LEQ786442:LER786442 LOM786442:LON786442 LYI786442:LYJ786442 MIE786442:MIF786442 MSA786442:MSB786442 NBW786442:NBX786442 NLS786442:NLT786442 NVO786442:NVP786442 OFK786442:OFL786442 OPG786442:OPH786442 OZC786442:OZD786442 PIY786442:PIZ786442 PSU786442:PSV786442 QCQ786442:QCR786442 QMM786442:QMN786442 QWI786442:QWJ786442 RGE786442:RGF786442 RQA786442:RQB786442 RZW786442:RZX786442 SJS786442:SJT786442 STO786442:STP786442 TDK786442:TDL786442 TNG786442:TNH786442 TXC786442:TXD786442 UGY786442:UGZ786442 UQU786442:UQV786442 VAQ786442:VAR786442 VKM786442:VKN786442 VUI786442:VUJ786442 WEE786442:WEF786442 WOA786442:WOB786442 WXW786442:WXX786442 LK851978:LL851978 VG851978:VH851978 AFC851978:AFD851978 AOY851978:AOZ851978 AYU851978:AYV851978 BIQ851978:BIR851978 BSM851978:BSN851978 CCI851978:CCJ851978 CME851978:CMF851978 CWA851978:CWB851978 DFW851978:DFX851978 DPS851978:DPT851978 DZO851978:DZP851978 EJK851978:EJL851978 ETG851978:ETH851978 FDC851978:FDD851978 FMY851978:FMZ851978 FWU851978:FWV851978 GGQ851978:GGR851978 GQM851978:GQN851978 HAI851978:HAJ851978 HKE851978:HKF851978 HUA851978:HUB851978 IDW851978:IDX851978 INS851978:INT851978 IXO851978:IXP851978 JHK851978:JHL851978 JRG851978:JRH851978 KBC851978:KBD851978 KKY851978:KKZ851978 KUU851978:KUV851978 LEQ851978:LER851978 LOM851978:LON851978 LYI851978:LYJ851978 MIE851978:MIF851978 MSA851978:MSB851978 NBW851978:NBX851978 NLS851978:NLT851978 NVO851978:NVP851978 OFK851978:OFL851978 OPG851978:OPH851978 OZC851978:OZD851978 PIY851978:PIZ851978 PSU851978:PSV851978 QCQ851978:QCR851978 QMM851978:QMN851978 QWI851978:QWJ851978 RGE851978:RGF851978 RQA851978:RQB851978 RZW851978:RZX851978 SJS851978:SJT851978 STO851978:STP851978 TDK851978:TDL851978 TNG851978:TNH851978 TXC851978:TXD851978 UGY851978:UGZ851978 UQU851978:UQV851978 VAQ851978:VAR851978 VKM851978:VKN851978 VUI851978:VUJ851978 WEE851978:WEF851978 WOA851978:WOB851978 WXW851978:WXX851978 LK917514:LL917514 VG917514:VH917514 AFC917514:AFD917514 AOY917514:AOZ917514 AYU917514:AYV917514 BIQ917514:BIR917514 BSM917514:BSN917514 CCI917514:CCJ917514 CME917514:CMF917514 CWA917514:CWB917514 DFW917514:DFX917514 DPS917514:DPT917514 DZO917514:DZP917514 EJK917514:EJL917514 ETG917514:ETH917514 FDC917514:FDD917514 FMY917514:FMZ917514 FWU917514:FWV917514 GGQ917514:GGR917514 GQM917514:GQN917514 HAI917514:HAJ917514 HKE917514:HKF917514 HUA917514:HUB917514 IDW917514:IDX917514 INS917514:INT917514 IXO917514:IXP917514 JHK917514:JHL917514 JRG917514:JRH917514 KBC917514:KBD917514 KKY917514:KKZ917514 KUU917514:KUV917514 LEQ917514:LER917514 LOM917514:LON917514 LYI917514:LYJ917514 MIE917514:MIF917514 MSA917514:MSB917514 NBW917514:NBX917514 NLS917514:NLT917514 NVO917514:NVP917514 OFK917514:OFL917514 OPG917514:OPH917514 OZC917514:OZD917514 PIY917514:PIZ917514 PSU917514:PSV917514 QCQ917514:QCR917514 QMM917514:QMN917514 QWI917514:QWJ917514 RGE917514:RGF917514 RQA917514:RQB917514 RZW917514:RZX917514 SJS917514:SJT917514 STO917514:STP917514 TDK917514:TDL917514 TNG917514:TNH917514 TXC917514:TXD917514 UGY917514:UGZ917514 UQU917514:UQV917514 VAQ917514:VAR917514 VKM917514:VKN917514 VUI917514:VUJ917514 WEE917514:WEF917514 WOA917514:WOB917514 WXW917514:WXX917514 LK983050:LL983050 VG983050:VH983050 AFC983050:AFD983050 AOY983050:AOZ983050 AYU983050:AYV983050 BIQ983050:BIR983050 BSM983050:BSN983050 CCI983050:CCJ983050 CME983050:CMF983050 CWA983050:CWB983050 DFW983050:DFX983050 DPS983050:DPT983050 DZO983050:DZP983050 EJK983050:EJL983050 ETG983050:ETH983050 FDC983050:FDD983050 FMY983050:FMZ983050 FWU983050:FWV983050 GGQ983050:GGR983050 GQM983050:GQN983050 HAI983050:HAJ983050 HKE983050:HKF983050 HUA983050:HUB983050 IDW983050:IDX983050 INS983050:INT983050 IXO983050:IXP983050 JHK983050:JHL983050 JRG983050:JRH983050 KBC983050:KBD983050 KKY983050:KKZ983050 KUU983050:KUV983050 LEQ983050:LER983050 LOM983050:LON983050 LYI983050:LYJ983050 MIE983050:MIF983050 MSA983050:MSB983050 NBW983050:NBX983050 NLS983050:NLT983050 NVO983050:NVP983050 OFK983050:OFL983050 OPG983050:OPH983050 OZC983050:OZD983050 PIY983050:PIZ983050 PSU983050:PSV983050 QCQ983050:QCR983050 QMM983050:QMN983050 QWI983050:QWJ983050 RGE983050:RGF983050 RQA983050:RQB983050 RZW983050:RZX983050 SJS983050:SJT983050 STO983050:STP983050 TDK983050:TDL983050 TNG983050:TNH983050 TXC983050:TXD983050 UGY983050:UGZ983050 UQU983050:UQV983050 VAQ983050:VAR983050 VKM983050:VKN983050 VUI983050:VUJ983050 WEE983050:WEF983050 WOA983050:WOB983050 WXW983050:WXX983050 LN65546:LO65546 VJ65546:VK65546 AFF65546:AFG65546 APB65546:APC65546 AYX65546:AYY65546 BIT65546:BIU65546 BSP65546:BSQ65546 CCL65546:CCM65546 CMH65546:CMI65546 CWD65546:CWE65546 DFZ65546:DGA65546 DPV65546:DPW65546 DZR65546:DZS65546 EJN65546:EJO65546 ETJ65546:ETK65546 FDF65546:FDG65546 FNB65546:FNC65546 FWX65546:FWY65546 GGT65546:GGU65546 GQP65546:GQQ65546 HAL65546:HAM65546 HKH65546:HKI65546 HUD65546:HUE65546 IDZ65546:IEA65546 INV65546:INW65546 IXR65546:IXS65546 JHN65546:JHO65546 JRJ65546:JRK65546 KBF65546:KBG65546 KLB65546:KLC65546 KUX65546:KUY65546 LET65546:LEU65546 LOP65546:LOQ65546 LYL65546:LYM65546 MIH65546:MII65546 MSD65546:MSE65546 NBZ65546:NCA65546 NLV65546:NLW65546 NVR65546:NVS65546 OFN65546:OFO65546 OPJ65546:OPK65546 OZF65546:OZG65546 PJB65546:PJC65546 PSX65546:PSY65546 QCT65546:QCU65546 QMP65546:QMQ65546 QWL65546:QWM65546 RGH65546:RGI65546 RQD65546:RQE65546 RZZ65546:SAA65546 SJV65546:SJW65546 STR65546:STS65546 TDN65546:TDO65546 TNJ65546:TNK65546 TXF65546:TXG65546 UHB65546:UHC65546 UQX65546:UQY65546 VAT65546:VAU65546 VKP65546:VKQ65546 VUL65546:VUM65546 WEH65546:WEI65546 WOD65546:WOE65546 WXZ65546:WYA65546 LN131082:LO131082 VJ131082:VK131082 AFF131082:AFG131082 APB131082:APC131082 AYX131082:AYY131082 BIT131082:BIU131082 BSP131082:BSQ131082 CCL131082:CCM131082 CMH131082:CMI131082 CWD131082:CWE131082 DFZ131082:DGA131082 DPV131082:DPW131082 DZR131082:DZS131082 EJN131082:EJO131082 ETJ131082:ETK131082 FDF131082:FDG131082 FNB131082:FNC131082 FWX131082:FWY131082 GGT131082:GGU131082 GQP131082:GQQ131082 HAL131082:HAM131082 HKH131082:HKI131082 HUD131082:HUE131082 IDZ131082:IEA131082 INV131082:INW131082 IXR131082:IXS131082 JHN131082:JHO131082 JRJ131082:JRK131082 KBF131082:KBG131082 KLB131082:KLC131082 KUX131082:KUY131082 LET131082:LEU131082 LOP131082:LOQ131082 LYL131082:LYM131082 MIH131082:MII131082 MSD131082:MSE131082 NBZ131082:NCA131082 NLV131082:NLW131082 NVR131082:NVS131082 OFN131082:OFO131082 OPJ131082:OPK131082 OZF131082:OZG131082 PJB131082:PJC131082 PSX131082:PSY131082 QCT131082:QCU131082 QMP131082:QMQ131082 QWL131082:QWM131082 RGH131082:RGI131082 RQD131082:RQE131082 RZZ131082:SAA131082 SJV131082:SJW131082 STR131082:STS131082 TDN131082:TDO131082 TNJ131082:TNK131082 TXF131082:TXG131082 UHB131082:UHC131082 UQX131082:UQY131082 VAT131082:VAU131082 VKP131082:VKQ131082 VUL131082:VUM131082 WEH131082:WEI131082 WOD131082:WOE131082 WXZ131082:WYA131082 LN196618:LO196618 VJ196618:VK196618 AFF196618:AFG196618 APB196618:APC196618 AYX196618:AYY196618 BIT196618:BIU196618 BSP196618:BSQ196618 CCL196618:CCM196618 CMH196618:CMI196618 CWD196618:CWE196618 DFZ196618:DGA196618 DPV196618:DPW196618 DZR196618:DZS196618 EJN196618:EJO196618 ETJ196618:ETK196618 FDF196618:FDG196618 FNB196618:FNC196618 FWX196618:FWY196618 GGT196618:GGU196618 GQP196618:GQQ196618 HAL196618:HAM196618 HKH196618:HKI196618 HUD196618:HUE196618 IDZ196618:IEA196618 INV196618:INW196618 IXR196618:IXS196618 JHN196618:JHO196618 JRJ196618:JRK196618 KBF196618:KBG196618 KLB196618:KLC196618 KUX196618:KUY196618 LET196618:LEU196618 LOP196618:LOQ196618 LYL196618:LYM196618 MIH196618:MII196618 MSD196618:MSE196618 NBZ196618:NCA196618 NLV196618:NLW196618 NVR196618:NVS196618 OFN196618:OFO196618 OPJ196618:OPK196618 OZF196618:OZG196618 PJB196618:PJC196618 PSX196618:PSY196618 QCT196618:QCU196618 QMP196618:QMQ196618 QWL196618:QWM196618 RGH196618:RGI196618 RQD196618:RQE196618 RZZ196618:SAA196618 SJV196618:SJW196618 STR196618:STS196618 TDN196618:TDO196618 TNJ196618:TNK196618 TXF196618:TXG196618 UHB196618:UHC196618 UQX196618:UQY196618 VAT196618:VAU196618 VKP196618:VKQ196618 VUL196618:VUM196618 WEH196618:WEI196618 WOD196618:WOE196618 WXZ196618:WYA196618 LN262154:LO262154 VJ262154:VK262154 AFF262154:AFG262154 APB262154:APC262154 AYX262154:AYY262154 BIT262154:BIU262154 BSP262154:BSQ262154 CCL262154:CCM262154 CMH262154:CMI262154 CWD262154:CWE262154 DFZ262154:DGA262154 DPV262154:DPW262154 DZR262154:DZS262154 EJN262154:EJO262154 ETJ262154:ETK262154 FDF262154:FDG262154 FNB262154:FNC262154 FWX262154:FWY262154 GGT262154:GGU262154 GQP262154:GQQ262154 HAL262154:HAM262154 HKH262154:HKI262154 HUD262154:HUE262154 IDZ262154:IEA262154 INV262154:INW262154 IXR262154:IXS262154 JHN262154:JHO262154 JRJ262154:JRK262154 KBF262154:KBG262154 KLB262154:KLC262154 KUX262154:KUY262154 LET262154:LEU262154 LOP262154:LOQ262154 LYL262154:LYM262154 MIH262154:MII262154 MSD262154:MSE262154 NBZ262154:NCA262154 NLV262154:NLW262154 NVR262154:NVS262154 OFN262154:OFO262154 OPJ262154:OPK262154 OZF262154:OZG262154 PJB262154:PJC262154 PSX262154:PSY262154 QCT262154:QCU262154 QMP262154:QMQ262154 QWL262154:QWM262154 RGH262154:RGI262154 RQD262154:RQE262154 RZZ262154:SAA262154 SJV262154:SJW262154 STR262154:STS262154 TDN262154:TDO262154 TNJ262154:TNK262154 TXF262154:TXG262154 UHB262154:UHC262154 UQX262154:UQY262154 VAT262154:VAU262154 VKP262154:VKQ262154 VUL262154:VUM262154 WEH262154:WEI262154 WOD262154:WOE262154 WXZ262154:WYA262154 LN327690:LO327690 VJ327690:VK327690 AFF327690:AFG327690 APB327690:APC327690 AYX327690:AYY327690 BIT327690:BIU327690 BSP327690:BSQ327690 CCL327690:CCM327690 CMH327690:CMI327690 CWD327690:CWE327690 DFZ327690:DGA327690 DPV327690:DPW327690 DZR327690:DZS327690 EJN327690:EJO327690 ETJ327690:ETK327690 FDF327690:FDG327690 FNB327690:FNC327690 FWX327690:FWY327690 GGT327690:GGU327690 GQP327690:GQQ327690 HAL327690:HAM327690 HKH327690:HKI327690 HUD327690:HUE327690 IDZ327690:IEA327690 INV327690:INW327690 IXR327690:IXS327690 JHN327690:JHO327690 JRJ327690:JRK327690 KBF327690:KBG327690 KLB327690:KLC327690 KUX327690:KUY327690 LET327690:LEU327690 LOP327690:LOQ327690 LYL327690:LYM327690 MIH327690:MII327690 MSD327690:MSE327690 NBZ327690:NCA327690 NLV327690:NLW327690 NVR327690:NVS327690 OFN327690:OFO327690 OPJ327690:OPK327690 OZF327690:OZG327690 PJB327690:PJC327690 PSX327690:PSY327690 QCT327690:QCU327690 QMP327690:QMQ327690 QWL327690:QWM327690 RGH327690:RGI327690 RQD327690:RQE327690 RZZ327690:SAA327690 SJV327690:SJW327690 STR327690:STS327690 TDN327690:TDO327690 TNJ327690:TNK327690 TXF327690:TXG327690 UHB327690:UHC327690 UQX327690:UQY327690 VAT327690:VAU327690 VKP327690:VKQ327690 VUL327690:VUM327690 WEH327690:WEI327690 WOD327690:WOE327690 WXZ327690:WYA327690 LN393226:LO393226 VJ393226:VK393226 AFF393226:AFG393226 APB393226:APC393226 AYX393226:AYY393226 BIT393226:BIU393226 BSP393226:BSQ393226 CCL393226:CCM393226 CMH393226:CMI393226 CWD393226:CWE393226 DFZ393226:DGA393226 DPV393226:DPW393226 DZR393226:DZS393226 EJN393226:EJO393226 ETJ393226:ETK393226 FDF393226:FDG393226 FNB393226:FNC393226 FWX393226:FWY393226 GGT393226:GGU393226 GQP393226:GQQ393226 HAL393226:HAM393226 HKH393226:HKI393226 HUD393226:HUE393226 IDZ393226:IEA393226 INV393226:INW393226 IXR393226:IXS393226 JHN393226:JHO393226 JRJ393226:JRK393226 KBF393226:KBG393226 KLB393226:KLC393226 KUX393226:KUY393226 LET393226:LEU393226 LOP393226:LOQ393226 LYL393226:LYM393226 MIH393226:MII393226 MSD393226:MSE393226 NBZ393226:NCA393226 NLV393226:NLW393226 NVR393226:NVS393226 OFN393226:OFO393226 OPJ393226:OPK393226 OZF393226:OZG393226 PJB393226:PJC393226 PSX393226:PSY393226 QCT393226:QCU393226 QMP393226:QMQ393226 QWL393226:QWM393226 RGH393226:RGI393226 RQD393226:RQE393226 RZZ393226:SAA393226 SJV393226:SJW393226 STR393226:STS393226 TDN393226:TDO393226 TNJ393226:TNK393226 TXF393226:TXG393226 UHB393226:UHC393226 UQX393226:UQY393226 VAT393226:VAU393226 VKP393226:VKQ393226 VUL393226:VUM393226 WEH393226:WEI393226 WOD393226:WOE393226 WXZ393226:WYA393226 LN458762:LO458762 VJ458762:VK458762 AFF458762:AFG458762 APB458762:APC458762 AYX458762:AYY458762 BIT458762:BIU458762 BSP458762:BSQ458762 CCL458762:CCM458762 CMH458762:CMI458762 CWD458762:CWE458762 DFZ458762:DGA458762 DPV458762:DPW458762 DZR458762:DZS458762 EJN458762:EJO458762 ETJ458762:ETK458762 FDF458762:FDG458762 FNB458762:FNC458762 FWX458762:FWY458762 GGT458762:GGU458762 GQP458762:GQQ458762 HAL458762:HAM458762 HKH458762:HKI458762 HUD458762:HUE458762 IDZ458762:IEA458762 INV458762:INW458762 IXR458762:IXS458762 JHN458762:JHO458762 JRJ458762:JRK458762 KBF458762:KBG458762 KLB458762:KLC458762 KUX458762:KUY458762 LET458762:LEU458762 LOP458762:LOQ458762 LYL458762:LYM458762 MIH458762:MII458762 MSD458762:MSE458762 NBZ458762:NCA458762 NLV458762:NLW458762 NVR458762:NVS458762 OFN458762:OFO458762 OPJ458762:OPK458762 OZF458762:OZG458762 PJB458762:PJC458762 PSX458762:PSY458762 QCT458762:QCU458762 QMP458762:QMQ458762 QWL458762:QWM458762 RGH458762:RGI458762 RQD458762:RQE458762 RZZ458762:SAA458762 SJV458762:SJW458762 STR458762:STS458762 TDN458762:TDO458762 TNJ458762:TNK458762 TXF458762:TXG458762 UHB458762:UHC458762 UQX458762:UQY458762 VAT458762:VAU458762 VKP458762:VKQ458762 VUL458762:VUM458762 WEH458762:WEI458762 WOD458762:WOE458762 WXZ458762:WYA458762 LN524298:LO524298 VJ524298:VK524298 AFF524298:AFG524298 APB524298:APC524298 AYX524298:AYY524298 BIT524298:BIU524298 BSP524298:BSQ524298 CCL524298:CCM524298 CMH524298:CMI524298 CWD524298:CWE524298 DFZ524298:DGA524298 DPV524298:DPW524298 DZR524298:DZS524298 EJN524298:EJO524298 ETJ524298:ETK524298 FDF524298:FDG524298 FNB524298:FNC524298 FWX524298:FWY524298 GGT524298:GGU524298 GQP524298:GQQ524298 HAL524298:HAM524298 HKH524298:HKI524298 HUD524298:HUE524298 IDZ524298:IEA524298 INV524298:INW524298 IXR524298:IXS524298 JHN524298:JHO524298 JRJ524298:JRK524298 KBF524298:KBG524298 KLB524298:KLC524298 KUX524298:KUY524298 LET524298:LEU524298 LOP524298:LOQ524298 LYL524298:LYM524298 MIH524298:MII524298 MSD524298:MSE524298 NBZ524298:NCA524298 NLV524298:NLW524298 NVR524298:NVS524298 OFN524298:OFO524298 OPJ524298:OPK524298 OZF524298:OZG524298 PJB524298:PJC524298 PSX524298:PSY524298 QCT524298:QCU524298 QMP524298:QMQ524298 QWL524298:QWM524298 RGH524298:RGI524298 RQD524298:RQE524298 RZZ524298:SAA524298 SJV524298:SJW524298 STR524298:STS524298 TDN524298:TDO524298 TNJ524298:TNK524298 TXF524298:TXG524298 UHB524298:UHC524298 UQX524298:UQY524298 VAT524298:VAU524298 VKP524298:VKQ524298 VUL524298:VUM524298 WEH524298:WEI524298 WOD524298:WOE524298 WXZ524298:WYA524298 LN589834:LO589834 VJ589834:VK589834 AFF589834:AFG589834 APB589834:APC589834 AYX589834:AYY589834 BIT589834:BIU589834 BSP589834:BSQ589834 CCL589834:CCM589834 CMH589834:CMI589834 CWD589834:CWE589834 DFZ589834:DGA589834 DPV589834:DPW589834 DZR589834:DZS589834 EJN589834:EJO589834 ETJ589834:ETK589834 FDF589834:FDG589834 FNB589834:FNC589834 FWX589834:FWY589834 GGT589834:GGU589834 GQP589834:GQQ589834 HAL589834:HAM589834 HKH589834:HKI589834 HUD589834:HUE589834 IDZ589834:IEA589834 INV589834:INW589834 IXR589834:IXS589834 JHN589834:JHO589834 JRJ589834:JRK589834 KBF589834:KBG589834 KLB589834:KLC589834 KUX589834:KUY589834 LET589834:LEU589834 LOP589834:LOQ589834 LYL589834:LYM589834 MIH589834:MII589834 MSD589834:MSE589834 NBZ589834:NCA589834 NLV589834:NLW589834 NVR589834:NVS589834 OFN589834:OFO589834 OPJ589834:OPK589834 OZF589834:OZG589834 PJB589834:PJC589834 PSX589834:PSY589834 QCT589834:QCU589834 QMP589834:QMQ589834 QWL589834:QWM589834 RGH589834:RGI589834 RQD589834:RQE589834 RZZ589834:SAA589834 SJV589834:SJW589834 STR589834:STS589834 TDN589834:TDO589834 TNJ589834:TNK589834 TXF589834:TXG589834 UHB589834:UHC589834 UQX589834:UQY589834 VAT589834:VAU589834 VKP589834:VKQ589834 VUL589834:VUM589834 WEH589834:WEI589834 WOD589834:WOE589834 WXZ589834:WYA589834 LN655370:LO655370 VJ655370:VK655370 AFF655370:AFG655370 APB655370:APC655370 AYX655370:AYY655370 BIT655370:BIU655370 BSP655370:BSQ655370 CCL655370:CCM655370 CMH655370:CMI655370 CWD655370:CWE655370 DFZ655370:DGA655370 DPV655370:DPW655370 DZR655370:DZS655370 EJN655370:EJO655370 ETJ655370:ETK655370 FDF655370:FDG655370 FNB655370:FNC655370 FWX655370:FWY655370 GGT655370:GGU655370 GQP655370:GQQ655370 HAL655370:HAM655370 HKH655370:HKI655370 HUD655370:HUE655370 IDZ655370:IEA655370 INV655370:INW655370 IXR655370:IXS655370 JHN655370:JHO655370 JRJ655370:JRK655370 KBF655370:KBG655370 KLB655370:KLC655370 KUX655370:KUY655370 LET655370:LEU655370 LOP655370:LOQ655370 LYL655370:LYM655370 MIH655370:MII655370 MSD655370:MSE655370 NBZ655370:NCA655370 NLV655370:NLW655370 NVR655370:NVS655370 OFN655370:OFO655370 OPJ655370:OPK655370 OZF655370:OZG655370 PJB655370:PJC655370 PSX655370:PSY655370 QCT655370:QCU655370 QMP655370:QMQ655370 QWL655370:QWM655370 RGH655370:RGI655370 RQD655370:RQE655370 RZZ655370:SAA655370 SJV655370:SJW655370 STR655370:STS655370 TDN655370:TDO655370 TNJ655370:TNK655370 TXF655370:TXG655370 UHB655370:UHC655370 UQX655370:UQY655370 VAT655370:VAU655370 VKP655370:VKQ655370 VUL655370:VUM655370 WEH655370:WEI655370 WOD655370:WOE655370 WXZ655370:WYA655370 LN720906:LO720906 VJ720906:VK720906 AFF720906:AFG720906 APB720906:APC720906 AYX720906:AYY720906 BIT720906:BIU720906 BSP720906:BSQ720906 CCL720906:CCM720906 CMH720906:CMI720906 CWD720906:CWE720906 DFZ720906:DGA720906 DPV720906:DPW720906 DZR720906:DZS720906 EJN720906:EJO720906 ETJ720906:ETK720906 FDF720906:FDG720906 FNB720906:FNC720906 FWX720906:FWY720906 GGT720906:GGU720906 GQP720906:GQQ720906 HAL720906:HAM720906 HKH720906:HKI720906 HUD720906:HUE720906 IDZ720906:IEA720906 INV720906:INW720906 IXR720906:IXS720906 JHN720906:JHO720906 JRJ720906:JRK720906 KBF720906:KBG720906 KLB720906:KLC720906 KUX720906:KUY720906 LET720906:LEU720906 LOP720906:LOQ720906 LYL720906:LYM720906 MIH720906:MII720906 MSD720906:MSE720906 NBZ720906:NCA720906 NLV720906:NLW720906 NVR720906:NVS720906 OFN720906:OFO720906 OPJ720906:OPK720906 OZF720906:OZG720906 PJB720906:PJC720906 PSX720906:PSY720906 QCT720906:QCU720906 QMP720906:QMQ720906 QWL720906:QWM720906 RGH720906:RGI720906 RQD720906:RQE720906 RZZ720906:SAA720906 SJV720906:SJW720906 STR720906:STS720906 TDN720906:TDO720906 TNJ720906:TNK720906 TXF720906:TXG720906 UHB720906:UHC720906 UQX720906:UQY720906 VAT720906:VAU720906 VKP720906:VKQ720906 VUL720906:VUM720906 WEH720906:WEI720906 WOD720906:WOE720906 WXZ720906:WYA720906 LN786442:LO786442 VJ786442:VK786442 AFF786442:AFG786442 APB786442:APC786442 AYX786442:AYY786442 BIT786442:BIU786442 BSP786442:BSQ786442 CCL786442:CCM786442 CMH786442:CMI786442 CWD786442:CWE786442 DFZ786442:DGA786442 DPV786442:DPW786442 DZR786442:DZS786442 EJN786442:EJO786442 ETJ786442:ETK786442 FDF786442:FDG786442 FNB786442:FNC786442 FWX786442:FWY786442 GGT786442:GGU786442 GQP786442:GQQ786442 HAL786442:HAM786442 HKH786442:HKI786442 HUD786442:HUE786442 IDZ786442:IEA786442 INV786442:INW786442 IXR786442:IXS786442 JHN786442:JHO786442 JRJ786442:JRK786442 KBF786442:KBG786442 KLB786442:KLC786442 KUX786442:KUY786442 LET786442:LEU786442 LOP786442:LOQ786442 LYL786442:LYM786442 MIH786442:MII786442 MSD786442:MSE786442 NBZ786442:NCA786442 NLV786442:NLW786442 NVR786442:NVS786442 OFN786442:OFO786442 OPJ786442:OPK786442 OZF786442:OZG786442 PJB786442:PJC786442 PSX786442:PSY786442 QCT786442:QCU786442 QMP786442:QMQ786442 QWL786442:QWM786442 RGH786442:RGI786442 RQD786442:RQE786442 RZZ786442:SAA786442 SJV786442:SJW786442 STR786442:STS786442 TDN786442:TDO786442 TNJ786442:TNK786442 TXF786442:TXG786442 UHB786442:UHC786442 UQX786442:UQY786442 VAT786442:VAU786442 VKP786442:VKQ786442 VUL786442:VUM786442 WEH786442:WEI786442 WOD786442:WOE786442 WXZ786442:WYA786442 LN851978:LO851978 VJ851978:VK851978 AFF851978:AFG851978 APB851978:APC851978 AYX851978:AYY851978 BIT851978:BIU851978 BSP851978:BSQ851978 CCL851978:CCM851978 CMH851978:CMI851978 CWD851978:CWE851978 DFZ851978:DGA851978 DPV851978:DPW851978 DZR851978:DZS851978 EJN851978:EJO851978 ETJ851978:ETK851978 FDF851978:FDG851978 FNB851978:FNC851978 FWX851978:FWY851978 GGT851978:GGU851978 GQP851978:GQQ851978 HAL851978:HAM851978 HKH851978:HKI851978 HUD851978:HUE851978 IDZ851978:IEA851978 INV851978:INW851978 IXR851978:IXS851978 JHN851978:JHO851978 JRJ851978:JRK851978 KBF851978:KBG851978 KLB851978:KLC851978 KUX851978:KUY851978 LET851978:LEU851978 LOP851978:LOQ851978 LYL851978:LYM851978 MIH851978:MII851978 MSD851978:MSE851978 NBZ851978:NCA851978 NLV851978:NLW851978 NVR851978:NVS851978 OFN851978:OFO851978 OPJ851978:OPK851978 OZF851978:OZG851978 PJB851978:PJC851978 PSX851978:PSY851978 QCT851978:QCU851978 QMP851978:QMQ851978 QWL851978:QWM851978 RGH851978:RGI851978 RQD851978:RQE851978 RZZ851978:SAA851978 SJV851978:SJW851978 STR851978:STS851978 TDN851978:TDO851978 TNJ851978:TNK851978 TXF851978:TXG851978 UHB851978:UHC851978 UQX851978:UQY851978 VAT851978:VAU851978 VKP851978:VKQ851978 VUL851978:VUM851978 WEH851978:WEI851978 WOD851978:WOE851978 WXZ851978:WYA851978 LN917514:LO917514 VJ917514:VK917514 AFF917514:AFG917514 APB917514:APC917514 AYX917514:AYY917514 BIT917514:BIU917514 BSP917514:BSQ917514 CCL917514:CCM917514 CMH917514:CMI917514 CWD917514:CWE917514 DFZ917514:DGA917514 DPV917514:DPW917514 DZR917514:DZS917514 EJN917514:EJO917514 ETJ917514:ETK917514 FDF917514:FDG917514 FNB917514:FNC917514 FWX917514:FWY917514 GGT917514:GGU917514 GQP917514:GQQ917514 HAL917514:HAM917514 HKH917514:HKI917514 HUD917514:HUE917514 IDZ917514:IEA917514 INV917514:INW917514 IXR917514:IXS917514 JHN917514:JHO917514 JRJ917514:JRK917514 KBF917514:KBG917514 KLB917514:KLC917514 KUX917514:KUY917514 LET917514:LEU917514 LOP917514:LOQ917514 LYL917514:LYM917514 MIH917514:MII917514 MSD917514:MSE917514 NBZ917514:NCA917514 NLV917514:NLW917514 NVR917514:NVS917514 OFN917514:OFO917514 OPJ917514:OPK917514 OZF917514:OZG917514 PJB917514:PJC917514 PSX917514:PSY917514 QCT917514:QCU917514 QMP917514:QMQ917514 QWL917514:QWM917514 RGH917514:RGI917514 RQD917514:RQE917514 RZZ917514:SAA917514 SJV917514:SJW917514 STR917514:STS917514 TDN917514:TDO917514 TNJ917514:TNK917514 TXF917514:TXG917514 UHB917514:UHC917514 UQX917514:UQY917514 VAT917514:VAU917514 VKP917514:VKQ917514 VUL917514:VUM917514 WEH917514:WEI917514 WOD917514:WOE917514 WXZ917514:WYA917514 LN983050:LO983050 VJ983050:VK983050 AFF983050:AFG983050 APB983050:APC983050 AYX983050:AYY983050 BIT983050:BIU983050 BSP983050:BSQ983050 CCL983050:CCM983050 CMH983050:CMI983050 CWD983050:CWE983050 DFZ983050:DGA983050 DPV983050:DPW983050 DZR983050:DZS983050 EJN983050:EJO983050 ETJ983050:ETK983050 FDF983050:FDG983050 FNB983050:FNC983050 FWX983050:FWY983050 GGT983050:GGU983050 GQP983050:GQQ983050 HAL983050:HAM983050 HKH983050:HKI983050 HUD983050:HUE983050 IDZ983050:IEA983050 INV983050:INW983050 IXR983050:IXS983050 JHN983050:JHO983050 JRJ983050:JRK983050 KBF983050:KBG983050 KLB983050:KLC983050 KUX983050:KUY983050 LET983050:LEU983050 LOP983050:LOQ983050 LYL983050:LYM983050 MIH983050:MII983050 MSD983050:MSE983050 NBZ983050:NCA983050 NLV983050:NLW983050 NVR983050:NVS983050 OFN983050:OFO983050 OPJ983050:OPK983050 OZF983050:OZG983050 PJB983050:PJC983050 PSX983050:PSY983050 QCT983050:QCU983050 QMP983050:QMQ983050 QWL983050:QWM983050 RGH983050:RGI983050 RQD983050:RQE983050 RZZ983050:SAA983050 SJV983050:SJW983050 STR983050:STS983050 TDN983050:TDO983050 TNJ983050:TNK983050 TXF983050:TXG983050 UHB983050:UHC983050 UQX983050:UQY983050 VAT983050:VAU983050 VKP983050:VKQ983050 VUL983050:VUM983050 WEH983050:WEI983050 WOD983050:WOE983050 WXZ983050:WYA983050 LQ65546:LR65546 VM65546:VN65546 AFI65546:AFJ65546 APE65546:APF65546 AZA65546:AZB65546 BIW65546:BIX65546 BSS65546:BST65546 CCO65546:CCP65546 CMK65546:CML65546 CWG65546:CWH65546 DGC65546:DGD65546 DPY65546:DPZ65546 DZU65546:DZV65546 EJQ65546:EJR65546 ETM65546:ETN65546 FDI65546:FDJ65546 FNE65546:FNF65546 FXA65546:FXB65546 GGW65546:GGX65546 GQS65546:GQT65546 HAO65546:HAP65546 HKK65546:HKL65546 HUG65546:HUH65546 IEC65546:IED65546 INY65546:INZ65546 IXU65546:IXV65546 JHQ65546:JHR65546 JRM65546:JRN65546 KBI65546:KBJ65546 KLE65546:KLF65546 KVA65546:KVB65546 LEW65546:LEX65546 LOS65546:LOT65546 LYO65546:LYP65546 MIK65546:MIL65546 MSG65546:MSH65546 NCC65546:NCD65546 NLY65546:NLZ65546 NVU65546:NVV65546 OFQ65546:OFR65546 OPM65546:OPN65546 OZI65546:OZJ65546 PJE65546:PJF65546 PTA65546:PTB65546 QCW65546:QCX65546 QMS65546:QMT65546 QWO65546:QWP65546 RGK65546:RGL65546 RQG65546:RQH65546 SAC65546:SAD65546 SJY65546:SJZ65546 STU65546:STV65546 TDQ65546:TDR65546 TNM65546:TNN65546 TXI65546:TXJ65546 UHE65546:UHF65546 URA65546:URB65546 VAW65546:VAX65546 VKS65546:VKT65546 VUO65546:VUP65546 WEK65546:WEL65546 WOG65546:WOH65546 WYC65546:WYD65546 LQ131082:LR131082 VM131082:VN131082 AFI131082:AFJ131082 APE131082:APF131082 AZA131082:AZB131082 BIW131082:BIX131082 BSS131082:BST131082 CCO131082:CCP131082 CMK131082:CML131082 CWG131082:CWH131082 DGC131082:DGD131082 DPY131082:DPZ131082 DZU131082:DZV131082 EJQ131082:EJR131082 ETM131082:ETN131082 FDI131082:FDJ131082 FNE131082:FNF131082 FXA131082:FXB131082 GGW131082:GGX131082 GQS131082:GQT131082 HAO131082:HAP131082 HKK131082:HKL131082 HUG131082:HUH131082 IEC131082:IED131082 INY131082:INZ131082 IXU131082:IXV131082 JHQ131082:JHR131082 JRM131082:JRN131082 KBI131082:KBJ131082 KLE131082:KLF131082 KVA131082:KVB131082 LEW131082:LEX131082 LOS131082:LOT131082 LYO131082:LYP131082 MIK131082:MIL131082 MSG131082:MSH131082 NCC131082:NCD131082 NLY131082:NLZ131082 NVU131082:NVV131082 OFQ131082:OFR131082 OPM131082:OPN131082 OZI131082:OZJ131082 PJE131082:PJF131082 PTA131082:PTB131082 QCW131082:QCX131082 QMS131082:QMT131082 QWO131082:QWP131082 RGK131082:RGL131082 RQG131082:RQH131082 SAC131082:SAD131082 SJY131082:SJZ131082 STU131082:STV131082 TDQ131082:TDR131082 TNM131082:TNN131082 TXI131082:TXJ131082 UHE131082:UHF131082 URA131082:URB131082 VAW131082:VAX131082 VKS131082:VKT131082 VUO131082:VUP131082 WEK131082:WEL131082 WOG131082:WOH131082 WYC131082:WYD131082 LQ196618:LR196618 VM196618:VN196618 AFI196618:AFJ196618 APE196618:APF196618 AZA196618:AZB196618 BIW196618:BIX196618 BSS196618:BST196618 CCO196618:CCP196618 CMK196618:CML196618 CWG196618:CWH196618 DGC196618:DGD196618 DPY196618:DPZ196618 DZU196618:DZV196618 EJQ196618:EJR196618 ETM196618:ETN196618 FDI196618:FDJ196618 FNE196618:FNF196618 FXA196618:FXB196618 GGW196618:GGX196618 GQS196618:GQT196618 HAO196618:HAP196618 HKK196618:HKL196618 HUG196618:HUH196618 IEC196618:IED196618 INY196618:INZ196618 IXU196618:IXV196618 JHQ196618:JHR196618 JRM196618:JRN196618 KBI196618:KBJ196618 KLE196618:KLF196618 KVA196618:KVB196618 LEW196618:LEX196618 LOS196618:LOT196618 LYO196618:LYP196618 MIK196618:MIL196618 MSG196618:MSH196618 NCC196618:NCD196618 NLY196618:NLZ196618 NVU196618:NVV196618 OFQ196618:OFR196618 OPM196618:OPN196618 OZI196618:OZJ196618 PJE196618:PJF196618 PTA196618:PTB196618 QCW196618:QCX196618 QMS196618:QMT196618 QWO196618:QWP196618 RGK196618:RGL196618 RQG196618:RQH196618 SAC196618:SAD196618 SJY196618:SJZ196618 STU196618:STV196618 TDQ196618:TDR196618 TNM196618:TNN196618 TXI196618:TXJ196618 UHE196618:UHF196618 URA196618:URB196618 VAW196618:VAX196618 VKS196618:VKT196618 VUO196618:VUP196618 WEK196618:WEL196618 WOG196618:WOH196618 WYC196618:WYD196618 LQ262154:LR262154 VM262154:VN262154 AFI262154:AFJ262154 APE262154:APF262154 AZA262154:AZB262154 BIW262154:BIX262154 BSS262154:BST262154 CCO262154:CCP262154 CMK262154:CML262154 CWG262154:CWH262154 DGC262154:DGD262154 DPY262154:DPZ262154 DZU262154:DZV262154 EJQ262154:EJR262154 ETM262154:ETN262154 FDI262154:FDJ262154 FNE262154:FNF262154 FXA262154:FXB262154 GGW262154:GGX262154 GQS262154:GQT262154 HAO262154:HAP262154 HKK262154:HKL262154 HUG262154:HUH262154 IEC262154:IED262154 INY262154:INZ262154 IXU262154:IXV262154 JHQ262154:JHR262154 JRM262154:JRN262154 KBI262154:KBJ262154 KLE262154:KLF262154 KVA262154:KVB262154 LEW262154:LEX262154 LOS262154:LOT262154 LYO262154:LYP262154 MIK262154:MIL262154 MSG262154:MSH262154 NCC262154:NCD262154 NLY262154:NLZ262154 NVU262154:NVV262154 OFQ262154:OFR262154 OPM262154:OPN262154 OZI262154:OZJ262154 PJE262154:PJF262154 PTA262154:PTB262154 QCW262154:QCX262154 QMS262154:QMT262154 QWO262154:QWP262154 RGK262154:RGL262154 RQG262154:RQH262154 SAC262154:SAD262154 SJY262154:SJZ262154 STU262154:STV262154 TDQ262154:TDR262154 TNM262154:TNN262154 TXI262154:TXJ262154 UHE262154:UHF262154 URA262154:URB262154 VAW262154:VAX262154 VKS262154:VKT262154 VUO262154:VUP262154 WEK262154:WEL262154 WOG262154:WOH262154 WYC262154:WYD262154 LQ327690:LR327690 VM327690:VN327690 AFI327690:AFJ327690 APE327690:APF327690 AZA327690:AZB327690 BIW327690:BIX327690 BSS327690:BST327690 CCO327690:CCP327690 CMK327690:CML327690 CWG327690:CWH327690 DGC327690:DGD327690 DPY327690:DPZ327690 DZU327690:DZV327690 EJQ327690:EJR327690 ETM327690:ETN327690 FDI327690:FDJ327690 FNE327690:FNF327690 FXA327690:FXB327690 GGW327690:GGX327690 GQS327690:GQT327690 HAO327690:HAP327690 HKK327690:HKL327690 HUG327690:HUH327690 IEC327690:IED327690 INY327690:INZ327690 IXU327690:IXV327690 JHQ327690:JHR327690 JRM327690:JRN327690 KBI327690:KBJ327690 KLE327690:KLF327690 KVA327690:KVB327690 LEW327690:LEX327690 LOS327690:LOT327690 LYO327690:LYP327690 MIK327690:MIL327690 MSG327690:MSH327690 NCC327690:NCD327690 NLY327690:NLZ327690 NVU327690:NVV327690 OFQ327690:OFR327690 OPM327690:OPN327690 OZI327690:OZJ327690 PJE327690:PJF327690 PTA327690:PTB327690 QCW327690:QCX327690 QMS327690:QMT327690 QWO327690:QWP327690 RGK327690:RGL327690 RQG327690:RQH327690 SAC327690:SAD327690 SJY327690:SJZ327690 STU327690:STV327690 TDQ327690:TDR327690 TNM327690:TNN327690 TXI327690:TXJ327690 UHE327690:UHF327690 URA327690:URB327690 VAW327690:VAX327690 VKS327690:VKT327690 VUO327690:VUP327690 WEK327690:WEL327690 WOG327690:WOH327690 WYC327690:WYD327690 LQ393226:LR393226 VM393226:VN393226 AFI393226:AFJ393226 APE393226:APF393226 AZA393226:AZB393226 BIW393226:BIX393226 BSS393226:BST393226 CCO393226:CCP393226 CMK393226:CML393226 CWG393226:CWH393226 DGC393226:DGD393226 DPY393226:DPZ393226 DZU393226:DZV393226 EJQ393226:EJR393226 ETM393226:ETN393226 FDI393226:FDJ393226 FNE393226:FNF393226 FXA393226:FXB393226 GGW393226:GGX393226 GQS393226:GQT393226 HAO393226:HAP393226 HKK393226:HKL393226 HUG393226:HUH393226 IEC393226:IED393226 INY393226:INZ393226 IXU393226:IXV393226 JHQ393226:JHR393226 JRM393226:JRN393226 KBI393226:KBJ393226 KLE393226:KLF393226 KVA393226:KVB393226 LEW393226:LEX393226 LOS393226:LOT393226 LYO393226:LYP393226 MIK393226:MIL393226 MSG393226:MSH393226 NCC393226:NCD393226 NLY393226:NLZ393226 NVU393226:NVV393226 OFQ393226:OFR393226 OPM393226:OPN393226 OZI393226:OZJ393226 PJE393226:PJF393226 PTA393226:PTB393226 QCW393226:QCX393226 QMS393226:QMT393226 QWO393226:QWP393226 RGK393226:RGL393226 RQG393226:RQH393226 SAC393226:SAD393226 SJY393226:SJZ393226 STU393226:STV393226 TDQ393226:TDR393226 TNM393226:TNN393226 TXI393226:TXJ393226 UHE393226:UHF393226 URA393226:URB393226 VAW393226:VAX393226 VKS393226:VKT393226 VUO393226:VUP393226 WEK393226:WEL393226 WOG393226:WOH393226 WYC393226:WYD393226 LQ458762:LR458762 VM458762:VN458762 AFI458762:AFJ458762 APE458762:APF458762 AZA458762:AZB458762 BIW458762:BIX458762 BSS458762:BST458762 CCO458762:CCP458762 CMK458762:CML458762 CWG458762:CWH458762 DGC458762:DGD458762 DPY458762:DPZ458762 DZU458762:DZV458762 EJQ458762:EJR458762 ETM458762:ETN458762 FDI458762:FDJ458762 FNE458762:FNF458762 FXA458762:FXB458762 GGW458762:GGX458762 GQS458762:GQT458762 HAO458762:HAP458762 HKK458762:HKL458762 HUG458762:HUH458762 IEC458762:IED458762 INY458762:INZ458762 IXU458762:IXV458762 JHQ458762:JHR458762 JRM458762:JRN458762 KBI458762:KBJ458762 KLE458762:KLF458762 KVA458762:KVB458762 LEW458762:LEX458762 LOS458762:LOT458762 LYO458762:LYP458762 MIK458762:MIL458762 MSG458762:MSH458762 NCC458762:NCD458762 NLY458762:NLZ458762 NVU458762:NVV458762 OFQ458762:OFR458762 OPM458762:OPN458762 OZI458762:OZJ458762 PJE458762:PJF458762 PTA458762:PTB458762 QCW458762:QCX458762 QMS458762:QMT458762 QWO458762:QWP458762 RGK458762:RGL458762 RQG458762:RQH458762 SAC458762:SAD458762 SJY458762:SJZ458762 STU458762:STV458762 TDQ458762:TDR458762 TNM458762:TNN458762 TXI458762:TXJ458762 UHE458762:UHF458762 URA458762:URB458762 VAW458762:VAX458762 VKS458762:VKT458762 VUO458762:VUP458762 WEK458762:WEL458762 WOG458762:WOH458762 WYC458762:WYD458762 LQ524298:LR524298 VM524298:VN524298 AFI524298:AFJ524298 APE524298:APF524298 AZA524298:AZB524298 BIW524298:BIX524298 BSS524298:BST524298 CCO524298:CCP524298 CMK524298:CML524298 CWG524298:CWH524298 DGC524298:DGD524298 DPY524298:DPZ524298 DZU524298:DZV524298 EJQ524298:EJR524298 ETM524298:ETN524298 FDI524298:FDJ524298 FNE524298:FNF524298 FXA524298:FXB524298 GGW524298:GGX524298 GQS524298:GQT524298 HAO524298:HAP524298 HKK524298:HKL524298 HUG524298:HUH524298 IEC524298:IED524298 INY524298:INZ524298 IXU524298:IXV524298 JHQ524298:JHR524298 JRM524298:JRN524298 KBI524298:KBJ524298 KLE524298:KLF524298 KVA524298:KVB524298 LEW524298:LEX524298 LOS524298:LOT524298 LYO524298:LYP524298 MIK524298:MIL524298 MSG524298:MSH524298 NCC524298:NCD524298 NLY524298:NLZ524298 NVU524298:NVV524298 OFQ524298:OFR524298 OPM524298:OPN524298 OZI524298:OZJ524298 PJE524298:PJF524298 PTA524298:PTB524298 QCW524298:QCX524298 QMS524298:QMT524298 QWO524298:QWP524298 RGK524298:RGL524298 RQG524298:RQH524298 SAC524298:SAD524298 SJY524298:SJZ524298 STU524298:STV524298 TDQ524298:TDR524298 TNM524298:TNN524298 TXI524298:TXJ524298 UHE524298:UHF524298 URA524298:URB524298 VAW524298:VAX524298 VKS524298:VKT524298 VUO524298:VUP524298 WEK524298:WEL524298 WOG524298:WOH524298 WYC524298:WYD524298 LQ589834:LR589834 VM589834:VN589834 AFI589834:AFJ589834 APE589834:APF589834 AZA589834:AZB589834 BIW589834:BIX589834 BSS589834:BST589834 CCO589834:CCP589834 CMK589834:CML589834 CWG589834:CWH589834 DGC589834:DGD589834 DPY589834:DPZ589834 DZU589834:DZV589834 EJQ589834:EJR589834 ETM589834:ETN589834 FDI589834:FDJ589834 FNE589834:FNF589834 FXA589834:FXB589834 GGW589834:GGX589834 GQS589834:GQT589834 HAO589834:HAP589834 HKK589834:HKL589834 HUG589834:HUH589834 IEC589834:IED589834 INY589834:INZ589834 IXU589834:IXV589834 JHQ589834:JHR589834 JRM589834:JRN589834 KBI589834:KBJ589834 KLE589834:KLF589834 KVA589834:KVB589834 LEW589834:LEX589834 LOS589834:LOT589834 LYO589834:LYP589834 MIK589834:MIL589834 MSG589834:MSH589834 NCC589834:NCD589834 NLY589834:NLZ589834 NVU589834:NVV589834 OFQ589834:OFR589834 OPM589834:OPN589834 OZI589834:OZJ589834 PJE589834:PJF589834 PTA589834:PTB589834 QCW589834:QCX589834 QMS589834:QMT589834 QWO589834:QWP589834 RGK589834:RGL589834 RQG589834:RQH589834 SAC589834:SAD589834 SJY589834:SJZ589834 STU589834:STV589834 TDQ589834:TDR589834 TNM589834:TNN589834 TXI589834:TXJ589834 UHE589834:UHF589834 URA589834:URB589834 VAW589834:VAX589834 VKS589834:VKT589834 VUO589834:VUP589834 WEK589834:WEL589834 WOG589834:WOH589834 WYC589834:WYD589834 LQ655370:LR655370 VM655370:VN655370 AFI655370:AFJ655370 APE655370:APF655370 AZA655370:AZB655370 BIW655370:BIX655370 BSS655370:BST655370 CCO655370:CCP655370 CMK655370:CML655370 CWG655370:CWH655370 DGC655370:DGD655370 DPY655370:DPZ655370 DZU655370:DZV655370 EJQ655370:EJR655370 ETM655370:ETN655370 FDI655370:FDJ655370 FNE655370:FNF655370 FXA655370:FXB655370 GGW655370:GGX655370 GQS655370:GQT655370 HAO655370:HAP655370 HKK655370:HKL655370 HUG655370:HUH655370 IEC655370:IED655370 INY655370:INZ655370 IXU655370:IXV655370 JHQ655370:JHR655370 JRM655370:JRN655370 KBI655370:KBJ655370 KLE655370:KLF655370 KVA655370:KVB655370 LEW655370:LEX655370 LOS655370:LOT655370 LYO655370:LYP655370 MIK655370:MIL655370 MSG655370:MSH655370 NCC655370:NCD655370 NLY655370:NLZ655370 NVU655370:NVV655370 OFQ655370:OFR655370 OPM655370:OPN655370 OZI655370:OZJ655370 PJE655370:PJF655370 PTA655370:PTB655370 QCW655370:QCX655370 QMS655370:QMT655370 QWO655370:QWP655370 RGK655370:RGL655370 RQG655370:RQH655370 SAC655370:SAD655370 SJY655370:SJZ655370 STU655370:STV655370 TDQ655370:TDR655370 TNM655370:TNN655370 TXI655370:TXJ655370 UHE655370:UHF655370 URA655370:URB655370 VAW655370:VAX655370 VKS655370:VKT655370 VUO655370:VUP655370 WEK655370:WEL655370 WOG655370:WOH655370 WYC655370:WYD655370 LQ720906:LR720906 VM720906:VN720906 AFI720906:AFJ720906 APE720906:APF720906 AZA720906:AZB720906 BIW720906:BIX720906 BSS720906:BST720906 CCO720906:CCP720906 CMK720906:CML720906 CWG720906:CWH720906 DGC720906:DGD720906 DPY720906:DPZ720906 DZU720906:DZV720906 EJQ720906:EJR720906 ETM720906:ETN720906 FDI720906:FDJ720906 FNE720906:FNF720906 FXA720906:FXB720906 GGW720906:GGX720906 GQS720906:GQT720906 HAO720906:HAP720906 HKK720906:HKL720906 HUG720906:HUH720906 IEC720906:IED720906 INY720906:INZ720906 IXU720906:IXV720906 JHQ720906:JHR720906 JRM720906:JRN720906 KBI720906:KBJ720906 KLE720906:KLF720906 KVA720906:KVB720906 LEW720906:LEX720906 LOS720906:LOT720906 LYO720906:LYP720906 MIK720906:MIL720906 MSG720906:MSH720906 NCC720906:NCD720906 NLY720906:NLZ720906 NVU720906:NVV720906 OFQ720906:OFR720906 OPM720906:OPN720906 OZI720906:OZJ720906 PJE720906:PJF720906 PTA720906:PTB720906 QCW720906:QCX720906 QMS720906:QMT720906 QWO720906:QWP720906 RGK720906:RGL720906 RQG720906:RQH720906 SAC720906:SAD720906 SJY720906:SJZ720906 STU720906:STV720906 TDQ720906:TDR720906 TNM720906:TNN720906 TXI720906:TXJ720906 UHE720906:UHF720906 URA720906:URB720906 VAW720906:VAX720906 VKS720906:VKT720906 VUO720906:VUP720906 WEK720906:WEL720906 WOG720906:WOH720906 WYC720906:WYD720906 LQ786442:LR786442 VM786442:VN786442 AFI786442:AFJ786442 APE786442:APF786442 AZA786442:AZB786442 BIW786442:BIX786442 BSS786442:BST786442 CCO786442:CCP786442 CMK786442:CML786442 CWG786442:CWH786442 DGC786442:DGD786442 DPY786442:DPZ786442 DZU786442:DZV786442 EJQ786442:EJR786442 ETM786442:ETN786442 FDI786442:FDJ786442 FNE786442:FNF786442 FXA786442:FXB786442 GGW786442:GGX786442 GQS786442:GQT786442 HAO786442:HAP786442 HKK786442:HKL786442 HUG786442:HUH786442 IEC786442:IED786442 INY786442:INZ786442 IXU786442:IXV786442 JHQ786442:JHR786442 JRM786442:JRN786442 KBI786442:KBJ786442 KLE786442:KLF786442 KVA786442:KVB786442 LEW786442:LEX786442 LOS786442:LOT786442 LYO786442:LYP786442 MIK786442:MIL786442 MSG786442:MSH786442 NCC786442:NCD786442 NLY786442:NLZ786442 NVU786442:NVV786442 OFQ786442:OFR786442 OPM786442:OPN786442 OZI786442:OZJ786442 PJE786442:PJF786442 PTA786442:PTB786442 QCW786442:QCX786442 QMS786442:QMT786442 QWO786442:QWP786442 RGK786442:RGL786442 RQG786442:RQH786442 SAC786442:SAD786442 SJY786442:SJZ786442 STU786442:STV786442 TDQ786442:TDR786442 TNM786442:TNN786442 TXI786442:TXJ786442 UHE786442:UHF786442 URA786442:URB786442 VAW786442:VAX786442 VKS786442:VKT786442 VUO786442:VUP786442 WEK786442:WEL786442 WOG786442:WOH786442 WYC786442:WYD786442 LQ851978:LR851978 VM851978:VN851978 AFI851978:AFJ851978 APE851978:APF851978 AZA851978:AZB851978 BIW851978:BIX851978 BSS851978:BST851978 CCO851978:CCP851978 CMK851978:CML851978 CWG851978:CWH851978 DGC851978:DGD851978 DPY851978:DPZ851978 DZU851978:DZV851978 EJQ851978:EJR851978 ETM851978:ETN851978 FDI851978:FDJ851978 FNE851978:FNF851978 FXA851978:FXB851978 GGW851978:GGX851978 GQS851978:GQT851978 HAO851978:HAP851978 HKK851978:HKL851978 HUG851978:HUH851978 IEC851978:IED851978 INY851978:INZ851978 IXU851978:IXV851978 JHQ851978:JHR851978 JRM851978:JRN851978 KBI851978:KBJ851978 KLE851978:KLF851978 KVA851978:KVB851978 LEW851978:LEX851978 LOS851978:LOT851978 LYO851978:LYP851978 MIK851978:MIL851978 MSG851978:MSH851978 NCC851978:NCD851978 NLY851978:NLZ851978 NVU851978:NVV851978 OFQ851978:OFR851978 OPM851978:OPN851978 OZI851978:OZJ851978 PJE851978:PJF851978 PTA851978:PTB851978 QCW851978:QCX851978 QMS851978:QMT851978 QWO851978:QWP851978 RGK851978:RGL851978 RQG851978:RQH851978 SAC851978:SAD851978 SJY851978:SJZ851978 STU851978:STV851978 TDQ851978:TDR851978 TNM851978:TNN851978 TXI851978:TXJ851978 UHE851978:UHF851978 URA851978:URB851978 VAW851978:VAX851978 VKS851978:VKT851978 VUO851978:VUP851978 WEK851978:WEL851978 WOG851978:WOH851978 WYC851978:WYD851978 LQ917514:LR917514 VM917514:VN917514 AFI917514:AFJ917514 APE917514:APF917514 AZA917514:AZB917514 BIW917514:BIX917514 BSS917514:BST917514 CCO917514:CCP917514 CMK917514:CML917514 CWG917514:CWH917514 DGC917514:DGD917514 DPY917514:DPZ917514 DZU917514:DZV917514 EJQ917514:EJR917514 ETM917514:ETN917514 FDI917514:FDJ917514 FNE917514:FNF917514 FXA917514:FXB917514 GGW917514:GGX917514 GQS917514:GQT917514 HAO917514:HAP917514 HKK917514:HKL917514 HUG917514:HUH917514 IEC917514:IED917514 INY917514:INZ917514 IXU917514:IXV917514 JHQ917514:JHR917514 JRM917514:JRN917514 KBI917514:KBJ917514 KLE917514:KLF917514 KVA917514:KVB917514 LEW917514:LEX917514 LOS917514:LOT917514 LYO917514:LYP917514 MIK917514:MIL917514 MSG917514:MSH917514 NCC917514:NCD917514 NLY917514:NLZ917514 NVU917514:NVV917514 OFQ917514:OFR917514 OPM917514:OPN917514 OZI917514:OZJ917514 PJE917514:PJF917514 PTA917514:PTB917514 QCW917514:QCX917514 QMS917514:QMT917514 QWO917514:QWP917514 RGK917514:RGL917514 RQG917514:RQH917514 SAC917514:SAD917514 SJY917514:SJZ917514 STU917514:STV917514 TDQ917514:TDR917514 TNM917514:TNN917514 TXI917514:TXJ917514 UHE917514:UHF917514 URA917514:URB917514 VAW917514:VAX917514 VKS917514:VKT917514 VUO917514:VUP917514 WEK917514:WEL917514 WOG917514:WOH917514 WYC917514:WYD917514 LQ983050:LR983050 VM983050:VN983050 AFI983050:AFJ983050 APE983050:APF983050 AZA983050:AZB983050 BIW983050:BIX983050 BSS983050:BST983050 CCO983050:CCP983050 CMK983050:CML983050 CWG983050:CWH983050 DGC983050:DGD983050 DPY983050:DPZ983050 DZU983050:DZV983050 EJQ983050:EJR983050 ETM983050:ETN983050 FDI983050:FDJ983050 FNE983050:FNF983050 FXA983050:FXB983050 GGW983050:GGX983050 GQS983050:GQT983050 HAO983050:HAP983050 HKK983050:HKL983050 HUG983050:HUH983050 IEC983050:IED983050 INY983050:INZ983050 IXU983050:IXV983050 JHQ983050:JHR983050 JRM983050:JRN983050 KBI983050:KBJ983050 KLE983050:KLF983050 KVA983050:KVB983050 LEW983050:LEX983050 LOS983050:LOT983050 LYO983050:LYP983050 MIK983050:MIL983050 MSG983050:MSH983050 NCC983050:NCD983050 NLY983050:NLZ983050 NVU983050:NVV983050 OFQ983050:OFR983050 OPM983050:OPN983050 OZI983050:OZJ983050 PJE983050:PJF983050 PTA983050:PTB983050 QCW983050:QCX983050 QMS983050:QMT983050 QWO983050:QWP983050 RGK983050:RGL983050 RQG983050:RQH983050 SAC983050:SAD983050 SJY983050:SJZ983050 STU983050:STV983050 TDQ983050:TDR983050 TNM983050:TNN983050 TXI983050:TXJ983050 UHE983050:UHF983050 URA983050:URB983050 VAW983050:VAX983050 VKS983050:VKT983050 VUO983050:VUP983050 WEK983050:WEL983050 WOG983050:WOH983050 WYC983050:WYD983050 LT65546:LU65546 VP65546:VQ65546 AFL65546:AFM65546 APH65546:API65546 AZD65546:AZE65546 BIZ65546:BJA65546 BSV65546:BSW65546 CCR65546:CCS65546 CMN65546:CMO65546 CWJ65546:CWK65546 DGF65546:DGG65546 DQB65546:DQC65546 DZX65546:DZY65546 EJT65546:EJU65546 ETP65546:ETQ65546 FDL65546:FDM65546 FNH65546:FNI65546 FXD65546:FXE65546 GGZ65546:GHA65546 GQV65546:GQW65546 HAR65546:HAS65546 HKN65546:HKO65546 HUJ65546:HUK65546 IEF65546:IEG65546 IOB65546:IOC65546 IXX65546:IXY65546 JHT65546:JHU65546 JRP65546:JRQ65546 KBL65546:KBM65546 KLH65546:KLI65546 KVD65546:KVE65546 LEZ65546:LFA65546 LOV65546:LOW65546 LYR65546:LYS65546 MIN65546:MIO65546 MSJ65546:MSK65546 NCF65546:NCG65546 NMB65546:NMC65546 NVX65546:NVY65546 OFT65546:OFU65546 OPP65546:OPQ65546 OZL65546:OZM65546 PJH65546:PJI65546 PTD65546:PTE65546 QCZ65546:QDA65546 QMV65546:QMW65546 QWR65546:QWS65546 RGN65546:RGO65546 RQJ65546:RQK65546 SAF65546:SAG65546 SKB65546:SKC65546 STX65546:STY65546 TDT65546:TDU65546 TNP65546:TNQ65546 TXL65546:TXM65546 UHH65546:UHI65546 URD65546:URE65546 VAZ65546:VBA65546 VKV65546:VKW65546 VUR65546:VUS65546 WEN65546:WEO65546 WOJ65546:WOK65546 WYF65546:WYG65546 LT131082:LU131082 VP131082:VQ131082 AFL131082:AFM131082 APH131082:API131082 AZD131082:AZE131082 BIZ131082:BJA131082 BSV131082:BSW131082 CCR131082:CCS131082 CMN131082:CMO131082 CWJ131082:CWK131082 DGF131082:DGG131082 DQB131082:DQC131082 DZX131082:DZY131082 EJT131082:EJU131082 ETP131082:ETQ131082 FDL131082:FDM131082 FNH131082:FNI131082 FXD131082:FXE131082 GGZ131082:GHA131082 GQV131082:GQW131082 HAR131082:HAS131082 HKN131082:HKO131082 HUJ131082:HUK131082 IEF131082:IEG131082 IOB131082:IOC131082 IXX131082:IXY131082 JHT131082:JHU131082 JRP131082:JRQ131082 KBL131082:KBM131082 KLH131082:KLI131082 KVD131082:KVE131082 LEZ131082:LFA131082 LOV131082:LOW131082 LYR131082:LYS131082 MIN131082:MIO131082 MSJ131082:MSK131082 NCF131082:NCG131082 NMB131082:NMC131082 NVX131082:NVY131082 OFT131082:OFU131082 OPP131082:OPQ131082 OZL131082:OZM131082 PJH131082:PJI131082 PTD131082:PTE131082 QCZ131082:QDA131082 QMV131082:QMW131082 QWR131082:QWS131082 RGN131082:RGO131082 RQJ131082:RQK131082 SAF131082:SAG131082 SKB131082:SKC131082 STX131082:STY131082 TDT131082:TDU131082 TNP131082:TNQ131082 TXL131082:TXM131082 UHH131082:UHI131082 URD131082:URE131082 VAZ131082:VBA131082 VKV131082:VKW131082 VUR131082:VUS131082 WEN131082:WEO131082 WOJ131082:WOK131082 WYF131082:WYG131082 LT196618:LU196618 VP196618:VQ196618 AFL196618:AFM196618 APH196618:API196618 AZD196618:AZE196618 BIZ196618:BJA196618 BSV196618:BSW196618 CCR196618:CCS196618 CMN196618:CMO196618 CWJ196618:CWK196618 DGF196618:DGG196618 DQB196618:DQC196618 DZX196618:DZY196618 EJT196618:EJU196618 ETP196618:ETQ196618 FDL196618:FDM196618 FNH196618:FNI196618 FXD196618:FXE196618 GGZ196618:GHA196618 GQV196618:GQW196618 HAR196618:HAS196618 HKN196618:HKO196618 HUJ196618:HUK196618 IEF196618:IEG196618 IOB196618:IOC196618 IXX196618:IXY196618 JHT196618:JHU196618 JRP196618:JRQ196618 KBL196618:KBM196618 KLH196618:KLI196618 KVD196618:KVE196618 LEZ196618:LFA196618 LOV196618:LOW196618 LYR196618:LYS196618 MIN196618:MIO196618 MSJ196618:MSK196618 NCF196618:NCG196618 NMB196618:NMC196618 NVX196618:NVY196618 OFT196618:OFU196618 OPP196618:OPQ196618 OZL196618:OZM196618 PJH196618:PJI196618 PTD196618:PTE196618 QCZ196618:QDA196618 QMV196618:QMW196618 QWR196618:QWS196618 RGN196618:RGO196618 RQJ196618:RQK196618 SAF196618:SAG196618 SKB196618:SKC196618 STX196618:STY196618 TDT196618:TDU196618 TNP196618:TNQ196618 TXL196618:TXM196618 UHH196618:UHI196618 URD196618:URE196618 VAZ196618:VBA196618 VKV196618:VKW196618 VUR196618:VUS196618 WEN196618:WEO196618 WOJ196618:WOK196618 WYF196618:WYG196618 LT262154:LU262154 VP262154:VQ262154 AFL262154:AFM262154 APH262154:API262154 AZD262154:AZE262154 BIZ262154:BJA262154 BSV262154:BSW262154 CCR262154:CCS262154 CMN262154:CMO262154 CWJ262154:CWK262154 DGF262154:DGG262154 DQB262154:DQC262154 DZX262154:DZY262154 EJT262154:EJU262154 ETP262154:ETQ262154 FDL262154:FDM262154 FNH262154:FNI262154 FXD262154:FXE262154 GGZ262154:GHA262154 GQV262154:GQW262154 HAR262154:HAS262154 HKN262154:HKO262154 HUJ262154:HUK262154 IEF262154:IEG262154 IOB262154:IOC262154 IXX262154:IXY262154 JHT262154:JHU262154 JRP262154:JRQ262154 KBL262154:KBM262154 KLH262154:KLI262154 KVD262154:KVE262154 LEZ262154:LFA262154 LOV262154:LOW262154 LYR262154:LYS262154 MIN262154:MIO262154 MSJ262154:MSK262154 NCF262154:NCG262154 NMB262154:NMC262154 NVX262154:NVY262154 OFT262154:OFU262154 OPP262154:OPQ262154 OZL262154:OZM262154 PJH262154:PJI262154 PTD262154:PTE262154 QCZ262154:QDA262154 QMV262154:QMW262154 QWR262154:QWS262154 RGN262154:RGO262154 RQJ262154:RQK262154 SAF262154:SAG262154 SKB262154:SKC262154 STX262154:STY262154 TDT262154:TDU262154 TNP262154:TNQ262154 TXL262154:TXM262154 UHH262154:UHI262154 URD262154:URE262154 VAZ262154:VBA262154 VKV262154:VKW262154 VUR262154:VUS262154 WEN262154:WEO262154 WOJ262154:WOK262154 WYF262154:WYG262154 LT327690:LU327690 VP327690:VQ327690 AFL327690:AFM327690 APH327690:API327690 AZD327690:AZE327690 BIZ327690:BJA327690 BSV327690:BSW327690 CCR327690:CCS327690 CMN327690:CMO327690 CWJ327690:CWK327690 DGF327690:DGG327690 DQB327690:DQC327690 DZX327690:DZY327690 EJT327690:EJU327690 ETP327690:ETQ327690 FDL327690:FDM327690 FNH327690:FNI327690 FXD327690:FXE327690 GGZ327690:GHA327690 GQV327690:GQW327690 HAR327690:HAS327690 HKN327690:HKO327690 HUJ327690:HUK327690 IEF327690:IEG327690 IOB327690:IOC327690 IXX327690:IXY327690 JHT327690:JHU327690 JRP327690:JRQ327690 KBL327690:KBM327690 KLH327690:KLI327690 KVD327690:KVE327690 LEZ327690:LFA327690 LOV327690:LOW327690 LYR327690:LYS327690 MIN327690:MIO327690 MSJ327690:MSK327690 NCF327690:NCG327690 NMB327690:NMC327690 NVX327690:NVY327690 OFT327690:OFU327690 OPP327690:OPQ327690 OZL327690:OZM327690 PJH327690:PJI327690 PTD327690:PTE327690 QCZ327690:QDA327690 QMV327690:QMW327690 QWR327690:QWS327690 RGN327690:RGO327690 RQJ327690:RQK327690 SAF327690:SAG327690 SKB327690:SKC327690 STX327690:STY327690 TDT327690:TDU327690 TNP327690:TNQ327690 TXL327690:TXM327690 UHH327690:UHI327690 URD327690:URE327690 VAZ327690:VBA327690 VKV327690:VKW327690 VUR327690:VUS327690 WEN327690:WEO327690 WOJ327690:WOK327690 WYF327690:WYG327690 LT393226:LU393226 VP393226:VQ393226 AFL393226:AFM393226 APH393226:API393226 AZD393226:AZE393226 BIZ393226:BJA393226 BSV393226:BSW393226 CCR393226:CCS393226 CMN393226:CMO393226 CWJ393226:CWK393226 DGF393226:DGG393226 DQB393226:DQC393226 DZX393226:DZY393226 EJT393226:EJU393226 ETP393226:ETQ393226 FDL393226:FDM393226 FNH393226:FNI393226 FXD393226:FXE393226 GGZ393226:GHA393226 GQV393226:GQW393226 HAR393226:HAS393226 HKN393226:HKO393226 HUJ393226:HUK393226 IEF393226:IEG393226 IOB393226:IOC393226 IXX393226:IXY393226 JHT393226:JHU393226 JRP393226:JRQ393226 KBL393226:KBM393226 KLH393226:KLI393226 KVD393226:KVE393226 LEZ393226:LFA393226 LOV393226:LOW393226 LYR393226:LYS393226 MIN393226:MIO393226 MSJ393226:MSK393226 NCF393226:NCG393226 NMB393226:NMC393226 NVX393226:NVY393226 OFT393226:OFU393226 OPP393226:OPQ393226 OZL393226:OZM393226 PJH393226:PJI393226 PTD393226:PTE393226 QCZ393226:QDA393226 QMV393226:QMW393226 QWR393226:QWS393226 RGN393226:RGO393226 RQJ393226:RQK393226 SAF393226:SAG393226 SKB393226:SKC393226 STX393226:STY393226 TDT393226:TDU393226 TNP393226:TNQ393226 TXL393226:TXM393226 UHH393226:UHI393226 URD393226:URE393226 VAZ393226:VBA393226 VKV393226:VKW393226 VUR393226:VUS393226 WEN393226:WEO393226 WOJ393226:WOK393226 WYF393226:WYG393226 LT458762:LU458762 VP458762:VQ458762 AFL458762:AFM458762 APH458762:API458762 AZD458762:AZE458762 BIZ458762:BJA458762 BSV458762:BSW458762 CCR458762:CCS458762 CMN458762:CMO458762 CWJ458762:CWK458762 DGF458762:DGG458762 DQB458762:DQC458762 DZX458762:DZY458762 EJT458762:EJU458762 ETP458762:ETQ458762 FDL458762:FDM458762 FNH458762:FNI458762 FXD458762:FXE458762 GGZ458762:GHA458762 GQV458762:GQW458762 HAR458762:HAS458762 HKN458762:HKO458762 HUJ458762:HUK458762 IEF458762:IEG458762 IOB458762:IOC458762 IXX458762:IXY458762 JHT458762:JHU458762 JRP458762:JRQ458762 KBL458762:KBM458762 KLH458762:KLI458762 KVD458762:KVE458762 LEZ458762:LFA458762 LOV458762:LOW458762 LYR458762:LYS458762 MIN458762:MIO458762 MSJ458762:MSK458762 NCF458762:NCG458762 NMB458762:NMC458762 NVX458762:NVY458762 OFT458762:OFU458762 OPP458762:OPQ458762 OZL458762:OZM458762 PJH458762:PJI458762 PTD458762:PTE458762 QCZ458762:QDA458762 QMV458762:QMW458762 QWR458762:QWS458762 RGN458762:RGO458762 RQJ458762:RQK458762 SAF458762:SAG458762 SKB458762:SKC458762 STX458762:STY458762 TDT458762:TDU458762 TNP458762:TNQ458762 TXL458762:TXM458762 UHH458762:UHI458762 URD458762:URE458762 VAZ458762:VBA458762 VKV458762:VKW458762 VUR458762:VUS458762 WEN458762:WEO458762 WOJ458762:WOK458762 WYF458762:WYG458762 LT524298:LU524298 VP524298:VQ524298 AFL524298:AFM524298 APH524298:API524298 AZD524298:AZE524298 BIZ524298:BJA524298 BSV524298:BSW524298 CCR524298:CCS524298 CMN524298:CMO524298 CWJ524298:CWK524298 DGF524298:DGG524298 DQB524298:DQC524298 DZX524298:DZY524298 EJT524298:EJU524298 ETP524298:ETQ524298 FDL524298:FDM524298 FNH524298:FNI524298 FXD524298:FXE524298 GGZ524298:GHA524298 GQV524298:GQW524298 HAR524298:HAS524298 HKN524298:HKO524298 HUJ524298:HUK524298 IEF524298:IEG524298 IOB524298:IOC524298 IXX524298:IXY524298 JHT524298:JHU524298 JRP524298:JRQ524298 KBL524298:KBM524298 KLH524298:KLI524298 KVD524298:KVE524298 LEZ524298:LFA524298 LOV524298:LOW524298 LYR524298:LYS524298 MIN524298:MIO524298 MSJ524298:MSK524298 NCF524298:NCG524298 NMB524298:NMC524298 NVX524298:NVY524298 OFT524298:OFU524298 OPP524298:OPQ524298 OZL524298:OZM524298 PJH524298:PJI524298 PTD524298:PTE524298 QCZ524298:QDA524298 QMV524298:QMW524298 QWR524298:QWS524298 RGN524298:RGO524298 RQJ524298:RQK524298 SAF524298:SAG524298 SKB524298:SKC524298 STX524298:STY524298 TDT524298:TDU524298 TNP524298:TNQ524298 TXL524298:TXM524298 UHH524298:UHI524298 URD524298:URE524298 VAZ524298:VBA524298 VKV524298:VKW524298 VUR524298:VUS524298 WEN524298:WEO524298 WOJ524298:WOK524298 WYF524298:WYG524298 LT589834:LU589834 VP589834:VQ589834 AFL589834:AFM589834 APH589834:API589834 AZD589834:AZE589834 BIZ589834:BJA589834 BSV589834:BSW589834 CCR589834:CCS589834 CMN589834:CMO589834 CWJ589834:CWK589834 DGF589834:DGG589834 DQB589834:DQC589834 DZX589834:DZY589834 EJT589834:EJU589834 ETP589834:ETQ589834 FDL589834:FDM589834 FNH589834:FNI589834 FXD589834:FXE589834 GGZ589834:GHA589834 GQV589834:GQW589834 HAR589834:HAS589834 HKN589834:HKO589834 HUJ589834:HUK589834 IEF589834:IEG589834 IOB589834:IOC589834 IXX589834:IXY589834 JHT589834:JHU589834 JRP589834:JRQ589834 KBL589834:KBM589834 KLH589834:KLI589834 KVD589834:KVE589834 LEZ589834:LFA589834 LOV589834:LOW589834 LYR589834:LYS589834 MIN589834:MIO589834 MSJ589834:MSK589834 NCF589834:NCG589834 NMB589834:NMC589834 NVX589834:NVY589834 OFT589834:OFU589834 OPP589834:OPQ589834 OZL589834:OZM589834 PJH589834:PJI589834 PTD589834:PTE589834 QCZ589834:QDA589834 QMV589834:QMW589834 QWR589834:QWS589834 RGN589834:RGO589834 RQJ589834:RQK589834 SAF589834:SAG589834 SKB589834:SKC589834 STX589834:STY589834 TDT589834:TDU589834 TNP589834:TNQ589834 TXL589834:TXM589834 UHH589834:UHI589834 URD589834:URE589834 VAZ589834:VBA589834 VKV589834:VKW589834 VUR589834:VUS589834 WEN589834:WEO589834 WOJ589834:WOK589834 WYF589834:WYG589834 LT655370:LU655370 VP655370:VQ655370 AFL655370:AFM655370 APH655370:API655370 AZD655370:AZE655370 BIZ655370:BJA655370 BSV655370:BSW655370 CCR655370:CCS655370 CMN655370:CMO655370 CWJ655370:CWK655370 DGF655370:DGG655370 DQB655370:DQC655370 DZX655370:DZY655370 EJT655370:EJU655370 ETP655370:ETQ655370 FDL655370:FDM655370 FNH655370:FNI655370 FXD655370:FXE655370 GGZ655370:GHA655370 GQV655370:GQW655370 HAR655370:HAS655370 HKN655370:HKO655370 HUJ655370:HUK655370 IEF655370:IEG655370 IOB655370:IOC655370 IXX655370:IXY655370 JHT655370:JHU655370 JRP655370:JRQ655370 KBL655370:KBM655370 KLH655370:KLI655370 KVD655370:KVE655370 LEZ655370:LFA655370 LOV655370:LOW655370 LYR655370:LYS655370 MIN655370:MIO655370 MSJ655370:MSK655370 NCF655370:NCG655370 NMB655370:NMC655370 NVX655370:NVY655370 OFT655370:OFU655370 OPP655370:OPQ655370 OZL655370:OZM655370 PJH655370:PJI655370 PTD655370:PTE655370 QCZ655370:QDA655370 QMV655370:QMW655370 QWR655370:QWS655370 RGN655370:RGO655370 RQJ655370:RQK655370 SAF655370:SAG655370 SKB655370:SKC655370 STX655370:STY655370 TDT655370:TDU655370 TNP655370:TNQ655370 TXL655370:TXM655370 UHH655370:UHI655370 URD655370:URE655370 VAZ655370:VBA655370 VKV655370:VKW655370 VUR655370:VUS655370 WEN655370:WEO655370 WOJ655370:WOK655370 WYF655370:WYG655370 LT720906:LU720906 VP720906:VQ720906 AFL720906:AFM720906 APH720906:API720906 AZD720906:AZE720906 BIZ720906:BJA720906 BSV720906:BSW720906 CCR720906:CCS720906 CMN720906:CMO720906 CWJ720906:CWK720906 DGF720906:DGG720906 DQB720906:DQC720906 DZX720906:DZY720906 EJT720906:EJU720906 ETP720906:ETQ720906 FDL720906:FDM720906 FNH720906:FNI720906 FXD720906:FXE720906 GGZ720906:GHA720906 GQV720906:GQW720906 HAR720906:HAS720906 HKN720906:HKO720906 HUJ720906:HUK720906 IEF720906:IEG720906 IOB720906:IOC720906 IXX720906:IXY720906 JHT720906:JHU720906 JRP720906:JRQ720906 KBL720906:KBM720906 KLH720906:KLI720906 KVD720906:KVE720906 LEZ720906:LFA720906 LOV720906:LOW720906 LYR720906:LYS720906 MIN720906:MIO720906 MSJ720906:MSK720906 NCF720906:NCG720906 NMB720906:NMC720906 NVX720906:NVY720906 OFT720906:OFU720906 OPP720906:OPQ720906 OZL720906:OZM720906 PJH720906:PJI720906 PTD720906:PTE720906 QCZ720906:QDA720906 QMV720906:QMW720906 QWR720906:QWS720906 RGN720906:RGO720906 RQJ720906:RQK720906 SAF720906:SAG720906 SKB720906:SKC720906 STX720906:STY720906 TDT720906:TDU720906 TNP720906:TNQ720906 TXL720906:TXM720906 UHH720906:UHI720906 URD720906:URE720906 VAZ720906:VBA720906 VKV720906:VKW720906 VUR720906:VUS720906 WEN720906:WEO720906 WOJ720906:WOK720906 WYF720906:WYG720906 LT786442:LU786442 VP786442:VQ786442 AFL786442:AFM786442 APH786442:API786442 AZD786442:AZE786442 BIZ786442:BJA786442 BSV786442:BSW786442 CCR786442:CCS786442 CMN786442:CMO786442 CWJ786442:CWK786442 DGF786442:DGG786442 DQB786442:DQC786442 DZX786442:DZY786442 EJT786442:EJU786442 ETP786442:ETQ786442 FDL786442:FDM786442 FNH786442:FNI786442 FXD786442:FXE786442 GGZ786442:GHA786442 GQV786442:GQW786442 HAR786442:HAS786442 HKN786442:HKO786442 HUJ786442:HUK786442 IEF786442:IEG786442 IOB786442:IOC786442 IXX786442:IXY786442 JHT786442:JHU786442 JRP786442:JRQ786442 KBL786442:KBM786442 KLH786442:KLI786442 KVD786442:KVE786442 LEZ786442:LFA786442 LOV786442:LOW786442 LYR786442:LYS786442 MIN786442:MIO786442 MSJ786442:MSK786442 NCF786442:NCG786442 NMB786442:NMC786442 NVX786442:NVY786442 OFT786442:OFU786442 OPP786442:OPQ786442 OZL786442:OZM786442 PJH786442:PJI786442 PTD786442:PTE786442 QCZ786442:QDA786442 QMV786442:QMW786442 QWR786442:QWS786442 RGN786442:RGO786442 RQJ786442:RQK786442 SAF786442:SAG786442 SKB786442:SKC786442 STX786442:STY786442 TDT786442:TDU786442 TNP786442:TNQ786442 TXL786442:TXM786442 UHH786442:UHI786442 URD786442:URE786442 VAZ786442:VBA786442 VKV786442:VKW786442 VUR786442:VUS786442 WEN786442:WEO786442 WOJ786442:WOK786442 WYF786442:WYG786442 LT851978:LU851978 VP851978:VQ851978 AFL851978:AFM851978 APH851978:API851978 AZD851978:AZE851978 BIZ851978:BJA851978 BSV851978:BSW851978 CCR851978:CCS851978 CMN851978:CMO851978 CWJ851978:CWK851978 DGF851978:DGG851978 DQB851978:DQC851978 DZX851978:DZY851978 EJT851978:EJU851978 ETP851978:ETQ851978 FDL851978:FDM851978 FNH851978:FNI851978 FXD851978:FXE851978 GGZ851978:GHA851978 GQV851978:GQW851978 HAR851978:HAS851978 HKN851978:HKO851978 HUJ851978:HUK851978 IEF851978:IEG851978 IOB851978:IOC851978 IXX851978:IXY851978 JHT851978:JHU851978 JRP851978:JRQ851978 KBL851978:KBM851978 KLH851978:KLI851978 KVD851978:KVE851978 LEZ851978:LFA851978 LOV851978:LOW851978 LYR851978:LYS851978 MIN851978:MIO851978 MSJ851978:MSK851978 NCF851978:NCG851978 NMB851978:NMC851978 NVX851978:NVY851978 OFT851978:OFU851978 OPP851978:OPQ851978 OZL851978:OZM851978 PJH851978:PJI851978 PTD851978:PTE851978 QCZ851978:QDA851978 QMV851978:QMW851978 QWR851978:QWS851978 RGN851978:RGO851978 RQJ851978:RQK851978 SAF851978:SAG851978 SKB851978:SKC851978 STX851978:STY851978 TDT851978:TDU851978 TNP851978:TNQ851978 TXL851978:TXM851978 UHH851978:UHI851978 URD851978:URE851978 VAZ851978:VBA851978 VKV851978:VKW851978 VUR851978:VUS851978 WEN851978:WEO851978 WOJ851978:WOK851978 WYF851978:WYG851978 LT917514:LU917514 VP917514:VQ917514 AFL917514:AFM917514 APH917514:API917514 AZD917514:AZE917514 BIZ917514:BJA917514 BSV917514:BSW917514 CCR917514:CCS917514 CMN917514:CMO917514 CWJ917514:CWK917514 DGF917514:DGG917514 DQB917514:DQC917514 DZX917514:DZY917514 EJT917514:EJU917514 ETP917514:ETQ917514 FDL917514:FDM917514 FNH917514:FNI917514 FXD917514:FXE917514 GGZ917514:GHA917514 GQV917514:GQW917514 HAR917514:HAS917514 HKN917514:HKO917514 HUJ917514:HUK917514 IEF917514:IEG917514 IOB917514:IOC917514 IXX917514:IXY917514 JHT917514:JHU917514 JRP917514:JRQ917514 KBL917514:KBM917514 KLH917514:KLI917514 KVD917514:KVE917514 LEZ917514:LFA917514 LOV917514:LOW917514 LYR917514:LYS917514 MIN917514:MIO917514 MSJ917514:MSK917514 NCF917514:NCG917514 NMB917514:NMC917514 NVX917514:NVY917514 OFT917514:OFU917514 OPP917514:OPQ917514 OZL917514:OZM917514 PJH917514:PJI917514 PTD917514:PTE917514 QCZ917514:QDA917514 QMV917514:QMW917514 QWR917514:QWS917514 RGN917514:RGO917514 RQJ917514:RQK917514 SAF917514:SAG917514 SKB917514:SKC917514 STX917514:STY917514 TDT917514:TDU917514 TNP917514:TNQ917514 TXL917514:TXM917514 UHH917514:UHI917514 URD917514:URE917514 VAZ917514:VBA917514 VKV917514:VKW917514 VUR917514:VUS917514 WEN917514:WEO917514 WOJ917514:WOK917514 WYF917514:WYG917514 LT983050:LU983050 VP983050:VQ983050 AFL983050:AFM983050 APH983050:API983050 AZD983050:AZE983050 BIZ983050:BJA983050 BSV983050:BSW983050 CCR983050:CCS983050 CMN983050:CMO983050 CWJ983050:CWK983050 DGF983050:DGG983050 DQB983050:DQC983050 DZX983050:DZY983050 EJT983050:EJU983050 ETP983050:ETQ983050 FDL983050:FDM983050 FNH983050:FNI983050 FXD983050:FXE983050 GGZ983050:GHA983050 GQV983050:GQW983050 HAR983050:HAS983050 HKN983050:HKO983050 HUJ983050:HUK983050 IEF983050:IEG983050 IOB983050:IOC983050 IXX983050:IXY983050 JHT983050:JHU983050 JRP983050:JRQ983050 KBL983050:KBM983050 KLH983050:KLI983050 KVD983050:KVE983050 LEZ983050:LFA983050 LOV983050:LOW983050 LYR983050:LYS983050 MIN983050:MIO983050 MSJ983050:MSK983050 NCF983050:NCG983050 NMB983050:NMC983050 NVX983050:NVY983050 OFT983050:OFU983050 OPP983050:OPQ983050 OZL983050:OZM983050 PJH983050:PJI983050 PTD983050:PTE983050 QCZ983050:QDA983050 QMV983050:QMW983050 QWR983050:QWS983050 RGN983050:RGO983050 RQJ983050:RQK983050 SAF983050:SAG983050 SKB983050:SKC983050 STX983050:STY983050 TDT983050:TDU983050 TNP983050:TNQ983050 TXL983050:TXM983050 UHH983050:UHI983050 URD983050:URE983050 VAZ983050:VBA983050 VKV983050:VKW983050 VUR983050:VUS983050 WEN983050:WEO983050 WOJ983050:WOK983050 WYF983050:WYG983050 LW65546:LX65546 VS65546:VT65546 AFO65546:AFP65546 APK65546:APL65546 AZG65546:AZH65546 BJC65546:BJD65546 BSY65546:BSZ65546 CCU65546:CCV65546 CMQ65546:CMR65546 CWM65546:CWN65546 DGI65546:DGJ65546 DQE65546:DQF65546 EAA65546:EAB65546 EJW65546:EJX65546 ETS65546:ETT65546 FDO65546:FDP65546 FNK65546:FNL65546 FXG65546:FXH65546 GHC65546:GHD65546 GQY65546:GQZ65546 HAU65546:HAV65546 HKQ65546:HKR65546 HUM65546:HUN65546 IEI65546:IEJ65546 IOE65546:IOF65546 IYA65546:IYB65546 JHW65546:JHX65546 JRS65546:JRT65546 KBO65546:KBP65546 KLK65546:KLL65546 KVG65546:KVH65546 LFC65546:LFD65546 LOY65546:LOZ65546 LYU65546:LYV65546 MIQ65546:MIR65546 MSM65546:MSN65546 NCI65546:NCJ65546 NME65546:NMF65546 NWA65546:NWB65546 OFW65546:OFX65546 OPS65546:OPT65546 OZO65546:OZP65546 PJK65546:PJL65546 PTG65546:PTH65546 QDC65546:QDD65546 QMY65546:QMZ65546 QWU65546:QWV65546 RGQ65546:RGR65546 RQM65546:RQN65546 SAI65546:SAJ65546 SKE65546:SKF65546 SUA65546:SUB65546 TDW65546:TDX65546 TNS65546:TNT65546 TXO65546:TXP65546 UHK65546:UHL65546 URG65546:URH65546 VBC65546:VBD65546 VKY65546:VKZ65546 VUU65546:VUV65546 WEQ65546:WER65546 WOM65546:WON65546 WYI65546:WYJ65546 LW131082:LX131082 VS131082:VT131082 AFO131082:AFP131082 APK131082:APL131082 AZG131082:AZH131082 BJC131082:BJD131082 BSY131082:BSZ131082 CCU131082:CCV131082 CMQ131082:CMR131082 CWM131082:CWN131082 DGI131082:DGJ131082 DQE131082:DQF131082 EAA131082:EAB131082 EJW131082:EJX131082 ETS131082:ETT131082 FDO131082:FDP131082 FNK131082:FNL131082 FXG131082:FXH131082 GHC131082:GHD131082 GQY131082:GQZ131082 HAU131082:HAV131082 HKQ131082:HKR131082 HUM131082:HUN131082 IEI131082:IEJ131082 IOE131082:IOF131082 IYA131082:IYB131082 JHW131082:JHX131082 JRS131082:JRT131082 KBO131082:KBP131082 KLK131082:KLL131082 KVG131082:KVH131082 LFC131082:LFD131082 LOY131082:LOZ131082 LYU131082:LYV131082 MIQ131082:MIR131082 MSM131082:MSN131082 NCI131082:NCJ131082 NME131082:NMF131082 NWA131082:NWB131082 OFW131082:OFX131082 OPS131082:OPT131082 OZO131082:OZP131082 PJK131082:PJL131082 PTG131082:PTH131082 QDC131082:QDD131082 QMY131082:QMZ131082 QWU131082:QWV131082 RGQ131082:RGR131082 RQM131082:RQN131082 SAI131082:SAJ131082 SKE131082:SKF131082 SUA131082:SUB131082 TDW131082:TDX131082 TNS131082:TNT131082 TXO131082:TXP131082 UHK131082:UHL131082 URG131082:URH131082 VBC131082:VBD131082 VKY131082:VKZ131082 VUU131082:VUV131082 WEQ131082:WER131082 WOM131082:WON131082 WYI131082:WYJ131082 LW196618:LX196618 VS196618:VT196618 AFO196618:AFP196618 APK196618:APL196618 AZG196618:AZH196618 BJC196618:BJD196618 BSY196618:BSZ196618 CCU196618:CCV196618 CMQ196618:CMR196618 CWM196618:CWN196618 DGI196618:DGJ196618 DQE196618:DQF196618 EAA196618:EAB196618 EJW196618:EJX196618 ETS196618:ETT196618 FDO196618:FDP196618 FNK196618:FNL196618 FXG196618:FXH196618 GHC196618:GHD196618 GQY196618:GQZ196618 HAU196618:HAV196618 HKQ196618:HKR196618 HUM196618:HUN196618 IEI196618:IEJ196618 IOE196618:IOF196618 IYA196618:IYB196618 JHW196618:JHX196618 JRS196618:JRT196618 KBO196618:KBP196618 KLK196618:KLL196618 KVG196618:KVH196618 LFC196618:LFD196618 LOY196618:LOZ196618 LYU196618:LYV196618 MIQ196618:MIR196618 MSM196618:MSN196618 NCI196618:NCJ196618 NME196618:NMF196618 NWA196618:NWB196618 OFW196618:OFX196618 OPS196618:OPT196618 OZO196618:OZP196618 PJK196618:PJL196618 PTG196618:PTH196618 QDC196618:QDD196618 QMY196618:QMZ196618 QWU196618:QWV196618 RGQ196618:RGR196618 RQM196618:RQN196618 SAI196618:SAJ196618 SKE196618:SKF196618 SUA196618:SUB196618 TDW196618:TDX196618 TNS196618:TNT196618 TXO196618:TXP196618 UHK196618:UHL196618 URG196618:URH196618 VBC196618:VBD196618 VKY196618:VKZ196618 VUU196618:VUV196618 WEQ196618:WER196618 WOM196618:WON196618 WYI196618:WYJ196618 LW262154:LX262154 VS262154:VT262154 AFO262154:AFP262154 APK262154:APL262154 AZG262154:AZH262154 BJC262154:BJD262154 BSY262154:BSZ262154 CCU262154:CCV262154 CMQ262154:CMR262154 CWM262154:CWN262154 DGI262154:DGJ262154 DQE262154:DQF262154 EAA262154:EAB262154 EJW262154:EJX262154 ETS262154:ETT262154 FDO262154:FDP262154 FNK262154:FNL262154 FXG262154:FXH262154 GHC262154:GHD262154 GQY262154:GQZ262154 HAU262154:HAV262154 HKQ262154:HKR262154 HUM262154:HUN262154 IEI262154:IEJ262154 IOE262154:IOF262154 IYA262154:IYB262154 JHW262154:JHX262154 JRS262154:JRT262154 KBO262154:KBP262154 KLK262154:KLL262154 KVG262154:KVH262154 LFC262154:LFD262154 LOY262154:LOZ262154 LYU262154:LYV262154 MIQ262154:MIR262154 MSM262154:MSN262154 NCI262154:NCJ262154 NME262154:NMF262154 NWA262154:NWB262154 OFW262154:OFX262154 OPS262154:OPT262154 OZO262154:OZP262154 PJK262154:PJL262154 PTG262154:PTH262154 QDC262154:QDD262154 QMY262154:QMZ262154 QWU262154:QWV262154 RGQ262154:RGR262154 RQM262154:RQN262154 SAI262154:SAJ262154 SKE262154:SKF262154 SUA262154:SUB262154 TDW262154:TDX262154 TNS262154:TNT262154 TXO262154:TXP262154 UHK262154:UHL262154 URG262154:URH262154 VBC262154:VBD262154 VKY262154:VKZ262154 VUU262154:VUV262154 WEQ262154:WER262154 WOM262154:WON262154 WYI262154:WYJ262154 LW327690:LX327690 VS327690:VT327690 AFO327690:AFP327690 APK327690:APL327690 AZG327690:AZH327690 BJC327690:BJD327690 BSY327690:BSZ327690 CCU327690:CCV327690 CMQ327690:CMR327690 CWM327690:CWN327690 DGI327690:DGJ327690 DQE327690:DQF327690 EAA327690:EAB327690 EJW327690:EJX327690 ETS327690:ETT327690 FDO327690:FDP327690 FNK327690:FNL327690 FXG327690:FXH327690 GHC327690:GHD327690 GQY327690:GQZ327690 HAU327690:HAV327690 HKQ327690:HKR327690 HUM327690:HUN327690 IEI327690:IEJ327690 IOE327690:IOF327690 IYA327690:IYB327690 JHW327690:JHX327690 JRS327690:JRT327690 KBO327690:KBP327690 KLK327690:KLL327690 KVG327690:KVH327690 LFC327690:LFD327690 LOY327690:LOZ327690 LYU327690:LYV327690 MIQ327690:MIR327690 MSM327690:MSN327690 NCI327690:NCJ327690 NME327690:NMF327690 NWA327690:NWB327690 OFW327690:OFX327690 OPS327690:OPT327690 OZO327690:OZP327690 PJK327690:PJL327690 PTG327690:PTH327690 QDC327690:QDD327690 QMY327690:QMZ327690 QWU327690:QWV327690 RGQ327690:RGR327690 RQM327690:RQN327690 SAI327690:SAJ327690 SKE327690:SKF327690 SUA327690:SUB327690 TDW327690:TDX327690 TNS327690:TNT327690 TXO327690:TXP327690 UHK327690:UHL327690 URG327690:URH327690 VBC327690:VBD327690 VKY327690:VKZ327690 VUU327690:VUV327690 WEQ327690:WER327690 WOM327690:WON327690 WYI327690:WYJ327690 LW393226:LX393226 VS393226:VT393226 AFO393226:AFP393226 APK393226:APL393226 AZG393226:AZH393226 BJC393226:BJD393226 BSY393226:BSZ393226 CCU393226:CCV393226 CMQ393226:CMR393226 CWM393226:CWN393226 DGI393226:DGJ393226 DQE393226:DQF393226 EAA393226:EAB393226 EJW393226:EJX393226 ETS393226:ETT393226 FDO393226:FDP393226 FNK393226:FNL393226 FXG393226:FXH393226 GHC393226:GHD393226 GQY393226:GQZ393226 HAU393226:HAV393226 HKQ393226:HKR393226 HUM393226:HUN393226 IEI393226:IEJ393226 IOE393226:IOF393226 IYA393226:IYB393226 JHW393226:JHX393226 JRS393226:JRT393226 KBO393226:KBP393226 KLK393226:KLL393226 KVG393226:KVH393226 LFC393226:LFD393226 LOY393226:LOZ393226 LYU393226:LYV393226 MIQ393226:MIR393226 MSM393226:MSN393226 NCI393226:NCJ393226 NME393226:NMF393226 NWA393226:NWB393226 OFW393226:OFX393226 OPS393226:OPT393226 OZO393226:OZP393226 PJK393226:PJL393226 PTG393226:PTH393226 QDC393226:QDD393226 QMY393226:QMZ393226 QWU393226:QWV393226 RGQ393226:RGR393226 RQM393226:RQN393226 SAI393226:SAJ393226 SKE393226:SKF393226 SUA393226:SUB393226 TDW393226:TDX393226 TNS393226:TNT393226 TXO393226:TXP393226 UHK393226:UHL393226 URG393226:URH393226 VBC393226:VBD393226 VKY393226:VKZ393226 VUU393226:VUV393226 WEQ393226:WER393226 WOM393226:WON393226 WYI393226:WYJ393226 LW458762:LX458762 VS458762:VT458762 AFO458762:AFP458762 APK458762:APL458762 AZG458762:AZH458762 BJC458762:BJD458762 BSY458762:BSZ458762 CCU458762:CCV458762 CMQ458762:CMR458762 CWM458762:CWN458762 DGI458762:DGJ458762 DQE458762:DQF458762 EAA458762:EAB458762 EJW458762:EJX458762 ETS458762:ETT458762 FDO458762:FDP458762 FNK458762:FNL458762 FXG458762:FXH458762 GHC458762:GHD458762 GQY458762:GQZ458762 HAU458762:HAV458762 HKQ458762:HKR458762 HUM458762:HUN458762 IEI458762:IEJ458762 IOE458762:IOF458762 IYA458762:IYB458762 JHW458762:JHX458762 JRS458762:JRT458762 KBO458762:KBP458762 KLK458762:KLL458762 KVG458762:KVH458762 LFC458762:LFD458762 LOY458762:LOZ458762 LYU458762:LYV458762 MIQ458762:MIR458762 MSM458762:MSN458762 NCI458762:NCJ458762 NME458762:NMF458762 NWA458762:NWB458762 OFW458762:OFX458762 OPS458762:OPT458762 OZO458762:OZP458762 PJK458762:PJL458762 PTG458762:PTH458762 QDC458762:QDD458762 QMY458762:QMZ458762 QWU458762:QWV458762 RGQ458762:RGR458762 RQM458762:RQN458762 SAI458762:SAJ458762 SKE458762:SKF458762 SUA458762:SUB458762 TDW458762:TDX458762 TNS458762:TNT458762 TXO458762:TXP458762 UHK458762:UHL458762 URG458762:URH458762 VBC458762:VBD458762 VKY458762:VKZ458762 VUU458762:VUV458762 WEQ458762:WER458762 WOM458762:WON458762 WYI458762:WYJ458762 LW524298:LX524298 VS524298:VT524298 AFO524298:AFP524298 APK524298:APL524298 AZG524298:AZH524298 BJC524298:BJD524298 BSY524298:BSZ524298 CCU524298:CCV524298 CMQ524298:CMR524298 CWM524298:CWN524298 DGI524298:DGJ524298 DQE524298:DQF524298 EAA524298:EAB524298 EJW524298:EJX524298 ETS524298:ETT524298 FDO524298:FDP524298 FNK524298:FNL524298 FXG524298:FXH524298 GHC524298:GHD524298 GQY524298:GQZ524298 HAU524298:HAV524298 HKQ524298:HKR524298 HUM524298:HUN524298 IEI524298:IEJ524298 IOE524298:IOF524298 IYA524298:IYB524298 JHW524298:JHX524298 JRS524298:JRT524298 KBO524298:KBP524298 KLK524298:KLL524298 KVG524298:KVH524298 LFC524298:LFD524298 LOY524298:LOZ524298 LYU524298:LYV524298 MIQ524298:MIR524298 MSM524298:MSN524298 NCI524298:NCJ524298 NME524298:NMF524298 NWA524298:NWB524298 OFW524298:OFX524298 OPS524298:OPT524298 OZO524298:OZP524298 PJK524298:PJL524298 PTG524298:PTH524298 QDC524298:QDD524298 QMY524298:QMZ524298 QWU524298:QWV524298 RGQ524298:RGR524298 RQM524298:RQN524298 SAI524298:SAJ524298 SKE524298:SKF524298 SUA524298:SUB524298 TDW524298:TDX524298 TNS524298:TNT524298 TXO524298:TXP524298 UHK524298:UHL524298 URG524298:URH524298 VBC524298:VBD524298 VKY524298:VKZ524298 VUU524298:VUV524298 WEQ524298:WER524298 WOM524298:WON524298 WYI524298:WYJ524298 LW589834:LX589834 VS589834:VT589834 AFO589834:AFP589834 APK589834:APL589834 AZG589834:AZH589834 BJC589834:BJD589834 BSY589834:BSZ589834 CCU589834:CCV589834 CMQ589834:CMR589834 CWM589834:CWN589834 DGI589834:DGJ589834 DQE589834:DQF589834 EAA589834:EAB589834 EJW589834:EJX589834 ETS589834:ETT589834 FDO589834:FDP589834 FNK589834:FNL589834 FXG589834:FXH589834 GHC589834:GHD589834 GQY589834:GQZ589834 HAU589834:HAV589834 HKQ589834:HKR589834 HUM589834:HUN589834 IEI589834:IEJ589834 IOE589834:IOF589834 IYA589834:IYB589834 JHW589834:JHX589834 JRS589834:JRT589834 KBO589834:KBP589834 KLK589834:KLL589834 KVG589834:KVH589834 LFC589834:LFD589834 LOY589834:LOZ589834 LYU589834:LYV589834 MIQ589834:MIR589834 MSM589834:MSN589834 NCI589834:NCJ589834 NME589834:NMF589834 NWA589834:NWB589834 OFW589834:OFX589834 OPS589834:OPT589834 OZO589834:OZP589834 PJK589834:PJL589834 PTG589834:PTH589834 QDC589834:QDD589834 QMY589834:QMZ589834 QWU589834:QWV589834 RGQ589834:RGR589834 RQM589834:RQN589834 SAI589834:SAJ589834 SKE589834:SKF589834 SUA589834:SUB589834 TDW589834:TDX589834 TNS589834:TNT589834 TXO589834:TXP589834 UHK589834:UHL589834 URG589834:URH589834 VBC589834:VBD589834 VKY589834:VKZ589834 VUU589834:VUV589834 WEQ589834:WER589834 WOM589834:WON589834 WYI589834:WYJ589834 LW655370:LX655370 VS655370:VT655370 AFO655370:AFP655370 APK655370:APL655370 AZG655370:AZH655370 BJC655370:BJD655370 BSY655370:BSZ655370 CCU655370:CCV655370 CMQ655370:CMR655370 CWM655370:CWN655370 DGI655370:DGJ655370 DQE655370:DQF655370 EAA655370:EAB655370 EJW655370:EJX655370 ETS655370:ETT655370 FDO655370:FDP655370 FNK655370:FNL655370 FXG655370:FXH655370 GHC655370:GHD655370 GQY655370:GQZ655370 HAU655370:HAV655370 HKQ655370:HKR655370 HUM655370:HUN655370 IEI655370:IEJ655370 IOE655370:IOF655370 IYA655370:IYB655370 JHW655370:JHX655370 JRS655370:JRT655370 KBO655370:KBP655370 KLK655370:KLL655370 KVG655370:KVH655370 LFC655370:LFD655370 LOY655370:LOZ655370 LYU655370:LYV655370 MIQ655370:MIR655370 MSM655370:MSN655370 NCI655370:NCJ655370 NME655370:NMF655370 NWA655370:NWB655370 OFW655370:OFX655370 OPS655370:OPT655370 OZO655370:OZP655370 PJK655370:PJL655370 PTG655370:PTH655370 QDC655370:QDD655370 QMY655370:QMZ655370 QWU655370:QWV655370 RGQ655370:RGR655370 RQM655370:RQN655370 SAI655370:SAJ655370 SKE655370:SKF655370 SUA655370:SUB655370 TDW655370:TDX655370 TNS655370:TNT655370 TXO655370:TXP655370 UHK655370:UHL655370 URG655370:URH655370 VBC655370:VBD655370 VKY655370:VKZ655370 VUU655370:VUV655370 WEQ655370:WER655370 WOM655370:WON655370 WYI655370:WYJ655370 LW720906:LX720906 VS720906:VT720906 AFO720906:AFP720906 APK720906:APL720906 AZG720906:AZH720906 BJC720906:BJD720906 BSY720906:BSZ720906 CCU720906:CCV720906 CMQ720906:CMR720906 CWM720906:CWN720906 DGI720906:DGJ720906 DQE720906:DQF720906 EAA720906:EAB720906 EJW720906:EJX720906 ETS720906:ETT720906 FDO720906:FDP720906 FNK720906:FNL720906 FXG720906:FXH720906 GHC720906:GHD720906 GQY720906:GQZ720906 HAU720906:HAV720906 HKQ720906:HKR720906 HUM720906:HUN720906 IEI720906:IEJ720906 IOE720906:IOF720906 IYA720906:IYB720906 JHW720906:JHX720906 JRS720906:JRT720906 KBO720906:KBP720906 KLK720906:KLL720906 KVG720906:KVH720906 LFC720906:LFD720906 LOY720906:LOZ720906 LYU720906:LYV720906 MIQ720906:MIR720906 MSM720906:MSN720906 NCI720906:NCJ720906 NME720906:NMF720906 NWA720906:NWB720906 OFW720906:OFX720906 OPS720906:OPT720906 OZO720906:OZP720906 PJK720906:PJL720906 PTG720906:PTH720906 QDC720906:QDD720906 QMY720906:QMZ720906 QWU720906:QWV720906 RGQ720906:RGR720906 RQM720906:RQN720906 SAI720906:SAJ720906 SKE720906:SKF720906 SUA720906:SUB720906 TDW720906:TDX720906 TNS720906:TNT720906 TXO720906:TXP720906 UHK720906:UHL720906 URG720906:URH720906 VBC720906:VBD720906 VKY720906:VKZ720906 VUU720906:VUV720906 WEQ720906:WER720906 WOM720906:WON720906 WYI720906:WYJ720906 LW786442:LX786442 VS786442:VT786442 AFO786442:AFP786442 APK786442:APL786442 AZG786442:AZH786442 BJC786442:BJD786442 BSY786442:BSZ786442 CCU786442:CCV786442 CMQ786442:CMR786442 CWM786442:CWN786442 DGI786442:DGJ786442 DQE786442:DQF786442 EAA786442:EAB786442 EJW786442:EJX786442 ETS786442:ETT786442 FDO786442:FDP786442 FNK786442:FNL786442 FXG786442:FXH786442 GHC786442:GHD786442 GQY786442:GQZ786442 HAU786442:HAV786442 HKQ786442:HKR786442 HUM786442:HUN786442 IEI786442:IEJ786442 IOE786442:IOF786442 IYA786442:IYB786442 JHW786442:JHX786442 JRS786442:JRT786442 KBO786442:KBP786442 KLK786442:KLL786442 KVG786442:KVH786442 LFC786442:LFD786442 LOY786442:LOZ786442 LYU786442:LYV786442 MIQ786442:MIR786442 MSM786442:MSN786442 NCI786442:NCJ786442 NME786442:NMF786442 NWA786442:NWB786442 OFW786442:OFX786442 OPS786442:OPT786442 OZO786442:OZP786442 PJK786442:PJL786442 PTG786442:PTH786442 QDC786442:QDD786442 QMY786442:QMZ786442 QWU786442:QWV786442 RGQ786442:RGR786442 RQM786442:RQN786442 SAI786442:SAJ786442 SKE786442:SKF786442 SUA786442:SUB786442 TDW786442:TDX786442 TNS786442:TNT786442 TXO786442:TXP786442 UHK786442:UHL786442 URG786442:URH786442 VBC786442:VBD786442 VKY786442:VKZ786442 VUU786442:VUV786442 WEQ786442:WER786442 WOM786442:WON786442 WYI786442:WYJ786442 LW851978:LX851978 VS851978:VT851978 AFO851978:AFP851978 APK851978:APL851978 AZG851978:AZH851978 BJC851978:BJD851978 BSY851978:BSZ851978 CCU851978:CCV851978 CMQ851978:CMR851978 CWM851978:CWN851978 DGI851978:DGJ851978 DQE851978:DQF851978 EAA851978:EAB851978 EJW851978:EJX851978 ETS851978:ETT851978 FDO851978:FDP851978 FNK851978:FNL851978 FXG851978:FXH851978 GHC851978:GHD851978 GQY851978:GQZ851978 HAU851978:HAV851978 HKQ851978:HKR851978 HUM851978:HUN851978 IEI851978:IEJ851978 IOE851978:IOF851978 IYA851978:IYB851978 JHW851978:JHX851978 JRS851978:JRT851978 KBO851978:KBP851978 KLK851978:KLL851978 KVG851978:KVH851978 LFC851978:LFD851978 LOY851978:LOZ851978 LYU851978:LYV851978 MIQ851978:MIR851978 MSM851978:MSN851978 NCI851978:NCJ851978 NME851978:NMF851978 NWA851978:NWB851978 OFW851978:OFX851978 OPS851978:OPT851978 OZO851978:OZP851978 PJK851978:PJL851978 PTG851978:PTH851978 QDC851978:QDD851978 QMY851978:QMZ851978 QWU851978:QWV851978 RGQ851978:RGR851978 RQM851978:RQN851978 SAI851978:SAJ851978 SKE851978:SKF851978 SUA851978:SUB851978 TDW851978:TDX851978 TNS851978:TNT851978 TXO851978:TXP851978 UHK851978:UHL851978 URG851978:URH851978 VBC851978:VBD851978 VKY851978:VKZ851978 VUU851978:VUV851978 WEQ851978:WER851978 WOM851978:WON851978 WYI851978:WYJ851978 LW917514:LX917514 VS917514:VT917514 AFO917514:AFP917514 APK917514:APL917514 AZG917514:AZH917514 BJC917514:BJD917514 BSY917514:BSZ917514 CCU917514:CCV917514 CMQ917514:CMR917514 CWM917514:CWN917514 DGI917514:DGJ917514 DQE917514:DQF917514 EAA917514:EAB917514 EJW917514:EJX917514 ETS917514:ETT917514 FDO917514:FDP917514 FNK917514:FNL917514 FXG917514:FXH917514 GHC917514:GHD917514 GQY917514:GQZ917514 HAU917514:HAV917514 HKQ917514:HKR917514 HUM917514:HUN917514 IEI917514:IEJ917514 IOE917514:IOF917514 IYA917514:IYB917514 JHW917514:JHX917514 JRS917514:JRT917514 KBO917514:KBP917514 KLK917514:KLL917514 KVG917514:KVH917514 LFC917514:LFD917514 LOY917514:LOZ917514 LYU917514:LYV917514 MIQ917514:MIR917514 MSM917514:MSN917514 NCI917514:NCJ917514 NME917514:NMF917514 NWA917514:NWB917514 OFW917514:OFX917514 OPS917514:OPT917514 OZO917514:OZP917514 PJK917514:PJL917514 PTG917514:PTH917514 QDC917514:QDD917514 QMY917514:QMZ917514 QWU917514:QWV917514 RGQ917514:RGR917514 RQM917514:RQN917514 SAI917514:SAJ917514 SKE917514:SKF917514 SUA917514:SUB917514 TDW917514:TDX917514 TNS917514:TNT917514 TXO917514:TXP917514 UHK917514:UHL917514 URG917514:URH917514 VBC917514:VBD917514 VKY917514:VKZ917514 VUU917514:VUV917514 WEQ917514:WER917514 WOM917514:WON917514 WYI917514:WYJ917514 LW983050:LX983050 VS983050:VT983050 AFO983050:AFP983050 APK983050:APL983050 AZG983050:AZH983050 BJC983050:BJD983050 BSY983050:BSZ983050 CCU983050:CCV983050 CMQ983050:CMR983050 CWM983050:CWN983050 DGI983050:DGJ983050 DQE983050:DQF983050 EAA983050:EAB983050 EJW983050:EJX983050 ETS983050:ETT983050 FDO983050:FDP983050 FNK983050:FNL983050 FXG983050:FXH983050 GHC983050:GHD983050 GQY983050:GQZ983050 HAU983050:HAV983050 HKQ983050:HKR983050 HUM983050:HUN983050 IEI983050:IEJ983050 IOE983050:IOF983050 IYA983050:IYB983050 JHW983050:JHX983050 JRS983050:JRT983050 KBO983050:KBP983050 KLK983050:KLL983050 KVG983050:KVH983050 LFC983050:LFD983050 LOY983050:LOZ983050 LYU983050:LYV983050 MIQ983050:MIR983050 MSM983050:MSN983050 NCI983050:NCJ983050 NME983050:NMF983050 NWA983050:NWB983050 OFW983050:OFX983050 OPS983050:OPT983050 OZO983050:OZP983050 PJK983050:PJL983050 PTG983050:PTH983050 QDC983050:QDD983050 QMY983050:QMZ983050 QWU983050:QWV983050 RGQ983050:RGR983050 RQM983050:RQN983050 SAI983050:SAJ983050 SKE983050:SKF983050 SUA983050:SUB983050 TDW983050:TDX983050 TNS983050:TNT983050 TXO983050:TXP983050 UHK983050:UHL983050 URG983050:URH983050 VBC983050:VBD983050 VKY983050:VKZ983050 VUU983050:VUV983050 WEQ983050:WER983050 WOM983050:WON983050 WYI983050:WYJ983050 MC65546:MD65546 VY65546:VZ65546 AFU65546:AFV65546 APQ65546:APR65546 AZM65546:AZN65546 BJI65546:BJJ65546 BTE65546:BTF65546 CDA65546:CDB65546 CMW65546:CMX65546 CWS65546:CWT65546 DGO65546:DGP65546 DQK65546:DQL65546 EAG65546:EAH65546 EKC65546:EKD65546 ETY65546:ETZ65546 FDU65546:FDV65546 FNQ65546:FNR65546 FXM65546:FXN65546 GHI65546:GHJ65546 GRE65546:GRF65546 HBA65546:HBB65546 HKW65546:HKX65546 HUS65546:HUT65546 IEO65546:IEP65546 IOK65546:IOL65546 IYG65546:IYH65546 JIC65546:JID65546 JRY65546:JRZ65546 KBU65546:KBV65546 KLQ65546:KLR65546 KVM65546:KVN65546 LFI65546:LFJ65546 LPE65546:LPF65546 LZA65546:LZB65546 MIW65546:MIX65546 MSS65546:MST65546 NCO65546:NCP65546 NMK65546:NML65546 NWG65546:NWH65546 OGC65546:OGD65546 OPY65546:OPZ65546 OZU65546:OZV65546 PJQ65546:PJR65546 PTM65546:PTN65546 QDI65546:QDJ65546 QNE65546:QNF65546 QXA65546:QXB65546 RGW65546:RGX65546 RQS65546:RQT65546 SAO65546:SAP65546 SKK65546:SKL65546 SUG65546:SUH65546 TEC65546:TED65546 TNY65546:TNZ65546 TXU65546:TXV65546 UHQ65546:UHR65546 URM65546:URN65546 VBI65546:VBJ65546 VLE65546:VLF65546 VVA65546:VVB65546 WEW65546:WEX65546 WOS65546:WOT65546 WYO65546:WYP65546 MC131082:MD131082 VY131082:VZ131082 AFU131082:AFV131082 APQ131082:APR131082 AZM131082:AZN131082 BJI131082:BJJ131082 BTE131082:BTF131082 CDA131082:CDB131082 CMW131082:CMX131082 CWS131082:CWT131082 DGO131082:DGP131082 DQK131082:DQL131082 EAG131082:EAH131082 EKC131082:EKD131082 ETY131082:ETZ131082 FDU131082:FDV131082 FNQ131082:FNR131082 FXM131082:FXN131082 GHI131082:GHJ131082 GRE131082:GRF131082 HBA131082:HBB131082 HKW131082:HKX131082 HUS131082:HUT131082 IEO131082:IEP131082 IOK131082:IOL131082 IYG131082:IYH131082 JIC131082:JID131082 JRY131082:JRZ131082 KBU131082:KBV131082 KLQ131082:KLR131082 KVM131082:KVN131082 LFI131082:LFJ131082 LPE131082:LPF131082 LZA131082:LZB131082 MIW131082:MIX131082 MSS131082:MST131082 NCO131082:NCP131082 NMK131082:NML131082 NWG131082:NWH131082 OGC131082:OGD131082 OPY131082:OPZ131082 OZU131082:OZV131082 PJQ131082:PJR131082 PTM131082:PTN131082 QDI131082:QDJ131082 QNE131082:QNF131082 QXA131082:QXB131082 RGW131082:RGX131082 RQS131082:RQT131082 SAO131082:SAP131082 SKK131082:SKL131082 SUG131082:SUH131082 TEC131082:TED131082 TNY131082:TNZ131082 TXU131082:TXV131082 UHQ131082:UHR131082 URM131082:URN131082 VBI131082:VBJ131082 VLE131082:VLF131082 VVA131082:VVB131082 WEW131082:WEX131082 WOS131082:WOT131082 WYO131082:WYP131082 MC196618:MD196618 VY196618:VZ196618 AFU196618:AFV196618 APQ196618:APR196618 AZM196618:AZN196618 BJI196618:BJJ196618 BTE196618:BTF196618 CDA196618:CDB196618 CMW196618:CMX196618 CWS196618:CWT196618 DGO196618:DGP196618 DQK196618:DQL196618 EAG196618:EAH196618 EKC196618:EKD196618 ETY196618:ETZ196618 FDU196618:FDV196618 FNQ196618:FNR196618 FXM196618:FXN196618 GHI196618:GHJ196618 GRE196618:GRF196618 HBA196618:HBB196618 HKW196618:HKX196618 HUS196618:HUT196618 IEO196618:IEP196618 IOK196618:IOL196618 IYG196618:IYH196618 JIC196618:JID196618 JRY196618:JRZ196618 KBU196618:KBV196618 KLQ196618:KLR196618 KVM196618:KVN196618 LFI196618:LFJ196618 LPE196618:LPF196618 LZA196618:LZB196618 MIW196618:MIX196618 MSS196618:MST196618 NCO196618:NCP196618 NMK196618:NML196618 NWG196618:NWH196618 OGC196618:OGD196618 OPY196618:OPZ196618 OZU196618:OZV196618 PJQ196618:PJR196618 PTM196618:PTN196618 QDI196618:QDJ196618 QNE196618:QNF196618 QXA196618:QXB196618 RGW196618:RGX196618 RQS196618:RQT196618 SAO196618:SAP196618 SKK196618:SKL196618 SUG196618:SUH196618 TEC196618:TED196618 TNY196618:TNZ196618 TXU196618:TXV196618 UHQ196618:UHR196618 URM196618:URN196618 VBI196618:VBJ196618 VLE196618:VLF196618 VVA196618:VVB196618 WEW196618:WEX196618 WOS196618:WOT196618 WYO196618:WYP196618 MC262154:MD262154 VY262154:VZ262154 AFU262154:AFV262154 APQ262154:APR262154 AZM262154:AZN262154 BJI262154:BJJ262154 BTE262154:BTF262154 CDA262154:CDB262154 CMW262154:CMX262154 CWS262154:CWT262154 DGO262154:DGP262154 DQK262154:DQL262154 EAG262154:EAH262154 EKC262154:EKD262154 ETY262154:ETZ262154 FDU262154:FDV262154 FNQ262154:FNR262154 FXM262154:FXN262154 GHI262154:GHJ262154 GRE262154:GRF262154 HBA262154:HBB262154 HKW262154:HKX262154 HUS262154:HUT262154 IEO262154:IEP262154 IOK262154:IOL262154 IYG262154:IYH262154 JIC262154:JID262154 JRY262154:JRZ262154 KBU262154:KBV262154 KLQ262154:KLR262154 KVM262154:KVN262154 LFI262154:LFJ262154 LPE262154:LPF262154 LZA262154:LZB262154 MIW262154:MIX262154 MSS262154:MST262154 NCO262154:NCP262154 NMK262154:NML262154 NWG262154:NWH262154 OGC262154:OGD262154 OPY262154:OPZ262154 OZU262154:OZV262154 PJQ262154:PJR262154 PTM262154:PTN262154 QDI262154:QDJ262154 QNE262154:QNF262154 QXA262154:QXB262154 RGW262154:RGX262154 RQS262154:RQT262154 SAO262154:SAP262154 SKK262154:SKL262154 SUG262154:SUH262154 TEC262154:TED262154 TNY262154:TNZ262154 TXU262154:TXV262154 UHQ262154:UHR262154 URM262154:URN262154 VBI262154:VBJ262154 VLE262154:VLF262154 VVA262154:VVB262154 WEW262154:WEX262154 WOS262154:WOT262154 WYO262154:WYP262154 MC327690:MD327690 VY327690:VZ327690 AFU327690:AFV327690 APQ327690:APR327690 AZM327690:AZN327690 BJI327690:BJJ327690 BTE327690:BTF327690 CDA327690:CDB327690 CMW327690:CMX327690 CWS327690:CWT327690 DGO327690:DGP327690 DQK327690:DQL327690 EAG327690:EAH327690 EKC327690:EKD327690 ETY327690:ETZ327690 FDU327690:FDV327690 FNQ327690:FNR327690 FXM327690:FXN327690 GHI327690:GHJ327690 GRE327690:GRF327690 HBA327690:HBB327690 HKW327690:HKX327690 HUS327690:HUT327690 IEO327690:IEP327690 IOK327690:IOL327690 IYG327690:IYH327690 JIC327690:JID327690 JRY327690:JRZ327690 KBU327690:KBV327690 KLQ327690:KLR327690 KVM327690:KVN327690 LFI327690:LFJ327690 LPE327690:LPF327690 LZA327690:LZB327690 MIW327690:MIX327690 MSS327690:MST327690 NCO327690:NCP327690 NMK327690:NML327690 NWG327690:NWH327690 OGC327690:OGD327690 OPY327690:OPZ327690 OZU327690:OZV327690 PJQ327690:PJR327690 PTM327690:PTN327690 QDI327690:QDJ327690 QNE327690:QNF327690 QXA327690:QXB327690 RGW327690:RGX327690 RQS327690:RQT327690 SAO327690:SAP327690 SKK327690:SKL327690 SUG327690:SUH327690 TEC327690:TED327690 TNY327690:TNZ327690 TXU327690:TXV327690 UHQ327690:UHR327690 URM327690:URN327690 VBI327690:VBJ327690 VLE327690:VLF327690 VVA327690:VVB327690 WEW327690:WEX327690 WOS327690:WOT327690 WYO327690:WYP327690 MC393226:MD393226 VY393226:VZ393226 AFU393226:AFV393226 APQ393226:APR393226 AZM393226:AZN393226 BJI393226:BJJ393226 BTE393226:BTF393226 CDA393226:CDB393226 CMW393226:CMX393226 CWS393226:CWT393226 DGO393226:DGP393226 DQK393226:DQL393226 EAG393226:EAH393226 EKC393226:EKD393226 ETY393226:ETZ393226 FDU393226:FDV393226 FNQ393226:FNR393226 FXM393226:FXN393226 GHI393226:GHJ393226 GRE393226:GRF393226 HBA393226:HBB393226 HKW393226:HKX393226 HUS393226:HUT393226 IEO393226:IEP393226 IOK393226:IOL393226 IYG393226:IYH393226 JIC393226:JID393226 JRY393226:JRZ393226 KBU393226:KBV393226 KLQ393226:KLR393226 KVM393226:KVN393226 LFI393226:LFJ393226 LPE393226:LPF393226 LZA393226:LZB393226 MIW393226:MIX393226 MSS393226:MST393226 NCO393226:NCP393226 NMK393226:NML393226 NWG393226:NWH393226 OGC393226:OGD393226 OPY393226:OPZ393226 OZU393226:OZV393226 PJQ393226:PJR393226 PTM393226:PTN393226 QDI393226:QDJ393226 QNE393226:QNF393226 QXA393226:QXB393226 RGW393226:RGX393226 RQS393226:RQT393226 SAO393226:SAP393226 SKK393226:SKL393226 SUG393226:SUH393226 TEC393226:TED393226 TNY393226:TNZ393226 TXU393226:TXV393226 UHQ393226:UHR393226 URM393226:URN393226 VBI393226:VBJ393226 VLE393226:VLF393226 VVA393226:VVB393226 WEW393226:WEX393226 WOS393226:WOT393226 WYO393226:WYP393226 MC458762:MD458762 VY458762:VZ458762 AFU458762:AFV458762 APQ458762:APR458762 AZM458762:AZN458762 BJI458762:BJJ458762 BTE458762:BTF458762 CDA458762:CDB458762 CMW458762:CMX458762 CWS458762:CWT458762 DGO458762:DGP458762 DQK458762:DQL458762 EAG458762:EAH458762 EKC458762:EKD458762 ETY458762:ETZ458762 FDU458762:FDV458762 FNQ458762:FNR458762 FXM458762:FXN458762 GHI458762:GHJ458762 GRE458762:GRF458762 HBA458762:HBB458762 HKW458762:HKX458762 HUS458762:HUT458762 IEO458762:IEP458762 IOK458762:IOL458762 IYG458762:IYH458762 JIC458762:JID458762 JRY458762:JRZ458762 KBU458762:KBV458762 KLQ458762:KLR458762 KVM458762:KVN458762 LFI458762:LFJ458762 LPE458762:LPF458762 LZA458762:LZB458762 MIW458762:MIX458762 MSS458762:MST458762 NCO458762:NCP458762 NMK458762:NML458762 NWG458762:NWH458762 OGC458762:OGD458762 OPY458762:OPZ458762 OZU458762:OZV458762 PJQ458762:PJR458762 PTM458762:PTN458762 QDI458762:QDJ458762 QNE458762:QNF458762 QXA458762:QXB458762 RGW458762:RGX458762 RQS458762:RQT458762 SAO458762:SAP458762 SKK458762:SKL458762 SUG458762:SUH458762 TEC458762:TED458762 TNY458762:TNZ458762 TXU458762:TXV458762 UHQ458762:UHR458762 URM458762:URN458762 VBI458762:VBJ458762 VLE458762:VLF458762 VVA458762:VVB458762 WEW458762:WEX458762 WOS458762:WOT458762 WYO458762:WYP458762 MC524298:MD524298 VY524298:VZ524298 AFU524298:AFV524298 APQ524298:APR524298 AZM524298:AZN524298 BJI524298:BJJ524298 BTE524298:BTF524298 CDA524298:CDB524298 CMW524298:CMX524298 CWS524298:CWT524298 DGO524298:DGP524298 DQK524298:DQL524298 EAG524298:EAH524298 EKC524298:EKD524298 ETY524298:ETZ524298 FDU524298:FDV524298 FNQ524298:FNR524298 FXM524298:FXN524298 GHI524298:GHJ524298 GRE524298:GRF524298 HBA524298:HBB524298 HKW524298:HKX524298 HUS524298:HUT524298 IEO524298:IEP524298 IOK524298:IOL524298 IYG524298:IYH524298 JIC524298:JID524298 JRY524298:JRZ524298 KBU524298:KBV524298 KLQ524298:KLR524298 KVM524298:KVN524298 LFI524298:LFJ524298 LPE524298:LPF524298 LZA524298:LZB524298 MIW524298:MIX524298 MSS524298:MST524298 NCO524298:NCP524298 NMK524298:NML524298 NWG524298:NWH524298 OGC524298:OGD524298 OPY524298:OPZ524298 OZU524298:OZV524298 PJQ524298:PJR524298 PTM524298:PTN524298 QDI524298:QDJ524298 QNE524298:QNF524298 QXA524298:QXB524298 RGW524298:RGX524298 RQS524298:RQT524298 SAO524298:SAP524298 SKK524298:SKL524298 SUG524298:SUH524298 TEC524298:TED524298 TNY524298:TNZ524298 TXU524298:TXV524298 UHQ524298:UHR524298 URM524298:URN524298 VBI524298:VBJ524298 VLE524298:VLF524298 VVA524298:VVB524298 WEW524298:WEX524298 WOS524298:WOT524298 WYO524298:WYP524298 MC589834:MD589834 VY589834:VZ589834 AFU589834:AFV589834 APQ589834:APR589834 AZM589834:AZN589834 BJI589834:BJJ589834 BTE589834:BTF589834 CDA589834:CDB589834 CMW589834:CMX589834 CWS589834:CWT589834 DGO589834:DGP589834 DQK589834:DQL589834 EAG589834:EAH589834 EKC589834:EKD589834 ETY589834:ETZ589834 FDU589834:FDV589834 FNQ589834:FNR589834 FXM589834:FXN589834 GHI589834:GHJ589834 GRE589834:GRF589834 HBA589834:HBB589834 HKW589834:HKX589834 HUS589834:HUT589834 IEO589834:IEP589834 IOK589834:IOL589834 IYG589834:IYH589834 JIC589834:JID589834 JRY589834:JRZ589834 KBU589834:KBV589834 KLQ589834:KLR589834 KVM589834:KVN589834 LFI589834:LFJ589834 LPE589834:LPF589834 LZA589834:LZB589834 MIW589834:MIX589834 MSS589834:MST589834 NCO589834:NCP589834 NMK589834:NML589834 NWG589834:NWH589834 OGC589834:OGD589834 OPY589834:OPZ589834 OZU589834:OZV589834 PJQ589834:PJR589834 PTM589834:PTN589834 QDI589834:QDJ589834 QNE589834:QNF589834 QXA589834:QXB589834 RGW589834:RGX589834 RQS589834:RQT589834 SAO589834:SAP589834 SKK589834:SKL589834 SUG589834:SUH589834 TEC589834:TED589834 TNY589834:TNZ589834 TXU589834:TXV589834 UHQ589834:UHR589834 URM589834:URN589834 VBI589834:VBJ589834 VLE589834:VLF589834 VVA589834:VVB589834 WEW589834:WEX589834 WOS589834:WOT589834 WYO589834:WYP589834 MC655370:MD655370 VY655370:VZ655370 AFU655370:AFV655370 APQ655370:APR655370 AZM655370:AZN655370 BJI655370:BJJ655370 BTE655370:BTF655370 CDA655370:CDB655370 CMW655370:CMX655370 CWS655370:CWT655370 DGO655370:DGP655370 DQK655370:DQL655370 EAG655370:EAH655370 EKC655370:EKD655370 ETY655370:ETZ655370 FDU655370:FDV655370 FNQ655370:FNR655370 FXM655370:FXN655370 GHI655370:GHJ655370 GRE655370:GRF655370 HBA655370:HBB655370 HKW655370:HKX655370 HUS655370:HUT655370 IEO655370:IEP655370 IOK655370:IOL655370 IYG655370:IYH655370 JIC655370:JID655370 JRY655370:JRZ655370 KBU655370:KBV655370 KLQ655370:KLR655370 KVM655370:KVN655370 LFI655370:LFJ655370 LPE655370:LPF655370 LZA655370:LZB655370 MIW655370:MIX655370 MSS655370:MST655370 NCO655370:NCP655370 NMK655370:NML655370 NWG655370:NWH655370 OGC655370:OGD655370 OPY655370:OPZ655370 OZU655370:OZV655370 PJQ655370:PJR655370 PTM655370:PTN655370 QDI655370:QDJ655370 QNE655370:QNF655370 QXA655370:QXB655370 RGW655370:RGX655370 RQS655370:RQT655370 SAO655370:SAP655370 SKK655370:SKL655370 SUG655370:SUH655370 TEC655370:TED655370 TNY655370:TNZ655370 TXU655370:TXV655370 UHQ655370:UHR655370 URM655370:URN655370 VBI655370:VBJ655370 VLE655370:VLF655370 VVA655370:VVB655370 WEW655370:WEX655370 WOS655370:WOT655370 WYO655370:WYP655370 MC720906:MD720906 VY720906:VZ720906 AFU720906:AFV720906 APQ720906:APR720906 AZM720906:AZN720906 BJI720906:BJJ720906 BTE720906:BTF720906 CDA720906:CDB720906 CMW720906:CMX720906 CWS720906:CWT720906 DGO720906:DGP720906 DQK720906:DQL720906 EAG720906:EAH720906 EKC720906:EKD720906 ETY720906:ETZ720906 FDU720906:FDV720906 FNQ720906:FNR720906 FXM720906:FXN720906 GHI720906:GHJ720906 GRE720906:GRF720906 HBA720906:HBB720906 HKW720906:HKX720906 HUS720906:HUT720906 IEO720906:IEP720906 IOK720906:IOL720906 IYG720906:IYH720906 JIC720906:JID720906 JRY720906:JRZ720906 KBU720906:KBV720906 KLQ720906:KLR720906 KVM720906:KVN720906 LFI720906:LFJ720906 LPE720906:LPF720906 LZA720906:LZB720906 MIW720906:MIX720906 MSS720906:MST720906 NCO720906:NCP720906 NMK720906:NML720906 NWG720906:NWH720906 OGC720906:OGD720906 OPY720906:OPZ720906 OZU720906:OZV720906 PJQ720906:PJR720906 PTM720906:PTN720906 QDI720906:QDJ720906 QNE720906:QNF720906 QXA720906:QXB720906 RGW720906:RGX720906 RQS720906:RQT720906 SAO720906:SAP720906 SKK720906:SKL720906 SUG720906:SUH720906 TEC720906:TED720906 TNY720906:TNZ720906 TXU720906:TXV720906 UHQ720906:UHR720906 URM720906:URN720906 VBI720906:VBJ720906 VLE720906:VLF720906 VVA720906:VVB720906 WEW720906:WEX720906 WOS720906:WOT720906 WYO720906:WYP720906 MC786442:MD786442 VY786442:VZ786442 AFU786442:AFV786442 APQ786442:APR786442 AZM786442:AZN786442 BJI786442:BJJ786442 BTE786442:BTF786442 CDA786442:CDB786442 CMW786442:CMX786442 CWS786442:CWT786442 DGO786442:DGP786442 DQK786442:DQL786442 EAG786442:EAH786442 EKC786442:EKD786442 ETY786442:ETZ786442 FDU786442:FDV786442 FNQ786442:FNR786442 FXM786442:FXN786442 GHI786442:GHJ786442 GRE786442:GRF786442 HBA786442:HBB786442 HKW786442:HKX786442 HUS786442:HUT786442 IEO786442:IEP786442 IOK786442:IOL786442 IYG786442:IYH786442 JIC786442:JID786442 JRY786442:JRZ786442 KBU786442:KBV786442 KLQ786442:KLR786442 KVM786442:KVN786442 LFI786442:LFJ786442 LPE786442:LPF786442 LZA786442:LZB786442 MIW786442:MIX786442 MSS786442:MST786442 NCO786442:NCP786442 NMK786442:NML786442 NWG786442:NWH786442 OGC786442:OGD786442 OPY786442:OPZ786442 OZU786442:OZV786442 PJQ786442:PJR786442 PTM786442:PTN786442 QDI786442:QDJ786442 QNE786442:QNF786442 QXA786442:QXB786442 RGW786442:RGX786442 RQS786442:RQT786442 SAO786442:SAP786442 SKK786442:SKL786442 SUG786442:SUH786442 TEC786442:TED786442 TNY786442:TNZ786442 TXU786442:TXV786442 UHQ786442:UHR786442 URM786442:URN786442 VBI786442:VBJ786442 VLE786442:VLF786442 VVA786442:VVB786442 WEW786442:WEX786442 WOS786442:WOT786442 WYO786442:WYP786442 MC851978:MD851978 VY851978:VZ851978 AFU851978:AFV851978 APQ851978:APR851978 AZM851978:AZN851978 BJI851978:BJJ851978 BTE851978:BTF851978 CDA851978:CDB851978 CMW851978:CMX851978 CWS851978:CWT851978 DGO851978:DGP851978 DQK851978:DQL851978 EAG851978:EAH851978 EKC851978:EKD851978 ETY851978:ETZ851978 FDU851978:FDV851978 FNQ851978:FNR851978 FXM851978:FXN851978 GHI851978:GHJ851978 GRE851978:GRF851978 HBA851978:HBB851978 HKW851978:HKX851978 HUS851978:HUT851978 IEO851978:IEP851978 IOK851978:IOL851978 IYG851978:IYH851978 JIC851978:JID851978 JRY851978:JRZ851978 KBU851978:KBV851978 KLQ851978:KLR851978 KVM851978:KVN851978 LFI851978:LFJ851978 LPE851978:LPF851978 LZA851978:LZB851978 MIW851978:MIX851978 MSS851978:MST851978 NCO851978:NCP851978 NMK851978:NML851978 NWG851978:NWH851978 OGC851978:OGD851978 OPY851978:OPZ851978 OZU851978:OZV851978 PJQ851978:PJR851978 PTM851978:PTN851978 QDI851978:QDJ851978 QNE851978:QNF851978 QXA851978:QXB851978 RGW851978:RGX851978 RQS851978:RQT851978 SAO851978:SAP851978 SKK851978:SKL851978 SUG851978:SUH851978 TEC851978:TED851978 TNY851978:TNZ851978 TXU851978:TXV851978 UHQ851978:UHR851978 URM851978:URN851978 VBI851978:VBJ851978 VLE851978:VLF851978 VVA851978:VVB851978 WEW851978:WEX851978 WOS851978:WOT851978 WYO851978:WYP851978 MC917514:MD917514 VY917514:VZ917514 AFU917514:AFV917514 APQ917514:APR917514 AZM917514:AZN917514 BJI917514:BJJ917514 BTE917514:BTF917514 CDA917514:CDB917514 CMW917514:CMX917514 CWS917514:CWT917514 DGO917514:DGP917514 DQK917514:DQL917514 EAG917514:EAH917514 EKC917514:EKD917514 ETY917514:ETZ917514 FDU917514:FDV917514 FNQ917514:FNR917514 FXM917514:FXN917514 GHI917514:GHJ917514 GRE917514:GRF917514 HBA917514:HBB917514 HKW917514:HKX917514 HUS917514:HUT917514 IEO917514:IEP917514 IOK917514:IOL917514 IYG917514:IYH917514 JIC917514:JID917514 JRY917514:JRZ917514 KBU917514:KBV917514 KLQ917514:KLR917514 KVM917514:KVN917514 LFI917514:LFJ917514 LPE917514:LPF917514 LZA917514:LZB917514 MIW917514:MIX917514 MSS917514:MST917514 NCO917514:NCP917514 NMK917514:NML917514 NWG917514:NWH917514 OGC917514:OGD917514 OPY917514:OPZ917514 OZU917514:OZV917514 PJQ917514:PJR917514 PTM917514:PTN917514 QDI917514:QDJ917514 QNE917514:QNF917514 QXA917514:QXB917514 RGW917514:RGX917514 RQS917514:RQT917514 SAO917514:SAP917514 SKK917514:SKL917514 SUG917514:SUH917514 TEC917514:TED917514 TNY917514:TNZ917514 TXU917514:TXV917514 UHQ917514:UHR917514 URM917514:URN917514 VBI917514:VBJ917514 VLE917514:VLF917514 VVA917514:VVB917514 WEW917514:WEX917514 WOS917514:WOT917514 WYO917514:WYP917514 MC983050:MD983050 VY983050:VZ983050 AFU983050:AFV983050 APQ983050:APR983050 AZM983050:AZN983050 BJI983050:BJJ983050 BTE983050:BTF983050 CDA983050:CDB983050 CMW983050:CMX983050 CWS983050:CWT983050 DGO983050:DGP983050 DQK983050:DQL983050 EAG983050:EAH983050 EKC983050:EKD983050 ETY983050:ETZ983050 FDU983050:FDV983050 FNQ983050:FNR983050 FXM983050:FXN983050 GHI983050:GHJ983050 GRE983050:GRF983050 HBA983050:HBB983050 HKW983050:HKX983050 HUS983050:HUT983050 IEO983050:IEP983050 IOK983050:IOL983050 IYG983050:IYH983050 JIC983050:JID983050 JRY983050:JRZ983050 KBU983050:KBV983050 KLQ983050:KLR983050 KVM983050:KVN983050 LFI983050:LFJ983050 LPE983050:LPF983050 LZA983050:LZB983050 MIW983050:MIX983050 MSS983050:MST983050 NCO983050:NCP983050 NMK983050:NML983050 NWG983050:NWH983050 OGC983050:OGD983050 OPY983050:OPZ983050 OZU983050:OZV983050 PJQ983050:PJR983050 PTM983050:PTN983050 QDI983050:QDJ983050 QNE983050:QNF983050 QXA983050:QXB983050 RGW983050:RGX983050 RQS983050:RQT983050 SAO983050:SAP983050 SKK983050:SKL983050 SUG983050:SUH983050 TEC983050:TED983050 TNY983050:TNZ983050 TXU983050:TXV983050 UHQ983050:UHR983050 URM983050:URN983050 VBI983050:VBJ983050 VLE983050:VLF983050 VVA983050:VVB983050 WEW983050:WEX983050 WOS983050:WOT983050 WYO983050:WYP983050 MF65546:MG65546 WB65546:WC65546 AFX65546:AFY65546 APT65546:APU65546 AZP65546:AZQ65546 BJL65546:BJM65546 BTH65546:BTI65546 CDD65546:CDE65546 CMZ65546:CNA65546 CWV65546:CWW65546 DGR65546:DGS65546 DQN65546:DQO65546 EAJ65546:EAK65546 EKF65546:EKG65546 EUB65546:EUC65546 FDX65546:FDY65546 FNT65546:FNU65546 FXP65546:FXQ65546 GHL65546:GHM65546 GRH65546:GRI65546 HBD65546:HBE65546 HKZ65546:HLA65546 HUV65546:HUW65546 IER65546:IES65546 ION65546:IOO65546 IYJ65546:IYK65546 JIF65546:JIG65546 JSB65546:JSC65546 KBX65546:KBY65546 KLT65546:KLU65546 KVP65546:KVQ65546 LFL65546:LFM65546 LPH65546:LPI65546 LZD65546:LZE65546 MIZ65546:MJA65546 MSV65546:MSW65546 NCR65546:NCS65546 NMN65546:NMO65546 NWJ65546:NWK65546 OGF65546:OGG65546 OQB65546:OQC65546 OZX65546:OZY65546 PJT65546:PJU65546 PTP65546:PTQ65546 QDL65546:QDM65546 QNH65546:QNI65546 QXD65546:QXE65546 RGZ65546:RHA65546 RQV65546:RQW65546 SAR65546:SAS65546 SKN65546:SKO65546 SUJ65546:SUK65546 TEF65546:TEG65546 TOB65546:TOC65546 TXX65546:TXY65546 UHT65546:UHU65546 URP65546:URQ65546 VBL65546:VBM65546 VLH65546:VLI65546 VVD65546:VVE65546 WEZ65546:WFA65546 WOV65546:WOW65546 WYR65546:WYS65546 MF131082:MG131082 WB131082:WC131082 AFX131082:AFY131082 APT131082:APU131082 AZP131082:AZQ131082 BJL131082:BJM131082 BTH131082:BTI131082 CDD131082:CDE131082 CMZ131082:CNA131082 CWV131082:CWW131082 DGR131082:DGS131082 DQN131082:DQO131082 EAJ131082:EAK131082 EKF131082:EKG131082 EUB131082:EUC131082 FDX131082:FDY131082 FNT131082:FNU131082 FXP131082:FXQ131082 GHL131082:GHM131082 GRH131082:GRI131082 HBD131082:HBE131082 HKZ131082:HLA131082 HUV131082:HUW131082 IER131082:IES131082 ION131082:IOO131082 IYJ131082:IYK131082 JIF131082:JIG131082 JSB131082:JSC131082 KBX131082:KBY131082 KLT131082:KLU131082 KVP131082:KVQ131082 LFL131082:LFM131082 LPH131082:LPI131082 LZD131082:LZE131082 MIZ131082:MJA131082 MSV131082:MSW131082 NCR131082:NCS131082 NMN131082:NMO131082 NWJ131082:NWK131082 OGF131082:OGG131082 OQB131082:OQC131082 OZX131082:OZY131082 PJT131082:PJU131082 PTP131082:PTQ131082 QDL131082:QDM131082 QNH131082:QNI131082 QXD131082:QXE131082 RGZ131082:RHA131082 RQV131082:RQW131082 SAR131082:SAS131082 SKN131082:SKO131082 SUJ131082:SUK131082 TEF131082:TEG131082 TOB131082:TOC131082 TXX131082:TXY131082 UHT131082:UHU131082 URP131082:URQ131082 VBL131082:VBM131082 VLH131082:VLI131082 VVD131082:VVE131082 WEZ131082:WFA131082 WOV131082:WOW131082 WYR131082:WYS131082 MF196618:MG196618 WB196618:WC196618 AFX196618:AFY196618 APT196618:APU196618 AZP196618:AZQ196618 BJL196618:BJM196618 BTH196618:BTI196618 CDD196618:CDE196618 CMZ196618:CNA196618 CWV196618:CWW196618 DGR196618:DGS196618 DQN196618:DQO196618 EAJ196618:EAK196618 EKF196618:EKG196618 EUB196618:EUC196618 FDX196618:FDY196618 FNT196618:FNU196618 FXP196618:FXQ196618 GHL196618:GHM196618 GRH196618:GRI196618 HBD196618:HBE196618 HKZ196618:HLA196618 HUV196618:HUW196618 IER196618:IES196618 ION196618:IOO196618 IYJ196618:IYK196618 JIF196618:JIG196618 JSB196618:JSC196618 KBX196618:KBY196618 KLT196618:KLU196618 KVP196618:KVQ196618 LFL196618:LFM196618 LPH196618:LPI196618 LZD196618:LZE196618 MIZ196618:MJA196618 MSV196618:MSW196618 NCR196618:NCS196618 NMN196618:NMO196618 NWJ196618:NWK196618 OGF196618:OGG196618 OQB196618:OQC196618 OZX196618:OZY196618 PJT196618:PJU196618 PTP196618:PTQ196618 QDL196618:QDM196618 QNH196618:QNI196618 QXD196618:QXE196618 RGZ196618:RHA196618 RQV196618:RQW196618 SAR196618:SAS196618 SKN196618:SKO196618 SUJ196618:SUK196618 TEF196618:TEG196618 TOB196618:TOC196618 TXX196618:TXY196618 UHT196618:UHU196618 URP196618:URQ196618 VBL196618:VBM196618 VLH196618:VLI196618 VVD196618:VVE196618 WEZ196618:WFA196618 WOV196618:WOW196618 WYR196618:WYS196618 MF262154:MG262154 WB262154:WC262154 AFX262154:AFY262154 APT262154:APU262154 AZP262154:AZQ262154 BJL262154:BJM262154 BTH262154:BTI262154 CDD262154:CDE262154 CMZ262154:CNA262154 CWV262154:CWW262154 DGR262154:DGS262154 DQN262154:DQO262154 EAJ262154:EAK262154 EKF262154:EKG262154 EUB262154:EUC262154 FDX262154:FDY262154 FNT262154:FNU262154 FXP262154:FXQ262154 GHL262154:GHM262154 GRH262154:GRI262154 HBD262154:HBE262154 HKZ262154:HLA262154 HUV262154:HUW262154 IER262154:IES262154 ION262154:IOO262154 IYJ262154:IYK262154 JIF262154:JIG262154 JSB262154:JSC262154 KBX262154:KBY262154 KLT262154:KLU262154 KVP262154:KVQ262154 LFL262154:LFM262154 LPH262154:LPI262154 LZD262154:LZE262154 MIZ262154:MJA262154 MSV262154:MSW262154 NCR262154:NCS262154 NMN262154:NMO262154 NWJ262154:NWK262154 OGF262154:OGG262154 OQB262154:OQC262154 OZX262154:OZY262154 PJT262154:PJU262154 PTP262154:PTQ262154 QDL262154:QDM262154 QNH262154:QNI262154 QXD262154:QXE262154 RGZ262154:RHA262154 RQV262154:RQW262154 SAR262154:SAS262154 SKN262154:SKO262154 SUJ262154:SUK262154 TEF262154:TEG262154 TOB262154:TOC262154 TXX262154:TXY262154 UHT262154:UHU262154 URP262154:URQ262154 VBL262154:VBM262154 VLH262154:VLI262154 VVD262154:VVE262154 WEZ262154:WFA262154 WOV262154:WOW262154 WYR262154:WYS262154 MF327690:MG327690 WB327690:WC327690 AFX327690:AFY327690 APT327690:APU327690 AZP327690:AZQ327690 BJL327690:BJM327690 BTH327690:BTI327690 CDD327690:CDE327690 CMZ327690:CNA327690 CWV327690:CWW327690 DGR327690:DGS327690 DQN327690:DQO327690 EAJ327690:EAK327690 EKF327690:EKG327690 EUB327690:EUC327690 FDX327690:FDY327690 FNT327690:FNU327690 FXP327690:FXQ327690 GHL327690:GHM327690 GRH327690:GRI327690 HBD327690:HBE327690 HKZ327690:HLA327690 HUV327690:HUW327690 IER327690:IES327690 ION327690:IOO327690 IYJ327690:IYK327690 JIF327690:JIG327690 JSB327690:JSC327690 KBX327690:KBY327690 KLT327690:KLU327690 KVP327690:KVQ327690 LFL327690:LFM327690 LPH327690:LPI327690 LZD327690:LZE327690 MIZ327690:MJA327690 MSV327690:MSW327690 NCR327690:NCS327690 NMN327690:NMO327690 NWJ327690:NWK327690 OGF327690:OGG327690 OQB327690:OQC327690 OZX327690:OZY327690 PJT327690:PJU327690 PTP327690:PTQ327690 QDL327690:QDM327690 QNH327690:QNI327690 QXD327690:QXE327690 RGZ327690:RHA327690 RQV327690:RQW327690 SAR327690:SAS327690 SKN327690:SKO327690 SUJ327690:SUK327690 TEF327690:TEG327690 TOB327690:TOC327690 TXX327690:TXY327690 UHT327690:UHU327690 URP327690:URQ327690 VBL327690:VBM327690 VLH327690:VLI327690 VVD327690:VVE327690 WEZ327690:WFA327690 WOV327690:WOW327690 WYR327690:WYS327690 MF393226:MG393226 WB393226:WC393226 AFX393226:AFY393226 APT393226:APU393226 AZP393226:AZQ393226 BJL393226:BJM393226 BTH393226:BTI393226 CDD393226:CDE393226 CMZ393226:CNA393226 CWV393226:CWW393226 DGR393226:DGS393226 DQN393226:DQO393226 EAJ393226:EAK393226 EKF393226:EKG393226 EUB393226:EUC393226 FDX393226:FDY393226 FNT393226:FNU393226 FXP393226:FXQ393226 GHL393226:GHM393226 GRH393226:GRI393226 HBD393226:HBE393226 HKZ393226:HLA393226 HUV393226:HUW393226 IER393226:IES393226 ION393226:IOO393226 IYJ393226:IYK393226 JIF393226:JIG393226 JSB393226:JSC393226 KBX393226:KBY393226 KLT393226:KLU393226 KVP393226:KVQ393226 LFL393226:LFM393226 LPH393226:LPI393226 LZD393226:LZE393226 MIZ393226:MJA393226 MSV393226:MSW393226 NCR393226:NCS393226 NMN393226:NMO393226 NWJ393226:NWK393226 OGF393226:OGG393226 OQB393226:OQC393226 OZX393226:OZY393226 PJT393226:PJU393226 PTP393226:PTQ393226 QDL393226:QDM393226 QNH393226:QNI393226 QXD393226:QXE393226 RGZ393226:RHA393226 RQV393226:RQW393226 SAR393226:SAS393226 SKN393226:SKO393226 SUJ393226:SUK393226 TEF393226:TEG393226 TOB393226:TOC393226 TXX393226:TXY393226 UHT393226:UHU393226 URP393226:URQ393226 VBL393226:VBM393226 VLH393226:VLI393226 VVD393226:VVE393226 WEZ393226:WFA393226 WOV393226:WOW393226 WYR393226:WYS393226 MF458762:MG458762 WB458762:WC458762 AFX458762:AFY458762 APT458762:APU458762 AZP458762:AZQ458762 BJL458762:BJM458762 BTH458762:BTI458762 CDD458762:CDE458762 CMZ458762:CNA458762 CWV458762:CWW458762 DGR458762:DGS458762 DQN458762:DQO458762 EAJ458762:EAK458762 EKF458762:EKG458762 EUB458762:EUC458762 FDX458762:FDY458762 FNT458762:FNU458762 FXP458762:FXQ458762 GHL458762:GHM458762 GRH458762:GRI458762 HBD458762:HBE458762 HKZ458762:HLA458762 HUV458762:HUW458762 IER458762:IES458762 ION458762:IOO458762 IYJ458762:IYK458762 JIF458762:JIG458762 JSB458762:JSC458762 KBX458762:KBY458762 KLT458762:KLU458762 KVP458762:KVQ458762 LFL458762:LFM458762 LPH458762:LPI458762 LZD458762:LZE458762 MIZ458762:MJA458762 MSV458762:MSW458762 NCR458762:NCS458762 NMN458762:NMO458762 NWJ458762:NWK458762 OGF458762:OGG458762 OQB458762:OQC458762 OZX458762:OZY458762 PJT458762:PJU458762 PTP458762:PTQ458762 QDL458762:QDM458762 QNH458762:QNI458762 QXD458762:QXE458762 RGZ458762:RHA458762 RQV458762:RQW458762 SAR458762:SAS458762 SKN458762:SKO458762 SUJ458762:SUK458762 TEF458762:TEG458762 TOB458762:TOC458762 TXX458762:TXY458762 UHT458762:UHU458762 URP458762:URQ458762 VBL458762:VBM458762 VLH458762:VLI458762 VVD458762:VVE458762 WEZ458762:WFA458762 WOV458762:WOW458762 WYR458762:WYS458762 MF524298:MG524298 WB524298:WC524298 AFX524298:AFY524298 APT524298:APU524298 AZP524298:AZQ524298 BJL524298:BJM524298 BTH524298:BTI524298 CDD524298:CDE524298 CMZ524298:CNA524298 CWV524298:CWW524298 DGR524298:DGS524298 DQN524298:DQO524298 EAJ524298:EAK524298 EKF524298:EKG524298 EUB524298:EUC524298 FDX524298:FDY524298 FNT524298:FNU524298 FXP524298:FXQ524298 GHL524298:GHM524298 GRH524298:GRI524298 HBD524298:HBE524298 HKZ524298:HLA524298 HUV524298:HUW524298 IER524298:IES524298 ION524298:IOO524298 IYJ524298:IYK524298 JIF524298:JIG524298 JSB524298:JSC524298 KBX524298:KBY524298 KLT524298:KLU524298 KVP524298:KVQ524298 LFL524298:LFM524298 LPH524298:LPI524298 LZD524298:LZE524298 MIZ524298:MJA524298 MSV524298:MSW524298 NCR524298:NCS524298 NMN524298:NMO524298 NWJ524298:NWK524298 OGF524298:OGG524298 OQB524298:OQC524298 OZX524298:OZY524298 PJT524298:PJU524298 PTP524298:PTQ524298 QDL524298:QDM524298 QNH524298:QNI524298 QXD524298:QXE524298 RGZ524298:RHA524298 RQV524298:RQW524298 SAR524298:SAS524298 SKN524298:SKO524298 SUJ524298:SUK524298 TEF524298:TEG524298 TOB524298:TOC524298 TXX524298:TXY524298 UHT524298:UHU524298 URP524298:URQ524298 VBL524298:VBM524298 VLH524298:VLI524298 VVD524298:VVE524298 WEZ524298:WFA524298 WOV524298:WOW524298 WYR524298:WYS524298 MF589834:MG589834 WB589834:WC589834 AFX589834:AFY589834 APT589834:APU589834 AZP589834:AZQ589834 BJL589834:BJM589834 BTH589834:BTI589834 CDD589834:CDE589834 CMZ589834:CNA589834 CWV589834:CWW589834 DGR589834:DGS589834 DQN589834:DQO589834 EAJ589834:EAK589834 EKF589834:EKG589834 EUB589834:EUC589834 FDX589834:FDY589834 FNT589834:FNU589834 FXP589834:FXQ589834 GHL589834:GHM589834 GRH589834:GRI589834 HBD589834:HBE589834 HKZ589834:HLA589834 HUV589834:HUW589834 IER589834:IES589834 ION589834:IOO589834 IYJ589834:IYK589834 JIF589834:JIG589834 JSB589834:JSC589834 KBX589834:KBY589834 KLT589834:KLU589834 KVP589834:KVQ589834 LFL589834:LFM589834 LPH589834:LPI589834 LZD589834:LZE589834 MIZ589834:MJA589834 MSV589834:MSW589834 NCR589834:NCS589834 NMN589834:NMO589834 NWJ589834:NWK589834 OGF589834:OGG589834 OQB589834:OQC589834 OZX589834:OZY589834 PJT589834:PJU589834 PTP589834:PTQ589834 QDL589834:QDM589834 QNH589834:QNI589834 QXD589834:QXE589834 RGZ589834:RHA589834 RQV589834:RQW589834 SAR589834:SAS589834 SKN589834:SKO589834 SUJ589834:SUK589834 TEF589834:TEG589834 TOB589834:TOC589834 TXX589834:TXY589834 UHT589834:UHU589834 URP589834:URQ589834 VBL589834:VBM589834 VLH589834:VLI589834 VVD589834:VVE589834 WEZ589834:WFA589834 WOV589834:WOW589834 WYR589834:WYS589834 MF655370:MG655370 WB655370:WC655370 AFX655370:AFY655370 APT655370:APU655370 AZP655370:AZQ655370 BJL655370:BJM655370 BTH655370:BTI655370 CDD655370:CDE655370 CMZ655370:CNA655370 CWV655370:CWW655370 DGR655370:DGS655370 DQN655370:DQO655370 EAJ655370:EAK655370 EKF655370:EKG655370 EUB655370:EUC655370 FDX655370:FDY655370 FNT655370:FNU655370 FXP655370:FXQ655370 GHL655370:GHM655370 GRH655370:GRI655370 HBD655370:HBE655370 HKZ655370:HLA655370 HUV655370:HUW655370 IER655370:IES655370 ION655370:IOO655370 IYJ655370:IYK655370 JIF655370:JIG655370 JSB655370:JSC655370 KBX655370:KBY655370 KLT655370:KLU655370 KVP655370:KVQ655370 LFL655370:LFM655370 LPH655370:LPI655370 LZD655370:LZE655370 MIZ655370:MJA655370 MSV655370:MSW655370 NCR655370:NCS655370 NMN655370:NMO655370 NWJ655370:NWK655370 OGF655370:OGG655370 OQB655370:OQC655370 OZX655370:OZY655370 PJT655370:PJU655370 PTP655370:PTQ655370 QDL655370:QDM655370 QNH655370:QNI655370 QXD655370:QXE655370 RGZ655370:RHA655370 RQV655370:RQW655370 SAR655370:SAS655370 SKN655370:SKO655370 SUJ655370:SUK655370 TEF655370:TEG655370 TOB655370:TOC655370 TXX655370:TXY655370 UHT655370:UHU655370 URP655370:URQ655370 VBL655370:VBM655370 VLH655370:VLI655370 VVD655370:VVE655370 WEZ655370:WFA655370 WOV655370:WOW655370 WYR655370:WYS655370 MF720906:MG720906 WB720906:WC720906 AFX720906:AFY720906 APT720906:APU720906 AZP720906:AZQ720906 BJL720906:BJM720906 BTH720906:BTI720906 CDD720906:CDE720906 CMZ720906:CNA720906 CWV720906:CWW720906 DGR720906:DGS720906 DQN720906:DQO720906 EAJ720906:EAK720906 EKF720906:EKG720906 EUB720906:EUC720906 FDX720906:FDY720906 FNT720906:FNU720906 FXP720906:FXQ720906 GHL720906:GHM720906 GRH720906:GRI720906 HBD720906:HBE720906 HKZ720906:HLA720906 HUV720906:HUW720906 IER720906:IES720906 ION720906:IOO720906 IYJ720906:IYK720906 JIF720906:JIG720906 JSB720906:JSC720906 KBX720906:KBY720906 KLT720906:KLU720906 KVP720906:KVQ720906 LFL720906:LFM720906 LPH720906:LPI720906 LZD720906:LZE720906 MIZ720906:MJA720906 MSV720906:MSW720906 NCR720906:NCS720906 NMN720906:NMO720906 NWJ720906:NWK720906 OGF720906:OGG720906 OQB720906:OQC720906 OZX720906:OZY720906 PJT720906:PJU720906 PTP720906:PTQ720906 QDL720906:QDM720906 QNH720906:QNI720906 QXD720906:QXE720906 RGZ720906:RHA720906 RQV720906:RQW720906 SAR720906:SAS720906 SKN720906:SKO720906 SUJ720906:SUK720906 TEF720906:TEG720906 TOB720906:TOC720906 TXX720906:TXY720906 UHT720906:UHU720906 URP720906:URQ720906 VBL720906:VBM720906 VLH720906:VLI720906 VVD720906:VVE720906 WEZ720906:WFA720906 WOV720906:WOW720906 WYR720906:WYS720906 MF786442:MG786442 WB786442:WC786442 AFX786442:AFY786442 APT786442:APU786442 AZP786442:AZQ786442 BJL786442:BJM786442 BTH786442:BTI786442 CDD786442:CDE786442 CMZ786442:CNA786442 CWV786442:CWW786442 DGR786442:DGS786442 DQN786442:DQO786442 EAJ786442:EAK786442 EKF786442:EKG786442 EUB786442:EUC786442 FDX786442:FDY786442 FNT786442:FNU786442 FXP786442:FXQ786442 GHL786442:GHM786442 GRH786442:GRI786442 HBD786442:HBE786442 HKZ786442:HLA786442 HUV786442:HUW786442 IER786442:IES786442 ION786442:IOO786442 IYJ786442:IYK786442 JIF786442:JIG786442 JSB786442:JSC786442 KBX786442:KBY786442 KLT786442:KLU786442 KVP786442:KVQ786442 LFL786442:LFM786442 LPH786442:LPI786442 LZD786442:LZE786442 MIZ786442:MJA786442 MSV786442:MSW786442 NCR786442:NCS786442 NMN786442:NMO786442 NWJ786442:NWK786442 OGF786442:OGG786442 OQB786442:OQC786442 OZX786442:OZY786442 PJT786442:PJU786442 PTP786442:PTQ786442 QDL786442:QDM786442 QNH786442:QNI786442 QXD786442:QXE786442 RGZ786442:RHA786442 RQV786442:RQW786442 SAR786442:SAS786442 SKN786442:SKO786442 SUJ786442:SUK786442 TEF786442:TEG786442 TOB786442:TOC786442 TXX786442:TXY786442 UHT786442:UHU786442 URP786442:URQ786442 VBL786442:VBM786442 VLH786442:VLI786442 VVD786442:VVE786442 WEZ786442:WFA786442 WOV786442:WOW786442 WYR786442:WYS786442 MF851978:MG851978 WB851978:WC851978 AFX851978:AFY851978 APT851978:APU851978 AZP851978:AZQ851978 BJL851978:BJM851978 BTH851978:BTI851978 CDD851978:CDE851978 CMZ851978:CNA851978 CWV851978:CWW851978 DGR851978:DGS851978 DQN851978:DQO851978 EAJ851978:EAK851978 EKF851978:EKG851978 EUB851978:EUC851978 FDX851978:FDY851978 FNT851978:FNU851978 FXP851978:FXQ851978 GHL851978:GHM851978 GRH851978:GRI851978 HBD851978:HBE851978 HKZ851978:HLA851978 HUV851978:HUW851978 IER851978:IES851978 ION851978:IOO851978 IYJ851978:IYK851978 JIF851978:JIG851978 JSB851978:JSC851978 KBX851978:KBY851978 KLT851978:KLU851978 KVP851978:KVQ851978 LFL851978:LFM851978 LPH851978:LPI851978 LZD851978:LZE851978 MIZ851978:MJA851978 MSV851978:MSW851978 NCR851978:NCS851978 NMN851978:NMO851978 NWJ851978:NWK851978 OGF851978:OGG851978 OQB851978:OQC851978 OZX851978:OZY851978 PJT851978:PJU851978 PTP851978:PTQ851978 QDL851978:QDM851978 QNH851978:QNI851978 QXD851978:QXE851978 RGZ851978:RHA851978 RQV851978:RQW851978 SAR851978:SAS851978 SKN851978:SKO851978 SUJ851978:SUK851978 TEF851978:TEG851978 TOB851978:TOC851978 TXX851978:TXY851978 UHT851978:UHU851978 URP851978:URQ851978 VBL851978:VBM851978 VLH851978:VLI851978 VVD851978:VVE851978 WEZ851978:WFA851978 WOV851978:WOW851978 WYR851978:WYS851978 MF917514:MG917514 WB917514:WC917514 AFX917514:AFY917514 APT917514:APU917514 AZP917514:AZQ917514 BJL917514:BJM917514 BTH917514:BTI917514 CDD917514:CDE917514 CMZ917514:CNA917514 CWV917514:CWW917514 DGR917514:DGS917514 DQN917514:DQO917514 EAJ917514:EAK917514 EKF917514:EKG917514 EUB917514:EUC917514 FDX917514:FDY917514 FNT917514:FNU917514 FXP917514:FXQ917514 GHL917514:GHM917514 GRH917514:GRI917514 HBD917514:HBE917514 HKZ917514:HLA917514 HUV917514:HUW917514 IER917514:IES917514 ION917514:IOO917514 IYJ917514:IYK917514 JIF917514:JIG917514 JSB917514:JSC917514 KBX917514:KBY917514 KLT917514:KLU917514 KVP917514:KVQ917514 LFL917514:LFM917514 LPH917514:LPI917514 LZD917514:LZE917514 MIZ917514:MJA917514 MSV917514:MSW917514 NCR917514:NCS917514 NMN917514:NMO917514 NWJ917514:NWK917514 OGF917514:OGG917514 OQB917514:OQC917514 OZX917514:OZY917514 PJT917514:PJU917514 PTP917514:PTQ917514 QDL917514:QDM917514 QNH917514:QNI917514 QXD917514:QXE917514 RGZ917514:RHA917514 RQV917514:RQW917514 SAR917514:SAS917514 SKN917514:SKO917514 SUJ917514:SUK917514 TEF917514:TEG917514 TOB917514:TOC917514 TXX917514:TXY917514 UHT917514:UHU917514 URP917514:URQ917514 VBL917514:VBM917514 VLH917514:VLI917514 VVD917514:VVE917514 WEZ917514:WFA917514 WOV917514:WOW917514 WYR917514:WYS917514 MF983050:MG983050 WB983050:WC983050 AFX983050:AFY983050 APT983050:APU983050 AZP983050:AZQ983050 BJL983050:BJM983050 BTH983050:BTI983050 CDD983050:CDE983050 CMZ983050:CNA983050 CWV983050:CWW983050 DGR983050:DGS983050 DQN983050:DQO983050 EAJ983050:EAK983050 EKF983050:EKG983050 EUB983050:EUC983050 FDX983050:FDY983050 FNT983050:FNU983050 FXP983050:FXQ983050 GHL983050:GHM983050 GRH983050:GRI983050 HBD983050:HBE983050 HKZ983050:HLA983050 HUV983050:HUW983050 IER983050:IES983050 ION983050:IOO983050 IYJ983050:IYK983050 JIF983050:JIG983050 JSB983050:JSC983050 KBX983050:KBY983050 KLT983050:KLU983050 KVP983050:KVQ983050 LFL983050:LFM983050 LPH983050:LPI983050 LZD983050:LZE983050 MIZ983050:MJA983050 MSV983050:MSW983050 NCR983050:NCS983050 NMN983050:NMO983050 NWJ983050:NWK983050 OGF983050:OGG983050 OQB983050:OQC983050 OZX983050:OZY983050 PJT983050:PJU983050 PTP983050:PTQ983050 QDL983050:QDM983050 QNH983050:QNI983050 QXD983050:QXE983050 RGZ983050:RHA983050 RQV983050:RQW983050 SAR983050:SAS983050 SKN983050:SKO983050 SUJ983050:SUK983050 TEF983050:TEG983050 TOB983050:TOC983050 TXX983050:TXY983050 UHT983050:UHU983050 URP983050:URQ983050 VBL983050:VBM983050 VLH983050:VLI983050 VVD983050:VVE983050 WEZ983050:WFA983050 WOV983050:WOW983050 WYR983050:WYS983050 MI65546:MJ65546 WE65546:WF65546 AGA65546:AGB65546 APW65546:APX65546 AZS65546:AZT65546 BJO65546:BJP65546 BTK65546:BTL65546 CDG65546:CDH65546 CNC65546:CND65546 CWY65546:CWZ65546 DGU65546:DGV65546 DQQ65546:DQR65546 EAM65546:EAN65546 EKI65546:EKJ65546 EUE65546:EUF65546 FEA65546:FEB65546 FNW65546:FNX65546 FXS65546:FXT65546 GHO65546:GHP65546 GRK65546:GRL65546 HBG65546:HBH65546 HLC65546:HLD65546 HUY65546:HUZ65546 IEU65546:IEV65546 IOQ65546:IOR65546 IYM65546:IYN65546 JII65546:JIJ65546 JSE65546:JSF65546 KCA65546:KCB65546 KLW65546:KLX65546 KVS65546:KVT65546 LFO65546:LFP65546 LPK65546:LPL65546 LZG65546:LZH65546 MJC65546:MJD65546 MSY65546:MSZ65546 NCU65546:NCV65546 NMQ65546:NMR65546 NWM65546:NWN65546 OGI65546:OGJ65546 OQE65546:OQF65546 PAA65546:PAB65546 PJW65546:PJX65546 PTS65546:PTT65546 QDO65546:QDP65546 QNK65546:QNL65546 QXG65546:QXH65546 RHC65546:RHD65546 RQY65546:RQZ65546 SAU65546:SAV65546 SKQ65546:SKR65546 SUM65546:SUN65546 TEI65546:TEJ65546 TOE65546:TOF65546 TYA65546:TYB65546 UHW65546:UHX65546 URS65546:URT65546 VBO65546:VBP65546 VLK65546:VLL65546 VVG65546:VVH65546 WFC65546:WFD65546 WOY65546:WOZ65546 WYU65546:WYV65546 MI131082:MJ131082 WE131082:WF131082 AGA131082:AGB131082 APW131082:APX131082 AZS131082:AZT131082 BJO131082:BJP131082 BTK131082:BTL131082 CDG131082:CDH131082 CNC131082:CND131082 CWY131082:CWZ131082 DGU131082:DGV131082 DQQ131082:DQR131082 EAM131082:EAN131082 EKI131082:EKJ131082 EUE131082:EUF131082 FEA131082:FEB131082 FNW131082:FNX131082 FXS131082:FXT131082 GHO131082:GHP131082 GRK131082:GRL131082 HBG131082:HBH131082 HLC131082:HLD131082 HUY131082:HUZ131082 IEU131082:IEV131082 IOQ131082:IOR131082 IYM131082:IYN131082 JII131082:JIJ131082 JSE131082:JSF131082 KCA131082:KCB131082 KLW131082:KLX131082 KVS131082:KVT131082 LFO131082:LFP131082 LPK131082:LPL131082 LZG131082:LZH131082 MJC131082:MJD131082 MSY131082:MSZ131082 NCU131082:NCV131082 NMQ131082:NMR131082 NWM131082:NWN131082 OGI131082:OGJ131082 OQE131082:OQF131082 PAA131082:PAB131082 PJW131082:PJX131082 PTS131082:PTT131082 QDO131082:QDP131082 QNK131082:QNL131082 QXG131082:QXH131082 RHC131082:RHD131082 RQY131082:RQZ131082 SAU131082:SAV131082 SKQ131082:SKR131082 SUM131082:SUN131082 TEI131082:TEJ131082 TOE131082:TOF131082 TYA131082:TYB131082 UHW131082:UHX131082 URS131082:URT131082 VBO131082:VBP131082 VLK131082:VLL131082 VVG131082:VVH131082 WFC131082:WFD131082 WOY131082:WOZ131082 WYU131082:WYV131082 MI196618:MJ196618 WE196618:WF196618 AGA196618:AGB196618 APW196618:APX196618 AZS196618:AZT196618 BJO196618:BJP196618 BTK196618:BTL196618 CDG196618:CDH196618 CNC196618:CND196618 CWY196618:CWZ196618 DGU196618:DGV196618 DQQ196618:DQR196618 EAM196618:EAN196618 EKI196618:EKJ196618 EUE196618:EUF196618 FEA196618:FEB196618 FNW196618:FNX196618 FXS196618:FXT196618 GHO196618:GHP196618 GRK196618:GRL196618 HBG196618:HBH196618 HLC196618:HLD196618 HUY196618:HUZ196618 IEU196618:IEV196618 IOQ196618:IOR196618 IYM196618:IYN196618 JII196618:JIJ196618 JSE196618:JSF196618 KCA196618:KCB196618 KLW196618:KLX196618 KVS196618:KVT196618 LFO196618:LFP196618 LPK196618:LPL196618 LZG196618:LZH196618 MJC196618:MJD196618 MSY196618:MSZ196618 NCU196618:NCV196618 NMQ196618:NMR196618 NWM196618:NWN196618 OGI196618:OGJ196618 OQE196618:OQF196618 PAA196618:PAB196618 PJW196618:PJX196618 PTS196618:PTT196618 QDO196618:QDP196618 QNK196618:QNL196618 QXG196618:QXH196618 RHC196618:RHD196618 RQY196618:RQZ196618 SAU196618:SAV196618 SKQ196618:SKR196618 SUM196618:SUN196618 TEI196618:TEJ196618 TOE196618:TOF196618 TYA196618:TYB196618 UHW196618:UHX196618 URS196618:URT196618 VBO196618:VBP196618 VLK196618:VLL196618 VVG196618:VVH196618 WFC196618:WFD196618 WOY196618:WOZ196618 WYU196618:WYV196618 MI262154:MJ262154 WE262154:WF262154 AGA262154:AGB262154 APW262154:APX262154 AZS262154:AZT262154 BJO262154:BJP262154 BTK262154:BTL262154 CDG262154:CDH262154 CNC262154:CND262154 CWY262154:CWZ262154 DGU262154:DGV262154 DQQ262154:DQR262154 EAM262154:EAN262154 EKI262154:EKJ262154 EUE262154:EUF262154 FEA262154:FEB262154 FNW262154:FNX262154 FXS262154:FXT262154 GHO262154:GHP262154 GRK262154:GRL262154 HBG262154:HBH262154 HLC262154:HLD262154 HUY262154:HUZ262154 IEU262154:IEV262154 IOQ262154:IOR262154 IYM262154:IYN262154 JII262154:JIJ262154 JSE262154:JSF262154 KCA262154:KCB262154 KLW262154:KLX262154 KVS262154:KVT262154 LFO262154:LFP262154 LPK262154:LPL262154 LZG262154:LZH262154 MJC262154:MJD262154 MSY262154:MSZ262154 NCU262154:NCV262154 NMQ262154:NMR262154 NWM262154:NWN262154 OGI262154:OGJ262154 OQE262154:OQF262154 PAA262154:PAB262154 PJW262154:PJX262154 PTS262154:PTT262154 QDO262154:QDP262154 QNK262154:QNL262154 QXG262154:QXH262154 RHC262154:RHD262154 RQY262154:RQZ262154 SAU262154:SAV262154 SKQ262154:SKR262154 SUM262154:SUN262154 TEI262154:TEJ262154 TOE262154:TOF262154 TYA262154:TYB262154 UHW262154:UHX262154 URS262154:URT262154 VBO262154:VBP262154 VLK262154:VLL262154 VVG262154:VVH262154 WFC262154:WFD262154 WOY262154:WOZ262154 WYU262154:WYV262154 MI327690:MJ327690 WE327690:WF327690 AGA327690:AGB327690 APW327690:APX327690 AZS327690:AZT327690 BJO327690:BJP327690 BTK327690:BTL327690 CDG327690:CDH327690 CNC327690:CND327690 CWY327690:CWZ327690 DGU327690:DGV327690 DQQ327690:DQR327690 EAM327690:EAN327690 EKI327690:EKJ327690 EUE327690:EUF327690 FEA327690:FEB327690 FNW327690:FNX327690 FXS327690:FXT327690 GHO327690:GHP327690 GRK327690:GRL327690 HBG327690:HBH327690 HLC327690:HLD327690 HUY327690:HUZ327690 IEU327690:IEV327690 IOQ327690:IOR327690 IYM327690:IYN327690 JII327690:JIJ327690 JSE327690:JSF327690 KCA327690:KCB327690 KLW327690:KLX327690 KVS327690:KVT327690 LFO327690:LFP327690 LPK327690:LPL327690 LZG327690:LZH327690 MJC327690:MJD327690 MSY327690:MSZ327690 NCU327690:NCV327690 NMQ327690:NMR327690 NWM327690:NWN327690 OGI327690:OGJ327690 OQE327690:OQF327690 PAA327690:PAB327690 PJW327690:PJX327690 PTS327690:PTT327690 QDO327690:QDP327690 QNK327690:QNL327690 QXG327690:QXH327690 RHC327690:RHD327690 RQY327690:RQZ327690 SAU327690:SAV327690 SKQ327690:SKR327690 SUM327690:SUN327690 TEI327690:TEJ327690 TOE327690:TOF327690 TYA327690:TYB327690 UHW327690:UHX327690 URS327690:URT327690 VBO327690:VBP327690 VLK327690:VLL327690 VVG327690:VVH327690 WFC327690:WFD327690 WOY327690:WOZ327690 WYU327690:WYV327690 MI393226:MJ393226 WE393226:WF393226 AGA393226:AGB393226 APW393226:APX393226 AZS393226:AZT393226 BJO393226:BJP393226 BTK393226:BTL393226 CDG393226:CDH393226 CNC393226:CND393226 CWY393226:CWZ393226 DGU393226:DGV393226 DQQ393226:DQR393226 EAM393226:EAN393226 EKI393226:EKJ393226 EUE393226:EUF393226 FEA393226:FEB393226 FNW393226:FNX393226 FXS393226:FXT393226 GHO393226:GHP393226 GRK393226:GRL393226 HBG393226:HBH393226 HLC393226:HLD393226 HUY393226:HUZ393226 IEU393226:IEV393226 IOQ393226:IOR393226 IYM393226:IYN393226 JII393226:JIJ393226 JSE393226:JSF393226 KCA393226:KCB393226 KLW393226:KLX393226 KVS393226:KVT393226 LFO393226:LFP393226 LPK393226:LPL393226 LZG393226:LZH393226 MJC393226:MJD393226 MSY393226:MSZ393226 NCU393226:NCV393226 NMQ393226:NMR393226 NWM393226:NWN393226 OGI393226:OGJ393226 OQE393226:OQF393226 PAA393226:PAB393226 PJW393226:PJX393226 PTS393226:PTT393226 QDO393226:QDP393226 QNK393226:QNL393226 QXG393226:QXH393226 RHC393226:RHD393226 RQY393226:RQZ393226 SAU393226:SAV393226 SKQ393226:SKR393226 SUM393226:SUN393226 TEI393226:TEJ393226 TOE393226:TOF393226 TYA393226:TYB393226 UHW393226:UHX393226 URS393226:URT393226 VBO393226:VBP393226 VLK393226:VLL393226 VVG393226:VVH393226 WFC393226:WFD393226 WOY393226:WOZ393226 WYU393226:WYV393226 MI458762:MJ458762 WE458762:WF458762 AGA458762:AGB458762 APW458762:APX458762 AZS458762:AZT458762 BJO458762:BJP458762 BTK458762:BTL458762 CDG458762:CDH458762 CNC458762:CND458762 CWY458762:CWZ458762 DGU458762:DGV458762 DQQ458762:DQR458762 EAM458762:EAN458762 EKI458762:EKJ458762 EUE458762:EUF458762 FEA458762:FEB458762 FNW458762:FNX458762 FXS458762:FXT458762 GHO458762:GHP458762 GRK458762:GRL458762 HBG458762:HBH458762 HLC458762:HLD458762 HUY458762:HUZ458762 IEU458762:IEV458762 IOQ458762:IOR458762 IYM458762:IYN458762 JII458762:JIJ458762 JSE458762:JSF458762 KCA458762:KCB458762 KLW458762:KLX458762 KVS458762:KVT458762 LFO458762:LFP458762 LPK458762:LPL458762 LZG458762:LZH458762 MJC458762:MJD458762 MSY458762:MSZ458762 NCU458762:NCV458762 NMQ458762:NMR458762 NWM458762:NWN458762 OGI458762:OGJ458762 OQE458762:OQF458762 PAA458762:PAB458762 PJW458762:PJX458762 PTS458762:PTT458762 QDO458762:QDP458762 QNK458762:QNL458762 QXG458762:QXH458762 RHC458762:RHD458762 RQY458762:RQZ458762 SAU458762:SAV458762 SKQ458762:SKR458762 SUM458762:SUN458762 TEI458762:TEJ458762 TOE458762:TOF458762 TYA458762:TYB458762 UHW458762:UHX458762 URS458762:URT458762 VBO458762:VBP458762 VLK458762:VLL458762 VVG458762:VVH458762 WFC458762:WFD458762 WOY458762:WOZ458762 WYU458762:WYV458762 MI524298:MJ524298 WE524298:WF524298 AGA524298:AGB524298 APW524298:APX524298 AZS524298:AZT524298 BJO524298:BJP524298 BTK524298:BTL524298 CDG524298:CDH524298 CNC524298:CND524298 CWY524298:CWZ524298 DGU524298:DGV524298 DQQ524298:DQR524298 EAM524298:EAN524298 EKI524298:EKJ524298 EUE524298:EUF524298 FEA524298:FEB524298 FNW524298:FNX524298 FXS524298:FXT524298 GHO524298:GHP524298 GRK524298:GRL524298 HBG524298:HBH524298 HLC524298:HLD524298 HUY524298:HUZ524298 IEU524298:IEV524298 IOQ524298:IOR524298 IYM524298:IYN524298 JII524298:JIJ524298 JSE524298:JSF524298 KCA524298:KCB524298 KLW524298:KLX524298 KVS524298:KVT524298 LFO524298:LFP524298 LPK524298:LPL524298 LZG524298:LZH524298 MJC524298:MJD524298 MSY524298:MSZ524298 NCU524298:NCV524298 NMQ524298:NMR524298 NWM524298:NWN524298 OGI524298:OGJ524298 OQE524298:OQF524298 PAA524298:PAB524298 PJW524298:PJX524298 PTS524298:PTT524298 QDO524298:QDP524298 QNK524298:QNL524298 QXG524298:QXH524298 RHC524298:RHD524298 RQY524298:RQZ524298 SAU524298:SAV524298 SKQ524298:SKR524298 SUM524298:SUN524298 TEI524298:TEJ524298 TOE524298:TOF524298 TYA524298:TYB524298 UHW524298:UHX524298 URS524298:URT524298 VBO524298:VBP524298 VLK524298:VLL524298 VVG524298:VVH524298 WFC524298:WFD524298 WOY524298:WOZ524298 WYU524298:WYV524298 MI589834:MJ589834 WE589834:WF589834 AGA589834:AGB589834 APW589834:APX589834 AZS589834:AZT589834 BJO589834:BJP589834 BTK589834:BTL589834 CDG589834:CDH589834 CNC589834:CND589834 CWY589834:CWZ589834 DGU589834:DGV589834 DQQ589834:DQR589834 EAM589834:EAN589834 EKI589834:EKJ589834 EUE589834:EUF589834 FEA589834:FEB589834 FNW589834:FNX589834 FXS589834:FXT589834 GHO589834:GHP589834 GRK589834:GRL589834 HBG589834:HBH589834 HLC589834:HLD589834 HUY589834:HUZ589834 IEU589834:IEV589834 IOQ589834:IOR589834 IYM589834:IYN589834 JII589834:JIJ589834 JSE589834:JSF589834 KCA589834:KCB589834 KLW589834:KLX589834 KVS589834:KVT589834 LFO589834:LFP589834 LPK589834:LPL589834 LZG589834:LZH589834 MJC589834:MJD589834 MSY589834:MSZ589834 NCU589834:NCV589834 NMQ589834:NMR589834 NWM589834:NWN589834 OGI589834:OGJ589834 OQE589834:OQF589834 PAA589834:PAB589834 PJW589834:PJX589834 PTS589834:PTT589834 QDO589834:QDP589834 QNK589834:QNL589834 QXG589834:QXH589834 RHC589834:RHD589834 RQY589834:RQZ589834 SAU589834:SAV589834 SKQ589834:SKR589834 SUM589834:SUN589834 TEI589834:TEJ589834 TOE589834:TOF589834 TYA589834:TYB589834 UHW589834:UHX589834 URS589834:URT589834 VBO589834:VBP589834 VLK589834:VLL589834 VVG589834:VVH589834 WFC589834:WFD589834 WOY589834:WOZ589834 WYU589834:WYV589834 MI655370:MJ655370 WE655370:WF655370 AGA655370:AGB655370 APW655370:APX655370 AZS655370:AZT655370 BJO655370:BJP655370 BTK655370:BTL655370 CDG655370:CDH655370 CNC655370:CND655370 CWY655370:CWZ655370 DGU655370:DGV655370 DQQ655370:DQR655370 EAM655370:EAN655370 EKI655370:EKJ655370 EUE655370:EUF655370 FEA655370:FEB655370 FNW655370:FNX655370 FXS655370:FXT655370 GHO655370:GHP655370 GRK655370:GRL655370 HBG655370:HBH655370 HLC655370:HLD655370 HUY655370:HUZ655370 IEU655370:IEV655370 IOQ655370:IOR655370 IYM655370:IYN655370 JII655370:JIJ655370 JSE655370:JSF655370 KCA655370:KCB655370 KLW655370:KLX655370 KVS655370:KVT655370 LFO655370:LFP655370 LPK655370:LPL655370 LZG655370:LZH655370 MJC655370:MJD655370 MSY655370:MSZ655370 NCU655370:NCV655370 NMQ655370:NMR655370 NWM655370:NWN655370 OGI655370:OGJ655370 OQE655370:OQF655370 PAA655370:PAB655370 PJW655370:PJX655370 PTS655370:PTT655370 QDO655370:QDP655370 QNK655370:QNL655370 QXG655370:QXH655370 RHC655370:RHD655370 RQY655370:RQZ655370 SAU655370:SAV655370 SKQ655370:SKR655370 SUM655370:SUN655370 TEI655370:TEJ655370 TOE655370:TOF655370 TYA655370:TYB655370 UHW655370:UHX655370 URS655370:URT655370 VBO655370:VBP655370 VLK655370:VLL655370 VVG655370:VVH655370 WFC655370:WFD655370 WOY655370:WOZ655370 WYU655370:WYV655370 MI720906:MJ720906 WE720906:WF720906 AGA720906:AGB720906 APW720906:APX720906 AZS720906:AZT720906 BJO720906:BJP720906 BTK720906:BTL720906 CDG720906:CDH720906 CNC720906:CND720906 CWY720906:CWZ720906 DGU720906:DGV720906 DQQ720906:DQR720906 EAM720906:EAN720906 EKI720906:EKJ720906 EUE720906:EUF720906 FEA720906:FEB720906 FNW720906:FNX720906 FXS720906:FXT720906 GHO720906:GHP720906 GRK720906:GRL720906 HBG720906:HBH720906 HLC720906:HLD720906 HUY720906:HUZ720906 IEU720906:IEV720906 IOQ720906:IOR720906 IYM720906:IYN720906 JII720906:JIJ720906 JSE720906:JSF720906 KCA720906:KCB720906 KLW720906:KLX720906 KVS720906:KVT720906 LFO720906:LFP720906 LPK720906:LPL720906 LZG720906:LZH720906 MJC720906:MJD720906 MSY720906:MSZ720906 NCU720906:NCV720906 NMQ720906:NMR720906 NWM720906:NWN720906 OGI720906:OGJ720906 OQE720906:OQF720906 PAA720906:PAB720906 PJW720906:PJX720906 PTS720906:PTT720906 QDO720906:QDP720906 QNK720906:QNL720906 QXG720906:QXH720906 RHC720906:RHD720906 RQY720906:RQZ720906 SAU720906:SAV720906 SKQ720906:SKR720906 SUM720906:SUN720906 TEI720906:TEJ720906 TOE720906:TOF720906 TYA720906:TYB720906 UHW720906:UHX720906 URS720906:URT720906 VBO720906:VBP720906 VLK720906:VLL720906 VVG720906:VVH720906 WFC720906:WFD720906 WOY720906:WOZ720906 WYU720906:WYV720906 MI786442:MJ786442 WE786442:WF786442 AGA786442:AGB786442 APW786442:APX786442 AZS786442:AZT786442 BJO786442:BJP786442 BTK786442:BTL786442 CDG786442:CDH786442 CNC786442:CND786442 CWY786442:CWZ786442 DGU786442:DGV786442 DQQ786442:DQR786442 EAM786442:EAN786442 EKI786442:EKJ786442 EUE786442:EUF786442 FEA786442:FEB786442 FNW786442:FNX786442 FXS786442:FXT786442 GHO786442:GHP786442 GRK786442:GRL786442 HBG786442:HBH786442 HLC786442:HLD786442 HUY786442:HUZ786442 IEU786442:IEV786442 IOQ786442:IOR786442 IYM786442:IYN786442 JII786442:JIJ786442 JSE786442:JSF786442 KCA786442:KCB786442 KLW786442:KLX786442 KVS786442:KVT786442 LFO786442:LFP786442 LPK786442:LPL786442 LZG786442:LZH786442 MJC786442:MJD786442 MSY786442:MSZ786442 NCU786442:NCV786442 NMQ786442:NMR786442 NWM786442:NWN786442 OGI786442:OGJ786442 OQE786442:OQF786442 PAA786442:PAB786442 PJW786442:PJX786442 PTS786442:PTT786442 QDO786442:QDP786442 QNK786442:QNL786442 QXG786442:QXH786442 RHC786442:RHD786442 RQY786442:RQZ786442 SAU786442:SAV786442 SKQ786442:SKR786442 SUM786442:SUN786442 TEI786442:TEJ786442 TOE786442:TOF786442 TYA786442:TYB786442 UHW786442:UHX786442 URS786442:URT786442 VBO786442:VBP786442 VLK786442:VLL786442 VVG786442:VVH786442 WFC786442:WFD786442 WOY786442:WOZ786442 WYU786442:WYV786442 MI851978:MJ851978 WE851978:WF851978 AGA851978:AGB851978 APW851978:APX851978 AZS851978:AZT851978 BJO851978:BJP851978 BTK851978:BTL851978 CDG851978:CDH851978 CNC851978:CND851978 CWY851978:CWZ851978 DGU851978:DGV851978 DQQ851978:DQR851978 EAM851978:EAN851978 EKI851978:EKJ851978 EUE851978:EUF851978 FEA851978:FEB851978 FNW851978:FNX851978 FXS851978:FXT851978 GHO851978:GHP851978 GRK851978:GRL851978 HBG851978:HBH851978 HLC851978:HLD851978 HUY851978:HUZ851978 IEU851978:IEV851978 IOQ851978:IOR851978 IYM851978:IYN851978 JII851978:JIJ851978 JSE851978:JSF851978 KCA851978:KCB851978 KLW851978:KLX851978 KVS851978:KVT851978 LFO851978:LFP851978 LPK851978:LPL851978 LZG851978:LZH851978 MJC851978:MJD851978 MSY851978:MSZ851978 NCU851978:NCV851978 NMQ851978:NMR851978 NWM851978:NWN851978 OGI851978:OGJ851978 OQE851978:OQF851978 PAA851978:PAB851978 PJW851978:PJX851978 PTS851978:PTT851978 QDO851978:QDP851978 QNK851978:QNL851978 QXG851978:QXH851978 RHC851978:RHD851978 RQY851978:RQZ851978 SAU851978:SAV851978 SKQ851978:SKR851978 SUM851978:SUN851978 TEI851978:TEJ851978 TOE851978:TOF851978 TYA851978:TYB851978 UHW851978:UHX851978 URS851978:URT851978 VBO851978:VBP851978 VLK851978:VLL851978 VVG851978:VVH851978 WFC851978:WFD851978 WOY851978:WOZ851978 WYU851978:WYV851978 MI917514:MJ917514 WE917514:WF917514 AGA917514:AGB917514 APW917514:APX917514 AZS917514:AZT917514 BJO917514:BJP917514 BTK917514:BTL917514 CDG917514:CDH917514 CNC917514:CND917514 CWY917514:CWZ917514 DGU917514:DGV917514 DQQ917514:DQR917514 EAM917514:EAN917514 EKI917514:EKJ917514 EUE917514:EUF917514 FEA917514:FEB917514 FNW917514:FNX917514 FXS917514:FXT917514 GHO917514:GHP917514 GRK917514:GRL917514 HBG917514:HBH917514 HLC917514:HLD917514 HUY917514:HUZ917514 IEU917514:IEV917514 IOQ917514:IOR917514 IYM917514:IYN917514 JII917514:JIJ917514 JSE917514:JSF917514 KCA917514:KCB917514 KLW917514:KLX917514 KVS917514:KVT917514 LFO917514:LFP917514 LPK917514:LPL917514 LZG917514:LZH917514 MJC917514:MJD917514 MSY917514:MSZ917514 NCU917514:NCV917514 NMQ917514:NMR917514 NWM917514:NWN917514 OGI917514:OGJ917514 OQE917514:OQF917514 PAA917514:PAB917514 PJW917514:PJX917514 PTS917514:PTT917514 QDO917514:QDP917514 QNK917514:QNL917514 QXG917514:QXH917514 RHC917514:RHD917514 RQY917514:RQZ917514 SAU917514:SAV917514 SKQ917514:SKR917514 SUM917514:SUN917514 TEI917514:TEJ917514 TOE917514:TOF917514 TYA917514:TYB917514 UHW917514:UHX917514 URS917514:URT917514 VBO917514:VBP917514 VLK917514:VLL917514 VVG917514:VVH917514 WFC917514:WFD917514 WOY917514:WOZ917514 WYU917514:WYV917514 MI983050:MJ983050 WE983050:WF983050 AGA983050:AGB983050 APW983050:APX983050 AZS983050:AZT983050 BJO983050:BJP983050 BTK983050:BTL983050 CDG983050:CDH983050 CNC983050:CND983050 CWY983050:CWZ983050 DGU983050:DGV983050 DQQ983050:DQR983050 EAM983050:EAN983050 EKI983050:EKJ983050 EUE983050:EUF983050 FEA983050:FEB983050 FNW983050:FNX983050 FXS983050:FXT983050 GHO983050:GHP983050 GRK983050:GRL983050 HBG983050:HBH983050 HLC983050:HLD983050 HUY983050:HUZ983050 IEU983050:IEV983050 IOQ983050:IOR983050 IYM983050:IYN983050 JII983050:JIJ983050 JSE983050:JSF983050 KCA983050:KCB983050 KLW983050:KLX983050 KVS983050:KVT983050 LFO983050:LFP983050 LPK983050:LPL983050 LZG983050:LZH983050 MJC983050:MJD983050 MSY983050:MSZ983050 NCU983050:NCV983050 NMQ983050:NMR983050 NWM983050:NWN983050 OGI983050:OGJ983050 OQE983050:OQF983050 PAA983050:PAB983050 PJW983050:PJX983050 PTS983050:PTT983050 QDO983050:QDP983050 QNK983050:QNL983050 QXG983050:QXH983050 RHC983050:RHD983050 RQY983050:RQZ983050 SAU983050:SAV983050 SKQ983050:SKR983050 SUM983050:SUN983050 TEI983050:TEJ983050 TOE983050:TOF983050 TYA983050:TYB983050 UHW983050:UHX983050 URS983050:URT983050 VBO983050:VBP983050 VLK983050:VLL983050 VVG983050:VVH983050 WFC983050:WFD983050 WOY983050:WOZ983050 WYU983050:WYV983050 WYU9:WYV9 WOY9:WOZ9 WFC9:WFD9 VVG9:VVH9 VLK9:VLL9 VBO9:VBP9 URS9:URT9 UHW9:UHX9 TYA9:TYB9 TOE9:TOF9 TEI9:TEJ9 SUM9:SUN9 SKQ9:SKR9 SAU9:SAV9 RQY9:RQZ9 RHC9:RHD9 QXG9:QXH9 QNK9:QNL9 QDO9:QDP9 PTS9:PTT9 PJW9:PJX9 PAA9:PAB9 OQE9:OQF9 OGI9:OGJ9 NWM9:NWN9 NMQ9:NMR9 NCU9:NCV9 MSY9:MSZ9 MJC9:MJD9 LZG9:LZH9 LPK9:LPL9 LFO9:LFP9 KVS9:KVT9 KLW9:KLX9 KCA9:KCB9 JSE9:JSF9 JII9:JIJ9 IYM9:IYN9 IOQ9:IOR9 IEU9:IEV9 HUY9:HUZ9 HLC9:HLD9 HBG9:HBH9 GRK9:GRL9 GHO9:GHP9 FXS9:FXT9 FNW9:FNX9 FEA9:FEB9 EUE9:EUF9 EKI9:EKJ9 EAM9:EAN9 DQQ9:DQR9 DGU9:DGV9 CWY9:CWZ9 CNC9:CND9 CDG9:CDH9 BTK9:BTL9 BJO9:BJP9 AZS9:AZT9 APW9:APX9 AGA9:AGB9 WE9:WF9 MI9:MJ9 WYR9:WYS9 WOV9:WOW9 WEZ9:WFA9 VVD9:VVE9 VLH9:VLI9 VBL9:VBM9 URP9:URQ9 UHT9:UHU9 TXX9:TXY9 TOB9:TOC9 TEF9:TEG9 SUJ9:SUK9 SKN9:SKO9 SAR9:SAS9 RQV9:RQW9 RGZ9:RHA9 QXD9:QXE9 QNH9:QNI9 QDL9:QDM9 PTP9:PTQ9 PJT9:PJU9 OZX9:OZY9 OQB9:OQC9 OGF9:OGG9 NWJ9:NWK9 NMN9:NMO9 NCR9:NCS9 MSV9:MSW9 MIZ9:MJA9 LZD9:LZE9 LPH9:LPI9 LFL9:LFM9 KVP9:KVQ9 KLT9:KLU9 KBX9:KBY9 JSB9:JSC9 JIF9:JIG9 IYJ9:IYK9 ION9:IOO9 IER9:IES9 HUV9:HUW9 HKZ9:HLA9 HBD9:HBE9 GRH9:GRI9 GHL9:GHM9 FXP9:FXQ9 FNT9:FNU9 FDX9:FDY9 EUB9:EUC9 EKF9:EKG9 EAJ9:EAK9 DQN9:DQO9 DGR9:DGS9 CWV9:CWW9 CMZ9:CNA9 CDD9:CDE9 BTH9:BTI9 BJL9:BJM9 AZP9:AZQ9 APT9:APU9 AFX9:AFY9 WB9:WC9 MF9:MG9 WYO9:WYP9 WOS9:WOT9 WEW9:WEX9 VVA9:VVB9 VLE9:VLF9 VBI9:VBJ9 URM9:URN9 UHQ9:UHR9 TXU9:TXV9 TNY9:TNZ9 TEC9:TED9 SUG9:SUH9 SKK9:SKL9 SAO9:SAP9 RQS9:RQT9 RGW9:RGX9 QXA9:QXB9 QNE9:QNF9 QDI9:QDJ9 PTM9:PTN9 PJQ9:PJR9 OZU9:OZV9 OPY9:OPZ9 OGC9:OGD9 NWG9:NWH9 NMK9:NML9 NCO9:NCP9 MSS9:MST9 MIW9:MIX9 LZA9:LZB9 LPE9:LPF9 LFI9:LFJ9 KVM9:KVN9 KLQ9:KLR9 KBU9:KBV9 JRY9:JRZ9 JIC9:JID9 IYG9:IYH9 IOK9:IOL9 IEO9:IEP9 HUS9:HUT9 HKW9:HKX9 HBA9:HBB9 GRE9:GRF9 GHI9:GHJ9 FXM9:FXN9 FNQ9:FNR9 FDU9:FDV9 ETY9:ETZ9 EKC9:EKD9 EAG9:EAH9 DQK9:DQL9 DGO9:DGP9 CWS9:CWT9 CMW9:CMX9 CDA9:CDB9 BTE9:BTF9 BJI9:BJJ9 AZM9:AZN9 APQ9:APR9 AFU9:AFV9 VY9:VZ9 MC9:MD9 WYI9:WYJ9 WOM9:WON9 WEQ9:WER9 VUU9:VUV9 VKY9:VKZ9 VBC9:VBD9 URG9:URH9 UHK9:UHL9 TXO9:TXP9 TNS9:TNT9 TDW9:TDX9 SUA9:SUB9 SKE9:SKF9 SAI9:SAJ9 RQM9:RQN9 RGQ9:RGR9 QWU9:QWV9 QMY9:QMZ9 QDC9:QDD9 PTG9:PTH9 PJK9:PJL9 OZO9:OZP9 OPS9:OPT9 OFW9:OFX9 NWA9:NWB9 NME9:NMF9 NCI9:NCJ9 MSM9:MSN9 MIQ9:MIR9 LYU9:LYV9 LOY9:LOZ9 LFC9:LFD9 KVG9:KVH9 KLK9:KLL9 KBO9:KBP9 JRS9:JRT9 JHW9:JHX9 IYA9:IYB9 IOE9:IOF9 IEI9:IEJ9 HUM9:HUN9 HKQ9:HKR9 HAU9:HAV9 GQY9:GQZ9 GHC9:GHD9 FXG9:FXH9 FNK9:FNL9 FDO9:FDP9 ETS9:ETT9 EJW9:EJX9 EAA9:EAB9 DQE9:DQF9 DGI9:DGJ9 CWM9:CWN9 CMQ9:CMR9 CCU9:CCV9 BSY9:BSZ9 BJC9:BJD9 AZG9:AZH9 APK9:APL9 AFO9:AFP9 VS9:VT9 LW9:LX9 WYF9:WYG9 WOJ9:WOK9 WEN9:WEO9 VUR9:VUS9 VKV9:VKW9 VAZ9:VBA9 URD9:URE9 UHH9:UHI9 TXL9:TXM9 TNP9:TNQ9 TDT9:TDU9 STX9:STY9 SKB9:SKC9 SAF9:SAG9 RQJ9:RQK9 RGN9:RGO9 QWR9:QWS9 QMV9:QMW9 QCZ9:QDA9 PTD9:PTE9 PJH9:PJI9 OZL9:OZM9 OPP9:OPQ9 OFT9:OFU9 NVX9:NVY9 NMB9:NMC9 NCF9:NCG9 MSJ9:MSK9 MIN9:MIO9 LYR9:LYS9 LOV9:LOW9 LEZ9:LFA9 KVD9:KVE9 KLH9:KLI9 KBL9:KBM9 JRP9:JRQ9 JHT9:JHU9 IXX9:IXY9 IOB9:IOC9 IEF9:IEG9 HUJ9:HUK9 HKN9:HKO9 HAR9:HAS9 GQV9:GQW9 GGZ9:GHA9 FXD9:FXE9 FNH9:FNI9 FDL9:FDM9 ETP9:ETQ9 EJT9:EJU9 DZX9:DZY9 DQB9:DQC9 DGF9:DGG9 CWJ9:CWK9 CMN9:CMO9 CCR9:CCS9 BSV9:BSW9 BIZ9:BJA9 AZD9:AZE9 APH9:API9 AFL9:AFM9 VP9:VQ9 LT9:LU9 WYC9:WYD9 WOG9:WOH9 WEK9:WEL9 VUO9:VUP9 VKS9:VKT9 VAW9:VAX9 URA9:URB9 UHE9:UHF9 TXI9:TXJ9 TNM9:TNN9 TDQ9:TDR9 STU9:STV9 SJY9:SJZ9 SAC9:SAD9 RQG9:RQH9 RGK9:RGL9 QWO9:QWP9 QMS9:QMT9 QCW9:QCX9 PTA9:PTB9 PJE9:PJF9 OZI9:OZJ9 OPM9:OPN9 OFQ9:OFR9 NVU9:NVV9 NLY9:NLZ9 NCC9:NCD9 MSG9:MSH9 MIK9:MIL9 LYO9:LYP9 LOS9:LOT9 LEW9:LEX9 KVA9:KVB9 KLE9:KLF9 KBI9:KBJ9 JRM9:JRN9 JHQ9:JHR9 IXU9:IXV9 INY9:INZ9 IEC9:IED9 HUG9:HUH9 HKK9:HKL9 HAO9:HAP9 GQS9:GQT9 GGW9:GGX9 FXA9:FXB9 FNE9:FNF9 FDI9:FDJ9 ETM9:ETN9 EJQ9:EJR9 DZU9:DZV9 DPY9:DPZ9 DGC9:DGD9 CWG9:CWH9 CMK9:CML9 CCO9:CCP9 BSS9:BST9 BIW9:BIX9 AZA9:AZB9 APE9:APF9 AFI9:AFJ9 VM9:VN9 LQ9:LR9 WXZ9:WYA9 WOD9:WOE9 WEH9:WEI9 VUL9:VUM9 VKP9:VKQ9 VAT9:VAU9 UQX9:UQY9 UHB9:UHC9 TXF9:TXG9 TNJ9:TNK9 TDN9:TDO9 STR9:STS9 SJV9:SJW9 RZZ9:SAA9 RQD9:RQE9 RGH9:RGI9 QWL9:QWM9 QMP9:QMQ9 QCT9:QCU9 PSX9:PSY9 PJB9:PJC9 OZF9:OZG9 OPJ9:OPK9 OFN9:OFO9 NVR9:NVS9 NLV9:NLW9 NBZ9:NCA9 MSD9:MSE9 MIH9:MII9 LYL9:LYM9 LOP9:LOQ9 LET9:LEU9 KUX9:KUY9 KLB9:KLC9 KBF9:KBG9 JRJ9:JRK9 JHN9:JHO9 IXR9:IXS9 INV9:INW9 IDZ9:IEA9 HUD9:HUE9 HKH9:HKI9 HAL9:HAM9 GQP9:GQQ9 GGT9:GGU9 FWX9:FWY9 FNB9:FNC9 FDF9:FDG9 ETJ9:ETK9 EJN9:EJO9 DZR9:DZS9 DPV9:DPW9 DFZ9:DGA9 CWD9:CWE9 CMH9:CMI9 CCL9:CCM9 BSP9:BSQ9 BIT9:BIU9 AYX9:AYY9 APB9:APC9 AFF9:AFG9 VJ9:VK9 LN9:LO9 LL9 WXX9 WOB9 WEF9 VUJ9 VKN9 VAR9 UQV9 UGZ9 TXD9 TNH9 TDL9 STP9 SJT9 RZX9 RQB9 RGF9 QWJ9 QMN9 QCR9 PSV9 PIZ9 OZD9 OPH9 OFL9 NVP9 NLT9 NBX9 MSB9 MIF9 LYJ9 LON9 LER9 KUV9 KKZ9 KBD9 JRH9 JHL9 IXP9 INT9 IDX9 HUB9 HKF9 HAJ9 GQN9 GGR9 FWV9 FMZ9 FDD9 ETH9 EJL9 DZP9 DPT9 DFX9 CWB9 CMF9 CCJ9 BSN9 BIR9 AYV9 AOZ9 AFD9 VH9 E983050:L983050 E917514:L917514 E851978:L851978 E786442:L786442 E720906:L720906 E655370:L655370 E589834:L589834 E524298:L524298 E458762:L458762 E393226:L393226 E327690:L327690 E262154:L262154 E196618:L196618 E131082:L131082 E65546:L65546 N983050:U983050 N917514:U917514 N851978:U851978 N786442:U786442 N720906:U720906 N655370:U655370 N589834:U589834 N524298:U524298 N458762:U458762 N393226:U393226 N327690:U327690 N262154:U262154 N196618:U196618 N131082:U131082 N65546:U65546 W983050:AD983050 W917514:AD917514 W851978:AD851978 W786442:AD786442 W720906:AD720906 W655370:AD655370 W589834:AD589834 W524298:AD524298 W458762:AD458762 W393226:AD393226 W327690:AD327690 W262154:AD262154 W196618:AD196618 W131082:AD131082 W65546:AD65546 AF131082:AM131082 AF196618:AM196618 AF262154:AM262154 AF327690:AM327690 AF393226:AM393226 AF458762:AM458762 AF524298:AM524298 AF589834:AM589834 AF655370:AM655370 AF720906:AM720906 AF786442:AM786442 AF851978:AM851978 AF917514:AM917514 AF983050:AM983050 AF65546:AM65546 AO458762:AV458762 AO524298:AV524298 AO589834:AV589834 AO655370:AV655370 AO720906:AV720906 AO786442:AV786442 AO851978:AV851978 AO917514:AV917514 AO983050:AV983050 AO65546:AV65546 AO131082:AV131082 AO262154:AV262154 AO327690:AV327690 AO196618:AV196618 AO393226:AV393226 BG983050:BK983050 BG917514:BK917514 BG851978:BK851978 BG786442:BK786442 BG720906:BK720906 BG655370:BK655370 BG589834:BK589834 BG524298:BK524298 BG458762:BK458762 BG393226:BK393226 BG327690:BK327690 BG262154:BK262154 BG196618:BK196618 BG131082:BK131082 BG65546:BK65546">
      <formula1>E3</formula1>
    </dataValidation>
    <dataValidation type="whole" operator="lessThanOrEqual" allowBlank="1" showInputMessage="1" showErrorMessage="1" sqref="LK65548:LL65548 VG65548:VH65548 AFC65548:AFD65548 AOY65548:AOZ65548 AYU65548:AYV65548 BIQ65548:BIR65548 BSM65548:BSN65548 CCI65548:CCJ65548 CME65548:CMF65548 CWA65548:CWB65548 DFW65548:DFX65548 DPS65548:DPT65548 DZO65548:DZP65548 EJK65548:EJL65548 ETG65548:ETH65548 FDC65548:FDD65548 FMY65548:FMZ65548 FWU65548:FWV65548 GGQ65548:GGR65548 GQM65548:GQN65548 HAI65548:HAJ65548 HKE65548:HKF65548 HUA65548:HUB65548 IDW65548:IDX65548 INS65548:INT65548 IXO65548:IXP65548 JHK65548:JHL65548 JRG65548:JRH65548 KBC65548:KBD65548 KKY65548:KKZ65548 KUU65548:KUV65548 LEQ65548:LER65548 LOM65548:LON65548 LYI65548:LYJ65548 MIE65548:MIF65548 MSA65548:MSB65548 NBW65548:NBX65548 NLS65548:NLT65548 NVO65548:NVP65548 OFK65548:OFL65548 OPG65548:OPH65548 OZC65548:OZD65548 PIY65548:PIZ65548 PSU65548:PSV65548 QCQ65548:QCR65548 QMM65548:QMN65548 QWI65548:QWJ65548 RGE65548:RGF65548 RQA65548:RQB65548 RZW65548:RZX65548 SJS65548:SJT65548 STO65548:STP65548 TDK65548:TDL65548 TNG65548:TNH65548 TXC65548:TXD65548 UGY65548:UGZ65548 UQU65548:UQV65548 VAQ65548:VAR65548 VKM65548:VKN65548 VUI65548:VUJ65548 WEE65548:WEF65548 WOA65548:WOB65548 WXW65548:WXX65548 LK131084:LL131084 VG131084:VH131084 AFC131084:AFD131084 AOY131084:AOZ131084 AYU131084:AYV131084 BIQ131084:BIR131084 BSM131084:BSN131084 CCI131084:CCJ131084 CME131084:CMF131084 CWA131084:CWB131084 DFW131084:DFX131084 DPS131084:DPT131084 DZO131084:DZP131084 EJK131084:EJL131084 ETG131084:ETH131084 FDC131084:FDD131084 FMY131084:FMZ131084 FWU131084:FWV131084 GGQ131084:GGR131084 GQM131084:GQN131084 HAI131084:HAJ131084 HKE131084:HKF131084 HUA131084:HUB131084 IDW131084:IDX131084 INS131084:INT131084 IXO131084:IXP131084 JHK131084:JHL131084 JRG131084:JRH131084 KBC131084:KBD131084 KKY131084:KKZ131084 KUU131084:KUV131084 LEQ131084:LER131084 LOM131084:LON131084 LYI131084:LYJ131084 MIE131084:MIF131084 MSA131084:MSB131084 NBW131084:NBX131084 NLS131084:NLT131084 NVO131084:NVP131084 OFK131084:OFL131084 OPG131084:OPH131084 OZC131084:OZD131084 PIY131084:PIZ131084 PSU131084:PSV131084 QCQ131084:QCR131084 QMM131084:QMN131084 QWI131084:QWJ131084 RGE131084:RGF131084 RQA131084:RQB131084 RZW131084:RZX131084 SJS131084:SJT131084 STO131084:STP131084 TDK131084:TDL131084 TNG131084:TNH131084 TXC131084:TXD131084 UGY131084:UGZ131084 UQU131084:UQV131084 VAQ131084:VAR131084 VKM131084:VKN131084 VUI131084:VUJ131084 WEE131084:WEF131084 WOA131084:WOB131084 WXW131084:WXX131084 LK196620:LL196620 VG196620:VH196620 AFC196620:AFD196620 AOY196620:AOZ196620 AYU196620:AYV196620 BIQ196620:BIR196620 BSM196620:BSN196620 CCI196620:CCJ196620 CME196620:CMF196620 CWA196620:CWB196620 DFW196620:DFX196620 DPS196620:DPT196620 DZO196620:DZP196620 EJK196620:EJL196620 ETG196620:ETH196620 FDC196620:FDD196620 FMY196620:FMZ196620 FWU196620:FWV196620 GGQ196620:GGR196620 GQM196620:GQN196620 HAI196620:HAJ196620 HKE196620:HKF196620 HUA196620:HUB196620 IDW196620:IDX196620 INS196620:INT196620 IXO196620:IXP196620 JHK196620:JHL196620 JRG196620:JRH196620 KBC196620:KBD196620 KKY196620:KKZ196620 KUU196620:KUV196620 LEQ196620:LER196620 LOM196620:LON196620 LYI196620:LYJ196620 MIE196620:MIF196620 MSA196620:MSB196620 NBW196620:NBX196620 NLS196620:NLT196620 NVO196620:NVP196620 OFK196620:OFL196620 OPG196620:OPH196620 OZC196620:OZD196620 PIY196620:PIZ196620 PSU196620:PSV196620 QCQ196620:QCR196620 QMM196620:QMN196620 QWI196620:QWJ196620 RGE196620:RGF196620 RQA196620:RQB196620 RZW196620:RZX196620 SJS196620:SJT196620 STO196620:STP196620 TDK196620:TDL196620 TNG196620:TNH196620 TXC196620:TXD196620 UGY196620:UGZ196620 UQU196620:UQV196620 VAQ196620:VAR196620 VKM196620:VKN196620 VUI196620:VUJ196620 WEE196620:WEF196620 WOA196620:WOB196620 WXW196620:WXX196620 LK262156:LL262156 VG262156:VH262156 AFC262156:AFD262156 AOY262156:AOZ262156 AYU262156:AYV262156 BIQ262156:BIR262156 BSM262156:BSN262156 CCI262156:CCJ262156 CME262156:CMF262156 CWA262156:CWB262156 DFW262156:DFX262156 DPS262156:DPT262156 DZO262156:DZP262156 EJK262156:EJL262156 ETG262156:ETH262156 FDC262156:FDD262156 FMY262156:FMZ262156 FWU262156:FWV262156 GGQ262156:GGR262156 GQM262156:GQN262156 HAI262156:HAJ262156 HKE262156:HKF262156 HUA262156:HUB262156 IDW262156:IDX262156 INS262156:INT262156 IXO262156:IXP262156 JHK262156:JHL262156 JRG262156:JRH262156 KBC262156:KBD262156 KKY262156:KKZ262156 KUU262156:KUV262156 LEQ262156:LER262156 LOM262156:LON262156 LYI262156:LYJ262156 MIE262156:MIF262156 MSA262156:MSB262156 NBW262156:NBX262156 NLS262156:NLT262156 NVO262156:NVP262156 OFK262156:OFL262156 OPG262156:OPH262156 OZC262156:OZD262156 PIY262156:PIZ262156 PSU262156:PSV262156 QCQ262156:QCR262156 QMM262156:QMN262156 QWI262156:QWJ262156 RGE262156:RGF262156 RQA262156:RQB262156 RZW262156:RZX262156 SJS262156:SJT262156 STO262156:STP262156 TDK262156:TDL262156 TNG262156:TNH262156 TXC262156:TXD262156 UGY262156:UGZ262156 UQU262156:UQV262156 VAQ262156:VAR262156 VKM262156:VKN262156 VUI262156:VUJ262156 WEE262156:WEF262156 WOA262156:WOB262156 WXW262156:WXX262156 LK327692:LL327692 VG327692:VH327692 AFC327692:AFD327692 AOY327692:AOZ327692 AYU327692:AYV327692 BIQ327692:BIR327692 BSM327692:BSN327692 CCI327692:CCJ327692 CME327692:CMF327692 CWA327692:CWB327692 DFW327692:DFX327692 DPS327692:DPT327692 DZO327692:DZP327692 EJK327692:EJL327692 ETG327692:ETH327692 FDC327692:FDD327692 FMY327692:FMZ327692 FWU327692:FWV327692 GGQ327692:GGR327692 GQM327692:GQN327692 HAI327692:HAJ327692 HKE327692:HKF327692 HUA327692:HUB327692 IDW327692:IDX327692 INS327692:INT327692 IXO327692:IXP327692 JHK327692:JHL327692 JRG327692:JRH327692 KBC327692:KBD327692 KKY327692:KKZ327692 KUU327692:KUV327692 LEQ327692:LER327692 LOM327692:LON327692 LYI327692:LYJ327692 MIE327692:MIF327692 MSA327692:MSB327692 NBW327692:NBX327692 NLS327692:NLT327692 NVO327692:NVP327692 OFK327692:OFL327692 OPG327692:OPH327692 OZC327692:OZD327692 PIY327692:PIZ327692 PSU327692:PSV327692 QCQ327692:QCR327692 QMM327692:QMN327692 QWI327692:QWJ327692 RGE327692:RGF327692 RQA327692:RQB327692 RZW327692:RZX327692 SJS327692:SJT327692 STO327692:STP327692 TDK327692:TDL327692 TNG327692:TNH327692 TXC327692:TXD327692 UGY327692:UGZ327692 UQU327692:UQV327692 VAQ327692:VAR327692 VKM327692:VKN327692 VUI327692:VUJ327692 WEE327692:WEF327692 WOA327692:WOB327692 WXW327692:WXX327692 LK393228:LL393228 VG393228:VH393228 AFC393228:AFD393228 AOY393228:AOZ393228 AYU393228:AYV393228 BIQ393228:BIR393228 BSM393228:BSN393228 CCI393228:CCJ393228 CME393228:CMF393228 CWA393228:CWB393228 DFW393228:DFX393228 DPS393228:DPT393228 DZO393228:DZP393228 EJK393228:EJL393228 ETG393228:ETH393228 FDC393228:FDD393228 FMY393228:FMZ393228 FWU393228:FWV393228 GGQ393228:GGR393228 GQM393228:GQN393228 HAI393228:HAJ393228 HKE393228:HKF393228 HUA393228:HUB393228 IDW393228:IDX393228 INS393228:INT393228 IXO393228:IXP393228 JHK393228:JHL393228 JRG393228:JRH393228 KBC393228:KBD393228 KKY393228:KKZ393228 KUU393228:KUV393228 LEQ393228:LER393228 LOM393228:LON393228 LYI393228:LYJ393228 MIE393228:MIF393228 MSA393228:MSB393228 NBW393228:NBX393228 NLS393228:NLT393228 NVO393228:NVP393228 OFK393228:OFL393228 OPG393228:OPH393228 OZC393228:OZD393228 PIY393228:PIZ393228 PSU393228:PSV393228 QCQ393228:QCR393228 QMM393228:QMN393228 QWI393228:QWJ393228 RGE393228:RGF393228 RQA393228:RQB393228 RZW393228:RZX393228 SJS393228:SJT393228 STO393228:STP393228 TDK393228:TDL393228 TNG393228:TNH393228 TXC393228:TXD393228 UGY393228:UGZ393228 UQU393228:UQV393228 VAQ393228:VAR393228 VKM393228:VKN393228 VUI393228:VUJ393228 WEE393228:WEF393228 WOA393228:WOB393228 WXW393228:WXX393228 LK458764:LL458764 VG458764:VH458764 AFC458764:AFD458764 AOY458764:AOZ458764 AYU458764:AYV458764 BIQ458764:BIR458764 BSM458764:BSN458764 CCI458764:CCJ458764 CME458764:CMF458764 CWA458764:CWB458764 DFW458764:DFX458764 DPS458764:DPT458764 DZO458764:DZP458764 EJK458764:EJL458764 ETG458764:ETH458764 FDC458764:FDD458764 FMY458764:FMZ458764 FWU458764:FWV458764 GGQ458764:GGR458764 GQM458764:GQN458764 HAI458764:HAJ458764 HKE458764:HKF458764 HUA458764:HUB458764 IDW458764:IDX458764 INS458764:INT458764 IXO458764:IXP458764 JHK458764:JHL458764 JRG458764:JRH458764 KBC458764:KBD458764 KKY458764:KKZ458764 KUU458764:KUV458764 LEQ458764:LER458764 LOM458764:LON458764 LYI458764:LYJ458764 MIE458764:MIF458764 MSA458764:MSB458764 NBW458764:NBX458764 NLS458764:NLT458764 NVO458764:NVP458764 OFK458764:OFL458764 OPG458764:OPH458764 OZC458764:OZD458764 PIY458764:PIZ458764 PSU458764:PSV458764 QCQ458764:QCR458764 QMM458764:QMN458764 QWI458764:QWJ458764 RGE458764:RGF458764 RQA458764:RQB458764 RZW458764:RZX458764 SJS458764:SJT458764 STO458764:STP458764 TDK458764:TDL458764 TNG458764:TNH458764 TXC458764:TXD458764 UGY458764:UGZ458764 UQU458764:UQV458764 VAQ458764:VAR458764 VKM458764:VKN458764 VUI458764:VUJ458764 WEE458764:WEF458764 WOA458764:WOB458764 WXW458764:WXX458764 LK524300:LL524300 VG524300:VH524300 AFC524300:AFD524300 AOY524300:AOZ524300 AYU524300:AYV524300 BIQ524300:BIR524300 BSM524300:BSN524300 CCI524300:CCJ524300 CME524300:CMF524300 CWA524300:CWB524300 DFW524300:DFX524300 DPS524300:DPT524300 DZO524300:DZP524300 EJK524300:EJL524300 ETG524300:ETH524300 FDC524300:FDD524300 FMY524300:FMZ524300 FWU524300:FWV524300 GGQ524300:GGR524300 GQM524300:GQN524300 HAI524300:HAJ524300 HKE524300:HKF524300 HUA524300:HUB524300 IDW524300:IDX524300 INS524300:INT524300 IXO524300:IXP524300 JHK524300:JHL524300 JRG524300:JRH524300 KBC524300:KBD524300 KKY524300:KKZ524300 KUU524300:KUV524300 LEQ524300:LER524300 LOM524300:LON524300 LYI524300:LYJ524300 MIE524300:MIF524300 MSA524300:MSB524300 NBW524300:NBX524300 NLS524300:NLT524300 NVO524300:NVP524300 OFK524300:OFL524300 OPG524300:OPH524300 OZC524300:OZD524300 PIY524300:PIZ524300 PSU524300:PSV524300 QCQ524300:QCR524300 QMM524300:QMN524300 QWI524300:QWJ524300 RGE524300:RGF524300 RQA524300:RQB524300 RZW524300:RZX524300 SJS524300:SJT524300 STO524300:STP524300 TDK524300:TDL524300 TNG524300:TNH524300 TXC524300:TXD524300 UGY524300:UGZ524300 UQU524300:UQV524300 VAQ524300:VAR524300 VKM524300:VKN524300 VUI524300:VUJ524300 WEE524300:WEF524300 WOA524300:WOB524300 WXW524300:WXX524300 LK589836:LL589836 VG589836:VH589836 AFC589836:AFD589836 AOY589836:AOZ589836 AYU589836:AYV589836 BIQ589836:BIR589836 BSM589836:BSN589836 CCI589836:CCJ589836 CME589836:CMF589836 CWA589836:CWB589836 DFW589836:DFX589836 DPS589836:DPT589836 DZO589836:DZP589836 EJK589836:EJL589836 ETG589836:ETH589836 FDC589836:FDD589836 FMY589836:FMZ589836 FWU589836:FWV589836 GGQ589836:GGR589836 GQM589836:GQN589836 HAI589836:HAJ589836 HKE589836:HKF589836 HUA589836:HUB589836 IDW589836:IDX589836 INS589836:INT589836 IXO589836:IXP589836 JHK589836:JHL589836 JRG589836:JRH589836 KBC589836:KBD589836 KKY589836:KKZ589836 KUU589836:KUV589836 LEQ589836:LER589836 LOM589836:LON589836 LYI589836:LYJ589836 MIE589836:MIF589836 MSA589836:MSB589836 NBW589836:NBX589836 NLS589836:NLT589836 NVO589836:NVP589836 OFK589836:OFL589836 OPG589836:OPH589836 OZC589836:OZD589836 PIY589836:PIZ589836 PSU589836:PSV589836 QCQ589836:QCR589836 QMM589836:QMN589836 QWI589836:QWJ589836 RGE589836:RGF589836 RQA589836:RQB589836 RZW589836:RZX589836 SJS589836:SJT589836 STO589836:STP589836 TDK589836:TDL589836 TNG589836:TNH589836 TXC589836:TXD589836 UGY589836:UGZ589836 UQU589836:UQV589836 VAQ589836:VAR589836 VKM589836:VKN589836 VUI589836:VUJ589836 WEE589836:WEF589836 WOA589836:WOB589836 WXW589836:WXX589836 LK655372:LL655372 VG655372:VH655372 AFC655372:AFD655372 AOY655372:AOZ655372 AYU655372:AYV655372 BIQ655372:BIR655372 BSM655372:BSN655372 CCI655372:CCJ655372 CME655372:CMF655372 CWA655372:CWB655372 DFW655372:DFX655372 DPS655372:DPT655372 DZO655372:DZP655372 EJK655372:EJL655372 ETG655372:ETH655372 FDC655372:FDD655372 FMY655372:FMZ655372 FWU655372:FWV655372 GGQ655372:GGR655372 GQM655372:GQN655372 HAI655372:HAJ655372 HKE655372:HKF655372 HUA655372:HUB655372 IDW655372:IDX655372 INS655372:INT655372 IXO655372:IXP655372 JHK655372:JHL655372 JRG655372:JRH655372 KBC655372:KBD655372 KKY655372:KKZ655372 KUU655372:KUV655372 LEQ655372:LER655372 LOM655372:LON655372 LYI655372:LYJ655372 MIE655372:MIF655372 MSA655372:MSB655372 NBW655372:NBX655372 NLS655372:NLT655372 NVO655372:NVP655372 OFK655372:OFL655372 OPG655372:OPH655372 OZC655372:OZD655372 PIY655372:PIZ655372 PSU655372:PSV655372 QCQ655372:QCR655372 QMM655372:QMN655372 QWI655372:QWJ655372 RGE655372:RGF655372 RQA655372:RQB655372 RZW655372:RZX655372 SJS655372:SJT655372 STO655372:STP655372 TDK655372:TDL655372 TNG655372:TNH655372 TXC655372:TXD655372 UGY655372:UGZ655372 UQU655372:UQV655372 VAQ655372:VAR655372 VKM655372:VKN655372 VUI655372:VUJ655372 WEE655372:WEF655372 WOA655372:WOB655372 WXW655372:WXX655372 LK720908:LL720908 VG720908:VH720908 AFC720908:AFD720908 AOY720908:AOZ720908 AYU720908:AYV720908 BIQ720908:BIR720908 BSM720908:BSN720908 CCI720908:CCJ720908 CME720908:CMF720908 CWA720908:CWB720908 DFW720908:DFX720908 DPS720908:DPT720908 DZO720908:DZP720908 EJK720908:EJL720908 ETG720908:ETH720908 FDC720908:FDD720908 FMY720908:FMZ720908 FWU720908:FWV720908 GGQ720908:GGR720908 GQM720908:GQN720908 HAI720908:HAJ720908 HKE720908:HKF720908 HUA720908:HUB720908 IDW720908:IDX720908 INS720908:INT720908 IXO720908:IXP720908 JHK720908:JHL720908 JRG720908:JRH720908 KBC720908:KBD720908 KKY720908:KKZ720908 KUU720908:KUV720908 LEQ720908:LER720908 LOM720908:LON720908 LYI720908:LYJ720908 MIE720908:MIF720908 MSA720908:MSB720908 NBW720908:NBX720908 NLS720908:NLT720908 NVO720908:NVP720908 OFK720908:OFL720908 OPG720908:OPH720908 OZC720908:OZD720908 PIY720908:PIZ720908 PSU720908:PSV720908 QCQ720908:QCR720908 QMM720908:QMN720908 QWI720908:QWJ720908 RGE720908:RGF720908 RQA720908:RQB720908 RZW720908:RZX720908 SJS720908:SJT720908 STO720908:STP720908 TDK720908:TDL720908 TNG720908:TNH720908 TXC720908:TXD720908 UGY720908:UGZ720908 UQU720908:UQV720908 VAQ720908:VAR720908 VKM720908:VKN720908 VUI720908:VUJ720908 WEE720908:WEF720908 WOA720908:WOB720908 WXW720908:WXX720908 LK786444:LL786444 VG786444:VH786444 AFC786444:AFD786444 AOY786444:AOZ786444 AYU786444:AYV786444 BIQ786444:BIR786444 BSM786444:BSN786444 CCI786444:CCJ786444 CME786444:CMF786444 CWA786444:CWB786444 DFW786444:DFX786444 DPS786444:DPT786444 DZO786444:DZP786444 EJK786444:EJL786444 ETG786444:ETH786444 FDC786444:FDD786444 FMY786444:FMZ786444 FWU786444:FWV786444 GGQ786444:GGR786444 GQM786444:GQN786444 HAI786444:HAJ786444 HKE786444:HKF786444 HUA786444:HUB786444 IDW786444:IDX786444 INS786444:INT786444 IXO786444:IXP786444 JHK786444:JHL786444 JRG786444:JRH786444 KBC786444:KBD786444 KKY786444:KKZ786444 KUU786444:KUV786444 LEQ786444:LER786444 LOM786444:LON786444 LYI786444:LYJ786444 MIE786444:MIF786444 MSA786444:MSB786444 NBW786444:NBX786444 NLS786444:NLT786444 NVO786444:NVP786444 OFK786444:OFL786444 OPG786444:OPH786444 OZC786444:OZD786444 PIY786444:PIZ786444 PSU786444:PSV786444 QCQ786444:QCR786444 QMM786444:QMN786444 QWI786444:QWJ786444 RGE786444:RGF786444 RQA786444:RQB786444 RZW786444:RZX786444 SJS786444:SJT786444 STO786444:STP786444 TDK786444:TDL786444 TNG786444:TNH786444 TXC786444:TXD786444 UGY786444:UGZ786444 UQU786444:UQV786444 VAQ786444:VAR786444 VKM786444:VKN786444 VUI786444:VUJ786444 WEE786444:WEF786444 WOA786444:WOB786444 WXW786444:WXX786444 LK851980:LL851980 VG851980:VH851980 AFC851980:AFD851980 AOY851980:AOZ851980 AYU851980:AYV851980 BIQ851980:BIR851980 BSM851980:BSN851980 CCI851980:CCJ851980 CME851980:CMF851980 CWA851980:CWB851980 DFW851980:DFX851980 DPS851980:DPT851980 DZO851980:DZP851980 EJK851980:EJL851980 ETG851980:ETH851980 FDC851980:FDD851980 FMY851980:FMZ851980 FWU851980:FWV851980 GGQ851980:GGR851980 GQM851980:GQN851980 HAI851980:HAJ851980 HKE851980:HKF851980 HUA851980:HUB851980 IDW851980:IDX851980 INS851980:INT851980 IXO851980:IXP851980 JHK851980:JHL851980 JRG851980:JRH851980 KBC851980:KBD851980 KKY851980:KKZ851980 KUU851980:KUV851980 LEQ851980:LER851980 LOM851980:LON851980 LYI851980:LYJ851980 MIE851980:MIF851980 MSA851980:MSB851980 NBW851980:NBX851980 NLS851980:NLT851980 NVO851980:NVP851980 OFK851980:OFL851980 OPG851980:OPH851980 OZC851980:OZD851980 PIY851980:PIZ851980 PSU851980:PSV851980 QCQ851980:QCR851980 QMM851980:QMN851980 QWI851980:QWJ851980 RGE851980:RGF851980 RQA851980:RQB851980 RZW851980:RZX851980 SJS851980:SJT851980 STO851980:STP851980 TDK851980:TDL851980 TNG851980:TNH851980 TXC851980:TXD851980 UGY851980:UGZ851980 UQU851980:UQV851980 VAQ851980:VAR851980 VKM851980:VKN851980 VUI851980:VUJ851980 WEE851980:WEF851980 WOA851980:WOB851980 WXW851980:WXX851980 LK917516:LL917516 VG917516:VH917516 AFC917516:AFD917516 AOY917516:AOZ917516 AYU917516:AYV917516 BIQ917516:BIR917516 BSM917516:BSN917516 CCI917516:CCJ917516 CME917516:CMF917516 CWA917516:CWB917516 DFW917516:DFX917516 DPS917516:DPT917516 DZO917516:DZP917516 EJK917516:EJL917516 ETG917516:ETH917516 FDC917516:FDD917516 FMY917516:FMZ917516 FWU917516:FWV917516 GGQ917516:GGR917516 GQM917516:GQN917516 HAI917516:HAJ917516 HKE917516:HKF917516 HUA917516:HUB917516 IDW917516:IDX917516 INS917516:INT917516 IXO917516:IXP917516 JHK917516:JHL917516 JRG917516:JRH917516 KBC917516:KBD917516 KKY917516:KKZ917516 KUU917516:KUV917516 LEQ917516:LER917516 LOM917516:LON917516 LYI917516:LYJ917516 MIE917516:MIF917516 MSA917516:MSB917516 NBW917516:NBX917516 NLS917516:NLT917516 NVO917516:NVP917516 OFK917516:OFL917516 OPG917516:OPH917516 OZC917516:OZD917516 PIY917516:PIZ917516 PSU917516:PSV917516 QCQ917516:QCR917516 QMM917516:QMN917516 QWI917516:QWJ917516 RGE917516:RGF917516 RQA917516:RQB917516 RZW917516:RZX917516 SJS917516:SJT917516 STO917516:STP917516 TDK917516:TDL917516 TNG917516:TNH917516 TXC917516:TXD917516 UGY917516:UGZ917516 UQU917516:UQV917516 VAQ917516:VAR917516 VKM917516:VKN917516 VUI917516:VUJ917516 WEE917516:WEF917516 WOA917516:WOB917516 WXW917516:WXX917516 LK983052:LL983052 VG983052:VH983052 AFC983052:AFD983052 AOY983052:AOZ983052 AYU983052:AYV983052 BIQ983052:BIR983052 BSM983052:BSN983052 CCI983052:CCJ983052 CME983052:CMF983052 CWA983052:CWB983052 DFW983052:DFX983052 DPS983052:DPT983052 DZO983052:DZP983052 EJK983052:EJL983052 ETG983052:ETH983052 FDC983052:FDD983052 FMY983052:FMZ983052 FWU983052:FWV983052 GGQ983052:GGR983052 GQM983052:GQN983052 HAI983052:HAJ983052 HKE983052:HKF983052 HUA983052:HUB983052 IDW983052:IDX983052 INS983052:INT983052 IXO983052:IXP983052 JHK983052:JHL983052 JRG983052:JRH983052 KBC983052:KBD983052 KKY983052:KKZ983052 KUU983052:KUV983052 LEQ983052:LER983052 LOM983052:LON983052 LYI983052:LYJ983052 MIE983052:MIF983052 MSA983052:MSB983052 NBW983052:NBX983052 NLS983052:NLT983052 NVO983052:NVP983052 OFK983052:OFL983052 OPG983052:OPH983052 OZC983052:OZD983052 PIY983052:PIZ983052 PSU983052:PSV983052 QCQ983052:QCR983052 QMM983052:QMN983052 QWI983052:QWJ983052 RGE983052:RGF983052 RQA983052:RQB983052 RZW983052:RZX983052 SJS983052:SJT983052 STO983052:STP983052 TDK983052:TDL983052 TNG983052:TNH983052 TXC983052:TXD983052 UGY983052:UGZ983052 UQU983052:UQV983052 VAQ983052:VAR983052 VKM983052:VKN983052 VUI983052:VUJ983052 WEE983052:WEF983052 WOA983052:WOB983052 WXW983052:WXX983052 LN65548:LO65548 VJ65548:VK65548 AFF65548:AFG65548 APB65548:APC65548 AYX65548:AYY65548 BIT65548:BIU65548 BSP65548:BSQ65548 CCL65548:CCM65548 CMH65548:CMI65548 CWD65548:CWE65548 DFZ65548:DGA65548 DPV65548:DPW65548 DZR65548:DZS65548 EJN65548:EJO65548 ETJ65548:ETK65548 FDF65548:FDG65548 FNB65548:FNC65548 FWX65548:FWY65548 GGT65548:GGU65548 GQP65548:GQQ65548 HAL65548:HAM65548 HKH65548:HKI65548 HUD65548:HUE65548 IDZ65548:IEA65548 INV65548:INW65548 IXR65548:IXS65548 JHN65548:JHO65548 JRJ65548:JRK65548 KBF65548:KBG65548 KLB65548:KLC65548 KUX65548:KUY65548 LET65548:LEU65548 LOP65548:LOQ65548 LYL65548:LYM65548 MIH65548:MII65548 MSD65548:MSE65548 NBZ65548:NCA65548 NLV65548:NLW65548 NVR65548:NVS65548 OFN65548:OFO65548 OPJ65548:OPK65548 OZF65548:OZG65548 PJB65548:PJC65548 PSX65548:PSY65548 QCT65548:QCU65548 QMP65548:QMQ65548 QWL65548:QWM65548 RGH65548:RGI65548 RQD65548:RQE65548 RZZ65548:SAA65548 SJV65548:SJW65548 STR65548:STS65548 TDN65548:TDO65548 TNJ65548:TNK65548 TXF65548:TXG65548 UHB65548:UHC65548 UQX65548:UQY65548 VAT65548:VAU65548 VKP65548:VKQ65548 VUL65548:VUM65548 WEH65548:WEI65548 WOD65548:WOE65548 WXZ65548:WYA65548 LN131084:LO131084 VJ131084:VK131084 AFF131084:AFG131084 APB131084:APC131084 AYX131084:AYY131084 BIT131084:BIU131084 BSP131084:BSQ131084 CCL131084:CCM131084 CMH131084:CMI131084 CWD131084:CWE131084 DFZ131084:DGA131084 DPV131084:DPW131084 DZR131084:DZS131084 EJN131084:EJO131084 ETJ131084:ETK131084 FDF131084:FDG131084 FNB131084:FNC131084 FWX131084:FWY131084 GGT131084:GGU131084 GQP131084:GQQ131084 HAL131084:HAM131084 HKH131084:HKI131084 HUD131084:HUE131084 IDZ131084:IEA131084 INV131084:INW131084 IXR131084:IXS131084 JHN131084:JHO131084 JRJ131084:JRK131084 KBF131084:KBG131084 KLB131084:KLC131084 KUX131084:KUY131084 LET131084:LEU131084 LOP131084:LOQ131084 LYL131084:LYM131084 MIH131084:MII131084 MSD131084:MSE131084 NBZ131084:NCA131084 NLV131084:NLW131084 NVR131084:NVS131084 OFN131084:OFO131084 OPJ131084:OPK131084 OZF131084:OZG131084 PJB131084:PJC131084 PSX131084:PSY131084 QCT131084:QCU131084 QMP131084:QMQ131084 QWL131084:QWM131084 RGH131084:RGI131084 RQD131084:RQE131084 RZZ131084:SAA131084 SJV131084:SJW131084 STR131084:STS131084 TDN131084:TDO131084 TNJ131084:TNK131084 TXF131084:TXG131084 UHB131084:UHC131084 UQX131084:UQY131084 VAT131084:VAU131084 VKP131084:VKQ131084 VUL131084:VUM131084 WEH131084:WEI131084 WOD131084:WOE131084 WXZ131084:WYA131084 LN196620:LO196620 VJ196620:VK196620 AFF196620:AFG196620 APB196620:APC196620 AYX196620:AYY196620 BIT196620:BIU196620 BSP196620:BSQ196620 CCL196620:CCM196620 CMH196620:CMI196620 CWD196620:CWE196620 DFZ196620:DGA196620 DPV196620:DPW196620 DZR196620:DZS196620 EJN196620:EJO196620 ETJ196620:ETK196620 FDF196620:FDG196620 FNB196620:FNC196620 FWX196620:FWY196620 GGT196620:GGU196620 GQP196620:GQQ196620 HAL196620:HAM196620 HKH196620:HKI196620 HUD196620:HUE196620 IDZ196620:IEA196620 INV196620:INW196620 IXR196620:IXS196620 JHN196620:JHO196620 JRJ196620:JRK196620 KBF196620:KBG196620 KLB196620:KLC196620 KUX196620:KUY196620 LET196620:LEU196620 LOP196620:LOQ196620 LYL196620:LYM196620 MIH196620:MII196620 MSD196620:MSE196620 NBZ196620:NCA196620 NLV196620:NLW196620 NVR196620:NVS196620 OFN196620:OFO196620 OPJ196620:OPK196620 OZF196620:OZG196620 PJB196620:PJC196620 PSX196620:PSY196620 QCT196620:QCU196620 QMP196620:QMQ196620 QWL196620:QWM196620 RGH196620:RGI196620 RQD196620:RQE196620 RZZ196620:SAA196620 SJV196620:SJW196620 STR196620:STS196620 TDN196620:TDO196620 TNJ196620:TNK196620 TXF196620:TXG196620 UHB196620:UHC196620 UQX196620:UQY196620 VAT196620:VAU196620 VKP196620:VKQ196620 VUL196620:VUM196620 WEH196620:WEI196620 WOD196620:WOE196620 WXZ196620:WYA196620 LN262156:LO262156 VJ262156:VK262156 AFF262156:AFG262156 APB262156:APC262156 AYX262156:AYY262156 BIT262156:BIU262156 BSP262156:BSQ262156 CCL262156:CCM262156 CMH262156:CMI262156 CWD262156:CWE262156 DFZ262156:DGA262156 DPV262156:DPW262156 DZR262156:DZS262156 EJN262156:EJO262156 ETJ262156:ETK262156 FDF262156:FDG262156 FNB262156:FNC262156 FWX262156:FWY262156 GGT262156:GGU262156 GQP262156:GQQ262156 HAL262156:HAM262156 HKH262156:HKI262156 HUD262156:HUE262156 IDZ262156:IEA262156 INV262156:INW262156 IXR262156:IXS262156 JHN262156:JHO262156 JRJ262156:JRK262156 KBF262156:KBG262156 KLB262156:KLC262156 KUX262156:KUY262156 LET262156:LEU262156 LOP262156:LOQ262156 LYL262156:LYM262156 MIH262156:MII262156 MSD262156:MSE262156 NBZ262156:NCA262156 NLV262156:NLW262156 NVR262156:NVS262156 OFN262156:OFO262156 OPJ262156:OPK262156 OZF262156:OZG262156 PJB262156:PJC262156 PSX262156:PSY262156 QCT262156:QCU262156 QMP262156:QMQ262156 QWL262156:QWM262156 RGH262156:RGI262156 RQD262156:RQE262156 RZZ262156:SAA262156 SJV262156:SJW262156 STR262156:STS262156 TDN262156:TDO262156 TNJ262156:TNK262156 TXF262156:TXG262156 UHB262156:UHC262156 UQX262156:UQY262156 VAT262156:VAU262156 VKP262156:VKQ262156 VUL262156:VUM262156 WEH262156:WEI262156 WOD262156:WOE262156 WXZ262156:WYA262156 LN327692:LO327692 VJ327692:VK327692 AFF327692:AFG327692 APB327692:APC327692 AYX327692:AYY327692 BIT327692:BIU327692 BSP327692:BSQ327692 CCL327692:CCM327692 CMH327692:CMI327692 CWD327692:CWE327692 DFZ327692:DGA327692 DPV327692:DPW327692 DZR327692:DZS327692 EJN327692:EJO327692 ETJ327692:ETK327692 FDF327692:FDG327692 FNB327692:FNC327692 FWX327692:FWY327692 GGT327692:GGU327692 GQP327692:GQQ327692 HAL327692:HAM327692 HKH327692:HKI327692 HUD327692:HUE327692 IDZ327692:IEA327692 INV327692:INW327692 IXR327692:IXS327692 JHN327692:JHO327692 JRJ327692:JRK327692 KBF327692:KBG327692 KLB327692:KLC327692 KUX327692:KUY327692 LET327692:LEU327692 LOP327692:LOQ327692 LYL327692:LYM327692 MIH327692:MII327692 MSD327692:MSE327692 NBZ327692:NCA327692 NLV327692:NLW327692 NVR327692:NVS327692 OFN327692:OFO327692 OPJ327692:OPK327692 OZF327692:OZG327692 PJB327692:PJC327692 PSX327692:PSY327692 QCT327692:QCU327692 QMP327692:QMQ327692 QWL327692:QWM327692 RGH327692:RGI327692 RQD327692:RQE327692 RZZ327692:SAA327692 SJV327692:SJW327692 STR327692:STS327692 TDN327692:TDO327692 TNJ327692:TNK327692 TXF327692:TXG327692 UHB327692:UHC327692 UQX327692:UQY327692 VAT327692:VAU327692 VKP327692:VKQ327692 VUL327692:VUM327692 WEH327692:WEI327692 WOD327692:WOE327692 WXZ327692:WYA327692 LN393228:LO393228 VJ393228:VK393228 AFF393228:AFG393228 APB393228:APC393228 AYX393228:AYY393228 BIT393228:BIU393228 BSP393228:BSQ393228 CCL393228:CCM393228 CMH393228:CMI393228 CWD393228:CWE393228 DFZ393228:DGA393228 DPV393228:DPW393228 DZR393228:DZS393228 EJN393228:EJO393228 ETJ393228:ETK393228 FDF393228:FDG393228 FNB393228:FNC393228 FWX393228:FWY393228 GGT393228:GGU393228 GQP393228:GQQ393228 HAL393228:HAM393228 HKH393228:HKI393228 HUD393228:HUE393228 IDZ393228:IEA393228 INV393228:INW393228 IXR393228:IXS393228 JHN393228:JHO393228 JRJ393228:JRK393228 KBF393228:KBG393228 KLB393228:KLC393228 KUX393228:KUY393228 LET393228:LEU393228 LOP393228:LOQ393228 LYL393228:LYM393228 MIH393228:MII393228 MSD393228:MSE393228 NBZ393228:NCA393228 NLV393228:NLW393228 NVR393228:NVS393228 OFN393228:OFO393228 OPJ393228:OPK393228 OZF393228:OZG393228 PJB393228:PJC393228 PSX393228:PSY393228 QCT393228:QCU393228 QMP393228:QMQ393228 QWL393228:QWM393228 RGH393228:RGI393228 RQD393228:RQE393228 RZZ393228:SAA393228 SJV393228:SJW393228 STR393228:STS393228 TDN393228:TDO393228 TNJ393228:TNK393228 TXF393228:TXG393228 UHB393228:UHC393228 UQX393228:UQY393228 VAT393228:VAU393228 VKP393228:VKQ393228 VUL393228:VUM393228 WEH393228:WEI393228 WOD393228:WOE393228 WXZ393228:WYA393228 LN458764:LO458764 VJ458764:VK458764 AFF458764:AFG458764 APB458764:APC458764 AYX458764:AYY458764 BIT458764:BIU458764 BSP458764:BSQ458764 CCL458764:CCM458764 CMH458764:CMI458764 CWD458764:CWE458764 DFZ458764:DGA458764 DPV458764:DPW458764 DZR458764:DZS458764 EJN458764:EJO458764 ETJ458764:ETK458764 FDF458764:FDG458764 FNB458764:FNC458764 FWX458764:FWY458764 GGT458764:GGU458764 GQP458764:GQQ458764 HAL458764:HAM458764 HKH458764:HKI458764 HUD458764:HUE458764 IDZ458764:IEA458764 INV458764:INW458764 IXR458764:IXS458764 JHN458764:JHO458764 JRJ458764:JRK458764 KBF458764:KBG458764 KLB458764:KLC458764 KUX458764:KUY458764 LET458764:LEU458764 LOP458764:LOQ458764 LYL458764:LYM458764 MIH458764:MII458764 MSD458764:MSE458764 NBZ458764:NCA458764 NLV458764:NLW458764 NVR458764:NVS458764 OFN458764:OFO458764 OPJ458764:OPK458764 OZF458764:OZG458764 PJB458764:PJC458764 PSX458764:PSY458764 QCT458764:QCU458764 QMP458764:QMQ458764 QWL458764:QWM458764 RGH458764:RGI458764 RQD458764:RQE458764 RZZ458764:SAA458764 SJV458764:SJW458764 STR458764:STS458764 TDN458764:TDO458764 TNJ458764:TNK458764 TXF458764:TXG458764 UHB458764:UHC458764 UQX458764:UQY458764 VAT458764:VAU458764 VKP458764:VKQ458764 VUL458764:VUM458764 WEH458764:WEI458764 WOD458764:WOE458764 WXZ458764:WYA458764 LN524300:LO524300 VJ524300:VK524300 AFF524300:AFG524300 APB524300:APC524300 AYX524300:AYY524300 BIT524300:BIU524300 BSP524300:BSQ524300 CCL524300:CCM524300 CMH524300:CMI524300 CWD524300:CWE524300 DFZ524300:DGA524300 DPV524300:DPW524300 DZR524300:DZS524300 EJN524300:EJO524300 ETJ524300:ETK524300 FDF524300:FDG524300 FNB524300:FNC524300 FWX524300:FWY524300 GGT524300:GGU524300 GQP524300:GQQ524300 HAL524300:HAM524300 HKH524300:HKI524300 HUD524300:HUE524300 IDZ524300:IEA524300 INV524300:INW524300 IXR524300:IXS524300 JHN524300:JHO524300 JRJ524300:JRK524300 KBF524300:KBG524300 KLB524300:KLC524300 KUX524300:KUY524300 LET524300:LEU524300 LOP524300:LOQ524300 LYL524300:LYM524300 MIH524300:MII524300 MSD524300:MSE524300 NBZ524300:NCA524300 NLV524300:NLW524300 NVR524300:NVS524300 OFN524300:OFO524300 OPJ524300:OPK524300 OZF524300:OZG524300 PJB524300:PJC524300 PSX524300:PSY524300 QCT524300:QCU524300 QMP524300:QMQ524300 QWL524300:QWM524300 RGH524300:RGI524300 RQD524300:RQE524300 RZZ524300:SAA524300 SJV524300:SJW524300 STR524300:STS524300 TDN524300:TDO524300 TNJ524300:TNK524300 TXF524300:TXG524300 UHB524300:UHC524300 UQX524300:UQY524300 VAT524300:VAU524300 VKP524300:VKQ524300 VUL524300:VUM524300 WEH524300:WEI524300 WOD524300:WOE524300 WXZ524300:WYA524300 LN589836:LO589836 VJ589836:VK589836 AFF589836:AFG589836 APB589836:APC589836 AYX589836:AYY589836 BIT589836:BIU589836 BSP589836:BSQ589836 CCL589836:CCM589836 CMH589836:CMI589836 CWD589836:CWE589836 DFZ589836:DGA589836 DPV589836:DPW589836 DZR589836:DZS589836 EJN589836:EJO589836 ETJ589836:ETK589836 FDF589836:FDG589836 FNB589836:FNC589836 FWX589836:FWY589836 GGT589836:GGU589836 GQP589836:GQQ589836 HAL589836:HAM589836 HKH589836:HKI589836 HUD589836:HUE589836 IDZ589836:IEA589836 INV589836:INW589836 IXR589836:IXS589836 JHN589836:JHO589836 JRJ589836:JRK589836 KBF589836:KBG589836 KLB589836:KLC589836 KUX589836:KUY589836 LET589836:LEU589836 LOP589836:LOQ589836 LYL589836:LYM589836 MIH589836:MII589836 MSD589836:MSE589836 NBZ589836:NCA589836 NLV589836:NLW589836 NVR589836:NVS589836 OFN589836:OFO589836 OPJ589836:OPK589836 OZF589836:OZG589836 PJB589836:PJC589836 PSX589836:PSY589836 QCT589836:QCU589836 QMP589836:QMQ589836 QWL589836:QWM589836 RGH589836:RGI589836 RQD589836:RQE589836 RZZ589836:SAA589836 SJV589836:SJW589836 STR589836:STS589836 TDN589836:TDO589836 TNJ589836:TNK589836 TXF589836:TXG589836 UHB589836:UHC589836 UQX589836:UQY589836 VAT589836:VAU589836 VKP589836:VKQ589836 VUL589836:VUM589836 WEH589836:WEI589836 WOD589836:WOE589836 WXZ589836:WYA589836 LN655372:LO655372 VJ655372:VK655372 AFF655372:AFG655372 APB655372:APC655372 AYX655372:AYY655372 BIT655372:BIU655372 BSP655372:BSQ655372 CCL655372:CCM655372 CMH655372:CMI655372 CWD655372:CWE655372 DFZ655372:DGA655372 DPV655372:DPW655372 DZR655372:DZS655372 EJN655372:EJO655372 ETJ655372:ETK655372 FDF655372:FDG655372 FNB655372:FNC655372 FWX655372:FWY655372 GGT655372:GGU655372 GQP655372:GQQ655372 HAL655372:HAM655372 HKH655372:HKI655372 HUD655372:HUE655372 IDZ655372:IEA655372 INV655372:INW655372 IXR655372:IXS655372 JHN655372:JHO655372 JRJ655372:JRK655372 KBF655372:KBG655372 KLB655372:KLC655372 KUX655372:KUY655372 LET655372:LEU655372 LOP655372:LOQ655372 LYL655372:LYM655372 MIH655372:MII655372 MSD655372:MSE655372 NBZ655372:NCA655372 NLV655372:NLW655372 NVR655372:NVS655372 OFN655372:OFO655372 OPJ655372:OPK655372 OZF655372:OZG655372 PJB655372:PJC655372 PSX655372:PSY655372 QCT655372:QCU655372 QMP655372:QMQ655372 QWL655372:QWM655372 RGH655372:RGI655372 RQD655372:RQE655372 RZZ655372:SAA655372 SJV655372:SJW655372 STR655372:STS655372 TDN655372:TDO655372 TNJ655372:TNK655372 TXF655372:TXG655372 UHB655372:UHC655372 UQX655372:UQY655372 VAT655372:VAU655372 VKP655372:VKQ655372 VUL655372:VUM655372 WEH655372:WEI655372 WOD655372:WOE655372 WXZ655372:WYA655372 LN720908:LO720908 VJ720908:VK720908 AFF720908:AFG720908 APB720908:APC720908 AYX720908:AYY720908 BIT720908:BIU720908 BSP720908:BSQ720908 CCL720908:CCM720908 CMH720908:CMI720908 CWD720908:CWE720908 DFZ720908:DGA720908 DPV720908:DPW720908 DZR720908:DZS720908 EJN720908:EJO720908 ETJ720908:ETK720908 FDF720908:FDG720908 FNB720908:FNC720908 FWX720908:FWY720908 GGT720908:GGU720908 GQP720908:GQQ720908 HAL720908:HAM720908 HKH720908:HKI720908 HUD720908:HUE720908 IDZ720908:IEA720908 INV720908:INW720908 IXR720908:IXS720908 JHN720908:JHO720908 JRJ720908:JRK720908 KBF720908:KBG720908 KLB720908:KLC720908 KUX720908:KUY720908 LET720908:LEU720908 LOP720908:LOQ720908 LYL720908:LYM720908 MIH720908:MII720908 MSD720908:MSE720908 NBZ720908:NCA720908 NLV720908:NLW720908 NVR720908:NVS720908 OFN720908:OFO720908 OPJ720908:OPK720908 OZF720908:OZG720908 PJB720908:PJC720908 PSX720908:PSY720908 QCT720908:QCU720908 QMP720908:QMQ720908 QWL720908:QWM720908 RGH720908:RGI720908 RQD720908:RQE720908 RZZ720908:SAA720908 SJV720908:SJW720908 STR720908:STS720908 TDN720908:TDO720908 TNJ720908:TNK720908 TXF720908:TXG720908 UHB720908:UHC720908 UQX720908:UQY720908 VAT720908:VAU720908 VKP720908:VKQ720908 VUL720908:VUM720908 WEH720908:WEI720908 WOD720908:WOE720908 WXZ720908:WYA720908 LN786444:LO786444 VJ786444:VK786444 AFF786444:AFG786444 APB786444:APC786444 AYX786444:AYY786444 BIT786444:BIU786444 BSP786444:BSQ786444 CCL786444:CCM786444 CMH786444:CMI786444 CWD786444:CWE786444 DFZ786444:DGA786444 DPV786444:DPW786444 DZR786444:DZS786444 EJN786444:EJO786444 ETJ786444:ETK786444 FDF786444:FDG786444 FNB786444:FNC786444 FWX786444:FWY786444 GGT786444:GGU786444 GQP786444:GQQ786444 HAL786444:HAM786444 HKH786444:HKI786444 HUD786444:HUE786444 IDZ786444:IEA786444 INV786444:INW786444 IXR786444:IXS786444 JHN786444:JHO786444 JRJ786444:JRK786444 KBF786444:KBG786444 KLB786444:KLC786444 KUX786444:KUY786444 LET786444:LEU786444 LOP786444:LOQ786444 LYL786444:LYM786444 MIH786444:MII786444 MSD786444:MSE786444 NBZ786444:NCA786444 NLV786444:NLW786444 NVR786444:NVS786444 OFN786444:OFO786444 OPJ786444:OPK786444 OZF786444:OZG786444 PJB786444:PJC786444 PSX786444:PSY786444 QCT786444:QCU786444 QMP786444:QMQ786444 QWL786444:QWM786444 RGH786444:RGI786444 RQD786444:RQE786444 RZZ786444:SAA786444 SJV786444:SJW786444 STR786444:STS786444 TDN786444:TDO786444 TNJ786444:TNK786444 TXF786444:TXG786444 UHB786444:UHC786444 UQX786444:UQY786444 VAT786444:VAU786444 VKP786444:VKQ786444 VUL786444:VUM786444 WEH786444:WEI786444 WOD786444:WOE786444 WXZ786444:WYA786444 LN851980:LO851980 VJ851980:VK851980 AFF851980:AFG851980 APB851980:APC851980 AYX851980:AYY851980 BIT851980:BIU851980 BSP851980:BSQ851980 CCL851980:CCM851980 CMH851980:CMI851980 CWD851980:CWE851980 DFZ851980:DGA851980 DPV851980:DPW851980 DZR851980:DZS851980 EJN851980:EJO851980 ETJ851980:ETK851980 FDF851980:FDG851980 FNB851980:FNC851980 FWX851980:FWY851980 GGT851980:GGU851980 GQP851980:GQQ851980 HAL851980:HAM851980 HKH851980:HKI851980 HUD851980:HUE851980 IDZ851980:IEA851980 INV851980:INW851980 IXR851980:IXS851980 JHN851980:JHO851980 JRJ851980:JRK851980 KBF851980:KBG851980 KLB851980:KLC851980 KUX851980:KUY851980 LET851980:LEU851980 LOP851980:LOQ851980 LYL851980:LYM851980 MIH851980:MII851980 MSD851980:MSE851980 NBZ851980:NCA851980 NLV851980:NLW851980 NVR851980:NVS851980 OFN851980:OFO851980 OPJ851980:OPK851980 OZF851980:OZG851980 PJB851980:PJC851980 PSX851980:PSY851980 QCT851980:QCU851980 QMP851980:QMQ851980 QWL851980:QWM851980 RGH851980:RGI851980 RQD851980:RQE851980 RZZ851980:SAA851980 SJV851980:SJW851980 STR851980:STS851980 TDN851980:TDO851980 TNJ851980:TNK851980 TXF851980:TXG851980 UHB851980:UHC851980 UQX851980:UQY851980 VAT851980:VAU851980 VKP851980:VKQ851980 VUL851980:VUM851980 WEH851980:WEI851980 WOD851980:WOE851980 WXZ851980:WYA851980 LN917516:LO917516 VJ917516:VK917516 AFF917516:AFG917516 APB917516:APC917516 AYX917516:AYY917516 BIT917516:BIU917516 BSP917516:BSQ917516 CCL917516:CCM917516 CMH917516:CMI917516 CWD917516:CWE917516 DFZ917516:DGA917516 DPV917516:DPW917516 DZR917516:DZS917516 EJN917516:EJO917516 ETJ917516:ETK917516 FDF917516:FDG917516 FNB917516:FNC917516 FWX917516:FWY917516 GGT917516:GGU917516 GQP917516:GQQ917516 HAL917516:HAM917516 HKH917516:HKI917516 HUD917516:HUE917516 IDZ917516:IEA917516 INV917516:INW917516 IXR917516:IXS917516 JHN917516:JHO917516 JRJ917516:JRK917516 KBF917516:KBG917516 KLB917516:KLC917516 KUX917516:KUY917516 LET917516:LEU917516 LOP917516:LOQ917516 LYL917516:LYM917516 MIH917516:MII917516 MSD917516:MSE917516 NBZ917516:NCA917516 NLV917516:NLW917516 NVR917516:NVS917516 OFN917516:OFO917516 OPJ917516:OPK917516 OZF917516:OZG917516 PJB917516:PJC917516 PSX917516:PSY917516 QCT917516:QCU917516 QMP917516:QMQ917516 QWL917516:QWM917516 RGH917516:RGI917516 RQD917516:RQE917516 RZZ917516:SAA917516 SJV917516:SJW917516 STR917516:STS917516 TDN917516:TDO917516 TNJ917516:TNK917516 TXF917516:TXG917516 UHB917516:UHC917516 UQX917516:UQY917516 VAT917516:VAU917516 VKP917516:VKQ917516 VUL917516:VUM917516 WEH917516:WEI917516 WOD917516:WOE917516 WXZ917516:WYA917516 LN983052:LO983052 VJ983052:VK983052 AFF983052:AFG983052 APB983052:APC983052 AYX983052:AYY983052 BIT983052:BIU983052 BSP983052:BSQ983052 CCL983052:CCM983052 CMH983052:CMI983052 CWD983052:CWE983052 DFZ983052:DGA983052 DPV983052:DPW983052 DZR983052:DZS983052 EJN983052:EJO983052 ETJ983052:ETK983052 FDF983052:FDG983052 FNB983052:FNC983052 FWX983052:FWY983052 GGT983052:GGU983052 GQP983052:GQQ983052 HAL983052:HAM983052 HKH983052:HKI983052 HUD983052:HUE983052 IDZ983052:IEA983052 INV983052:INW983052 IXR983052:IXS983052 JHN983052:JHO983052 JRJ983052:JRK983052 KBF983052:KBG983052 KLB983052:KLC983052 KUX983052:KUY983052 LET983052:LEU983052 LOP983052:LOQ983052 LYL983052:LYM983052 MIH983052:MII983052 MSD983052:MSE983052 NBZ983052:NCA983052 NLV983052:NLW983052 NVR983052:NVS983052 OFN983052:OFO983052 OPJ983052:OPK983052 OZF983052:OZG983052 PJB983052:PJC983052 PSX983052:PSY983052 QCT983052:QCU983052 QMP983052:QMQ983052 QWL983052:QWM983052 RGH983052:RGI983052 RQD983052:RQE983052 RZZ983052:SAA983052 SJV983052:SJW983052 STR983052:STS983052 TDN983052:TDO983052 TNJ983052:TNK983052 TXF983052:TXG983052 UHB983052:UHC983052 UQX983052:UQY983052 VAT983052:VAU983052 VKP983052:VKQ983052 VUL983052:VUM983052 WEH983052:WEI983052 WOD983052:WOE983052 WXZ983052:WYA983052 LQ65548:LR65548 VM65548:VN65548 AFI65548:AFJ65548 APE65548:APF65548 AZA65548:AZB65548 BIW65548:BIX65548 BSS65548:BST65548 CCO65548:CCP65548 CMK65548:CML65548 CWG65548:CWH65548 DGC65548:DGD65548 DPY65548:DPZ65548 DZU65548:DZV65548 EJQ65548:EJR65548 ETM65548:ETN65548 FDI65548:FDJ65548 FNE65548:FNF65548 FXA65548:FXB65548 GGW65548:GGX65548 GQS65548:GQT65548 HAO65548:HAP65548 HKK65548:HKL65548 HUG65548:HUH65548 IEC65548:IED65548 INY65548:INZ65548 IXU65548:IXV65548 JHQ65548:JHR65548 JRM65548:JRN65548 KBI65548:KBJ65548 KLE65548:KLF65548 KVA65548:KVB65548 LEW65548:LEX65548 LOS65548:LOT65548 LYO65548:LYP65548 MIK65548:MIL65548 MSG65548:MSH65548 NCC65548:NCD65548 NLY65548:NLZ65548 NVU65548:NVV65548 OFQ65548:OFR65548 OPM65548:OPN65548 OZI65548:OZJ65548 PJE65548:PJF65548 PTA65548:PTB65548 QCW65548:QCX65548 QMS65548:QMT65548 QWO65548:QWP65548 RGK65548:RGL65548 RQG65548:RQH65548 SAC65548:SAD65548 SJY65548:SJZ65548 STU65548:STV65548 TDQ65548:TDR65548 TNM65548:TNN65548 TXI65548:TXJ65548 UHE65548:UHF65548 URA65548:URB65548 VAW65548:VAX65548 VKS65548:VKT65548 VUO65548:VUP65548 WEK65548:WEL65548 WOG65548:WOH65548 WYC65548:WYD65548 LQ131084:LR131084 VM131084:VN131084 AFI131084:AFJ131084 APE131084:APF131084 AZA131084:AZB131084 BIW131084:BIX131084 BSS131084:BST131084 CCO131084:CCP131084 CMK131084:CML131084 CWG131084:CWH131084 DGC131084:DGD131084 DPY131084:DPZ131084 DZU131084:DZV131084 EJQ131084:EJR131084 ETM131084:ETN131084 FDI131084:FDJ131084 FNE131084:FNF131084 FXA131084:FXB131084 GGW131084:GGX131084 GQS131084:GQT131084 HAO131084:HAP131084 HKK131084:HKL131084 HUG131084:HUH131084 IEC131084:IED131084 INY131084:INZ131084 IXU131084:IXV131084 JHQ131084:JHR131084 JRM131084:JRN131084 KBI131084:KBJ131084 KLE131084:KLF131084 KVA131084:KVB131084 LEW131084:LEX131084 LOS131084:LOT131084 LYO131084:LYP131084 MIK131084:MIL131084 MSG131084:MSH131084 NCC131084:NCD131084 NLY131084:NLZ131084 NVU131084:NVV131084 OFQ131084:OFR131084 OPM131084:OPN131084 OZI131084:OZJ131084 PJE131084:PJF131084 PTA131084:PTB131084 QCW131084:QCX131084 QMS131084:QMT131084 QWO131084:QWP131084 RGK131084:RGL131084 RQG131084:RQH131084 SAC131084:SAD131084 SJY131084:SJZ131084 STU131084:STV131084 TDQ131084:TDR131084 TNM131084:TNN131084 TXI131084:TXJ131084 UHE131084:UHF131084 URA131084:URB131084 VAW131084:VAX131084 VKS131084:VKT131084 VUO131084:VUP131084 WEK131084:WEL131084 WOG131084:WOH131084 WYC131084:WYD131084 LQ196620:LR196620 VM196620:VN196620 AFI196620:AFJ196620 APE196620:APF196620 AZA196620:AZB196620 BIW196620:BIX196620 BSS196620:BST196620 CCO196620:CCP196620 CMK196620:CML196620 CWG196620:CWH196620 DGC196620:DGD196620 DPY196620:DPZ196620 DZU196620:DZV196620 EJQ196620:EJR196620 ETM196620:ETN196620 FDI196620:FDJ196620 FNE196620:FNF196620 FXA196620:FXB196620 GGW196620:GGX196620 GQS196620:GQT196620 HAO196620:HAP196620 HKK196620:HKL196620 HUG196620:HUH196620 IEC196620:IED196620 INY196620:INZ196620 IXU196620:IXV196620 JHQ196620:JHR196620 JRM196620:JRN196620 KBI196620:KBJ196620 KLE196620:KLF196620 KVA196620:KVB196620 LEW196620:LEX196620 LOS196620:LOT196620 LYO196620:LYP196620 MIK196620:MIL196620 MSG196620:MSH196620 NCC196620:NCD196620 NLY196620:NLZ196620 NVU196620:NVV196620 OFQ196620:OFR196620 OPM196620:OPN196620 OZI196620:OZJ196620 PJE196620:PJF196620 PTA196620:PTB196620 QCW196620:QCX196620 QMS196620:QMT196620 QWO196620:QWP196620 RGK196620:RGL196620 RQG196620:RQH196620 SAC196620:SAD196620 SJY196620:SJZ196620 STU196620:STV196620 TDQ196620:TDR196620 TNM196620:TNN196620 TXI196620:TXJ196620 UHE196620:UHF196620 URA196620:URB196620 VAW196620:VAX196620 VKS196620:VKT196620 VUO196620:VUP196620 WEK196620:WEL196620 WOG196620:WOH196620 WYC196620:WYD196620 LQ262156:LR262156 VM262156:VN262156 AFI262156:AFJ262156 APE262156:APF262156 AZA262156:AZB262156 BIW262156:BIX262156 BSS262156:BST262156 CCO262156:CCP262156 CMK262156:CML262156 CWG262156:CWH262156 DGC262156:DGD262156 DPY262156:DPZ262156 DZU262156:DZV262156 EJQ262156:EJR262156 ETM262156:ETN262156 FDI262156:FDJ262156 FNE262156:FNF262156 FXA262156:FXB262156 GGW262156:GGX262156 GQS262156:GQT262156 HAO262156:HAP262156 HKK262156:HKL262156 HUG262156:HUH262156 IEC262156:IED262156 INY262156:INZ262156 IXU262156:IXV262156 JHQ262156:JHR262156 JRM262156:JRN262156 KBI262156:KBJ262156 KLE262156:KLF262156 KVA262156:KVB262156 LEW262156:LEX262156 LOS262156:LOT262156 LYO262156:LYP262156 MIK262156:MIL262156 MSG262156:MSH262156 NCC262156:NCD262156 NLY262156:NLZ262156 NVU262156:NVV262156 OFQ262156:OFR262156 OPM262156:OPN262156 OZI262156:OZJ262156 PJE262156:PJF262156 PTA262156:PTB262156 QCW262156:QCX262156 QMS262156:QMT262156 QWO262156:QWP262156 RGK262156:RGL262156 RQG262156:RQH262156 SAC262156:SAD262156 SJY262156:SJZ262156 STU262156:STV262156 TDQ262156:TDR262156 TNM262156:TNN262156 TXI262156:TXJ262156 UHE262156:UHF262156 URA262156:URB262156 VAW262156:VAX262156 VKS262156:VKT262156 VUO262156:VUP262156 WEK262156:WEL262156 WOG262156:WOH262156 WYC262156:WYD262156 LQ327692:LR327692 VM327692:VN327692 AFI327692:AFJ327692 APE327692:APF327692 AZA327692:AZB327692 BIW327692:BIX327692 BSS327692:BST327692 CCO327692:CCP327692 CMK327692:CML327692 CWG327692:CWH327692 DGC327692:DGD327692 DPY327692:DPZ327692 DZU327692:DZV327692 EJQ327692:EJR327692 ETM327692:ETN327692 FDI327692:FDJ327692 FNE327692:FNF327692 FXA327692:FXB327692 GGW327692:GGX327692 GQS327692:GQT327692 HAO327692:HAP327692 HKK327692:HKL327692 HUG327692:HUH327692 IEC327692:IED327692 INY327692:INZ327692 IXU327692:IXV327692 JHQ327692:JHR327692 JRM327692:JRN327692 KBI327692:KBJ327692 KLE327692:KLF327692 KVA327692:KVB327692 LEW327692:LEX327692 LOS327692:LOT327692 LYO327692:LYP327692 MIK327692:MIL327692 MSG327692:MSH327692 NCC327692:NCD327692 NLY327692:NLZ327692 NVU327692:NVV327692 OFQ327692:OFR327692 OPM327692:OPN327692 OZI327692:OZJ327692 PJE327692:PJF327692 PTA327692:PTB327692 QCW327692:QCX327692 QMS327692:QMT327692 QWO327692:QWP327692 RGK327692:RGL327692 RQG327692:RQH327692 SAC327692:SAD327692 SJY327692:SJZ327692 STU327692:STV327692 TDQ327692:TDR327692 TNM327692:TNN327692 TXI327692:TXJ327692 UHE327692:UHF327692 URA327692:URB327692 VAW327692:VAX327692 VKS327692:VKT327692 VUO327692:VUP327692 WEK327692:WEL327692 WOG327692:WOH327692 WYC327692:WYD327692 LQ393228:LR393228 VM393228:VN393228 AFI393228:AFJ393228 APE393228:APF393228 AZA393228:AZB393228 BIW393228:BIX393228 BSS393228:BST393228 CCO393228:CCP393228 CMK393228:CML393228 CWG393228:CWH393228 DGC393228:DGD393228 DPY393228:DPZ393228 DZU393228:DZV393228 EJQ393228:EJR393228 ETM393228:ETN393228 FDI393228:FDJ393228 FNE393228:FNF393228 FXA393228:FXB393228 GGW393228:GGX393228 GQS393228:GQT393228 HAO393228:HAP393228 HKK393228:HKL393228 HUG393228:HUH393228 IEC393228:IED393228 INY393228:INZ393228 IXU393228:IXV393228 JHQ393228:JHR393228 JRM393228:JRN393228 KBI393228:KBJ393228 KLE393228:KLF393228 KVA393228:KVB393228 LEW393228:LEX393228 LOS393228:LOT393228 LYO393228:LYP393228 MIK393228:MIL393228 MSG393228:MSH393228 NCC393228:NCD393228 NLY393228:NLZ393228 NVU393228:NVV393228 OFQ393228:OFR393228 OPM393228:OPN393228 OZI393228:OZJ393228 PJE393228:PJF393228 PTA393228:PTB393228 QCW393228:QCX393228 QMS393228:QMT393228 QWO393228:QWP393228 RGK393228:RGL393228 RQG393228:RQH393228 SAC393228:SAD393228 SJY393228:SJZ393228 STU393228:STV393228 TDQ393228:TDR393228 TNM393228:TNN393228 TXI393228:TXJ393228 UHE393228:UHF393228 URA393228:URB393228 VAW393228:VAX393228 VKS393228:VKT393228 VUO393228:VUP393228 WEK393228:WEL393228 WOG393228:WOH393228 WYC393228:WYD393228 LQ458764:LR458764 VM458764:VN458764 AFI458764:AFJ458764 APE458764:APF458764 AZA458764:AZB458764 BIW458764:BIX458764 BSS458764:BST458764 CCO458764:CCP458764 CMK458764:CML458764 CWG458764:CWH458764 DGC458764:DGD458764 DPY458764:DPZ458764 DZU458764:DZV458764 EJQ458764:EJR458764 ETM458764:ETN458764 FDI458764:FDJ458764 FNE458764:FNF458764 FXA458764:FXB458764 GGW458764:GGX458764 GQS458764:GQT458764 HAO458764:HAP458764 HKK458764:HKL458764 HUG458764:HUH458764 IEC458764:IED458764 INY458764:INZ458764 IXU458764:IXV458764 JHQ458764:JHR458764 JRM458764:JRN458764 KBI458764:KBJ458764 KLE458764:KLF458764 KVA458764:KVB458764 LEW458764:LEX458764 LOS458764:LOT458764 LYO458764:LYP458764 MIK458764:MIL458764 MSG458764:MSH458764 NCC458764:NCD458764 NLY458764:NLZ458764 NVU458764:NVV458764 OFQ458764:OFR458764 OPM458764:OPN458764 OZI458764:OZJ458764 PJE458764:PJF458764 PTA458764:PTB458764 QCW458764:QCX458764 QMS458764:QMT458764 QWO458764:QWP458764 RGK458764:RGL458764 RQG458764:RQH458764 SAC458764:SAD458764 SJY458764:SJZ458764 STU458764:STV458764 TDQ458764:TDR458764 TNM458764:TNN458764 TXI458764:TXJ458764 UHE458764:UHF458764 URA458764:URB458764 VAW458764:VAX458764 VKS458764:VKT458764 VUO458764:VUP458764 WEK458764:WEL458764 WOG458764:WOH458764 WYC458764:WYD458764 LQ524300:LR524300 VM524300:VN524300 AFI524300:AFJ524300 APE524300:APF524300 AZA524300:AZB524300 BIW524300:BIX524300 BSS524300:BST524300 CCO524300:CCP524300 CMK524300:CML524300 CWG524300:CWH524300 DGC524300:DGD524300 DPY524300:DPZ524300 DZU524300:DZV524300 EJQ524300:EJR524300 ETM524300:ETN524300 FDI524300:FDJ524300 FNE524300:FNF524300 FXA524300:FXB524300 GGW524300:GGX524300 GQS524300:GQT524300 HAO524300:HAP524300 HKK524300:HKL524300 HUG524300:HUH524300 IEC524300:IED524300 INY524300:INZ524300 IXU524300:IXV524300 JHQ524300:JHR524300 JRM524300:JRN524300 KBI524300:KBJ524300 KLE524300:KLF524300 KVA524300:KVB524300 LEW524300:LEX524300 LOS524300:LOT524300 LYO524300:LYP524300 MIK524300:MIL524300 MSG524300:MSH524300 NCC524300:NCD524300 NLY524300:NLZ524300 NVU524300:NVV524300 OFQ524300:OFR524300 OPM524300:OPN524300 OZI524300:OZJ524300 PJE524300:PJF524300 PTA524300:PTB524300 QCW524300:QCX524300 QMS524300:QMT524300 QWO524300:QWP524300 RGK524300:RGL524300 RQG524300:RQH524300 SAC524300:SAD524300 SJY524300:SJZ524300 STU524300:STV524300 TDQ524300:TDR524300 TNM524300:TNN524300 TXI524300:TXJ524300 UHE524300:UHF524300 URA524300:URB524300 VAW524300:VAX524300 VKS524300:VKT524300 VUO524300:VUP524300 WEK524300:WEL524300 WOG524300:WOH524300 WYC524300:WYD524300 LQ589836:LR589836 VM589836:VN589836 AFI589836:AFJ589836 APE589836:APF589836 AZA589836:AZB589836 BIW589836:BIX589836 BSS589836:BST589836 CCO589836:CCP589836 CMK589836:CML589836 CWG589836:CWH589836 DGC589836:DGD589836 DPY589836:DPZ589836 DZU589836:DZV589836 EJQ589836:EJR589836 ETM589836:ETN589836 FDI589836:FDJ589836 FNE589836:FNF589836 FXA589836:FXB589836 GGW589836:GGX589836 GQS589836:GQT589836 HAO589836:HAP589836 HKK589836:HKL589836 HUG589836:HUH589836 IEC589836:IED589836 INY589836:INZ589836 IXU589836:IXV589836 JHQ589836:JHR589836 JRM589836:JRN589836 KBI589836:KBJ589836 KLE589836:KLF589836 KVA589836:KVB589836 LEW589836:LEX589836 LOS589836:LOT589836 LYO589836:LYP589836 MIK589836:MIL589836 MSG589836:MSH589836 NCC589836:NCD589836 NLY589836:NLZ589836 NVU589836:NVV589836 OFQ589836:OFR589836 OPM589836:OPN589836 OZI589836:OZJ589836 PJE589836:PJF589836 PTA589836:PTB589836 QCW589836:QCX589836 QMS589836:QMT589836 QWO589836:QWP589836 RGK589836:RGL589836 RQG589836:RQH589836 SAC589836:SAD589836 SJY589836:SJZ589836 STU589836:STV589836 TDQ589836:TDR589836 TNM589836:TNN589836 TXI589836:TXJ589836 UHE589836:UHF589836 URA589836:URB589836 VAW589836:VAX589836 VKS589836:VKT589836 VUO589836:VUP589836 WEK589836:WEL589836 WOG589836:WOH589836 WYC589836:WYD589836 LQ655372:LR655372 VM655372:VN655372 AFI655372:AFJ655372 APE655372:APF655372 AZA655372:AZB655372 BIW655372:BIX655372 BSS655372:BST655372 CCO655372:CCP655372 CMK655372:CML655372 CWG655372:CWH655372 DGC655372:DGD655372 DPY655372:DPZ655372 DZU655372:DZV655372 EJQ655372:EJR655372 ETM655372:ETN655372 FDI655372:FDJ655372 FNE655372:FNF655372 FXA655372:FXB655372 GGW655372:GGX655372 GQS655372:GQT655372 HAO655372:HAP655372 HKK655372:HKL655372 HUG655372:HUH655372 IEC655372:IED655372 INY655372:INZ655372 IXU655372:IXV655372 JHQ655372:JHR655372 JRM655372:JRN655372 KBI655372:KBJ655372 KLE655372:KLF655372 KVA655372:KVB655372 LEW655372:LEX655372 LOS655372:LOT655372 LYO655372:LYP655372 MIK655372:MIL655372 MSG655372:MSH655372 NCC655372:NCD655372 NLY655372:NLZ655372 NVU655372:NVV655372 OFQ655372:OFR655372 OPM655372:OPN655372 OZI655372:OZJ655372 PJE655372:PJF655372 PTA655372:PTB655372 QCW655372:QCX655372 QMS655372:QMT655372 QWO655372:QWP655372 RGK655372:RGL655372 RQG655372:RQH655372 SAC655372:SAD655372 SJY655372:SJZ655372 STU655372:STV655372 TDQ655372:TDR655372 TNM655372:TNN655372 TXI655372:TXJ655372 UHE655372:UHF655372 URA655372:URB655372 VAW655372:VAX655372 VKS655372:VKT655372 VUO655372:VUP655372 WEK655372:WEL655372 WOG655372:WOH655372 WYC655372:WYD655372 LQ720908:LR720908 VM720908:VN720908 AFI720908:AFJ720908 APE720908:APF720908 AZA720908:AZB720908 BIW720908:BIX720908 BSS720908:BST720908 CCO720908:CCP720908 CMK720908:CML720908 CWG720908:CWH720908 DGC720908:DGD720908 DPY720908:DPZ720908 DZU720908:DZV720908 EJQ720908:EJR720908 ETM720908:ETN720908 FDI720908:FDJ720908 FNE720908:FNF720908 FXA720908:FXB720908 GGW720908:GGX720908 GQS720908:GQT720908 HAO720908:HAP720908 HKK720908:HKL720908 HUG720908:HUH720908 IEC720908:IED720908 INY720908:INZ720908 IXU720908:IXV720908 JHQ720908:JHR720908 JRM720908:JRN720908 KBI720908:KBJ720908 KLE720908:KLF720908 KVA720908:KVB720908 LEW720908:LEX720908 LOS720908:LOT720908 LYO720908:LYP720908 MIK720908:MIL720908 MSG720908:MSH720908 NCC720908:NCD720908 NLY720908:NLZ720908 NVU720908:NVV720908 OFQ720908:OFR720908 OPM720908:OPN720908 OZI720908:OZJ720908 PJE720908:PJF720908 PTA720908:PTB720908 QCW720908:QCX720908 QMS720908:QMT720908 QWO720908:QWP720908 RGK720908:RGL720908 RQG720908:RQH720908 SAC720908:SAD720908 SJY720908:SJZ720908 STU720908:STV720908 TDQ720908:TDR720908 TNM720908:TNN720908 TXI720908:TXJ720908 UHE720908:UHF720908 URA720908:URB720908 VAW720908:VAX720908 VKS720908:VKT720908 VUO720908:VUP720908 WEK720908:WEL720908 WOG720908:WOH720908 WYC720908:WYD720908 LQ786444:LR786444 VM786444:VN786444 AFI786444:AFJ786444 APE786444:APF786444 AZA786444:AZB786444 BIW786444:BIX786444 BSS786444:BST786444 CCO786444:CCP786444 CMK786444:CML786444 CWG786444:CWH786444 DGC786444:DGD786444 DPY786444:DPZ786444 DZU786444:DZV786444 EJQ786444:EJR786444 ETM786444:ETN786444 FDI786444:FDJ786444 FNE786444:FNF786444 FXA786444:FXB786444 GGW786444:GGX786444 GQS786444:GQT786444 HAO786444:HAP786444 HKK786444:HKL786444 HUG786444:HUH786444 IEC786444:IED786444 INY786444:INZ786444 IXU786444:IXV786444 JHQ786444:JHR786444 JRM786444:JRN786444 KBI786444:KBJ786444 KLE786444:KLF786444 KVA786444:KVB786444 LEW786444:LEX786444 LOS786444:LOT786444 LYO786444:LYP786444 MIK786444:MIL786444 MSG786444:MSH786444 NCC786444:NCD786444 NLY786444:NLZ786444 NVU786444:NVV786444 OFQ786444:OFR786444 OPM786444:OPN786444 OZI786444:OZJ786444 PJE786444:PJF786444 PTA786444:PTB786444 QCW786444:QCX786444 QMS786444:QMT786444 QWO786444:QWP786444 RGK786444:RGL786444 RQG786444:RQH786444 SAC786444:SAD786444 SJY786444:SJZ786444 STU786444:STV786444 TDQ786444:TDR786444 TNM786444:TNN786444 TXI786444:TXJ786444 UHE786444:UHF786444 URA786444:URB786444 VAW786444:VAX786444 VKS786444:VKT786444 VUO786444:VUP786444 WEK786444:WEL786444 WOG786444:WOH786444 WYC786444:WYD786444 LQ851980:LR851980 VM851980:VN851980 AFI851980:AFJ851980 APE851980:APF851980 AZA851980:AZB851980 BIW851980:BIX851980 BSS851980:BST851980 CCO851980:CCP851980 CMK851980:CML851980 CWG851980:CWH851980 DGC851980:DGD851980 DPY851980:DPZ851980 DZU851980:DZV851980 EJQ851980:EJR851980 ETM851980:ETN851980 FDI851980:FDJ851980 FNE851980:FNF851980 FXA851980:FXB851980 GGW851980:GGX851980 GQS851980:GQT851980 HAO851980:HAP851980 HKK851980:HKL851980 HUG851980:HUH851980 IEC851980:IED851980 INY851980:INZ851980 IXU851980:IXV851980 JHQ851980:JHR851980 JRM851980:JRN851980 KBI851980:KBJ851980 KLE851980:KLF851980 KVA851980:KVB851980 LEW851980:LEX851980 LOS851980:LOT851980 LYO851980:LYP851980 MIK851980:MIL851980 MSG851980:MSH851980 NCC851980:NCD851980 NLY851980:NLZ851980 NVU851980:NVV851980 OFQ851980:OFR851980 OPM851980:OPN851980 OZI851980:OZJ851980 PJE851980:PJF851980 PTA851980:PTB851980 QCW851980:QCX851980 QMS851980:QMT851980 QWO851980:QWP851980 RGK851980:RGL851980 RQG851980:RQH851980 SAC851980:SAD851980 SJY851980:SJZ851980 STU851980:STV851980 TDQ851980:TDR851980 TNM851980:TNN851980 TXI851980:TXJ851980 UHE851980:UHF851980 URA851980:URB851980 VAW851980:VAX851980 VKS851980:VKT851980 VUO851980:VUP851980 WEK851980:WEL851980 WOG851980:WOH851980 WYC851980:WYD851980 LQ917516:LR917516 VM917516:VN917516 AFI917516:AFJ917516 APE917516:APF917516 AZA917516:AZB917516 BIW917516:BIX917516 BSS917516:BST917516 CCO917516:CCP917516 CMK917516:CML917516 CWG917516:CWH917516 DGC917516:DGD917516 DPY917516:DPZ917516 DZU917516:DZV917516 EJQ917516:EJR917516 ETM917516:ETN917516 FDI917516:FDJ917516 FNE917516:FNF917516 FXA917516:FXB917516 GGW917516:GGX917516 GQS917516:GQT917516 HAO917516:HAP917516 HKK917516:HKL917516 HUG917516:HUH917516 IEC917516:IED917516 INY917516:INZ917516 IXU917516:IXV917516 JHQ917516:JHR917516 JRM917516:JRN917516 KBI917516:KBJ917516 KLE917516:KLF917516 KVA917516:KVB917516 LEW917516:LEX917516 LOS917516:LOT917516 LYO917516:LYP917516 MIK917516:MIL917516 MSG917516:MSH917516 NCC917516:NCD917516 NLY917516:NLZ917516 NVU917516:NVV917516 OFQ917516:OFR917516 OPM917516:OPN917516 OZI917516:OZJ917516 PJE917516:PJF917516 PTA917516:PTB917516 QCW917516:QCX917516 QMS917516:QMT917516 QWO917516:QWP917516 RGK917516:RGL917516 RQG917516:RQH917516 SAC917516:SAD917516 SJY917516:SJZ917516 STU917516:STV917516 TDQ917516:TDR917516 TNM917516:TNN917516 TXI917516:TXJ917516 UHE917516:UHF917516 URA917516:URB917516 VAW917516:VAX917516 VKS917516:VKT917516 VUO917516:VUP917516 WEK917516:WEL917516 WOG917516:WOH917516 WYC917516:WYD917516 LQ983052:LR983052 VM983052:VN983052 AFI983052:AFJ983052 APE983052:APF983052 AZA983052:AZB983052 BIW983052:BIX983052 BSS983052:BST983052 CCO983052:CCP983052 CMK983052:CML983052 CWG983052:CWH983052 DGC983052:DGD983052 DPY983052:DPZ983052 DZU983052:DZV983052 EJQ983052:EJR983052 ETM983052:ETN983052 FDI983052:FDJ983052 FNE983052:FNF983052 FXA983052:FXB983052 GGW983052:GGX983052 GQS983052:GQT983052 HAO983052:HAP983052 HKK983052:HKL983052 HUG983052:HUH983052 IEC983052:IED983052 INY983052:INZ983052 IXU983052:IXV983052 JHQ983052:JHR983052 JRM983052:JRN983052 KBI983052:KBJ983052 KLE983052:KLF983052 KVA983052:KVB983052 LEW983052:LEX983052 LOS983052:LOT983052 LYO983052:LYP983052 MIK983052:MIL983052 MSG983052:MSH983052 NCC983052:NCD983052 NLY983052:NLZ983052 NVU983052:NVV983052 OFQ983052:OFR983052 OPM983052:OPN983052 OZI983052:OZJ983052 PJE983052:PJF983052 PTA983052:PTB983052 QCW983052:QCX983052 QMS983052:QMT983052 QWO983052:QWP983052 RGK983052:RGL983052 RQG983052:RQH983052 SAC983052:SAD983052 SJY983052:SJZ983052 STU983052:STV983052 TDQ983052:TDR983052 TNM983052:TNN983052 TXI983052:TXJ983052 UHE983052:UHF983052 URA983052:URB983052 VAW983052:VAX983052 VKS983052:VKT983052 VUO983052:VUP983052 WEK983052:WEL983052 WOG983052:WOH983052 WYC983052:WYD983052 LT65548:LU65548 VP65548:VQ65548 AFL65548:AFM65548 APH65548:API65548 AZD65548:AZE65548 BIZ65548:BJA65548 BSV65548:BSW65548 CCR65548:CCS65548 CMN65548:CMO65548 CWJ65548:CWK65548 DGF65548:DGG65548 DQB65548:DQC65548 DZX65548:DZY65548 EJT65548:EJU65548 ETP65548:ETQ65548 FDL65548:FDM65548 FNH65548:FNI65548 FXD65548:FXE65548 GGZ65548:GHA65548 GQV65548:GQW65548 HAR65548:HAS65548 HKN65548:HKO65548 HUJ65548:HUK65548 IEF65548:IEG65548 IOB65548:IOC65548 IXX65548:IXY65548 JHT65548:JHU65548 JRP65548:JRQ65548 KBL65548:KBM65548 KLH65548:KLI65548 KVD65548:KVE65548 LEZ65548:LFA65548 LOV65548:LOW65548 LYR65548:LYS65548 MIN65548:MIO65548 MSJ65548:MSK65548 NCF65548:NCG65548 NMB65548:NMC65548 NVX65548:NVY65548 OFT65548:OFU65548 OPP65548:OPQ65548 OZL65548:OZM65548 PJH65548:PJI65548 PTD65548:PTE65548 QCZ65548:QDA65548 QMV65548:QMW65548 QWR65548:QWS65548 RGN65548:RGO65548 RQJ65548:RQK65548 SAF65548:SAG65548 SKB65548:SKC65548 STX65548:STY65548 TDT65548:TDU65548 TNP65548:TNQ65548 TXL65548:TXM65548 UHH65548:UHI65548 URD65548:URE65548 VAZ65548:VBA65548 VKV65548:VKW65548 VUR65548:VUS65548 WEN65548:WEO65548 WOJ65548:WOK65548 WYF65548:WYG65548 LT131084:LU131084 VP131084:VQ131084 AFL131084:AFM131084 APH131084:API131084 AZD131084:AZE131084 BIZ131084:BJA131084 BSV131084:BSW131084 CCR131084:CCS131084 CMN131084:CMO131084 CWJ131084:CWK131084 DGF131084:DGG131084 DQB131084:DQC131084 DZX131084:DZY131084 EJT131084:EJU131084 ETP131084:ETQ131084 FDL131084:FDM131084 FNH131084:FNI131084 FXD131084:FXE131084 GGZ131084:GHA131084 GQV131084:GQW131084 HAR131084:HAS131084 HKN131084:HKO131084 HUJ131084:HUK131084 IEF131084:IEG131084 IOB131084:IOC131084 IXX131084:IXY131084 JHT131084:JHU131084 JRP131084:JRQ131084 KBL131084:KBM131084 KLH131084:KLI131084 KVD131084:KVE131084 LEZ131084:LFA131084 LOV131084:LOW131084 LYR131084:LYS131084 MIN131084:MIO131084 MSJ131084:MSK131084 NCF131084:NCG131084 NMB131084:NMC131084 NVX131084:NVY131084 OFT131084:OFU131084 OPP131084:OPQ131084 OZL131084:OZM131084 PJH131084:PJI131084 PTD131084:PTE131084 QCZ131084:QDA131084 QMV131084:QMW131084 QWR131084:QWS131084 RGN131084:RGO131084 RQJ131084:RQK131084 SAF131084:SAG131084 SKB131084:SKC131084 STX131084:STY131084 TDT131084:TDU131084 TNP131084:TNQ131084 TXL131084:TXM131084 UHH131084:UHI131084 URD131084:URE131084 VAZ131084:VBA131084 VKV131084:VKW131084 VUR131084:VUS131084 WEN131084:WEO131084 WOJ131084:WOK131084 WYF131084:WYG131084 LT196620:LU196620 VP196620:VQ196620 AFL196620:AFM196620 APH196620:API196620 AZD196620:AZE196620 BIZ196620:BJA196620 BSV196620:BSW196620 CCR196620:CCS196620 CMN196620:CMO196620 CWJ196620:CWK196620 DGF196620:DGG196620 DQB196620:DQC196620 DZX196620:DZY196620 EJT196620:EJU196620 ETP196620:ETQ196620 FDL196620:FDM196620 FNH196620:FNI196620 FXD196620:FXE196620 GGZ196620:GHA196620 GQV196620:GQW196620 HAR196620:HAS196620 HKN196620:HKO196620 HUJ196620:HUK196620 IEF196620:IEG196620 IOB196620:IOC196620 IXX196620:IXY196620 JHT196620:JHU196620 JRP196620:JRQ196620 KBL196620:KBM196620 KLH196620:KLI196620 KVD196620:KVE196620 LEZ196620:LFA196620 LOV196620:LOW196620 LYR196620:LYS196620 MIN196620:MIO196620 MSJ196620:MSK196620 NCF196620:NCG196620 NMB196620:NMC196620 NVX196620:NVY196620 OFT196620:OFU196620 OPP196620:OPQ196620 OZL196620:OZM196620 PJH196620:PJI196620 PTD196620:PTE196620 QCZ196620:QDA196620 QMV196620:QMW196620 QWR196620:QWS196620 RGN196620:RGO196620 RQJ196620:RQK196620 SAF196620:SAG196620 SKB196620:SKC196620 STX196620:STY196620 TDT196620:TDU196620 TNP196620:TNQ196620 TXL196620:TXM196620 UHH196620:UHI196620 URD196620:URE196620 VAZ196620:VBA196620 VKV196620:VKW196620 VUR196620:VUS196620 WEN196620:WEO196620 WOJ196620:WOK196620 WYF196620:WYG196620 LT262156:LU262156 VP262156:VQ262156 AFL262156:AFM262156 APH262156:API262156 AZD262156:AZE262156 BIZ262156:BJA262156 BSV262156:BSW262156 CCR262156:CCS262156 CMN262156:CMO262156 CWJ262156:CWK262156 DGF262156:DGG262156 DQB262156:DQC262156 DZX262156:DZY262156 EJT262156:EJU262156 ETP262156:ETQ262156 FDL262156:FDM262156 FNH262156:FNI262156 FXD262156:FXE262156 GGZ262156:GHA262156 GQV262156:GQW262156 HAR262156:HAS262156 HKN262156:HKO262156 HUJ262156:HUK262156 IEF262156:IEG262156 IOB262156:IOC262156 IXX262156:IXY262156 JHT262156:JHU262156 JRP262156:JRQ262156 KBL262156:KBM262156 KLH262156:KLI262156 KVD262156:KVE262156 LEZ262156:LFA262156 LOV262156:LOW262156 LYR262156:LYS262156 MIN262156:MIO262156 MSJ262156:MSK262156 NCF262156:NCG262156 NMB262156:NMC262156 NVX262156:NVY262156 OFT262156:OFU262156 OPP262156:OPQ262156 OZL262156:OZM262156 PJH262156:PJI262156 PTD262156:PTE262156 QCZ262156:QDA262156 QMV262156:QMW262156 QWR262156:QWS262156 RGN262156:RGO262156 RQJ262156:RQK262156 SAF262156:SAG262156 SKB262156:SKC262156 STX262156:STY262156 TDT262156:TDU262156 TNP262156:TNQ262156 TXL262156:TXM262156 UHH262156:UHI262156 URD262156:URE262156 VAZ262156:VBA262156 VKV262156:VKW262156 VUR262156:VUS262156 WEN262156:WEO262156 WOJ262156:WOK262156 WYF262156:WYG262156 LT327692:LU327692 VP327692:VQ327692 AFL327692:AFM327692 APH327692:API327692 AZD327692:AZE327692 BIZ327692:BJA327692 BSV327692:BSW327692 CCR327692:CCS327692 CMN327692:CMO327692 CWJ327692:CWK327692 DGF327692:DGG327692 DQB327692:DQC327692 DZX327692:DZY327692 EJT327692:EJU327692 ETP327692:ETQ327692 FDL327692:FDM327692 FNH327692:FNI327692 FXD327692:FXE327692 GGZ327692:GHA327692 GQV327692:GQW327692 HAR327692:HAS327692 HKN327692:HKO327692 HUJ327692:HUK327692 IEF327692:IEG327692 IOB327692:IOC327692 IXX327692:IXY327692 JHT327692:JHU327692 JRP327692:JRQ327692 KBL327692:KBM327692 KLH327692:KLI327692 KVD327692:KVE327692 LEZ327692:LFA327692 LOV327692:LOW327692 LYR327692:LYS327692 MIN327692:MIO327692 MSJ327692:MSK327692 NCF327692:NCG327692 NMB327692:NMC327692 NVX327692:NVY327692 OFT327692:OFU327692 OPP327692:OPQ327692 OZL327692:OZM327692 PJH327692:PJI327692 PTD327692:PTE327692 QCZ327692:QDA327692 QMV327692:QMW327692 QWR327692:QWS327692 RGN327692:RGO327692 RQJ327692:RQK327692 SAF327692:SAG327692 SKB327692:SKC327692 STX327692:STY327692 TDT327692:TDU327692 TNP327692:TNQ327692 TXL327692:TXM327692 UHH327692:UHI327692 URD327692:URE327692 VAZ327692:VBA327692 VKV327692:VKW327692 VUR327692:VUS327692 WEN327692:WEO327692 WOJ327692:WOK327692 WYF327692:WYG327692 LT393228:LU393228 VP393228:VQ393228 AFL393228:AFM393228 APH393228:API393228 AZD393228:AZE393228 BIZ393228:BJA393228 BSV393228:BSW393228 CCR393228:CCS393228 CMN393228:CMO393228 CWJ393228:CWK393228 DGF393228:DGG393228 DQB393228:DQC393228 DZX393228:DZY393228 EJT393228:EJU393228 ETP393228:ETQ393228 FDL393228:FDM393228 FNH393228:FNI393228 FXD393228:FXE393228 GGZ393228:GHA393228 GQV393228:GQW393228 HAR393228:HAS393228 HKN393228:HKO393228 HUJ393228:HUK393228 IEF393228:IEG393228 IOB393228:IOC393228 IXX393228:IXY393228 JHT393228:JHU393228 JRP393228:JRQ393228 KBL393228:KBM393228 KLH393228:KLI393228 KVD393228:KVE393228 LEZ393228:LFA393228 LOV393228:LOW393228 LYR393228:LYS393228 MIN393228:MIO393228 MSJ393228:MSK393228 NCF393228:NCG393228 NMB393228:NMC393228 NVX393228:NVY393228 OFT393228:OFU393228 OPP393228:OPQ393228 OZL393228:OZM393228 PJH393228:PJI393228 PTD393228:PTE393228 QCZ393228:QDA393228 QMV393228:QMW393228 QWR393228:QWS393228 RGN393228:RGO393228 RQJ393228:RQK393228 SAF393228:SAG393228 SKB393228:SKC393228 STX393228:STY393228 TDT393228:TDU393228 TNP393228:TNQ393228 TXL393228:TXM393228 UHH393228:UHI393228 URD393228:URE393228 VAZ393228:VBA393228 VKV393228:VKW393228 VUR393228:VUS393228 WEN393228:WEO393228 WOJ393228:WOK393228 WYF393228:WYG393228 LT458764:LU458764 VP458764:VQ458764 AFL458764:AFM458764 APH458764:API458764 AZD458764:AZE458764 BIZ458764:BJA458764 BSV458764:BSW458764 CCR458764:CCS458764 CMN458764:CMO458764 CWJ458764:CWK458764 DGF458764:DGG458764 DQB458764:DQC458764 DZX458764:DZY458764 EJT458764:EJU458764 ETP458764:ETQ458764 FDL458764:FDM458764 FNH458764:FNI458764 FXD458764:FXE458764 GGZ458764:GHA458764 GQV458764:GQW458764 HAR458764:HAS458764 HKN458764:HKO458764 HUJ458764:HUK458764 IEF458764:IEG458764 IOB458764:IOC458764 IXX458764:IXY458764 JHT458764:JHU458764 JRP458764:JRQ458764 KBL458764:KBM458764 KLH458764:KLI458764 KVD458764:KVE458764 LEZ458764:LFA458764 LOV458764:LOW458764 LYR458764:LYS458764 MIN458764:MIO458764 MSJ458764:MSK458764 NCF458764:NCG458764 NMB458764:NMC458764 NVX458764:NVY458764 OFT458764:OFU458764 OPP458764:OPQ458764 OZL458764:OZM458764 PJH458764:PJI458764 PTD458764:PTE458764 QCZ458764:QDA458764 QMV458764:QMW458764 QWR458764:QWS458764 RGN458764:RGO458764 RQJ458764:RQK458764 SAF458764:SAG458764 SKB458764:SKC458764 STX458764:STY458764 TDT458764:TDU458764 TNP458764:TNQ458764 TXL458764:TXM458764 UHH458764:UHI458764 URD458764:URE458764 VAZ458764:VBA458764 VKV458764:VKW458764 VUR458764:VUS458764 WEN458764:WEO458764 WOJ458764:WOK458764 WYF458764:WYG458764 LT524300:LU524300 VP524300:VQ524300 AFL524300:AFM524300 APH524300:API524300 AZD524300:AZE524300 BIZ524300:BJA524300 BSV524300:BSW524300 CCR524300:CCS524300 CMN524300:CMO524300 CWJ524300:CWK524300 DGF524300:DGG524300 DQB524300:DQC524300 DZX524300:DZY524300 EJT524300:EJU524300 ETP524300:ETQ524300 FDL524300:FDM524300 FNH524300:FNI524300 FXD524300:FXE524300 GGZ524300:GHA524300 GQV524300:GQW524300 HAR524300:HAS524300 HKN524300:HKO524300 HUJ524300:HUK524300 IEF524300:IEG524300 IOB524300:IOC524300 IXX524300:IXY524300 JHT524300:JHU524300 JRP524300:JRQ524300 KBL524300:KBM524300 KLH524300:KLI524300 KVD524300:KVE524300 LEZ524300:LFA524300 LOV524300:LOW524300 LYR524300:LYS524300 MIN524300:MIO524300 MSJ524300:MSK524300 NCF524300:NCG524300 NMB524300:NMC524300 NVX524300:NVY524300 OFT524300:OFU524300 OPP524300:OPQ524300 OZL524300:OZM524300 PJH524300:PJI524300 PTD524300:PTE524300 QCZ524300:QDA524300 QMV524300:QMW524300 QWR524300:QWS524300 RGN524300:RGO524300 RQJ524300:RQK524300 SAF524300:SAG524300 SKB524300:SKC524300 STX524300:STY524300 TDT524300:TDU524300 TNP524300:TNQ524300 TXL524300:TXM524300 UHH524300:UHI524300 URD524300:URE524300 VAZ524300:VBA524300 VKV524300:VKW524300 VUR524300:VUS524300 WEN524300:WEO524300 WOJ524300:WOK524300 WYF524300:WYG524300 LT589836:LU589836 VP589836:VQ589836 AFL589836:AFM589836 APH589836:API589836 AZD589836:AZE589836 BIZ589836:BJA589836 BSV589836:BSW589836 CCR589836:CCS589836 CMN589836:CMO589836 CWJ589836:CWK589836 DGF589836:DGG589836 DQB589836:DQC589836 DZX589836:DZY589836 EJT589836:EJU589836 ETP589836:ETQ589836 FDL589836:FDM589836 FNH589836:FNI589836 FXD589836:FXE589836 GGZ589836:GHA589836 GQV589836:GQW589836 HAR589836:HAS589836 HKN589836:HKO589836 HUJ589836:HUK589836 IEF589836:IEG589836 IOB589836:IOC589836 IXX589836:IXY589836 JHT589836:JHU589836 JRP589836:JRQ589836 KBL589836:KBM589836 KLH589836:KLI589836 KVD589836:KVE589836 LEZ589836:LFA589836 LOV589836:LOW589836 LYR589836:LYS589836 MIN589836:MIO589836 MSJ589836:MSK589836 NCF589836:NCG589836 NMB589836:NMC589836 NVX589836:NVY589836 OFT589836:OFU589836 OPP589836:OPQ589836 OZL589836:OZM589836 PJH589836:PJI589836 PTD589836:PTE589836 QCZ589836:QDA589836 QMV589836:QMW589836 QWR589836:QWS589836 RGN589836:RGO589836 RQJ589836:RQK589836 SAF589836:SAG589836 SKB589836:SKC589836 STX589836:STY589836 TDT589836:TDU589836 TNP589836:TNQ589836 TXL589836:TXM589836 UHH589836:UHI589836 URD589836:URE589836 VAZ589836:VBA589836 VKV589836:VKW589836 VUR589836:VUS589836 WEN589836:WEO589836 WOJ589836:WOK589836 WYF589836:WYG589836 LT655372:LU655372 VP655372:VQ655372 AFL655372:AFM655372 APH655372:API655372 AZD655372:AZE655372 BIZ655372:BJA655372 BSV655372:BSW655372 CCR655372:CCS655372 CMN655372:CMO655372 CWJ655372:CWK655372 DGF655372:DGG655372 DQB655372:DQC655372 DZX655372:DZY655372 EJT655372:EJU655372 ETP655372:ETQ655372 FDL655372:FDM655372 FNH655372:FNI655372 FXD655372:FXE655372 GGZ655372:GHA655372 GQV655372:GQW655372 HAR655372:HAS655372 HKN655372:HKO655372 HUJ655372:HUK655372 IEF655372:IEG655372 IOB655372:IOC655372 IXX655372:IXY655372 JHT655372:JHU655372 JRP655372:JRQ655372 KBL655372:KBM655372 KLH655372:KLI655372 KVD655372:KVE655372 LEZ655372:LFA655372 LOV655372:LOW655372 LYR655372:LYS655372 MIN655372:MIO655372 MSJ655372:MSK655372 NCF655372:NCG655372 NMB655372:NMC655372 NVX655372:NVY655372 OFT655372:OFU655372 OPP655372:OPQ655372 OZL655372:OZM655372 PJH655372:PJI655372 PTD655372:PTE655372 QCZ655372:QDA655372 QMV655372:QMW655372 QWR655372:QWS655372 RGN655372:RGO655372 RQJ655372:RQK655372 SAF655372:SAG655372 SKB655372:SKC655372 STX655372:STY655372 TDT655372:TDU655372 TNP655372:TNQ655372 TXL655372:TXM655372 UHH655372:UHI655372 URD655372:URE655372 VAZ655372:VBA655372 VKV655372:VKW655372 VUR655372:VUS655372 WEN655372:WEO655372 WOJ655372:WOK655372 WYF655372:WYG655372 LT720908:LU720908 VP720908:VQ720908 AFL720908:AFM720908 APH720908:API720908 AZD720908:AZE720908 BIZ720908:BJA720908 BSV720908:BSW720908 CCR720908:CCS720908 CMN720908:CMO720908 CWJ720908:CWK720908 DGF720908:DGG720908 DQB720908:DQC720908 DZX720908:DZY720908 EJT720908:EJU720908 ETP720908:ETQ720908 FDL720908:FDM720908 FNH720908:FNI720908 FXD720908:FXE720908 GGZ720908:GHA720908 GQV720908:GQW720908 HAR720908:HAS720908 HKN720908:HKO720908 HUJ720908:HUK720908 IEF720908:IEG720908 IOB720908:IOC720908 IXX720908:IXY720908 JHT720908:JHU720908 JRP720908:JRQ720908 KBL720908:KBM720908 KLH720908:KLI720908 KVD720908:KVE720908 LEZ720908:LFA720908 LOV720908:LOW720908 LYR720908:LYS720908 MIN720908:MIO720908 MSJ720908:MSK720908 NCF720908:NCG720908 NMB720908:NMC720908 NVX720908:NVY720908 OFT720908:OFU720908 OPP720908:OPQ720908 OZL720908:OZM720908 PJH720908:PJI720908 PTD720908:PTE720908 QCZ720908:QDA720908 QMV720908:QMW720908 QWR720908:QWS720908 RGN720908:RGO720908 RQJ720908:RQK720908 SAF720908:SAG720908 SKB720908:SKC720908 STX720908:STY720908 TDT720908:TDU720908 TNP720908:TNQ720908 TXL720908:TXM720908 UHH720908:UHI720908 URD720908:URE720908 VAZ720908:VBA720908 VKV720908:VKW720908 VUR720908:VUS720908 WEN720908:WEO720908 WOJ720908:WOK720908 WYF720908:WYG720908 LT786444:LU786444 VP786444:VQ786444 AFL786444:AFM786444 APH786444:API786444 AZD786444:AZE786444 BIZ786444:BJA786444 BSV786444:BSW786444 CCR786444:CCS786444 CMN786444:CMO786444 CWJ786444:CWK786444 DGF786444:DGG786444 DQB786444:DQC786444 DZX786444:DZY786444 EJT786444:EJU786444 ETP786444:ETQ786444 FDL786444:FDM786444 FNH786444:FNI786444 FXD786444:FXE786444 GGZ786444:GHA786444 GQV786444:GQW786444 HAR786444:HAS786444 HKN786444:HKO786444 HUJ786444:HUK786444 IEF786444:IEG786444 IOB786444:IOC786444 IXX786444:IXY786444 JHT786444:JHU786444 JRP786444:JRQ786444 KBL786444:KBM786444 KLH786444:KLI786444 KVD786444:KVE786444 LEZ786444:LFA786444 LOV786444:LOW786444 LYR786444:LYS786444 MIN786444:MIO786444 MSJ786444:MSK786444 NCF786444:NCG786444 NMB786444:NMC786444 NVX786444:NVY786444 OFT786444:OFU786444 OPP786444:OPQ786444 OZL786444:OZM786444 PJH786444:PJI786444 PTD786444:PTE786444 QCZ786444:QDA786444 QMV786444:QMW786444 QWR786444:QWS786444 RGN786444:RGO786444 RQJ786444:RQK786444 SAF786444:SAG786444 SKB786444:SKC786444 STX786444:STY786444 TDT786444:TDU786444 TNP786444:TNQ786444 TXL786444:TXM786444 UHH786444:UHI786444 URD786444:URE786444 VAZ786444:VBA786444 VKV786444:VKW786444 VUR786444:VUS786444 WEN786444:WEO786444 WOJ786444:WOK786444 WYF786444:WYG786444 LT851980:LU851980 VP851980:VQ851980 AFL851980:AFM851980 APH851980:API851980 AZD851980:AZE851980 BIZ851980:BJA851980 BSV851980:BSW851980 CCR851980:CCS851980 CMN851980:CMO851980 CWJ851980:CWK851980 DGF851980:DGG851980 DQB851980:DQC851980 DZX851980:DZY851980 EJT851980:EJU851980 ETP851980:ETQ851980 FDL851980:FDM851980 FNH851980:FNI851980 FXD851980:FXE851980 GGZ851980:GHA851980 GQV851980:GQW851980 HAR851980:HAS851980 HKN851980:HKO851980 HUJ851980:HUK851980 IEF851980:IEG851980 IOB851980:IOC851980 IXX851980:IXY851980 JHT851980:JHU851980 JRP851980:JRQ851980 KBL851980:KBM851980 KLH851980:KLI851980 KVD851980:KVE851980 LEZ851980:LFA851980 LOV851980:LOW851980 LYR851980:LYS851980 MIN851980:MIO851980 MSJ851980:MSK851980 NCF851980:NCG851980 NMB851980:NMC851980 NVX851980:NVY851980 OFT851980:OFU851980 OPP851980:OPQ851980 OZL851980:OZM851980 PJH851980:PJI851980 PTD851980:PTE851980 QCZ851980:QDA851980 QMV851980:QMW851980 QWR851980:QWS851980 RGN851980:RGO851980 RQJ851980:RQK851980 SAF851980:SAG851980 SKB851980:SKC851980 STX851980:STY851980 TDT851980:TDU851980 TNP851980:TNQ851980 TXL851980:TXM851980 UHH851980:UHI851980 URD851980:URE851980 VAZ851980:VBA851980 VKV851980:VKW851980 VUR851980:VUS851980 WEN851980:WEO851980 WOJ851980:WOK851980 WYF851980:WYG851980 LT917516:LU917516 VP917516:VQ917516 AFL917516:AFM917516 APH917516:API917516 AZD917516:AZE917516 BIZ917516:BJA917516 BSV917516:BSW917516 CCR917516:CCS917516 CMN917516:CMO917516 CWJ917516:CWK917516 DGF917516:DGG917516 DQB917516:DQC917516 DZX917516:DZY917516 EJT917516:EJU917516 ETP917516:ETQ917516 FDL917516:FDM917516 FNH917516:FNI917516 FXD917516:FXE917516 GGZ917516:GHA917516 GQV917516:GQW917516 HAR917516:HAS917516 HKN917516:HKO917516 HUJ917516:HUK917516 IEF917516:IEG917516 IOB917516:IOC917516 IXX917516:IXY917516 JHT917516:JHU917516 JRP917516:JRQ917516 KBL917516:KBM917516 KLH917516:KLI917516 KVD917516:KVE917516 LEZ917516:LFA917516 LOV917516:LOW917516 LYR917516:LYS917516 MIN917516:MIO917516 MSJ917516:MSK917516 NCF917516:NCG917516 NMB917516:NMC917516 NVX917516:NVY917516 OFT917516:OFU917516 OPP917516:OPQ917516 OZL917516:OZM917516 PJH917516:PJI917516 PTD917516:PTE917516 QCZ917516:QDA917516 QMV917516:QMW917516 QWR917516:QWS917516 RGN917516:RGO917516 RQJ917516:RQK917516 SAF917516:SAG917516 SKB917516:SKC917516 STX917516:STY917516 TDT917516:TDU917516 TNP917516:TNQ917516 TXL917516:TXM917516 UHH917516:UHI917516 URD917516:URE917516 VAZ917516:VBA917516 VKV917516:VKW917516 VUR917516:VUS917516 WEN917516:WEO917516 WOJ917516:WOK917516 WYF917516:WYG917516 LT983052:LU983052 VP983052:VQ983052 AFL983052:AFM983052 APH983052:API983052 AZD983052:AZE983052 BIZ983052:BJA983052 BSV983052:BSW983052 CCR983052:CCS983052 CMN983052:CMO983052 CWJ983052:CWK983052 DGF983052:DGG983052 DQB983052:DQC983052 DZX983052:DZY983052 EJT983052:EJU983052 ETP983052:ETQ983052 FDL983052:FDM983052 FNH983052:FNI983052 FXD983052:FXE983052 GGZ983052:GHA983052 GQV983052:GQW983052 HAR983052:HAS983052 HKN983052:HKO983052 HUJ983052:HUK983052 IEF983052:IEG983052 IOB983052:IOC983052 IXX983052:IXY983052 JHT983052:JHU983052 JRP983052:JRQ983052 KBL983052:KBM983052 KLH983052:KLI983052 KVD983052:KVE983052 LEZ983052:LFA983052 LOV983052:LOW983052 LYR983052:LYS983052 MIN983052:MIO983052 MSJ983052:MSK983052 NCF983052:NCG983052 NMB983052:NMC983052 NVX983052:NVY983052 OFT983052:OFU983052 OPP983052:OPQ983052 OZL983052:OZM983052 PJH983052:PJI983052 PTD983052:PTE983052 QCZ983052:QDA983052 QMV983052:QMW983052 QWR983052:QWS983052 RGN983052:RGO983052 RQJ983052:RQK983052 SAF983052:SAG983052 SKB983052:SKC983052 STX983052:STY983052 TDT983052:TDU983052 TNP983052:TNQ983052 TXL983052:TXM983052 UHH983052:UHI983052 URD983052:URE983052 VAZ983052:VBA983052 VKV983052:VKW983052 VUR983052:VUS983052 WEN983052:WEO983052 WOJ983052:WOK983052 WYF983052:WYG983052 LW65548:LX65548 VS65548:VT65548 AFO65548:AFP65548 APK65548:APL65548 AZG65548:AZH65548 BJC65548:BJD65548 BSY65548:BSZ65548 CCU65548:CCV65548 CMQ65548:CMR65548 CWM65548:CWN65548 DGI65548:DGJ65548 DQE65548:DQF65548 EAA65548:EAB65548 EJW65548:EJX65548 ETS65548:ETT65548 FDO65548:FDP65548 FNK65548:FNL65548 FXG65548:FXH65548 GHC65548:GHD65548 GQY65548:GQZ65548 HAU65548:HAV65548 HKQ65548:HKR65548 HUM65548:HUN65548 IEI65548:IEJ65548 IOE65548:IOF65548 IYA65548:IYB65548 JHW65548:JHX65548 JRS65548:JRT65548 KBO65548:KBP65548 KLK65548:KLL65548 KVG65548:KVH65548 LFC65548:LFD65548 LOY65548:LOZ65548 LYU65548:LYV65548 MIQ65548:MIR65548 MSM65548:MSN65548 NCI65548:NCJ65548 NME65548:NMF65548 NWA65548:NWB65548 OFW65548:OFX65548 OPS65548:OPT65548 OZO65548:OZP65548 PJK65548:PJL65548 PTG65548:PTH65548 QDC65548:QDD65548 QMY65548:QMZ65548 QWU65548:QWV65548 RGQ65548:RGR65548 RQM65548:RQN65548 SAI65548:SAJ65548 SKE65548:SKF65548 SUA65548:SUB65548 TDW65548:TDX65548 TNS65548:TNT65548 TXO65548:TXP65548 UHK65548:UHL65548 URG65548:URH65548 VBC65548:VBD65548 VKY65548:VKZ65548 VUU65548:VUV65548 WEQ65548:WER65548 WOM65548:WON65548 WYI65548:WYJ65548 LW131084:LX131084 VS131084:VT131084 AFO131084:AFP131084 APK131084:APL131084 AZG131084:AZH131084 BJC131084:BJD131084 BSY131084:BSZ131084 CCU131084:CCV131084 CMQ131084:CMR131084 CWM131084:CWN131084 DGI131084:DGJ131084 DQE131084:DQF131084 EAA131084:EAB131084 EJW131084:EJX131084 ETS131084:ETT131084 FDO131084:FDP131084 FNK131084:FNL131084 FXG131084:FXH131084 GHC131084:GHD131084 GQY131084:GQZ131084 HAU131084:HAV131084 HKQ131084:HKR131084 HUM131084:HUN131084 IEI131084:IEJ131084 IOE131084:IOF131084 IYA131084:IYB131084 JHW131084:JHX131084 JRS131084:JRT131084 KBO131084:KBP131084 KLK131084:KLL131084 KVG131084:KVH131084 LFC131084:LFD131084 LOY131084:LOZ131084 LYU131084:LYV131084 MIQ131084:MIR131084 MSM131084:MSN131084 NCI131084:NCJ131084 NME131084:NMF131084 NWA131084:NWB131084 OFW131084:OFX131084 OPS131084:OPT131084 OZO131084:OZP131084 PJK131084:PJL131084 PTG131084:PTH131084 QDC131084:QDD131084 QMY131084:QMZ131084 QWU131084:QWV131084 RGQ131084:RGR131084 RQM131084:RQN131084 SAI131084:SAJ131084 SKE131084:SKF131084 SUA131084:SUB131084 TDW131084:TDX131084 TNS131084:TNT131084 TXO131084:TXP131084 UHK131084:UHL131084 URG131084:URH131084 VBC131084:VBD131084 VKY131084:VKZ131084 VUU131084:VUV131084 WEQ131084:WER131084 WOM131084:WON131084 WYI131084:WYJ131084 LW196620:LX196620 VS196620:VT196620 AFO196620:AFP196620 APK196620:APL196620 AZG196620:AZH196620 BJC196620:BJD196620 BSY196620:BSZ196620 CCU196620:CCV196620 CMQ196620:CMR196620 CWM196620:CWN196620 DGI196620:DGJ196620 DQE196620:DQF196620 EAA196620:EAB196620 EJW196620:EJX196620 ETS196620:ETT196620 FDO196620:FDP196620 FNK196620:FNL196620 FXG196620:FXH196620 GHC196620:GHD196620 GQY196620:GQZ196620 HAU196620:HAV196620 HKQ196620:HKR196620 HUM196620:HUN196620 IEI196620:IEJ196620 IOE196620:IOF196620 IYA196620:IYB196620 JHW196620:JHX196620 JRS196620:JRT196620 KBO196620:KBP196620 KLK196620:KLL196620 KVG196620:KVH196620 LFC196620:LFD196620 LOY196620:LOZ196620 LYU196620:LYV196620 MIQ196620:MIR196620 MSM196620:MSN196620 NCI196620:NCJ196620 NME196620:NMF196620 NWA196620:NWB196620 OFW196620:OFX196620 OPS196620:OPT196620 OZO196620:OZP196620 PJK196620:PJL196620 PTG196620:PTH196620 QDC196620:QDD196620 QMY196620:QMZ196620 QWU196620:QWV196620 RGQ196620:RGR196620 RQM196620:RQN196620 SAI196620:SAJ196620 SKE196620:SKF196620 SUA196620:SUB196620 TDW196620:TDX196620 TNS196620:TNT196620 TXO196620:TXP196620 UHK196620:UHL196620 URG196620:URH196620 VBC196620:VBD196620 VKY196620:VKZ196620 VUU196620:VUV196620 WEQ196620:WER196620 WOM196620:WON196620 WYI196620:WYJ196620 LW262156:LX262156 VS262156:VT262156 AFO262156:AFP262156 APK262156:APL262156 AZG262156:AZH262156 BJC262156:BJD262156 BSY262156:BSZ262156 CCU262156:CCV262156 CMQ262156:CMR262156 CWM262156:CWN262156 DGI262156:DGJ262156 DQE262156:DQF262156 EAA262156:EAB262156 EJW262156:EJX262156 ETS262156:ETT262156 FDO262156:FDP262156 FNK262156:FNL262156 FXG262156:FXH262156 GHC262156:GHD262156 GQY262156:GQZ262156 HAU262156:HAV262156 HKQ262156:HKR262156 HUM262156:HUN262156 IEI262156:IEJ262156 IOE262156:IOF262156 IYA262156:IYB262156 JHW262156:JHX262156 JRS262156:JRT262156 KBO262156:KBP262156 KLK262156:KLL262156 KVG262156:KVH262156 LFC262156:LFD262156 LOY262156:LOZ262156 LYU262156:LYV262156 MIQ262156:MIR262156 MSM262156:MSN262156 NCI262156:NCJ262156 NME262156:NMF262156 NWA262156:NWB262156 OFW262156:OFX262156 OPS262156:OPT262156 OZO262156:OZP262156 PJK262156:PJL262156 PTG262156:PTH262156 QDC262156:QDD262156 QMY262156:QMZ262156 QWU262156:QWV262156 RGQ262156:RGR262156 RQM262156:RQN262156 SAI262156:SAJ262156 SKE262156:SKF262156 SUA262156:SUB262156 TDW262156:TDX262156 TNS262156:TNT262156 TXO262156:TXP262156 UHK262156:UHL262156 URG262156:URH262156 VBC262156:VBD262156 VKY262156:VKZ262156 VUU262156:VUV262156 WEQ262156:WER262156 WOM262156:WON262156 WYI262156:WYJ262156 LW327692:LX327692 VS327692:VT327692 AFO327692:AFP327692 APK327692:APL327692 AZG327692:AZH327692 BJC327692:BJD327692 BSY327692:BSZ327692 CCU327692:CCV327692 CMQ327692:CMR327692 CWM327692:CWN327692 DGI327692:DGJ327692 DQE327692:DQF327692 EAA327692:EAB327692 EJW327692:EJX327692 ETS327692:ETT327692 FDO327692:FDP327692 FNK327692:FNL327692 FXG327692:FXH327692 GHC327692:GHD327692 GQY327692:GQZ327692 HAU327692:HAV327692 HKQ327692:HKR327692 HUM327692:HUN327692 IEI327692:IEJ327692 IOE327692:IOF327692 IYA327692:IYB327692 JHW327692:JHX327692 JRS327692:JRT327692 KBO327692:KBP327692 KLK327692:KLL327692 KVG327692:KVH327692 LFC327692:LFD327692 LOY327692:LOZ327692 LYU327692:LYV327692 MIQ327692:MIR327692 MSM327692:MSN327692 NCI327692:NCJ327692 NME327692:NMF327692 NWA327692:NWB327692 OFW327692:OFX327692 OPS327692:OPT327692 OZO327692:OZP327692 PJK327692:PJL327692 PTG327692:PTH327692 QDC327692:QDD327692 QMY327692:QMZ327692 QWU327692:QWV327692 RGQ327692:RGR327692 RQM327692:RQN327692 SAI327692:SAJ327692 SKE327692:SKF327692 SUA327692:SUB327692 TDW327692:TDX327692 TNS327692:TNT327692 TXO327692:TXP327692 UHK327692:UHL327692 URG327692:URH327692 VBC327692:VBD327692 VKY327692:VKZ327692 VUU327692:VUV327692 WEQ327692:WER327692 WOM327692:WON327692 WYI327692:WYJ327692 LW393228:LX393228 VS393228:VT393228 AFO393228:AFP393228 APK393228:APL393228 AZG393228:AZH393228 BJC393228:BJD393228 BSY393228:BSZ393228 CCU393228:CCV393228 CMQ393228:CMR393228 CWM393228:CWN393228 DGI393228:DGJ393228 DQE393228:DQF393228 EAA393228:EAB393228 EJW393228:EJX393228 ETS393228:ETT393228 FDO393228:FDP393228 FNK393228:FNL393228 FXG393228:FXH393228 GHC393228:GHD393228 GQY393228:GQZ393228 HAU393228:HAV393228 HKQ393228:HKR393228 HUM393228:HUN393228 IEI393228:IEJ393228 IOE393228:IOF393228 IYA393228:IYB393228 JHW393228:JHX393228 JRS393228:JRT393228 KBO393228:KBP393228 KLK393228:KLL393228 KVG393228:KVH393228 LFC393228:LFD393228 LOY393228:LOZ393228 LYU393228:LYV393228 MIQ393228:MIR393228 MSM393228:MSN393228 NCI393228:NCJ393228 NME393228:NMF393228 NWA393228:NWB393228 OFW393228:OFX393228 OPS393228:OPT393228 OZO393228:OZP393228 PJK393228:PJL393228 PTG393228:PTH393228 QDC393228:QDD393228 QMY393228:QMZ393228 QWU393228:QWV393228 RGQ393228:RGR393228 RQM393228:RQN393228 SAI393228:SAJ393228 SKE393228:SKF393228 SUA393228:SUB393228 TDW393228:TDX393228 TNS393228:TNT393228 TXO393228:TXP393228 UHK393228:UHL393228 URG393228:URH393228 VBC393228:VBD393228 VKY393228:VKZ393228 VUU393228:VUV393228 WEQ393228:WER393228 WOM393228:WON393228 WYI393228:WYJ393228 LW458764:LX458764 VS458764:VT458764 AFO458764:AFP458764 APK458764:APL458764 AZG458764:AZH458764 BJC458764:BJD458764 BSY458764:BSZ458764 CCU458764:CCV458764 CMQ458764:CMR458764 CWM458764:CWN458764 DGI458764:DGJ458764 DQE458764:DQF458764 EAA458764:EAB458764 EJW458764:EJX458764 ETS458764:ETT458764 FDO458764:FDP458764 FNK458764:FNL458764 FXG458764:FXH458764 GHC458764:GHD458764 GQY458764:GQZ458764 HAU458764:HAV458764 HKQ458764:HKR458764 HUM458764:HUN458764 IEI458764:IEJ458764 IOE458764:IOF458764 IYA458764:IYB458764 JHW458764:JHX458764 JRS458764:JRT458764 KBO458764:KBP458764 KLK458764:KLL458764 KVG458764:KVH458764 LFC458764:LFD458764 LOY458764:LOZ458764 LYU458764:LYV458764 MIQ458764:MIR458764 MSM458764:MSN458764 NCI458764:NCJ458764 NME458764:NMF458764 NWA458764:NWB458764 OFW458764:OFX458764 OPS458764:OPT458764 OZO458764:OZP458764 PJK458764:PJL458764 PTG458764:PTH458764 QDC458764:QDD458764 QMY458764:QMZ458764 QWU458764:QWV458764 RGQ458764:RGR458764 RQM458764:RQN458764 SAI458764:SAJ458764 SKE458764:SKF458764 SUA458764:SUB458764 TDW458764:TDX458764 TNS458764:TNT458764 TXO458764:TXP458764 UHK458764:UHL458764 URG458764:URH458764 VBC458764:VBD458764 VKY458764:VKZ458764 VUU458764:VUV458764 WEQ458764:WER458764 WOM458764:WON458764 WYI458764:WYJ458764 LW524300:LX524300 VS524300:VT524300 AFO524300:AFP524300 APK524300:APL524300 AZG524300:AZH524300 BJC524300:BJD524300 BSY524300:BSZ524300 CCU524300:CCV524300 CMQ524300:CMR524300 CWM524300:CWN524300 DGI524300:DGJ524300 DQE524300:DQF524300 EAA524300:EAB524300 EJW524300:EJX524300 ETS524300:ETT524300 FDO524300:FDP524300 FNK524300:FNL524300 FXG524300:FXH524300 GHC524300:GHD524300 GQY524300:GQZ524300 HAU524300:HAV524300 HKQ524300:HKR524300 HUM524300:HUN524300 IEI524300:IEJ524300 IOE524300:IOF524300 IYA524300:IYB524300 JHW524300:JHX524300 JRS524300:JRT524300 KBO524300:KBP524300 KLK524300:KLL524300 KVG524300:KVH524300 LFC524300:LFD524300 LOY524300:LOZ524300 LYU524300:LYV524300 MIQ524300:MIR524300 MSM524300:MSN524300 NCI524300:NCJ524300 NME524300:NMF524300 NWA524300:NWB524300 OFW524300:OFX524300 OPS524300:OPT524300 OZO524300:OZP524300 PJK524300:PJL524300 PTG524300:PTH524300 QDC524300:QDD524300 QMY524300:QMZ524300 QWU524300:QWV524300 RGQ524300:RGR524300 RQM524300:RQN524300 SAI524300:SAJ524300 SKE524300:SKF524300 SUA524300:SUB524300 TDW524300:TDX524300 TNS524300:TNT524300 TXO524300:TXP524300 UHK524300:UHL524300 URG524300:URH524300 VBC524300:VBD524300 VKY524300:VKZ524300 VUU524300:VUV524300 WEQ524300:WER524300 WOM524300:WON524300 WYI524300:WYJ524300 LW589836:LX589836 VS589836:VT589836 AFO589836:AFP589836 APK589836:APL589836 AZG589836:AZH589836 BJC589836:BJD589836 BSY589836:BSZ589836 CCU589836:CCV589836 CMQ589836:CMR589836 CWM589836:CWN589836 DGI589836:DGJ589836 DQE589836:DQF589836 EAA589836:EAB589836 EJW589836:EJX589836 ETS589836:ETT589836 FDO589836:FDP589836 FNK589836:FNL589836 FXG589836:FXH589836 GHC589836:GHD589836 GQY589836:GQZ589836 HAU589836:HAV589836 HKQ589836:HKR589836 HUM589836:HUN589836 IEI589836:IEJ589836 IOE589836:IOF589836 IYA589836:IYB589836 JHW589836:JHX589836 JRS589836:JRT589836 KBO589836:KBP589836 KLK589836:KLL589836 KVG589836:KVH589836 LFC589836:LFD589836 LOY589836:LOZ589836 LYU589836:LYV589836 MIQ589836:MIR589836 MSM589836:MSN589836 NCI589836:NCJ589836 NME589836:NMF589836 NWA589836:NWB589836 OFW589836:OFX589836 OPS589836:OPT589836 OZO589836:OZP589836 PJK589836:PJL589836 PTG589836:PTH589836 QDC589836:QDD589836 QMY589836:QMZ589836 QWU589836:QWV589836 RGQ589836:RGR589836 RQM589836:RQN589836 SAI589836:SAJ589836 SKE589836:SKF589836 SUA589836:SUB589836 TDW589836:TDX589836 TNS589836:TNT589836 TXO589836:TXP589836 UHK589836:UHL589836 URG589836:URH589836 VBC589836:VBD589836 VKY589836:VKZ589836 VUU589836:VUV589836 WEQ589836:WER589836 WOM589836:WON589836 WYI589836:WYJ589836 LW655372:LX655372 VS655372:VT655372 AFO655372:AFP655372 APK655372:APL655372 AZG655372:AZH655372 BJC655372:BJD655372 BSY655372:BSZ655372 CCU655372:CCV655372 CMQ655372:CMR655372 CWM655372:CWN655372 DGI655372:DGJ655372 DQE655372:DQF655372 EAA655372:EAB655372 EJW655372:EJX655372 ETS655372:ETT655372 FDO655372:FDP655372 FNK655372:FNL655372 FXG655372:FXH655372 GHC655372:GHD655372 GQY655372:GQZ655372 HAU655372:HAV655372 HKQ655372:HKR655372 HUM655372:HUN655372 IEI655372:IEJ655372 IOE655372:IOF655372 IYA655372:IYB655372 JHW655372:JHX655372 JRS655372:JRT655372 KBO655372:KBP655372 KLK655372:KLL655372 KVG655372:KVH655372 LFC655372:LFD655372 LOY655372:LOZ655372 LYU655372:LYV655372 MIQ655372:MIR655372 MSM655372:MSN655372 NCI655372:NCJ655372 NME655372:NMF655372 NWA655372:NWB655372 OFW655372:OFX655372 OPS655372:OPT655372 OZO655372:OZP655372 PJK655372:PJL655372 PTG655372:PTH655372 QDC655372:QDD655372 QMY655372:QMZ655372 QWU655372:QWV655372 RGQ655372:RGR655372 RQM655372:RQN655372 SAI655372:SAJ655372 SKE655372:SKF655372 SUA655372:SUB655372 TDW655372:TDX655372 TNS655372:TNT655372 TXO655372:TXP655372 UHK655372:UHL655372 URG655372:URH655372 VBC655372:VBD655372 VKY655372:VKZ655372 VUU655372:VUV655372 WEQ655372:WER655372 WOM655372:WON655372 WYI655372:WYJ655372 LW720908:LX720908 VS720908:VT720908 AFO720908:AFP720908 APK720908:APL720908 AZG720908:AZH720908 BJC720908:BJD720908 BSY720908:BSZ720908 CCU720908:CCV720908 CMQ720908:CMR720908 CWM720908:CWN720908 DGI720908:DGJ720908 DQE720908:DQF720908 EAA720908:EAB720908 EJW720908:EJX720908 ETS720908:ETT720908 FDO720908:FDP720908 FNK720908:FNL720908 FXG720908:FXH720908 GHC720908:GHD720908 GQY720908:GQZ720908 HAU720908:HAV720908 HKQ720908:HKR720908 HUM720908:HUN720908 IEI720908:IEJ720908 IOE720908:IOF720908 IYA720908:IYB720908 JHW720908:JHX720908 JRS720908:JRT720908 KBO720908:KBP720908 KLK720908:KLL720908 KVG720908:KVH720908 LFC720908:LFD720908 LOY720908:LOZ720908 LYU720908:LYV720908 MIQ720908:MIR720908 MSM720908:MSN720908 NCI720908:NCJ720908 NME720908:NMF720908 NWA720908:NWB720908 OFW720908:OFX720908 OPS720908:OPT720908 OZO720908:OZP720908 PJK720908:PJL720908 PTG720908:PTH720908 QDC720908:QDD720908 QMY720908:QMZ720908 QWU720908:QWV720908 RGQ720908:RGR720908 RQM720908:RQN720908 SAI720908:SAJ720908 SKE720908:SKF720908 SUA720908:SUB720908 TDW720908:TDX720908 TNS720908:TNT720908 TXO720908:TXP720908 UHK720908:UHL720908 URG720908:URH720908 VBC720908:VBD720908 VKY720908:VKZ720908 VUU720908:VUV720908 WEQ720908:WER720908 WOM720908:WON720908 WYI720908:WYJ720908 LW786444:LX786444 VS786444:VT786444 AFO786444:AFP786444 APK786444:APL786444 AZG786444:AZH786444 BJC786444:BJD786444 BSY786444:BSZ786444 CCU786444:CCV786444 CMQ786444:CMR786444 CWM786444:CWN786444 DGI786444:DGJ786444 DQE786444:DQF786444 EAA786444:EAB786444 EJW786444:EJX786444 ETS786444:ETT786444 FDO786444:FDP786444 FNK786444:FNL786444 FXG786444:FXH786444 GHC786444:GHD786444 GQY786444:GQZ786444 HAU786444:HAV786444 HKQ786444:HKR786444 HUM786444:HUN786444 IEI786444:IEJ786444 IOE786444:IOF786444 IYA786444:IYB786444 JHW786444:JHX786444 JRS786444:JRT786444 KBO786444:KBP786444 KLK786444:KLL786444 KVG786444:KVH786444 LFC786444:LFD786444 LOY786444:LOZ786444 LYU786444:LYV786444 MIQ786444:MIR786444 MSM786444:MSN786444 NCI786444:NCJ786444 NME786444:NMF786444 NWA786444:NWB786444 OFW786444:OFX786444 OPS786444:OPT786444 OZO786444:OZP786444 PJK786444:PJL786444 PTG786444:PTH786444 QDC786444:QDD786444 QMY786444:QMZ786444 QWU786444:QWV786444 RGQ786444:RGR786444 RQM786444:RQN786444 SAI786444:SAJ786444 SKE786444:SKF786444 SUA786444:SUB786444 TDW786444:TDX786444 TNS786444:TNT786444 TXO786444:TXP786444 UHK786444:UHL786444 URG786444:URH786444 VBC786444:VBD786444 VKY786444:VKZ786444 VUU786444:VUV786444 WEQ786444:WER786444 WOM786444:WON786444 WYI786444:WYJ786444 LW851980:LX851980 VS851980:VT851980 AFO851980:AFP851980 APK851980:APL851980 AZG851980:AZH851980 BJC851980:BJD851980 BSY851980:BSZ851980 CCU851980:CCV851980 CMQ851980:CMR851980 CWM851980:CWN851980 DGI851980:DGJ851980 DQE851980:DQF851980 EAA851980:EAB851980 EJW851980:EJX851980 ETS851980:ETT851980 FDO851980:FDP851980 FNK851980:FNL851980 FXG851980:FXH851980 GHC851980:GHD851980 GQY851980:GQZ851980 HAU851980:HAV851980 HKQ851980:HKR851980 HUM851980:HUN851980 IEI851980:IEJ851980 IOE851980:IOF851980 IYA851980:IYB851980 JHW851980:JHX851980 JRS851980:JRT851980 KBO851980:KBP851980 KLK851980:KLL851980 KVG851980:KVH851980 LFC851980:LFD851980 LOY851980:LOZ851980 LYU851980:LYV851980 MIQ851980:MIR851980 MSM851980:MSN851980 NCI851980:NCJ851980 NME851980:NMF851980 NWA851980:NWB851980 OFW851980:OFX851980 OPS851980:OPT851980 OZO851980:OZP851980 PJK851980:PJL851980 PTG851980:PTH851980 QDC851980:QDD851980 QMY851980:QMZ851980 QWU851980:QWV851980 RGQ851980:RGR851980 RQM851980:RQN851980 SAI851980:SAJ851980 SKE851980:SKF851980 SUA851980:SUB851980 TDW851980:TDX851980 TNS851980:TNT851980 TXO851980:TXP851980 UHK851980:UHL851980 URG851980:URH851980 VBC851980:VBD851980 VKY851980:VKZ851980 VUU851980:VUV851980 WEQ851980:WER851980 WOM851980:WON851980 WYI851980:WYJ851980 LW917516:LX917516 VS917516:VT917516 AFO917516:AFP917516 APK917516:APL917516 AZG917516:AZH917516 BJC917516:BJD917516 BSY917516:BSZ917516 CCU917516:CCV917516 CMQ917516:CMR917516 CWM917516:CWN917516 DGI917516:DGJ917516 DQE917516:DQF917516 EAA917516:EAB917516 EJW917516:EJX917516 ETS917516:ETT917516 FDO917516:FDP917516 FNK917516:FNL917516 FXG917516:FXH917516 GHC917516:GHD917516 GQY917516:GQZ917516 HAU917516:HAV917516 HKQ917516:HKR917516 HUM917516:HUN917516 IEI917516:IEJ917516 IOE917516:IOF917516 IYA917516:IYB917516 JHW917516:JHX917516 JRS917516:JRT917516 KBO917516:KBP917516 KLK917516:KLL917516 KVG917516:KVH917516 LFC917516:LFD917516 LOY917516:LOZ917516 LYU917516:LYV917516 MIQ917516:MIR917516 MSM917516:MSN917516 NCI917516:NCJ917516 NME917516:NMF917516 NWA917516:NWB917516 OFW917516:OFX917516 OPS917516:OPT917516 OZO917516:OZP917516 PJK917516:PJL917516 PTG917516:PTH917516 QDC917516:QDD917516 QMY917516:QMZ917516 QWU917516:QWV917516 RGQ917516:RGR917516 RQM917516:RQN917516 SAI917516:SAJ917516 SKE917516:SKF917516 SUA917516:SUB917516 TDW917516:TDX917516 TNS917516:TNT917516 TXO917516:TXP917516 UHK917516:UHL917516 URG917516:URH917516 VBC917516:VBD917516 VKY917516:VKZ917516 VUU917516:VUV917516 WEQ917516:WER917516 WOM917516:WON917516 WYI917516:WYJ917516 LW983052:LX983052 VS983052:VT983052 AFO983052:AFP983052 APK983052:APL983052 AZG983052:AZH983052 BJC983052:BJD983052 BSY983052:BSZ983052 CCU983052:CCV983052 CMQ983052:CMR983052 CWM983052:CWN983052 DGI983052:DGJ983052 DQE983052:DQF983052 EAA983052:EAB983052 EJW983052:EJX983052 ETS983052:ETT983052 FDO983052:FDP983052 FNK983052:FNL983052 FXG983052:FXH983052 GHC983052:GHD983052 GQY983052:GQZ983052 HAU983052:HAV983052 HKQ983052:HKR983052 HUM983052:HUN983052 IEI983052:IEJ983052 IOE983052:IOF983052 IYA983052:IYB983052 JHW983052:JHX983052 JRS983052:JRT983052 KBO983052:KBP983052 KLK983052:KLL983052 KVG983052:KVH983052 LFC983052:LFD983052 LOY983052:LOZ983052 LYU983052:LYV983052 MIQ983052:MIR983052 MSM983052:MSN983052 NCI983052:NCJ983052 NME983052:NMF983052 NWA983052:NWB983052 OFW983052:OFX983052 OPS983052:OPT983052 OZO983052:OZP983052 PJK983052:PJL983052 PTG983052:PTH983052 QDC983052:QDD983052 QMY983052:QMZ983052 QWU983052:QWV983052 RGQ983052:RGR983052 RQM983052:RQN983052 SAI983052:SAJ983052 SKE983052:SKF983052 SUA983052:SUB983052 TDW983052:TDX983052 TNS983052:TNT983052 TXO983052:TXP983052 UHK983052:UHL983052 URG983052:URH983052 VBC983052:VBD983052 VKY983052:VKZ983052 VUU983052:VUV983052 WEQ983052:WER983052 WOM983052:WON983052 WYI983052:WYJ983052 MC65548:MD65548 VY65548:VZ65548 AFU65548:AFV65548 APQ65548:APR65548 AZM65548:AZN65548 BJI65548:BJJ65548 BTE65548:BTF65548 CDA65548:CDB65548 CMW65548:CMX65548 CWS65548:CWT65548 DGO65548:DGP65548 DQK65548:DQL65548 EAG65548:EAH65548 EKC65548:EKD65548 ETY65548:ETZ65548 FDU65548:FDV65548 FNQ65548:FNR65548 FXM65548:FXN65548 GHI65548:GHJ65548 GRE65548:GRF65548 HBA65548:HBB65548 HKW65548:HKX65548 HUS65548:HUT65548 IEO65548:IEP65548 IOK65548:IOL65548 IYG65548:IYH65548 JIC65548:JID65548 JRY65548:JRZ65548 KBU65548:KBV65548 KLQ65548:KLR65548 KVM65548:KVN65548 LFI65548:LFJ65548 LPE65548:LPF65548 LZA65548:LZB65548 MIW65548:MIX65548 MSS65548:MST65548 NCO65548:NCP65548 NMK65548:NML65548 NWG65548:NWH65548 OGC65548:OGD65548 OPY65548:OPZ65548 OZU65548:OZV65548 PJQ65548:PJR65548 PTM65548:PTN65548 QDI65548:QDJ65548 QNE65548:QNF65548 QXA65548:QXB65548 RGW65548:RGX65548 RQS65548:RQT65548 SAO65548:SAP65548 SKK65548:SKL65548 SUG65548:SUH65548 TEC65548:TED65548 TNY65548:TNZ65548 TXU65548:TXV65548 UHQ65548:UHR65548 URM65548:URN65548 VBI65548:VBJ65548 VLE65548:VLF65548 VVA65548:VVB65548 WEW65548:WEX65548 WOS65548:WOT65548 WYO65548:WYP65548 MC131084:MD131084 VY131084:VZ131084 AFU131084:AFV131084 APQ131084:APR131084 AZM131084:AZN131084 BJI131084:BJJ131084 BTE131084:BTF131084 CDA131084:CDB131084 CMW131084:CMX131084 CWS131084:CWT131084 DGO131084:DGP131084 DQK131084:DQL131084 EAG131084:EAH131084 EKC131084:EKD131084 ETY131084:ETZ131084 FDU131084:FDV131084 FNQ131084:FNR131084 FXM131084:FXN131084 GHI131084:GHJ131084 GRE131084:GRF131084 HBA131084:HBB131084 HKW131084:HKX131084 HUS131084:HUT131084 IEO131084:IEP131084 IOK131084:IOL131084 IYG131084:IYH131084 JIC131084:JID131084 JRY131084:JRZ131084 KBU131084:KBV131084 KLQ131084:KLR131084 KVM131084:KVN131084 LFI131084:LFJ131084 LPE131084:LPF131084 LZA131084:LZB131084 MIW131084:MIX131084 MSS131084:MST131084 NCO131084:NCP131084 NMK131084:NML131084 NWG131084:NWH131084 OGC131084:OGD131084 OPY131084:OPZ131084 OZU131084:OZV131084 PJQ131084:PJR131084 PTM131084:PTN131084 QDI131084:QDJ131084 QNE131084:QNF131084 QXA131084:QXB131084 RGW131084:RGX131084 RQS131084:RQT131084 SAO131084:SAP131084 SKK131084:SKL131084 SUG131084:SUH131084 TEC131084:TED131084 TNY131084:TNZ131084 TXU131084:TXV131084 UHQ131084:UHR131084 URM131084:URN131084 VBI131084:VBJ131084 VLE131084:VLF131084 VVA131084:VVB131084 WEW131084:WEX131084 WOS131084:WOT131084 WYO131084:WYP131084 MC196620:MD196620 VY196620:VZ196620 AFU196620:AFV196620 APQ196620:APR196620 AZM196620:AZN196620 BJI196620:BJJ196620 BTE196620:BTF196620 CDA196620:CDB196620 CMW196620:CMX196620 CWS196620:CWT196620 DGO196620:DGP196620 DQK196620:DQL196620 EAG196620:EAH196620 EKC196620:EKD196620 ETY196620:ETZ196620 FDU196620:FDV196620 FNQ196620:FNR196620 FXM196620:FXN196620 GHI196620:GHJ196620 GRE196620:GRF196620 HBA196620:HBB196620 HKW196620:HKX196620 HUS196620:HUT196620 IEO196620:IEP196620 IOK196620:IOL196620 IYG196620:IYH196620 JIC196620:JID196620 JRY196620:JRZ196620 KBU196620:KBV196620 KLQ196620:KLR196620 KVM196620:KVN196620 LFI196620:LFJ196620 LPE196620:LPF196620 LZA196620:LZB196620 MIW196620:MIX196620 MSS196620:MST196620 NCO196620:NCP196620 NMK196620:NML196620 NWG196620:NWH196620 OGC196620:OGD196620 OPY196620:OPZ196620 OZU196620:OZV196620 PJQ196620:PJR196620 PTM196620:PTN196620 QDI196620:QDJ196620 QNE196620:QNF196620 QXA196620:QXB196620 RGW196620:RGX196620 RQS196620:RQT196620 SAO196620:SAP196620 SKK196620:SKL196620 SUG196620:SUH196620 TEC196620:TED196620 TNY196620:TNZ196620 TXU196620:TXV196620 UHQ196620:UHR196620 URM196620:URN196620 VBI196620:VBJ196620 VLE196620:VLF196620 VVA196620:VVB196620 WEW196620:WEX196620 WOS196620:WOT196620 WYO196620:WYP196620 MC262156:MD262156 VY262156:VZ262156 AFU262156:AFV262156 APQ262156:APR262156 AZM262156:AZN262156 BJI262156:BJJ262156 BTE262156:BTF262156 CDA262156:CDB262156 CMW262156:CMX262156 CWS262156:CWT262156 DGO262156:DGP262156 DQK262156:DQL262156 EAG262156:EAH262156 EKC262156:EKD262156 ETY262156:ETZ262156 FDU262156:FDV262156 FNQ262156:FNR262156 FXM262156:FXN262156 GHI262156:GHJ262156 GRE262156:GRF262156 HBA262156:HBB262156 HKW262156:HKX262156 HUS262156:HUT262156 IEO262156:IEP262156 IOK262156:IOL262156 IYG262156:IYH262156 JIC262156:JID262156 JRY262156:JRZ262156 KBU262156:KBV262156 KLQ262156:KLR262156 KVM262156:KVN262156 LFI262156:LFJ262156 LPE262156:LPF262156 LZA262156:LZB262156 MIW262156:MIX262156 MSS262156:MST262156 NCO262156:NCP262156 NMK262156:NML262156 NWG262156:NWH262156 OGC262156:OGD262156 OPY262156:OPZ262156 OZU262156:OZV262156 PJQ262156:PJR262156 PTM262156:PTN262156 QDI262156:QDJ262156 QNE262156:QNF262156 QXA262156:QXB262156 RGW262156:RGX262156 RQS262156:RQT262156 SAO262156:SAP262156 SKK262156:SKL262156 SUG262156:SUH262156 TEC262156:TED262156 TNY262156:TNZ262156 TXU262156:TXV262156 UHQ262156:UHR262156 URM262156:URN262156 VBI262156:VBJ262156 VLE262156:VLF262156 VVA262156:VVB262156 WEW262156:WEX262156 WOS262156:WOT262156 WYO262156:WYP262156 MC327692:MD327692 VY327692:VZ327692 AFU327692:AFV327692 APQ327692:APR327692 AZM327692:AZN327692 BJI327692:BJJ327692 BTE327692:BTF327692 CDA327692:CDB327692 CMW327692:CMX327692 CWS327692:CWT327692 DGO327692:DGP327692 DQK327692:DQL327692 EAG327692:EAH327692 EKC327692:EKD327692 ETY327692:ETZ327692 FDU327692:FDV327692 FNQ327692:FNR327692 FXM327692:FXN327692 GHI327692:GHJ327692 GRE327692:GRF327692 HBA327692:HBB327692 HKW327692:HKX327692 HUS327692:HUT327692 IEO327692:IEP327692 IOK327692:IOL327692 IYG327692:IYH327692 JIC327692:JID327692 JRY327692:JRZ327692 KBU327692:KBV327692 KLQ327692:KLR327692 KVM327692:KVN327692 LFI327692:LFJ327692 LPE327692:LPF327692 LZA327692:LZB327692 MIW327692:MIX327692 MSS327692:MST327692 NCO327692:NCP327692 NMK327692:NML327692 NWG327692:NWH327692 OGC327692:OGD327692 OPY327692:OPZ327692 OZU327692:OZV327692 PJQ327692:PJR327692 PTM327692:PTN327692 QDI327692:QDJ327692 QNE327692:QNF327692 QXA327692:QXB327692 RGW327692:RGX327692 RQS327692:RQT327692 SAO327692:SAP327692 SKK327692:SKL327692 SUG327692:SUH327692 TEC327692:TED327692 TNY327692:TNZ327692 TXU327692:TXV327692 UHQ327692:UHR327692 URM327692:URN327692 VBI327692:VBJ327692 VLE327692:VLF327692 VVA327692:VVB327692 WEW327692:WEX327692 WOS327692:WOT327692 WYO327692:WYP327692 MC393228:MD393228 VY393228:VZ393228 AFU393228:AFV393228 APQ393228:APR393228 AZM393228:AZN393228 BJI393228:BJJ393228 BTE393228:BTF393228 CDA393228:CDB393228 CMW393228:CMX393228 CWS393228:CWT393228 DGO393228:DGP393228 DQK393228:DQL393228 EAG393228:EAH393228 EKC393228:EKD393228 ETY393228:ETZ393228 FDU393228:FDV393228 FNQ393228:FNR393228 FXM393228:FXN393228 GHI393228:GHJ393228 GRE393228:GRF393228 HBA393228:HBB393228 HKW393228:HKX393228 HUS393228:HUT393228 IEO393228:IEP393228 IOK393228:IOL393228 IYG393228:IYH393228 JIC393228:JID393228 JRY393228:JRZ393228 KBU393228:KBV393228 KLQ393228:KLR393228 KVM393228:KVN393228 LFI393228:LFJ393228 LPE393228:LPF393228 LZA393228:LZB393228 MIW393228:MIX393228 MSS393228:MST393228 NCO393228:NCP393228 NMK393228:NML393228 NWG393228:NWH393228 OGC393228:OGD393228 OPY393228:OPZ393228 OZU393228:OZV393228 PJQ393228:PJR393228 PTM393228:PTN393228 QDI393228:QDJ393228 QNE393228:QNF393228 QXA393228:QXB393228 RGW393228:RGX393228 RQS393228:RQT393228 SAO393228:SAP393228 SKK393228:SKL393228 SUG393228:SUH393228 TEC393228:TED393228 TNY393228:TNZ393228 TXU393228:TXV393228 UHQ393228:UHR393228 URM393228:URN393228 VBI393228:VBJ393228 VLE393228:VLF393228 VVA393228:VVB393228 WEW393228:WEX393228 WOS393228:WOT393228 WYO393228:WYP393228 MC458764:MD458764 VY458764:VZ458764 AFU458764:AFV458764 APQ458764:APR458764 AZM458764:AZN458764 BJI458764:BJJ458764 BTE458764:BTF458764 CDA458764:CDB458764 CMW458764:CMX458764 CWS458764:CWT458764 DGO458764:DGP458764 DQK458764:DQL458764 EAG458764:EAH458764 EKC458764:EKD458764 ETY458764:ETZ458764 FDU458764:FDV458764 FNQ458764:FNR458764 FXM458764:FXN458764 GHI458764:GHJ458764 GRE458764:GRF458764 HBA458764:HBB458764 HKW458764:HKX458764 HUS458764:HUT458764 IEO458764:IEP458764 IOK458764:IOL458764 IYG458764:IYH458764 JIC458764:JID458764 JRY458764:JRZ458764 KBU458764:KBV458764 KLQ458764:KLR458764 KVM458764:KVN458764 LFI458764:LFJ458764 LPE458764:LPF458764 LZA458764:LZB458764 MIW458764:MIX458764 MSS458764:MST458764 NCO458764:NCP458764 NMK458764:NML458764 NWG458764:NWH458764 OGC458764:OGD458764 OPY458764:OPZ458764 OZU458764:OZV458764 PJQ458764:PJR458764 PTM458764:PTN458764 QDI458764:QDJ458764 QNE458764:QNF458764 QXA458764:QXB458764 RGW458764:RGX458764 RQS458764:RQT458764 SAO458764:SAP458764 SKK458764:SKL458764 SUG458764:SUH458764 TEC458764:TED458764 TNY458764:TNZ458764 TXU458764:TXV458764 UHQ458764:UHR458764 URM458764:URN458764 VBI458764:VBJ458764 VLE458764:VLF458764 VVA458764:VVB458764 WEW458764:WEX458764 WOS458764:WOT458764 WYO458764:WYP458764 MC524300:MD524300 VY524300:VZ524300 AFU524300:AFV524300 APQ524300:APR524300 AZM524300:AZN524300 BJI524300:BJJ524300 BTE524300:BTF524300 CDA524300:CDB524300 CMW524300:CMX524300 CWS524300:CWT524300 DGO524300:DGP524300 DQK524300:DQL524300 EAG524300:EAH524300 EKC524300:EKD524300 ETY524300:ETZ524300 FDU524300:FDV524300 FNQ524300:FNR524300 FXM524300:FXN524300 GHI524300:GHJ524300 GRE524300:GRF524300 HBA524300:HBB524300 HKW524300:HKX524300 HUS524300:HUT524300 IEO524300:IEP524300 IOK524300:IOL524300 IYG524300:IYH524300 JIC524300:JID524300 JRY524300:JRZ524300 KBU524300:KBV524300 KLQ524300:KLR524300 KVM524300:KVN524300 LFI524300:LFJ524300 LPE524300:LPF524300 LZA524300:LZB524300 MIW524300:MIX524300 MSS524300:MST524300 NCO524300:NCP524300 NMK524300:NML524300 NWG524300:NWH524300 OGC524300:OGD524300 OPY524300:OPZ524300 OZU524300:OZV524300 PJQ524300:PJR524300 PTM524300:PTN524300 QDI524300:QDJ524300 QNE524300:QNF524300 QXA524300:QXB524300 RGW524300:RGX524300 RQS524300:RQT524300 SAO524300:SAP524300 SKK524300:SKL524300 SUG524300:SUH524300 TEC524300:TED524300 TNY524300:TNZ524300 TXU524300:TXV524300 UHQ524300:UHR524300 URM524300:URN524300 VBI524300:VBJ524300 VLE524300:VLF524300 VVA524300:VVB524300 WEW524300:WEX524300 WOS524300:WOT524300 WYO524300:WYP524300 MC589836:MD589836 VY589836:VZ589836 AFU589836:AFV589836 APQ589836:APR589836 AZM589836:AZN589836 BJI589836:BJJ589836 BTE589836:BTF589836 CDA589836:CDB589836 CMW589836:CMX589836 CWS589836:CWT589836 DGO589836:DGP589836 DQK589836:DQL589836 EAG589836:EAH589836 EKC589836:EKD589836 ETY589836:ETZ589836 FDU589836:FDV589836 FNQ589836:FNR589836 FXM589836:FXN589836 GHI589836:GHJ589836 GRE589836:GRF589836 HBA589836:HBB589836 HKW589836:HKX589836 HUS589836:HUT589836 IEO589836:IEP589836 IOK589836:IOL589836 IYG589836:IYH589836 JIC589836:JID589836 JRY589836:JRZ589836 KBU589836:KBV589836 KLQ589836:KLR589836 KVM589836:KVN589836 LFI589836:LFJ589836 LPE589836:LPF589836 LZA589836:LZB589836 MIW589836:MIX589836 MSS589836:MST589836 NCO589836:NCP589836 NMK589836:NML589836 NWG589836:NWH589836 OGC589836:OGD589836 OPY589836:OPZ589836 OZU589836:OZV589836 PJQ589836:PJR589836 PTM589836:PTN589836 QDI589836:QDJ589836 QNE589836:QNF589836 QXA589836:QXB589836 RGW589836:RGX589836 RQS589836:RQT589836 SAO589836:SAP589836 SKK589836:SKL589836 SUG589836:SUH589836 TEC589836:TED589836 TNY589836:TNZ589836 TXU589836:TXV589836 UHQ589836:UHR589836 URM589836:URN589836 VBI589836:VBJ589836 VLE589836:VLF589836 VVA589836:VVB589836 WEW589836:WEX589836 WOS589836:WOT589836 WYO589836:WYP589836 MC655372:MD655372 VY655372:VZ655372 AFU655372:AFV655372 APQ655372:APR655372 AZM655372:AZN655372 BJI655372:BJJ655372 BTE655372:BTF655372 CDA655372:CDB655372 CMW655372:CMX655372 CWS655372:CWT655372 DGO655372:DGP655372 DQK655372:DQL655372 EAG655372:EAH655372 EKC655372:EKD655372 ETY655372:ETZ655372 FDU655372:FDV655372 FNQ655372:FNR655372 FXM655372:FXN655372 GHI655372:GHJ655372 GRE655372:GRF655372 HBA655372:HBB655372 HKW655372:HKX655372 HUS655372:HUT655372 IEO655372:IEP655372 IOK655372:IOL655372 IYG655372:IYH655372 JIC655372:JID655372 JRY655372:JRZ655372 KBU655372:KBV655372 KLQ655372:KLR655372 KVM655372:KVN655372 LFI655372:LFJ655372 LPE655372:LPF655372 LZA655372:LZB655372 MIW655372:MIX655372 MSS655372:MST655372 NCO655372:NCP655372 NMK655372:NML655372 NWG655372:NWH655372 OGC655372:OGD655372 OPY655372:OPZ655372 OZU655372:OZV655372 PJQ655372:PJR655372 PTM655372:PTN655372 QDI655372:QDJ655372 QNE655372:QNF655372 QXA655372:QXB655372 RGW655372:RGX655372 RQS655372:RQT655372 SAO655372:SAP655372 SKK655372:SKL655372 SUG655372:SUH655372 TEC655372:TED655372 TNY655372:TNZ655372 TXU655372:TXV655372 UHQ655372:UHR655372 URM655372:URN655372 VBI655372:VBJ655372 VLE655372:VLF655372 VVA655372:VVB655372 WEW655372:WEX655372 WOS655372:WOT655372 WYO655372:WYP655372 MC720908:MD720908 VY720908:VZ720908 AFU720908:AFV720908 APQ720908:APR720908 AZM720908:AZN720908 BJI720908:BJJ720908 BTE720908:BTF720908 CDA720908:CDB720908 CMW720908:CMX720908 CWS720908:CWT720908 DGO720908:DGP720908 DQK720908:DQL720908 EAG720908:EAH720908 EKC720908:EKD720908 ETY720908:ETZ720908 FDU720908:FDV720908 FNQ720908:FNR720908 FXM720908:FXN720908 GHI720908:GHJ720908 GRE720908:GRF720908 HBA720908:HBB720908 HKW720908:HKX720908 HUS720908:HUT720908 IEO720908:IEP720908 IOK720908:IOL720908 IYG720908:IYH720908 JIC720908:JID720908 JRY720908:JRZ720908 KBU720908:KBV720908 KLQ720908:KLR720908 KVM720908:KVN720908 LFI720908:LFJ720908 LPE720908:LPF720908 LZA720908:LZB720908 MIW720908:MIX720908 MSS720908:MST720908 NCO720908:NCP720908 NMK720908:NML720908 NWG720908:NWH720908 OGC720908:OGD720908 OPY720908:OPZ720908 OZU720908:OZV720908 PJQ720908:PJR720908 PTM720908:PTN720908 QDI720908:QDJ720908 QNE720908:QNF720908 QXA720908:QXB720908 RGW720908:RGX720908 RQS720908:RQT720908 SAO720908:SAP720908 SKK720908:SKL720908 SUG720908:SUH720908 TEC720908:TED720908 TNY720908:TNZ720908 TXU720908:TXV720908 UHQ720908:UHR720908 URM720908:URN720908 VBI720908:VBJ720908 VLE720908:VLF720908 VVA720908:VVB720908 WEW720908:WEX720908 WOS720908:WOT720908 WYO720908:WYP720908 MC786444:MD786444 VY786444:VZ786444 AFU786444:AFV786444 APQ786444:APR786444 AZM786444:AZN786444 BJI786444:BJJ786444 BTE786444:BTF786444 CDA786444:CDB786444 CMW786444:CMX786444 CWS786444:CWT786444 DGO786444:DGP786444 DQK786444:DQL786444 EAG786444:EAH786444 EKC786444:EKD786444 ETY786444:ETZ786444 FDU786444:FDV786444 FNQ786444:FNR786444 FXM786444:FXN786444 GHI786444:GHJ786444 GRE786444:GRF786444 HBA786444:HBB786444 HKW786444:HKX786444 HUS786444:HUT786444 IEO786444:IEP786444 IOK786444:IOL786444 IYG786444:IYH786444 JIC786444:JID786444 JRY786444:JRZ786444 KBU786444:KBV786444 KLQ786444:KLR786444 KVM786444:KVN786444 LFI786444:LFJ786444 LPE786444:LPF786444 LZA786444:LZB786444 MIW786444:MIX786444 MSS786444:MST786444 NCO786444:NCP786444 NMK786444:NML786444 NWG786444:NWH786444 OGC786444:OGD786444 OPY786444:OPZ786444 OZU786444:OZV786444 PJQ786444:PJR786444 PTM786444:PTN786444 QDI786444:QDJ786444 QNE786444:QNF786444 QXA786444:QXB786444 RGW786444:RGX786444 RQS786444:RQT786444 SAO786444:SAP786444 SKK786444:SKL786444 SUG786444:SUH786444 TEC786444:TED786444 TNY786444:TNZ786444 TXU786444:TXV786444 UHQ786444:UHR786444 URM786444:URN786444 VBI786444:VBJ786444 VLE786444:VLF786444 VVA786444:VVB786444 WEW786444:WEX786444 WOS786444:WOT786444 WYO786444:WYP786444 MC851980:MD851980 VY851980:VZ851980 AFU851980:AFV851980 APQ851980:APR851980 AZM851980:AZN851980 BJI851980:BJJ851980 BTE851980:BTF851980 CDA851980:CDB851980 CMW851980:CMX851980 CWS851980:CWT851980 DGO851980:DGP851980 DQK851980:DQL851980 EAG851980:EAH851980 EKC851980:EKD851980 ETY851980:ETZ851980 FDU851980:FDV851980 FNQ851980:FNR851980 FXM851980:FXN851980 GHI851980:GHJ851980 GRE851980:GRF851980 HBA851980:HBB851980 HKW851980:HKX851980 HUS851980:HUT851980 IEO851980:IEP851980 IOK851980:IOL851980 IYG851980:IYH851980 JIC851980:JID851980 JRY851980:JRZ851980 KBU851980:KBV851980 KLQ851980:KLR851980 KVM851980:KVN851980 LFI851980:LFJ851980 LPE851980:LPF851980 LZA851980:LZB851980 MIW851980:MIX851980 MSS851980:MST851980 NCO851980:NCP851980 NMK851980:NML851980 NWG851980:NWH851980 OGC851980:OGD851980 OPY851980:OPZ851980 OZU851980:OZV851980 PJQ851980:PJR851980 PTM851980:PTN851980 QDI851980:QDJ851980 QNE851980:QNF851980 QXA851980:QXB851980 RGW851980:RGX851980 RQS851980:RQT851980 SAO851980:SAP851980 SKK851980:SKL851980 SUG851980:SUH851980 TEC851980:TED851980 TNY851980:TNZ851980 TXU851980:TXV851980 UHQ851980:UHR851980 URM851980:URN851980 VBI851980:VBJ851980 VLE851980:VLF851980 VVA851980:VVB851980 WEW851980:WEX851980 WOS851980:WOT851980 WYO851980:WYP851980 MC917516:MD917516 VY917516:VZ917516 AFU917516:AFV917516 APQ917516:APR917516 AZM917516:AZN917516 BJI917516:BJJ917516 BTE917516:BTF917516 CDA917516:CDB917516 CMW917516:CMX917516 CWS917516:CWT917516 DGO917516:DGP917516 DQK917516:DQL917516 EAG917516:EAH917516 EKC917516:EKD917516 ETY917516:ETZ917516 FDU917516:FDV917516 FNQ917516:FNR917516 FXM917516:FXN917516 GHI917516:GHJ917516 GRE917516:GRF917516 HBA917516:HBB917516 HKW917516:HKX917516 HUS917516:HUT917516 IEO917516:IEP917516 IOK917516:IOL917516 IYG917516:IYH917516 JIC917516:JID917516 JRY917516:JRZ917516 KBU917516:KBV917516 KLQ917516:KLR917516 KVM917516:KVN917516 LFI917516:LFJ917516 LPE917516:LPF917516 LZA917516:LZB917516 MIW917516:MIX917516 MSS917516:MST917516 NCO917516:NCP917516 NMK917516:NML917516 NWG917516:NWH917516 OGC917516:OGD917516 OPY917516:OPZ917516 OZU917516:OZV917516 PJQ917516:PJR917516 PTM917516:PTN917516 QDI917516:QDJ917516 QNE917516:QNF917516 QXA917516:QXB917516 RGW917516:RGX917516 RQS917516:RQT917516 SAO917516:SAP917516 SKK917516:SKL917516 SUG917516:SUH917516 TEC917516:TED917516 TNY917516:TNZ917516 TXU917516:TXV917516 UHQ917516:UHR917516 URM917516:URN917516 VBI917516:VBJ917516 VLE917516:VLF917516 VVA917516:VVB917516 WEW917516:WEX917516 WOS917516:WOT917516 WYO917516:WYP917516 MC983052:MD983052 VY983052:VZ983052 AFU983052:AFV983052 APQ983052:APR983052 AZM983052:AZN983052 BJI983052:BJJ983052 BTE983052:BTF983052 CDA983052:CDB983052 CMW983052:CMX983052 CWS983052:CWT983052 DGO983052:DGP983052 DQK983052:DQL983052 EAG983052:EAH983052 EKC983052:EKD983052 ETY983052:ETZ983052 FDU983052:FDV983052 FNQ983052:FNR983052 FXM983052:FXN983052 GHI983052:GHJ983052 GRE983052:GRF983052 HBA983052:HBB983052 HKW983052:HKX983052 HUS983052:HUT983052 IEO983052:IEP983052 IOK983052:IOL983052 IYG983052:IYH983052 JIC983052:JID983052 JRY983052:JRZ983052 KBU983052:KBV983052 KLQ983052:KLR983052 KVM983052:KVN983052 LFI983052:LFJ983052 LPE983052:LPF983052 LZA983052:LZB983052 MIW983052:MIX983052 MSS983052:MST983052 NCO983052:NCP983052 NMK983052:NML983052 NWG983052:NWH983052 OGC983052:OGD983052 OPY983052:OPZ983052 OZU983052:OZV983052 PJQ983052:PJR983052 PTM983052:PTN983052 QDI983052:QDJ983052 QNE983052:QNF983052 QXA983052:QXB983052 RGW983052:RGX983052 RQS983052:RQT983052 SAO983052:SAP983052 SKK983052:SKL983052 SUG983052:SUH983052 TEC983052:TED983052 TNY983052:TNZ983052 TXU983052:TXV983052 UHQ983052:UHR983052 URM983052:URN983052 VBI983052:VBJ983052 VLE983052:VLF983052 VVA983052:VVB983052 WEW983052:WEX983052 WOS983052:WOT983052 WYO983052:WYP983052 MF65548:MG65548 WB65548:WC65548 AFX65548:AFY65548 APT65548:APU65548 AZP65548:AZQ65548 BJL65548:BJM65548 BTH65548:BTI65548 CDD65548:CDE65548 CMZ65548:CNA65548 CWV65548:CWW65548 DGR65548:DGS65548 DQN65548:DQO65548 EAJ65548:EAK65548 EKF65548:EKG65548 EUB65548:EUC65548 FDX65548:FDY65548 FNT65548:FNU65548 FXP65548:FXQ65548 GHL65548:GHM65548 GRH65548:GRI65548 HBD65548:HBE65548 HKZ65548:HLA65548 HUV65548:HUW65548 IER65548:IES65548 ION65548:IOO65548 IYJ65548:IYK65548 JIF65548:JIG65548 JSB65548:JSC65548 KBX65548:KBY65548 KLT65548:KLU65548 KVP65548:KVQ65548 LFL65548:LFM65548 LPH65548:LPI65548 LZD65548:LZE65548 MIZ65548:MJA65548 MSV65548:MSW65548 NCR65548:NCS65548 NMN65548:NMO65548 NWJ65548:NWK65548 OGF65548:OGG65548 OQB65548:OQC65548 OZX65548:OZY65548 PJT65548:PJU65548 PTP65548:PTQ65548 QDL65548:QDM65548 QNH65548:QNI65548 QXD65548:QXE65548 RGZ65548:RHA65548 RQV65548:RQW65548 SAR65548:SAS65548 SKN65548:SKO65548 SUJ65548:SUK65548 TEF65548:TEG65548 TOB65548:TOC65548 TXX65548:TXY65548 UHT65548:UHU65548 URP65548:URQ65548 VBL65548:VBM65548 VLH65548:VLI65548 VVD65548:VVE65548 WEZ65548:WFA65548 WOV65548:WOW65548 WYR65548:WYS65548 MF131084:MG131084 WB131084:WC131084 AFX131084:AFY131084 APT131084:APU131084 AZP131084:AZQ131084 BJL131084:BJM131084 BTH131084:BTI131084 CDD131084:CDE131084 CMZ131084:CNA131084 CWV131084:CWW131084 DGR131084:DGS131084 DQN131084:DQO131084 EAJ131084:EAK131084 EKF131084:EKG131084 EUB131084:EUC131084 FDX131084:FDY131084 FNT131084:FNU131084 FXP131084:FXQ131084 GHL131084:GHM131084 GRH131084:GRI131084 HBD131084:HBE131084 HKZ131084:HLA131084 HUV131084:HUW131084 IER131084:IES131084 ION131084:IOO131084 IYJ131084:IYK131084 JIF131084:JIG131084 JSB131084:JSC131084 KBX131084:KBY131084 KLT131084:KLU131084 KVP131084:KVQ131084 LFL131084:LFM131084 LPH131084:LPI131084 LZD131084:LZE131084 MIZ131084:MJA131084 MSV131084:MSW131084 NCR131084:NCS131084 NMN131084:NMO131084 NWJ131084:NWK131084 OGF131084:OGG131084 OQB131084:OQC131084 OZX131084:OZY131084 PJT131084:PJU131084 PTP131084:PTQ131084 QDL131084:QDM131084 QNH131084:QNI131084 QXD131084:QXE131084 RGZ131084:RHA131084 RQV131084:RQW131084 SAR131084:SAS131084 SKN131084:SKO131084 SUJ131084:SUK131084 TEF131084:TEG131084 TOB131084:TOC131084 TXX131084:TXY131084 UHT131084:UHU131084 URP131084:URQ131084 VBL131084:VBM131084 VLH131084:VLI131084 VVD131084:VVE131084 WEZ131084:WFA131084 WOV131084:WOW131084 WYR131084:WYS131084 MF196620:MG196620 WB196620:WC196620 AFX196620:AFY196620 APT196620:APU196620 AZP196620:AZQ196620 BJL196620:BJM196620 BTH196620:BTI196620 CDD196620:CDE196620 CMZ196620:CNA196620 CWV196620:CWW196620 DGR196620:DGS196620 DQN196620:DQO196620 EAJ196620:EAK196620 EKF196620:EKG196620 EUB196620:EUC196620 FDX196620:FDY196620 FNT196620:FNU196620 FXP196620:FXQ196620 GHL196620:GHM196620 GRH196620:GRI196620 HBD196620:HBE196620 HKZ196620:HLA196620 HUV196620:HUW196620 IER196620:IES196620 ION196620:IOO196620 IYJ196620:IYK196620 JIF196620:JIG196620 JSB196620:JSC196620 KBX196620:KBY196620 KLT196620:KLU196620 KVP196620:KVQ196620 LFL196620:LFM196620 LPH196620:LPI196620 LZD196620:LZE196620 MIZ196620:MJA196620 MSV196620:MSW196620 NCR196620:NCS196620 NMN196620:NMO196620 NWJ196620:NWK196620 OGF196620:OGG196620 OQB196620:OQC196620 OZX196620:OZY196620 PJT196620:PJU196620 PTP196620:PTQ196620 QDL196620:QDM196620 QNH196620:QNI196620 QXD196620:QXE196620 RGZ196620:RHA196620 RQV196620:RQW196620 SAR196620:SAS196620 SKN196620:SKO196620 SUJ196620:SUK196620 TEF196620:TEG196620 TOB196620:TOC196620 TXX196620:TXY196620 UHT196620:UHU196620 URP196620:URQ196620 VBL196620:VBM196620 VLH196620:VLI196620 VVD196620:VVE196620 WEZ196620:WFA196620 WOV196620:WOW196620 WYR196620:WYS196620 MF262156:MG262156 WB262156:WC262156 AFX262156:AFY262156 APT262156:APU262156 AZP262156:AZQ262156 BJL262156:BJM262156 BTH262156:BTI262156 CDD262156:CDE262156 CMZ262156:CNA262156 CWV262156:CWW262156 DGR262156:DGS262156 DQN262156:DQO262156 EAJ262156:EAK262156 EKF262156:EKG262156 EUB262156:EUC262156 FDX262156:FDY262156 FNT262156:FNU262156 FXP262156:FXQ262156 GHL262156:GHM262156 GRH262156:GRI262156 HBD262156:HBE262156 HKZ262156:HLA262156 HUV262156:HUW262156 IER262156:IES262156 ION262156:IOO262156 IYJ262156:IYK262156 JIF262156:JIG262156 JSB262156:JSC262156 KBX262156:KBY262156 KLT262156:KLU262156 KVP262156:KVQ262156 LFL262156:LFM262156 LPH262156:LPI262156 LZD262156:LZE262156 MIZ262156:MJA262156 MSV262156:MSW262156 NCR262156:NCS262156 NMN262156:NMO262156 NWJ262156:NWK262156 OGF262156:OGG262156 OQB262156:OQC262156 OZX262156:OZY262156 PJT262156:PJU262156 PTP262156:PTQ262156 QDL262156:QDM262156 QNH262156:QNI262156 QXD262156:QXE262156 RGZ262156:RHA262156 RQV262156:RQW262156 SAR262156:SAS262156 SKN262156:SKO262156 SUJ262156:SUK262156 TEF262156:TEG262156 TOB262156:TOC262156 TXX262156:TXY262156 UHT262156:UHU262156 URP262156:URQ262156 VBL262156:VBM262156 VLH262156:VLI262156 VVD262156:VVE262156 WEZ262156:WFA262156 WOV262156:WOW262156 WYR262156:WYS262156 MF327692:MG327692 WB327692:WC327692 AFX327692:AFY327692 APT327692:APU327692 AZP327692:AZQ327692 BJL327692:BJM327692 BTH327692:BTI327692 CDD327692:CDE327692 CMZ327692:CNA327692 CWV327692:CWW327692 DGR327692:DGS327692 DQN327692:DQO327692 EAJ327692:EAK327692 EKF327692:EKG327692 EUB327692:EUC327692 FDX327692:FDY327692 FNT327692:FNU327692 FXP327692:FXQ327692 GHL327692:GHM327692 GRH327692:GRI327692 HBD327692:HBE327692 HKZ327692:HLA327692 HUV327692:HUW327692 IER327692:IES327692 ION327692:IOO327692 IYJ327692:IYK327692 JIF327692:JIG327692 JSB327692:JSC327692 KBX327692:KBY327692 KLT327692:KLU327692 KVP327692:KVQ327692 LFL327692:LFM327692 LPH327692:LPI327692 LZD327692:LZE327692 MIZ327692:MJA327692 MSV327692:MSW327692 NCR327692:NCS327692 NMN327692:NMO327692 NWJ327692:NWK327692 OGF327692:OGG327692 OQB327692:OQC327692 OZX327692:OZY327692 PJT327692:PJU327692 PTP327692:PTQ327692 QDL327692:QDM327692 QNH327692:QNI327692 QXD327692:QXE327692 RGZ327692:RHA327692 RQV327692:RQW327692 SAR327692:SAS327692 SKN327692:SKO327692 SUJ327692:SUK327692 TEF327692:TEG327692 TOB327692:TOC327692 TXX327692:TXY327692 UHT327692:UHU327692 URP327692:URQ327692 VBL327692:VBM327692 VLH327692:VLI327692 VVD327692:VVE327692 WEZ327692:WFA327692 WOV327692:WOW327692 WYR327692:WYS327692 MF393228:MG393228 WB393228:WC393228 AFX393228:AFY393228 APT393228:APU393228 AZP393228:AZQ393228 BJL393228:BJM393228 BTH393228:BTI393228 CDD393228:CDE393228 CMZ393228:CNA393228 CWV393228:CWW393228 DGR393228:DGS393228 DQN393228:DQO393228 EAJ393228:EAK393228 EKF393228:EKG393228 EUB393228:EUC393228 FDX393228:FDY393228 FNT393228:FNU393228 FXP393228:FXQ393228 GHL393228:GHM393228 GRH393228:GRI393228 HBD393228:HBE393228 HKZ393228:HLA393228 HUV393228:HUW393228 IER393228:IES393228 ION393228:IOO393228 IYJ393228:IYK393228 JIF393228:JIG393228 JSB393228:JSC393228 KBX393228:KBY393228 KLT393228:KLU393228 KVP393228:KVQ393228 LFL393228:LFM393228 LPH393228:LPI393228 LZD393228:LZE393228 MIZ393228:MJA393228 MSV393228:MSW393228 NCR393228:NCS393228 NMN393228:NMO393228 NWJ393228:NWK393228 OGF393228:OGG393228 OQB393228:OQC393228 OZX393228:OZY393228 PJT393228:PJU393228 PTP393228:PTQ393228 QDL393228:QDM393228 QNH393228:QNI393228 QXD393228:QXE393228 RGZ393228:RHA393228 RQV393228:RQW393228 SAR393228:SAS393228 SKN393228:SKO393228 SUJ393228:SUK393228 TEF393228:TEG393228 TOB393228:TOC393228 TXX393228:TXY393228 UHT393228:UHU393228 URP393228:URQ393228 VBL393228:VBM393228 VLH393228:VLI393228 VVD393228:VVE393228 WEZ393228:WFA393228 WOV393228:WOW393228 WYR393228:WYS393228 MF458764:MG458764 WB458764:WC458764 AFX458764:AFY458764 APT458764:APU458764 AZP458764:AZQ458764 BJL458764:BJM458764 BTH458764:BTI458764 CDD458764:CDE458764 CMZ458764:CNA458764 CWV458764:CWW458764 DGR458764:DGS458764 DQN458764:DQO458764 EAJ458764:EAK458764 EKF458764:EKG458764 EUB458764:EUC458764 FDX458764:FDY458764 FNT458764:FNU458764 FXP458764:FXQ458764 GHL458764:GHM458764 GRH458764:GRI458764 HBD458764:HBE458764 HKZ458764:HLA458764 HUV458764:HUW458764 IER458764:IES458764 ION458764:IOO458764 IYJ458764:IYK458764 JIF458764:JIG458764 JSB458764:JSC458764 KBX458764:KBY458764 KLT458764:KLU458764 KVP458764:KVQ458764 LFL458764:LFM458764 LPH458764:LPI458764 LZD458764:LZE458764 MIZ458764:MJA458764 MSV458764:MSW458764 NCR458764:NCS458764 NMN458764:NMO458764 NWJ458764:NWK458764 OGF458764:OGG458764 OQB458764:OQC458764 OZX458764:OZY458764 PJT458764:PJU458764 PTP458764:PTQ458764 QDL458764:QDM458764 QNH458764:QNI458764 QXD458764:QXE458764 RGZ458764:RHA458764 RQV458764:RQW458764 SAR458764:SAS458764 SKN458764:SKO458764 SUJ458764:SUK458764 TEF458764:TEG458764 TOB458764:TOC458764 TXX458764:TXY458764 UHT458764:UHU458764 URP458764:URQ458764 VBL458764:VBM458764 VLH458764:VLI458764 VVD458764:VVE458764 WEZ458764:WFA458764 WOV458764:WOW458764 WYR458764:WYS458764 MF524300:MG524300 WB524300:WC524300 AFX524300:AFY524300 APT524300:APU524300 AZP524300:AZQ524300 BJL524300:BJM524300 BTH524300:BTI524300 CDD524300:CDE524300 CMZ524300:CNA524300 CWV524300:CWW524300 DGR524300:DGS524300 DQN524300:DQO524300 EAJ524300:EAK524300 EKF524300:EKG524300 EUB524300:EUC524300 FDX524300:FDY524300 FNT524300:FNU524300 FXP524300:FXQ524300 GHL524300:GHM524300 GRH524300:GRI524300 HBD524300:HBE524300 HKZ524300:HLA524300 HUV524300:HUW524300 IER524300:IES524300 ION524300:IOO524300 IYJ524300:IYK524300 JIF524300:JIG524300 JSB524300:JSC524300 KBX524300:KBY524300 KLT524300:KLU524300 KVP524300:KVQ524300 LFL524300:LFM524300 LPH524300:LPI524300 LZD524300:LZE524300 MIZ524300:MJA524300 MSV524300:MSW524300 NCR524300:NCS524300 NMN524300:NMO524300 NWJ524300:NWK524300 OGF524300:OGG524300 OQB524300:OQC524300 OZX524300:OZY524300 PJT524300:PJU524300 PTP524300:PTQ524300 QDL524300:QDM524300 QNH524300:QNI524300 QXD524300:QXE524300 RGZ524300:RHA524300 RQV524300:RQW524300 SAR524300:SAS524300 SKN524300:SKO524300 SUJ524300:SUK524300 TEF524300:TEG524300 TOB524300:TOC524300 TXX524300:TXY524300 UHT524300:UHU524300 URP524300:URQ524300 VBL524300:VBM524300 VLH524300:VLI524300 VVD524300:VVE524300 WEZ524300:WFA524300 WOV524300:WOW524300 WYR524300:WYS524300 MF589836:MG589836 WB589836:WC589836 AFX589836:AFY589836 APT589836:APU589836 AZP589836:AZQ589836 BJL589836:BJM589836 BTH589836:BTI589836 CDD589836:CDE589836 CMZ589836:CNA589836 CWV589836:CWW589836 DGR589836:DGS589836 DQN589836:DQO589836 EAJ589836:EAK589836 EKF589836:EKG589836 EUB589836:EUC589836 FDX589836:FDY589836 FNT589836:FNU589836 FXP589836:FXQ589836 GHL589836:GHM589836 GRH589836:GRI589836 HBD589836:HBE589836 HKZ589836:HLA589836 HUV589836:HUW589836 IER589836:IES589836 ION589836:IOO589836 IYJ589836:IYK589836 JIF589836:JIG589836 JSB589836:JSC589836 KBX589836:KBY589836 KLT589836:KLU589836 KVP589836:KVQ589836 LFL589836:LFM589836 LPH589836:LPI589836 LZD589836:LZE589836 MIZ589836:MJA589836 MSV589836:MSW589836 NCR589836:NCS589836 NMN589836:NMO589836 NWJ589836:NWK589836 OGF589836:OGG589836 OQB589836:OQC589836 OZX589836:OZY589836 PJT589836:PJU589836 PTP589836:PTQ589836 QDL589836:QDM589836 QNH589836:QNI589836 QXD589836:QXE589836 RGZ589836:RHA589836 RQV589836:RQW589836 SAR589836:SAS589836 SKN589836:SKO589836 SUJ589836:SUK589836 TEF589836:TEG589836 TOB589836:TOC589836 TXX589836:TXY589836 UHT589836:UHU589836 URP589836:URQ589836 VBL589836:VBM589836 VLH589836:VLI589836 VVD589836:VVE589836 WEZ589836:WFA589836 WOV589836:WOW589836 WYR589836:WYS589836 MF655372:MG655372 WB655372:WC655372 AFX655372:AFY655372 APT655372:APU655372 AZP655372:AZQ655372 BJL655372:BJM655372 BTH655372:BTI655372 CDD655372:CDE655372 CMZ655372:CNA655372 CWV655372:CWW655372 DGR655372:DGS655372 DQN655372:DQO655372 EAJ655372:EAK655372 EKF655372:EKG655372 EUB655372:EUC655372 FDX655372:FDY655372 FNT655372:FNU655372 FXP655372:FXQ655372 GHL655372:GHM655372 GRH655372:GRI655372 HBD655372:HBE655372 HKZ655372:HLA655372 HUV655372:HUW655372 IER655372:IES655372 ION655372:IOO655372 IYJ655372:IYK655372 JIF655372:JIG655372 JSB655372:JSC655372 KBX655372:KBY655372 KLT655372:KLU655372 KVP655372:KVQ655372 LFL655372:LFM655372 LPH655372:LPI655372 LZD655372:LZE655372 MIZ655372:MJA655372 MSV655372:MSW655372 NCR655372:NCS655372 NMN655372:NMO655372 NWJ655372:NWK655372 OGF655372:OGG655372 OQB655372:OQC655372 OZX655372:OZY655372 PJT655372:PJU655372 PTP655372:PTQ655372 QDL655372:QDM655372 QNH655372:QNI655372 QXD655372:QXE655372 RGZ655372:RHA655372 RQV655372:RQW655372 SAR655372:SAS655372 SKN655372:SKO655372 SUJ655372:SUK655372 TEF655372:TEG655372 TOB655372:TOC655372 TXX655372:TXY655372 UHT655372:UHU655372 URP655372:URQ655372 VBL655372:VBM655372 VLH655372:VLI655372 VVD655372:VVE655372 WEZ655372:WFA655372 WOV655372:WOW655372 WYR655372:WYS655372 MF720908:MG720908 WB720908:WC720908 AFX720908:AFY720908 APT720908:APU720908 AZP720908:AZQ720908 BJL720908:BJM720908 BTH720908:BTI720908 CDD720908:CDE720908 CMZ720908:CNA720908 CWV720908:CWW720908 DGR720908:DGS720908 DQN720908:DQO720908 EAJ720908:EAK720908 EKF720908:EKG720908 EUB720908:EUC720908 FDX720908:FDY720908 FNT720908:FNU720908 FXP720908:FXQ720908 GHL720908:GHM720908 GRH720908:GRI720908 HBD720908:HBE720908 HKZ720908:HLA720908 HUV720908:HUW720908 IER720908:IES720908 ION720908:IOO720908 IYJ720908:IYK720908 JIF720908:JIG720908 JSB720908:JSC720908 KBX720908:KBY720908 KLT720908:KLU720908 KVP720908:KVQ720908 LFL720908:LFM720908 LPH720908:LPI720908 LZD720908:LZE720908 MIZ720908:MJA720908 MSV720908:MSW720908 NCR720908:NCS720908 NMN720908:NMO720908 NWJ720908:NWK720908 OGF720908:OGG720908 OQB720908:OQC720908 OZX720908:OZY720908 PJT720908:PJU720908 PTP720908:PTQ720908 QDL720908:QDM720908 QNH720908:QNI720908 QXD720908:QXE720908 RGZ720908:RHA720908 RQV720908:RQW720908 SAR720908:SAS720908 SKN720908:SKO720908 SUJ720908:SUK720908 TEF720908:TEG720908 TOB720908:TOC720908 TXX720908:TXY720908 UHT720908:UHU720908 URP720908:URQ720908 VBL720908:VBM720908 VLH720908:VLI720908 VVD720908:VVE720908 WEZ720908:WFA720908 WOV720908:WOW720908 WYR720908:WYS720908 MF786444:MG786444 WB786444:WC786444 AFX786444:AFY786444 APT786444:APU786444 AZP786444:AZQ786444 BJL786444:BJM786444 BTH786444:BTI786444 CDD786444:CDE786444 CMZ786444:CNA786444 CWV786444:CWW786444 DGR786444:DGS786444 DQN786444:DQO786444 EAJ786444:EAK786444 EKF786444:EKG786444 EUB786444:EUC786444 FDX786444:FDY786444 FNT786444:FNU786444 FXP786444:FXQ786444 GHL786444:GHM786444 GRH786444:GRI786444 HBD786444:HBE786444 HKZ786444:HLA786444 HUV786444:HUW786444 IER786444:IES786444 ION786444:IOO786444 IYJ786444:IYK786444 JIF786444:JIG786444 JSB786444:JSC786444 KBX786444:KBY786444 KLT786444:KLU786444 KVP786444:KVQ786444 LFL786444:LFM786444 LPH786444:LPI786444 LZD786444:LZE786444 MIZ786444:MJA786444 MSV786444:MSW786444 NCR786444:NCS786444 NMN786444:NMO786444 NWJ786444:NWK786444 OGF786444:OGG786444 OQB786444:OQC786444 OZX786444:OZY786444 PJT786444:PJU786444 PTP786444:PTQ786444 QDL786444:QDM786444 QNH786444:QNI786444 QXD786444:QXE786444 RGZ786444:RHA786444 RQV786444:RQW786444 SAR786444:SAS786444 SKN786444:SKO786444 SUJ786444:SUK786444 TEF786444:TEG786444 TOB786444:TOC786444 TXX786444:TXY786444 UHT786444:UHU786444 URP786444:URQ786444 VBL786444:VBM786444 VLH786444:VLI786444 VVD786444:VVE786444 WEZ786444:WFA786444 WOV786444:WOW786444 WYR786444:WYS786444 MF851980:MG851980 WB851980:WC851980 AFX851980:AFY851980 APT851980:APU851980 AZP851980:AZQ851980 BJL851980:BJM851980 BTH851980:BTI851980 CDD851980:CDE851980 CMZ851980:CNA851980 CWV851980:CWW851980 DGR851980:DGS851980 DQN851980:DQO851980 EAJ851980:EAK851980 EKF851980:EKG851980 EUB851980:EUC851980 FDX851980:FDY851980 FNT851980:FNU851980 FXP851980:FXQ851980 GHL851980:GHM851980 GRH851980:GRI851980 HBD851980:HBE851980 HKZ851980:HLA851980 HUV851980:HUW851980 IER851980:IES851980 ION851980:IOO851980 IYJ851980:IYK851980 JIF851980:JIG851980 JSB851980:JSC851980 KBX851980:KBY851980 KLT851980:KLU851980 KVP851980:KVQ851980 LFL851980:LFM851980 LPH851980:LPI851980 LZD851980:LZE851980 MIZ851980:MJA851980 MSV851980:MSW851980 NCR851980:NCS851980 NMN851980:NMO851980 NWJ851980:NWK851980 OGF851980:OGG851980 OQB851980:OQC851980 OZX851980:OZY851980 PJT851980:PJU851980 PTP851980:PTQ851980 QDL851980:QDM851980 QNH851980:QNI851980 QXD851980:QXE851980 RGZ851980:RHA851980 RQV851980:RQW851980 SAR851980:SAS851980 SKN851980:SKO851980 SUJ851980:SUK851980 TEF851980:TEG851980 TOB851980:TOC851980 TXX851980:TXY851980 UHT851980:UHU851980 URP851980:URQ851980 VBL851980:VBM851980 VLH851980:VLI851980 VVD851980:VVE851980 WEZ851980:WFA851980 WOV851980:WOW851980 WYR851980:WYS851980 MF917516:MG917516 WB917516:WC917516 AFX917516:AFY917516 APT917516:APU917516 AZP917516:AZQ917516 BJL917516:BJM917516 BTH917516:BTI917516 CDD917516:CDE917516 CMZ917516:CNA917516 CWV917516:CWW917516 DGR917516:DGS917516 DQN917516:DQO917516 EAJ917516:EAK917516 EKF917516:EKG917516 EUB917516:EUC917516 FDX917516:FDY917516 FNT917516:FNU917516 FXP917516:FXQ917516 GHL917516:GHM917516 GRH917516:GRI917516 HBD917516:HBE917516 HKZ917516:HLA917516 HUV917516:HUW917516 IER917516:IES917516 ION917516:IOO917516 IYJ917516:IYK917516 JIF917516:JIG917516 JSB917516:JSC917516 KBX917516:KBY917516 KLT917516:KLU917516 KVP917516:KVQ917516 LFL917516:LFM917516 LPH917516:LPI917516 LZD917516:LZE917516 MIZ917516:MJA917516 MSV917516:MSW917516 NCR917516:NCS917516 NMN917516:NMO917516 NWJ917516:NWK917516 OGF917516:OGG917516 OQB917516:OQC917516 OZX917516:OZY917516 PJT917516:PJU917516 PTP917516:PTQ917516 QDL917516:QDM917516 QNH917516:QNI917516 QXD917516:QXE917516 RGZ917516:RHA917516 RQV917516:RQW917516 SAR917516:SAS917516 SKN917516:SKO917516 SUJ917516:SUK917516 TEF917516:TEG917516 TOB917516:TOC917516 TXX917516:TXY917516 UHT917516:UHU917516 URP917516:URQ917516 VBL917516:VBM917516 VLH917516:VLI917516 VVD917516:VVE917516 WEZ917516:WFA917516 WOV917516:WOW917516 WYR917516:WYS917516 MF983052:MG983052 WB983052:WC983052 AFX983052:AFY983052 APT983052:APU983052 AZP983052:AZQ983052 BJL983052:BJM983052 BTH983052:BTI983052 CDD983052:CDE983052 CMZ983052:CNA983052 CWV983052:CWW983052 DGR983052:DGS983052 DQN983052:DQO983052 EAJ983052:EAK983052 EKF983052:EKG983052 EUB983052:EUC983052 FDX983052:FDY983052 FNT983052:FNU983052 FXP983052:FXQ983052 GHL983052:GHM983052 GRH983052:GRI983052 HBD983052:HBE983052 HKZ983052:HLA983052 HUV983052:HUW983052 IER983052:IES983052 ION983052:IOO983052 IYJ983052:IYK983052 JIF983052:JIG983052 JSB983052:JSC983052 KBX983052:KBY983052 KLT983052:KLU983052 KVP983052:KVQ983052 LFL983052:LFM983052 LPH983052:LPI983052 LZD983052:LZE983052 MIZ983052:MJA983052 MSV983052:MSW983052 NCR983052:NCS983052 NMN983052:NMO983052 NWJ983052:NWK983052 OGF983052:OGG983052 OQB983052:OQC983052 OZX983052:OZY983052 PJT983052:PJU983052 PTP983052:PTQ983052 QDL983052:QDM983052 QNH983052:QNI983052 QXD983052:QXE983052 RGZ983052:RHA983052 RQV983052:RQW983052 SAR983052:SAS983052 SKN983052:SKO983052 SUJ983052:SUK983052 TEF983052:TEG983052 TOB983052:TOC983052 TXX983052:TXY983052 UHT983052:UHU983052 URP983052:URQ983052 VBL983052:VBM983052 VLH983052:VLI983052 VVD983052:VVE983052 WEZ983052:WFA983052 WOV983052:WOW983052 WYR983052:WYS983052 MI65548:MJ65548 WE65548:WF65548 AGA65548:AGB65548 APW65548:APX65548 AZS65548:AZT65548 BJO65548:BJP65548 BTK65548:BTL65548 CDG65548:CDH65548 CNC65548:CND65548 CWY65548:CWZ65548 DGU65548:DGV65548 DQQ65548:DQR65548 EAM65548:EAN65548 EKI65548:EKJ65548 EUE65548:EUF65548 FEA65548:FEB65548 FNW65548:FNX65548 FXS65548:FXT65548 GHO65548:GHP65548 GRK65548:GRL65548 HBG65548:HBH65548 HLC65548:HLD65548 HUY65548:HUZ65548 IEU65548:IEV65548 IOQ65548:IOR65548 IYM65548:IYN65548 JII65548:JIJ65548 JSE65548:JSF65548 KCA65548:KCB65548 KLW65548:KLX65548 KVS65548:KVT65548 LFO65548:LFP65548 LPK65548:LPL65548 LZG65548:LZH65548 MJC65548:MJD65548 MSY65548:MSZ65548 NCU65548:NCV65548 NMQ65548:NMR65548 NWM65548:NWN65548 OGI65548:OGJ65548 OQE65548:OQF65548 PAA65548:PAB65548 PJW65548:PJX65548 PTS65548:PTT65548 QDO65548:QDP65548 QNK65548:QNL65548 QXG65548:QXH65548 RHC65548:RHD65548 RQY65548:RQZ65548 SAU65548:SAV65548 SKQ65548:SKR65548 SUM65548:SUN65548 TEI65548:TEJ65548 TOE65548:TOF65548 TYA65548:TYB65548 UHW65548:UHX65548 URS65548:URT65548 VBO65548:VBP65548 VLK65548:VLL65548 VVG65548:VVH65548 WFC65548:WFD65548 WOY65548:WOZ65548 WYU65548:WYV65548 MI131084:MJ131084 WE131084:WF131084 AGA131084:AGB131084 APW131084:APX131084 AZS131084:AZT131084 BJO131084:BJP131084 BTK131084:BTL131084 CDG131084:CDH131084 CNC131084:CND131084 CWY131084:CWZ131084 DGU131084:DGV131084 DQQ131084:DQR131084 EAM131084:EAN131084 EKI131084:EKJ131084 EUE131084:EUF131084 FEA131084:FEB131084 FNW131084:FNX131084 FXS131084:FXT131084 GHO131084:GHP131084 GRK131084:GRL131084 HBG131084:HBH131084 HLC131084:HLD131084 HUY131084:HUZ131084 IEU131084:IEV131084 IOQ131084:IOR131084 IYM131084:IYN131084 JII131084:JIJ131084 JSE131084:JSF131084 KCA131084:KCB131084 KLW131084:KLX131084 KVS131084:KVT131084 LFO131084:LFP131084 LPK131084:LPL131084 LZG131084:LZH131084 MJC131084:MJD131084 MSY131084:MSZ131084 NCU131084:NCV131084 NMQ131084:NMR131084 NWM131084:NWN131084 OGI131084:OGJ131084 OQE131084:OQF131084 PAA131084:PAB131084 PJW131084:PJX131084 PTS131084:PTT131084 QDO131084:QDP131084 QNK131084:QNL131084 QXG131084:QXH131084 RHC131084:RHD131084 RQY131084:RQZ131084 SAU131084:SAV131084 SKQ131084:SKR131084 SUM131084:SUN131084 TEI131084:TEJ131084 TOE131084:TOF131084 TYA131084:TYB131084 UHW131084:UHX131084 URS131084:URT131084 VBO131084:VBP131084 VLK131084:VLL131084 VVG131084:VVH131084 WFC131084:WFD131084 WOY131084:WOZ131084 WYU131084:WYV131084 MI196620:MJ196620 WE196620:WF196620 AGA196620:AGB196620 APW196620:APX196620 AZS196620:AZT196620 BJO196620:BJP196620 BTK196620:BTL196620 CDG196620:CDH196620 CNC196620:CND196620 CWY196620:CWZ196620 DGU196620:DGV196620 DQQ196620:DQR196620 EAM196620:EAN196620 EKI196620:EKJ196620 EUE196620:EUF196620 FEA196620:FEB196620 FNW196620:FNX196620 FXS196620:FXT196620 GHO196620:GHP196620 GRK196620:GRL196620 HBG196620:HBH196620 HLC196620:HLD196620 HUY196620:HUZ196620 IEU196620:IEV196620 IOQ196620:IOR196620 IYM196620:IYN196620 JII196620:JIJ196620 JSE196620:JSF196620 KCA196620:KCB196620 KLW196620:KLX196620 KVS196620:KVT196620 LFO196620:LFP196620 LPK196620:LPL196620 LZG196620:LZH196620 MJC196620:MJD196620 MSY196620:MSZ196620 NCU196620:NCV196620 NMQ196620:NMR196620 NWM196620:NWN196620 OGI196620:OGJ196620 OQE196620:OQF196620 PAA196620:PAB196620 PJW196620:PJX196620 PTS196620:PTT196620 QDO196620:QDP196620 QNK196620:QNL196620 QXG196620:QXH196620 RHC196620:RHD196620 RQY196620:RQZ196620 SAU196620:SAV196620 SKQ196620:SKR196620 SUM196620:SUN196620 TEI196620:TEJ196620 TOE196620:TOF196620 TYA196620:TYB196620 UHW196620:UHX196620 URS196620:URT196620 VBO196620:VBP196620 VLK196620:VLL196620 VVG196620:VVH196620 WFC196620:WFD196620 WOY196620:WOZ196620 WYU196620:WYV196620 MI262156:MJ262156 WE262156:WF262156 AGA262156:AGB262156 APW262156:APX262156 AZS262156:AZT262156 BJO262156:BJP262156 BTK262156:BTL262156 CDG262156:CDH262156 CNC262156:CND262156 CWY262156:CWZ262156 DGU262156:DGV262156 DQQ262156:DQR262156 EAM262156:EAN262156 EKI262156:EKJ262156 EUE262156:EUF262156 FEA262156:FEB262156 FNW262156:FNX262156 FXS262156:FXT262156 GHO262156:GHP262156 GRK262156:GRL262156 HBG262156:HBH262156 HLC262156:HLD262156 HUY262156:HUZ262156 IEU262156:IEV262156 IOQ262156:IOR262156 IYM262156:IYN262156 JII262156:JIJ262156 JSE262156:JSF262156 KCA262156:KCB262156 KLW262156:KLX262156 KVS262156:KVT262156 LFO262156:LFP262156 LPK262156:LPL262156 LZG262156:LZH262156 MJC262156:MJD262156 MSY262156:MSZ262156 NCU262156:NCV262156 NMQ262156:NMR262156 NWM262156:NWN262156 OGI262156:OGJ262156 OQE262156:OQF262156 PAA262156:PAB262156 PJW262156:PJX262156 PTS262156:PTT262156 QDO262156:QDP262156 QNK262156:QNL262156 QXG262156:QXH262156 RHC262156:RHD262156 RQY262156:RQZ262156 SAU262156:SAV262156 SKQ262156:SKR262156 SUM262156:SUN262156 TEI262156:TEJ262156 TOE262156:TOF262156 TYA262156:TYB262156 UHW262156:UHX262156 URS262156:URT262156 VBO262156:VBP262156 VLK262156:VLL262156 VVG262156:VVH262156 WFC262156:WFD262156 WOY262156:WOZ262156 WYU262156:WYV262156 MI327692:MJ327692 WE327692:WF327692 AGA327692:AGB327692 APW327692:APX327692 AZS327692:AZT327692 BJO327692:BJP327692 BTK327692:BTL327692 CDG327692:CDH327692 CNC327692:CND327692 CWY327692:CWZ327692 DGU327692:DGV327692 DQQ327692:DQR327692 EAM327692:EAN327692 EKI327692:EKJ327692 EUE327692:EUF327692 FEA327692:FEB327692 FNW327692:FNX327692 FXS327692:FXT327692 GHO327692:GHP327692 GRK327692:GRL327692 HBG327692:HBH327692 HLC327692:HLD327692 HUY327692:HUZ327692 IEU327692:IEV327692 IOQ327692:IOR327692 IYM327692:IYN327692 JII327692:JIJ327692 JSE327692:JSF327692 KCA327692:KCB327692 KLW327692:KLX327692 KVS327692:KVT327692 LFO327692:LFP327692 LPK327692:LPL327692 LZG327692:LZH327692 MJC327692:MJD327692 MSY327692:MSZ327692 NCU327692:NCV327692 NMQ327692:NMR327692 NWM327692:NWN327692 OGI327692:OGJ327692 OQE327692:OQF327692 PAA327692:PAB327692 PJW327692:PJX327692 PTS327692:PTT327692 QDO327692:QDP327692 QNK327692:QNL327692 QXG327692:QXH327692 RHC327692:RHD327692 RQY327692:RQZ327692 SAU327692:SAV327692 SKQ327692:SKR327692 SUM327692:SUN327692 TEI327692:TEJ327692 TOE327692:TOF327692 TYA327692:TYB327692 UHW327692:UHX327692 URS327692:URT327692 VBO327692:VBP327692 VLK327692:VLL327692 VVG327692:VVH327692 WFC327692:WFD327692 WOY327692:WOZ327692 WYU327692:WYV327692 MI393228:MJ393228 WE393228:WF393228 AGA393228:AGB393228 APW393228:APX393228 AZS393228:AZT393228 BJO393228:BJP393228 BTK393228:BTL393228 CDG393228:CDH393228 CNC393228:CND393228 CWY393228:CWZ393228 DGU393228:DGV393228 DQQ393228:DQR393228 EAM393228:EAN393228 EKI393228:EKJ393228 EUE393228:EUF393228 FEA393228:FEB393228 FNW393228:FNX393228 FXS393228:FXT393228 GHO393228:GHP393228 GRK393228:GRL393228 HBG393228:HBH393228 HLC393228:HLD393228 HUY393228:HUZ393228 IEU393228:IEV393228 IOQ393228:IOR393228 IYM393228:IYN393228 JII393228:JIJ393228 JSE393228:JSF393228 KCA393228:KCB393228 KLW393228:KLX393228 KVS393228:KVT393228 LFO393228:LFP393228 LPK393228:LPL393228 LZG393228:LZH393228 MJC393228:MJD393228 MSY393228:MSZ393228 NCU393228:NCV393228 NMQ393228:NMR393228 NWM393228:NWN393228 OGI393228:OGJ393228 OQE393228:OQF393228 PAA393228:PAB393228 PJW393228:PJX393228 PTS393228:PTT393228 QDO393228:QDP393228 QNK393228:QNL393228 QXG393228:QXH393228 RHC393228:RHD393228 RQY393228:RQZ393228 SAU393228:SAV393228 SKQ393228:SKR393228 SUM393228:SUN393228 TEI393228:TEJ393228 TOE393228:TOF393228 TYA393228:TYB393228 UHW393228:UHX393228 URS393228:URT393228 VBO393228:VBP393228 VLK393228:VLL393228 VVG393228:VVH393228 WFC393228:WFD393228 WOY393228:WOZ393228 WYU393228:WYV393228 MI458764:MJ458764 WE458764:WF458764 AGA458764:AGB458764 APW458764:APX458764 AZS458764:AZT458764 BJO458764:BJP458764 BTK458764:BTL458764 CDG458764:CDH458764 CNC458764:CND458764 CWY458764:CWZ458764 DGU458764:DGV458764 DQQ458764:DQR458764 EAM458764:EAN458764 EKI458764:EKJ458764 EUE458764:EUF458764 FEA458764:FEB458764 FNW458764:FNX458764 FXS458764:FXT458764 GHO458764:GHP458764 GRK458764:GRL458764 HBG458764:HBH458764 HLC458764:HLD458764 HUY458764:HUZ458764 IEU458764:IEV458764 IOQ458764:IOR458764 IYM458764:IYN458764 JII458764:JIJ458764 JSE458764:JSF458764 KCA458764:KCB458764 KLW458764:KLX458764 KVS458764:KVT458764 LFO458764:LFP458764 LPK458764:LPL458764 LZG458764:LZH458764 MJC458764:MJD458764 MSY458764:MSZ458764 NCU458764:NCV458764 NMQ458764:NMR458764 NWM458764:NWN458764 OGI458764:OGJ458764 OQE458764:OQF458764 PAA458764:PAB458764 PJW458764:PJX458764 PTS458764:PTT458764 QDO458764:QDP458764 QNK458764:QNL458764 QXG458764:QXH458764 RHC458764:RHD458764 RQY458764:RQZ458764 SAU458764:SAV458764 SKQ458764:SKR458764 SUM458764:SUN458764 TEI458764:TEJ458764 TOE458764:TOF458764 TYA458764:TYB458764 UHW458764:UHX458764 URS458764:URT458764 VBO458764:VBP458764 VLK458764:VLL458764 VVG458764:VVH458764 WFC458764:WFD458764 WOY458764:WOZ458764 WYU458764:WYV458764 MI524300:MJ524300 WE524300:WF524300 AGA524300:AGB524300 APW524300:APX524300 AZS524300:AZT524300 BJO524300:BJP524300 BTK524300:BTL524300 CDG524300:CDH524300 CNC524300:CND524300 CWY524300:CWZ524300 DGU524300:DGV524300 DQQ524300:DQR524300 EAM524300:EAN524300 EKI524300:EKJ524300 EUE524300:EUF524300 FEA524300:FEB524300 FNW524300:FNX524300 FXS524300:FXT524300 GHO524300:GHP524300 GRK524300:GRL524300 HBG524300:HBH524300 HLC524300:HLD524300 HUY524300:HUZ524300 IEU524300:IEV524300 IOQ524300:IOR524300 IYM524300:IYN524300 JII524300:JIJ524300 JSE524300:JSF524300 KCA524300:KCB524300 KLW524300:KLX524300 KVS524300:KVT524300 LFO524300:LFP524300 LPK524300:LPL524300 LZG524300:LZH524300 MJC524300:MJD524300 MSY524300:MSZ524300 NCU524300:NCV524300 NMQ524300:NMR524300 NWM524300:NWN524300 OGI524300:OGJ524300 OQE524300:OQF524300 PAA524300:PAB524300 PJW524300:PJX524300 PTS524300:PTT524300 QDO524300:QDP524300 QNK524300:QNL524300 QXG524300:QXH524300 RHC524300:RHD524300 RQY524300:RQZ524300 SAU524300:SAV524300 SKQ524300:SKR524300 SUM524300:SUN524300 TEI524300:TEJ524300 TOE524300:TOF524300 TYA524300:TYB524300 UHW524300:UHX524300 URS524300:URT524300 VBO524300:VBP524300 VLK524300:VLL524300 VVG524300:VVH524300 WFC524300:WFD524300 WOY524300:WOZ524300 WYU524300:WYV524300 MI589836:MJ589836 WE589836:WF589836 AGA589836:AGB589836 APW589836:APX589836 AZS589836:AZT589836 BJO589836:BJP589836 BTK589836:BTL589836 CDG589836:CDH589836 CNC589836:CND589836 CWY589836:CWZ589836 DGU589836:DGV589836 DQQ589836:DQR589836 EAM589836:EAN589836 EKI589836:EKJ589836 EUE589836:EUF589836 FEA589836:FEB589836 FNW589836:FNX589836 FXS589836:FXT589836 GHO589836:GHP589836 GRK589836:GRL589836 HBG589836:HBH589836 HLC589836:HLD589836 HUY589836:HUZ589836 IEU589836:IEV589836 IOQ589836:IOR589836 IYM589836:IYN589836 JII589836:JIJ589836 JSE589836:JSF589836 KCA589836:KCB589836 KLW589836:KLX589836 KVS589836:KVT589836 LFO589836:LFP589836 LPK589836:LPL589836 LZG589836:LZH589836 MJC589836:MJD589836 MSY589836:MSZ589836 NCU589836:NCV589836 NMQ589836:NMR589836 NWM589836:NWN589836 OGI589836:OGJ589836 OQE589836:OQF589836 PAA589836:PAB589836 PJW589836:PJX589836 PTS589836:PTT589836 QDO589836:QDP589836 QNK589836:QNL589836 QXG589836:QXH589836 RHC589836:RHD589836 RQY589836:RQZ589836 SAU589836:SAV589836 SKQ589836:SKR589836 SUM589836:SUN589836 TEI589836:TEJ589836 TOE589836:TOF589836 TYA589836:TYB589836 UHW589836:UHX589836 URS589836:URT589836 VBO589836:VBP589836 VLK589836:VLL589836 VVG589836:VVH589836 WFC589836:WFD589836 WOY589836:WOZ589836 WYU589836:WYV589836 MI655372:MJ655372 WE655372:WF655372 AGA655372:AGB655372 APW655372:APX655372 AZS655372:AZT655372 BJO655372:BJP655372 BTK655372:BTL655372 CDG655372:CDH655372 CNC655372:CND655372 CWY655372:CWZ655372 DGU655372:DGV655372 DQQ655372:DQR655372 EAM655372:EAN655372 EKI655372:EKJ655372 EUE655372:EUF655372 FEA655372:FEB655372 FNW655372:FNX655372 FXS655372:FXT655372 GHO655372:GHP655372 GRK655372:GRL655372 HBG655372:HBH655372 HLC655372:HLD655372 HUY655372:HUZ655372 IEU655372:IEV655372 IOQ655372:IOR655372 IYM655372:IYN655372 JII655372:JIJ655372 JSE655372:JSF655372 KCA655372:KCB655372 KLW655372:KLX655372 KVS655372:KVT655372 LFO655372:LFP655372 LPK655372:LPL655372 LZG655372:LZH655372 MJC655372:MJD655372 MSY655372:MSZ655372 NCU655372:NCV655372 NMQ655372:NMR655372 NWM655372:NWN655372 OGI655372:OGJ655372 OQE655372:OQF655372 PAA655372:PAB655372 PJW655372:PJX655372 PTS655372:PTT655372 QDO655372:QDP655372 QNK655372:QNL655372 QXG655372:QXH655372 RHC655372:RHD655372 RQY655372:RQZ655372 SAU655372:SAV655372 SKQ655372:SKR655372 SUM655372:SUN655372 TEI655372:TEJ655372 TOE655372:TOF655372 TYA655372:TYB655372 UHW655372:UHX655372 URS655372:URT655372 VBO655372:VBP655372 VLK655372:VLL655372 VVG655372:VVH655372 WFC655372:WFD655372 WOY655372:WOZ655372 WYU655372:WYV655372 MI720908:MJ720908 WE720908:WF720908 AGA720908:AGB720908 APW720908:APX720908 AZS720908:AZT720908 BJO720908:BJP720908 BTK720908:BTL720908 CDG720908:CDH720908 CNC720908:CND720908 CWY720908:CWZ720908 DGU720908:DGV720908 DQQ720908:DQR720908 EAM720908:EAN720908 EKI720908:EKJ720908 EUE720908:EUF720908 FEA720908:FEB720908 FNW720908:FNX720908 FXS720908:FXT720908 GHO720908:GHP720908 GRK720908:GRL720908 HBG720908:HBH720908 HLC720908:HLD720908 HUY720908:HUZ720908 IEU720908:IEV720908 IOQ720908:IOR720908 IYM720908:IYN720908 JII720908:JIJ720908 JSE720908:JSF720908 KCA720908:KCB720908 KLW720908:KLX720908 KVS720908:KVT720908 LFO720908:LFP720908 LPK720908:LPL720908 LZG720908:LZH720908 MJC720908:MJD720908 MSY720908:MSZ720908 NCU720908:NCV720908 NMQ720908:NMR720908 NWM720908:NWN720908 OGI720908:OGJ720908 OQE720908:OQF720908 PAA720908:PAB720908 PJW720908:PJX720908 PTS720908:PTT720908 QDO720908:QDP720908 QNK720908:QNL720908 QXG720908:QXH720908 RHC720908:RHD720908 RQY720908:RQZ720908 SAU720908:SAV720908 SKQ720908:SKR720908 SUM720908:SUN720908 TEI720908:TEJ720908 TOE720908:TOF720908 TYA720908:TYB720908 UHW720908:UHX720908 URS720908:URT720908 VBO720908:VBP720908 VLK720908:VLL720908 VVG720908:VVH720908 WFC720908:WFD720908 WOY720908:WOZ720908 WYU720908:WYV720908 MI786444:MJ786444 WE786444:WF786444 AGA786444:AGB786444 APW786444:APX786444 AZS786444:AZT786444 BJO786444:BJP786444 BTK786444:BTL786444 CDG786444:CDH786444 CNC786444:CND786444 CWY786444:CWZ786444 DGU786444:DGV786444 DQQ786444:DQR786444 EAM786444:EAN786444 EKI786444:EKJ786444 EUE786444:EUF786444 FEA786444:FEB786444 FNW786444:FNX786444 FXS786444:FXT786444 GHO786444:GHP786444 GRK786444:GRL786444 HBG786444:HBH786444 HLC786444:HLD786444 HUY786444:HUZ786444 IEU786444:IEV786444 IOQ786444:IOR786444 IYM786444:IYN786444 JII786444:JIJ786444 JSE786444:JSF786444 KCA786444:KCB786444 KLW786444:KLX786444 KVS786444:KVT786444 LFO786444:LFP786444 LPK786444:LPL786444 LZG786444:LZH786444 MJC786444:MJD786444 MSY786444:MSZ786444 NCU786444:NCV786444 NMQ786444:NMR786444 NWM786444:NWN786444 OGI786444:OGJ786444 OQE786444:OQF786444 PAA786444:PAB786444 PJW786444:PJX786444 PTS786444:PTT786444 QDO786444:QDP786444 QNK786444:QNL786444 QXG786444:QXH786444 RHC786444:RHD786444 RQY786444:RQZ786444 SAU786444:SAV786444 SKQ786444:SKR786444 SUM786444:SUN786444 TEI786444:TEJ786444 TOE786444:TOF786444 TYA786444:TYB786444 UHW786444:UHX786444 URS786444:URT786444 VBO786444:VBP786444 VLK786444:VLL786444 VVG786444:VVH786444 WFC786444:WFD786444 WOY786444:WOZ786444 WYU786444:WYV786444 MI851980:MJ851980 WE851980:WF851980 AGA851980:AGB851980 APW851980:APX851980 AZS851980:AZT851980 BJO851980:BJP851980 BTK851980:BTL851980 CDG851980:CDH851980 CNC851980:CND851980 CWY851980:CWZ851980 DGU851980:DGV851980 DQQ851980:DQR851980 EAM851980:EAN851980 EKI851980:EKJ851980 EUE851980:EUF851980 FEA851980:FEB851980 FNW851980:FNX851980 FXS851980:FXT851980 GHO851980:GHP851980 GRK851980:GRL851980 HBG851980:HBH851980 HLC851980:HLD851980 HUY851980:HUZ851980 IEU851980:IEV851980 IOQ851980:IOR851980 IYM851980:IYN851980 JII851980:JIJ851980 JSE851980:JSF851980 KCA851980:KCB851980 KLW851980:KLX851980 KVS851980:KVT851980 LFO851980:LFP851980 LPK851980:LPL851980 LZG851980:LZH851980 MJC851980:MJD851980 MSY851980:MSZ851980 NCU851980:NCV851980 NMQ851980:NMR851980 NWM851980:NWN851980 OGI851980:OGJ851980 OQE851980:OQF851980 PAA851980:PAB851980 PJW851980:PJX851980 PTS851980:PTT851980 QDO851980:QDP851980 QNK851980:QNL851980 QXG851980:QXH851980 RHC851980:RHD851980 RQY851980:RQZ851980 SAU851980:SAV851980 SKQ851980:SKR851980 SUM851980:SUN851980 TEI851980:TEJ851980 TOE851980:TOF851980 TYA851980:TYB851980 UHW851980:UHX851980 URS851980:URT851980 VBO851980:VBP851980 VLK851980:VLL851980 VVG851980:VVH851980 WFC851980:WFD851980 WOY851980:WOZ851980 WYU851980:WYV851980 MI917516:MJ917516 WE917516:WF917516 AGA917516:AGB917516 APW917516:APX917516 AZS917516:AZT917516 BJO917516:BJP917516 BTK917516:BTL917516 CDG917516:CDH917516 CNC917516:CND917516 CWY917516:CWZ917516 DGU917516:DGV917516 DQQ917516:DQR917516 EAM917516:EAN917516 EKI917516:EKJ917516 EUE917516:EUF917516 FEA917516:FEB917516 FNW917516:FNX917516 FXS917516:FXT917516 GHO917516:GHP917516 GRK917516:GRL917516 HBG917516:HBH917516 HLC917516:HLD917516 HUY917516:HUZ917516 IEU917516:IEV917516 IOQ917516:IOR917516 IYM917516:IYN917516 JII917516:JIJ917516 JSE917516:JSF917516 KCA917516:KCB917516 KLW917516:KLX917516 KVS917516:KVT917516 LFO917516:LFP917516 LPK917516:LPL917516 LZG917516:LZH917516 MJC917516:MJD917516 MSY917516:MSZ917516 NCU917516:NCV917516 NMQ917516:NMR917516 NWM917516:NWN917516 OGI917516:OGJ917516 OQE917516:OQF917516 PAA917516:PAB917516 PJW917516:PJX917516 PTS917516:PTT917516 QDO917516:QDP917516 QNK917516:QNL917516 QXG917516:QXH917516 RHC917516:RHD917516 RQY917516:RQZ917516 SAU917516:SAV917516 SKQ917516:SKR917516 SUM917516:SUN917516 TEI917516:TEJ917516 TOE917516:TOF917516 TYA917516:TYB917516 UHW917516:UHX917516 URS917516:URT917516 VBO917516:VBP917516 VLK917516:VLL917516 VVG917516:VVH917516 WFC917516:WFD917516 WOY917516:WOZ917516 WYU917516:WYV917516 MI983052:MJ983052 WE983052:WF983052 AGA983052:AGB983052 APW983052:APX983052 AZS983052:AZT983052 BJO983052:BJP983052 BTK983052:BTL983052 CDG983052:CDH983052 CNC983052:CND983052 CWY983052:CWZ983052 DGU983052:DGV983052 DQQ983052:DQR983052 EAM983052:EAN983052 EKI983052:EKJ983052 EUE983052:EUF983052 FEA983052:FEB983052 FNW983052:FNX983052 FXS983052:FXT983052 GHO983052:GHP983052 GRK983052:GRL983052 HBG983052:HBH983052 HLC983052:HLD983052 HUY983052:HUZ983052 IEU983052:IEV983052 IOQ983052:IOR983052 IYM983052:IYN983052 JII983052:JIJ983052 JSE983052:JSF983052 KCA983052:KCB983052 KLW983052:KLX983052 KVS983052:KVT983052 LFO983052:LFP983052 LPK983052:LPL983052 LZG983052:LZH983052 MJC983052:MJD983052 MSY983052:MSZ983052 NCU983052:NCV983052 NMQ983052:NMR983052 NWM983052:NWN983052 OGI983052:OGJ983052 OQE983052:OQF983052 PAA983052:PAB983052 PJW983052:PJX983052 PTS983052:PTT983052 QDO983052:QDP983052 QNK983052:QNL983052 QXG983052:QXH983052 RHC983052:RHD983052 RQY983052:RQZ983052 SAU983052:SAV983052 SKQ983052:SKR983052 SUM983052:SUN983052 TEI983052:TEJ983052 TOE983052:TOF983052 TYA983052:TYB983052 UHW983052:UHX983052 URS983052:URT983052 VBO983052:VBP983052 VLK983052:VLL983052 VVG983052:VVH983052 WFC983052:WFD983052 WOY983052:WOZ983052 WYU983052:WYV983052 LK11:LL11 VG11:VH11 WYU11:WYV11 WOY11:WOZ11 WFC11:WFD11 VVG11:VVH11 VLK11:VLL11 VBO11:VBP11 URS11:URT11 UHW11:UHX11 TYA11:TYB11 TOE11:TOF11 TEI11:TEJ11 SUM11:SUN11 SKQ11:SKR11 SAU11:SAV11 RQY11:RQZ11 RHC11:RHD11 QXG11:QXH11 QNK11:QNL11 QDO11:QDP11 PTS11:PTT11 PJW11:PJX11 PAA11:PAB11 OQE11:OQF11 OGI11:OGJ11 NWM11:NWN11 NMQ11:NMR11 NCU11:NCV11 MSY11:MSZ11 MJC11:MJD11 LZG11:LZH11 LPK11:LPL11 LFO11:LFP11 KVS11:KVT11 KLW11:KLX11 KCA11:KCB11 JSE11:JSF11 JII11:JIJ11 IYM11:IYN11 IOQ11:IOR11 IEU11:IEV11 HUY11:HUZ11 HLC11:HLD11 HBG11:HBH11 GRK11:GRL11 GHO11:GHP11 FXS11:FXT11 FNW11:FNX11 FEA11:FEB11 EUE11:EUF11 EKI11:EKJ11 EAM11:EAN11 DQQ11:DQR11 DGU11:DGV11 CWY11:CWZ11 CNC11:CND11 CDG11:CDH11 BTK11:BTL11 BJO11:BJP11 AZS11:AZT11 APW11:APX11 AGA11:AGB11 WE11:WF11 MI11:MJ11 WYR11:WYS11 WOV11:WOW11 WEZ11:WFA11 VVD11:VVE11 VLH11:VLI11 VBL11:VBM11 URP11:URQ11 UHT11:UHU11 TXX11:TXY11 TOB11:TOC11 TEF11:TEG11 SUJ11:SUK11 SKN11:SKO11 SAR11:SAS11 RQV11:RQW11 RGZ11:RHA11 QXD11:QXE11 QNH11:QNI11 QDL11:QDM11 PTP11:PTQ11 PJT11:PJU11 OZX11:OZY11 OQB11:OQC11 OGF11:OGG11 NWJ11:NWK11 NMN11:NMO11 NCR11:NCS11 MSV11:MSW11 MIZ11:MJA11 LZD11:LZE11 LPH11:LPI11 LFL11:LFM11 KVP11:KVQ11 KLT11:KLU11 KBX11:KBY11 JSB11:JSC11 JIF11:JIG11 IYJ11:IYK11 ION11:IOO11 IER11:IES11 HUV11:HUW11 HKZ11:HLA11 HBD11:HBE11 GRH11:GRI11 GHL11:GHM11 FXP11:FXQ11 FNT11:FNU11 FDX11:FDY11 EUB11:EUC11 EKF11:EKG11 EAJ11:EAK11 DQN11:DQO11 DGR11:DGS11 CWV11:CWW11 CMZ11:CNA11 CDD11:CDE11 BTH11:BTI11 BJL11:BJM11 AZP11:AZQ11 APT11:APU11 AFX11:AFY11 WB11:WC11 MF11:MG11 WYO11:WYP11 WOS11:WOT11 WEW11:WEX11 VVA11:VVB11 VLE11:VLF11 VBI11:VBJ11 URM11:URN11 UHQ11:UHR11 TXU11:TXV11 TNY11:TNZ11 TEC11:TED11 SUG11:SUH11 SKK11:SKL11 SAO11:SAP11 RQS11:RQT11 RGW11:RGX11 QXA11:QXB11 QNE11:QNF11 QDI11:QDJ11 PTM11:PTN11 PJQ11:PJR11 OZU11:OZV11 OPY11:OPZ11 OGC11:OGD11 NWG11:NWH11 NMK11:NML11 NCO11:NCP11 MSS11:MST11 MIW11:MIX11 LZA11:LZB11 LPE11:LPF11 LFI11:LFJ11 KVM11:KVN11 KLQ11:KLR11 KBU11:KBV11 JRY11:JRZ11 JIC11:JID11 IYG11:IYH11 IOK11:IOL11 IEO11:IEP11 HUS11:HUT11 HKW11:HKX11 HBA11:HBB11 GRE11:GRF11 GHI11:GHJ11 FXM11:FXN11 FNQ11:FNR11 FDU11:FDV11 ETY11:ETZ11 EKC11:EKD11 EAG11:EAH11 DQK11:DQL11 DGO11:DGP11 CWS11:CWT11 CMW11:CMX11 CDA11:CDB11 BTE11:BTF11 BJI11:BJJ11 AZM11:AZN11 APQ11:APR11 AFU11:AFV11 VY11:VZ11 MC11:MD11 WYI11:WYJ11 WOM11:WON11 WEQ11:WER11 VUU11:VUV11 VKY11:VKZ11 VBC11:VBD11 URG11:URH11 UHK11:UHL11 TXO11:TXP11 TNS11:TNT11 TDW11:TDX11 SUA11:SUB11 SKE11:SKF11 SAI11:SAJ11 RQM11:RQN11 RGQ11:RGR11 QWU11:QWV11 QMY11:QMZ11 QDC11:QDD11 PTG11:PTH11 PJK11:PJL11 OZO11:OZP11 OPS11:OPT11 OFW11:OFX11 NWA11:NWB11 NME11:NMF11 NCI11:NCJ11 MSM11:MSN11 MIQ11:MIR11 LYU11:LYV11 LOY11:LOZ11 LFC11:LFD11 KVG11:KVH11 KLK11:KLL11 KBO11:KBP11 JRS11:JRT11 JHW11:JHX11 IYA11:IYB11 IOE11:IOF11 IEI11:IEJ11 HUM11:HUN11 HKQ11:HKR11 HAU11:HAV11 GQY11:GQZ11 GHC11:GHD11 FXG11:FXH11 FNK11:FNL11 FDO11:FDP11 ETS11:ETT11 EJW11:EJX11 EAA11:EAB11 DQE11:DQF11 DGI11:DGJ11 CWM11:CWN11 CMQ11:CMR11 CCU11:CCV11 BSY11:BSZ11 BJC11:BJD11 AZG11:AZH11 APK11:APL11 AFO11:AFP11 VS11:VT11 LW11:LX11 WYF11:WYG11 WOJ11:WOK11 WEN11:WEO11 VUR11:VUS11 VKV11:VKW11 VAZ11:VBA11 URD11:URE11 UHH11:UHI11 TXL11:TXM11 TNP11:TNQ11 TDT11:TDU11 STX11:STY11 SKB11:SKC11 SAF11:SAG11 RQJ11:RQK11 RGN11:RGO11 QWR11:QWS11 QMV11:QMW11 QCZ11:QDA11 PTD11:PTE11 PJH11:PJI11 OZL11:OZM11 OPP11:OPQ11 OFT11:OFU11 NVX11:NVY11 NMB11:NMC11 NCF11:NCG11 MSJ11:MSK11 MIN11:MIO11 LYR11:LYS11 LOV11:LOW11 LEZ11:LFA11 KVD11:KVE11 KLH11:KLI11 KBL11:KBM11 JRP11:JRQ11 JHT11:JHU11 IXX11:IXY11 IOB11:IOC11 IEF11:IEG11 HUJ11:HUK11 HKN11:HKO11 HAR11:HAS11 GQV11:GQW11 GGZ11:GHA11 FXD11:FXE11 FNH11:FNI11 FDL11:FDM11 ETP11:ETQ11 EJT11:EJU11 DZX11:DZY11 DQB11:DQC11 DGF11:DGG11 CWJ11:CWK11 CMN11:CMO11 CCR11:CCS11 BSV11:BSW11 BIZ11:BJA11 AZD11:AZE11 APH11:API11 AFL11:AFM11 VP11:VQ11 LT11:LU11 WYC11:WYD11 WOG11:WOH11 WEK11:WEL11 VUO11:VUP11 VKS11:VKT11 VAW11:VAX11 URA11:URB11 UHE11:UHF11 TXI11:TXJ11 TNM11:TNN11 TDQ11:TDR11 STU11:STV11 SJY11:SJZ11 SAC11:SAD11 RQG11:RQH11 RGK11:RGL11 QWO11:QWP11 QMS11:QMT11 QCW11:QCX11 PTA11:PTB11 PJE11:PJF11 OZI11:OZJ11 OPM11:OPN11 OFQ11:OFR11 NVU11:NVV11 NLY11:NLZ11 NCC11:NCD11 MSG11:MSH11 MIK11:MIL11 LYO11:LYP11 LOS11:LOT11 LEW11:LEX11 KVA11:KVB11 KLE11:KLF11 KBI11:KBJ11 JRM11:JRN11 JHQ11:JHR11 IXU11:IXV11 INY11:INZ11 IEC11:IED11 HUG11:HUH11 HKK11:HKL11 HAO11:HAP11 GQS11:GQT11 GGW11:GGX11 FXA11:FXB11 FNE11:FNF11 FDI11:FDJ11 ETM11:ETN11 EJQ11:EJR11 DZU11:DZV11 DPY11:DPZ11 DGC11:DGD11 CWG11:CWH11 CMK11:CML11 CCO11:CCP11 BSS11:BST11 BIW11:BIX11 AZA11:AZB11 APE11:APF11 AFI11:AFJ11 VM11:VN11 LQ11:LR11 WXZ11:WYA11 WOD11:WOE11 WEH11:WEI11 VUL11:VUM11 VKP11:VKQ11 VAT11:VAU11 UQX11:UQY11 UHB11:UHC11 TXF11:TXG11 TNJ11:TNK11 TDN11:TDO11 STR11:STS11 SJV11:SJW11 RZZ11:SAA11 RQD11:RQE11 RGH11:RGI11 QWL11:QWM11 QMP11:QMQ11 QCT11:QCU11 PSX11:PSY11 PJB11:PJC11 OZF11:OZG11 OPJ11:OPK11 OFN11:OFO11 NVR11:NVS11 NLV11:NLW11 NBZ11:NCA11 MSD11:MSE11 MIH11:MII11 LYL11:LYM11 LOP11:LOQ11 LET11:LEU11 KUX11:KUY11 KLB11:KLC11 KBF11:KBG11 JRJ11:JRK11 JHN11:JHO11 IXR11:IXS11 INV11:INW11 IDZ11:IEA11 HUD11:HUE11 HKH11:HKI11 HAL11:HAM11 GQP11:GQQ11 GGT11:GGU11 FWX11:FWY11 FNB11:FNC11 FDF11:FDG11 ETJ11:ETK11 EJN11:EJO11 DZR11:DZS11 DPV11:DPW11 DFZ11:DGA11 CWD11:CWE11 CMH11:CMI11 CCL11:CCM11 BSP11:BSQ11 BIT11:BIU11 AYX11:AYY11 APB11:APC11 AFF11:AFG11 VJ11:VK11 LN11:LO11 WXW11:WXX11 WOA11:WOB11 WEE11:WEF11 VUI11:VUJ11 VKM11:VKN11 VAQ11:VAR11 UQU11:UQV11 UGY11:UGZ11 TXC11:TXD11 TNG11:TNH11 TDK11:TDL11 STO11:STP11 SJS11:SJT11 RZW11:RZX11 RQA11:RQB11 RGE11:RGF11 QWI11:QWJ11 QMM11:QMN11 QCQ11:QCR11 PSU11:PSV11 PIY11:PIZ11 OZC11:OZD11 OPG11:OPH11 OFK11:OFL11 NVO11:NVP11 NLS11:NLT11 NBW11:NBX11 MSA11:MSB11 MIE11:MIF11 LYI11:LYJ11 LOM11:LON11 LEQ11:LER11 KUU11:KUV11 KKY11:KKZ11 KBC11:KBD11 JRG11:JRH11 JHK11:JHL11 IXO11:IXP11 INS11:INT11 IDW11:IDX11 HUA11:HUB11 HKE11:HKF11 HAI11:HAJ11 GQM11:GQN11 GGQ11:GGR11 FWU11:FWV11 FMY11:FMZ11 FDC11:FDD11 ETG11:ETH11 EJK11:EJL11 DZO11:DZP11 DPS11:DPT11 DFW11:DFX11 CWA11:CWB11 CME11:CMF11 CCI11:CCJ11 BSM11:BSN11 BIQ11:BIR11 AYU11:AYV11 AOY11:AOZ11 AFC11:AFD11 E983052:L983052 E917516:L917516 E851980:L851980 E786444:L786444 E720908:L720908 E655372:L655372 E589836:L589836 E524300:L524300 E458764:L458764 E393228:L393228 E327692:L327692 E262156:L262156 E196620:L196620 E131084:L131084 E65548:L65548 N983052:U983052 N917516:U917516 N851980:U851980 N786444:U786444 N720908:U720908 N655372:U655372 N589836:U589836 N524300:U524300 N458764:U458764 N393228:U393228 N327692:U327692 N262156:U262156 N196620:U196620 N131084:U131084 N65548:U65548 W983052:AD983052 W917516:AD917516 W851980:AD851980 W786444:AD786444 W720908:AD720908 W655372:AD655372 W589836:AD589836 W524300:AD524300 W458764:AD458764 W393228:AD393228 W327692:AD327692 W262156:AD262156 W196620:AD196620 W131084:AD131084 W65548:AD65548 AF196620:AM196620 AF262156:AM262156 AF327692:AM327692 AF393228:AM393228 AF458764:AM458764 AF524300:AM524300 AF589836:AM589836 AF655372:AM655372 AF720908:AM720908 AF786444:AM786444 AF851980:AM851980 AF917516:AM917516 AF983052:AM983052 AF65548:AM65548 AF131084:AM131084 AO786444:AV786444 AO524300:AV524300 AO589836:AV589836 AO655372:AV655372 AO720908:AV720908 AO458764:AV458764 AO851980:AV851980 AO917516:AV917516 AO983052:AV983052 AO393228:AV393228 AO196620:AV196620 AO262156:AV262156 AO131084:AV131084 AO65548:AV65548 AO327692:AV327692 BG983052:BK983052 BG917516:BK917516 BG851980:BK851980 BG786444:BK786444 BG720908:BK720908 BG655372:BK655372 BG589836:BK589836 BG524300:BK524300 BG458764:BK458764 BG393228:BK393228 BG327692:BK327692 BG262156:BK262156 BG196620:BK196620 BG131084:BK131084 BG65548:BK65548">
      <formula1>E3</formula1>
    </dataValidation>
    <dataValidation type="whole" operator="lessThanOrEqual" allowBlank="1" showInputMessage="1" showErrorMessage="1" sqref="LK65544:LL65544 VG65544:VH65544 AFC65544:AFD65544 AOY65544:AOZ65544 AYU65544:AYV65544 BIQ65544:BIR65544 BSM65544:BSN65544 CCI65544:CCJ65544 CME65544:CMF65544 CWA65544:CWB65544 DFW65544:DFX65544 DPS65544:DPT65544 DZO65544:DZP65544 EJK65544:EJL65544 ETG65544:ETH65544 FDC65544:FDD65544 FMY65544:FMZ65544 FWU65544:FWV65544 GGQ65544:GGR65544 GQM65544:GQN65544 HAI65544:HAJ65544 HKE65544:HKF65544 HUA65544:HUB65544 IDW65544:IDX65544 INS65544:INT65544 IXO65544:IXP65544 JHK65544:JHL65544 JRG65544:JRH65544 KBC65544:KBD65544 KKY65544:KKZ65544 KUU65544:KUV65544 LEQ65544:LER65544 LOM65544:LON65544 LYI65544:LYJ65544 MIE65544:MIF65544 MSA65544:MSB65544 NBW65544:NBX65544 NLS65544:NLT65544 NVO65544:NVP65544 OFK65544:OFL65544 OPG65544:OPH65544 OZC65544:OZD65544 PIY65544:PIZ65544 PSU65544:PSV65544 QCQ65544:QCR65544 QMM65544:QMN65544 QWI65544:QWJ65544 RGE65544:RGF65544 RQA65544:RQB65544 RZW65544:RZX65544 SJS65544:SJT65544 STO65544:STP65544 TDK65544:TDL65544 TNG65544:TNH65544 TXC65544:TXD65544 UGY65544:UGZ65544 UQU65544:UQV65544 VAQ65544:VAR65544 VKM65544:VKN65544 VUI65544:VUJ65544 WEE65544:WEF65544 WOA65544:WOB65544 WXW65544:WXX65544 LK131080:LL131080 VG131080:VH131080 AFC131080:AFD131080 AOY131080:AOZ131080 AYU131080:AYV131080 BIQ131080:BIR131080 BSM131080:BSN131080 CCI131080:CCJ131080 CME131080:CMF131080 CWA131080:CWB131080 DFW131080:DFX131080 DPS131080:DPT131080 DZO131080:DZP131080 EJK131080:EJL131080 ETG131080:ETH131080 FDC131080:FDD131080 FMY131080:FMZ131080 FWU131080:FWV131080 GGQ131080:GGR131080 GQM131080:GQN131080 HAI131080:HAJ131080 HKE131080:HKF131080 HUA131080:HUB131080 IDW131080:IDX131080 INS131080:INT131080 IXO131080:IXP131080 JHK131080:JHL131080 JRG131080:JRH131080 KBC131080:KBD131080 KKY131080:KKZ131080 KUU131080:KUV131080 LEQ131080:LER131080 LOM131080:LON131080 LYI131080:LYJ131080 MIE131080:MIF131080 MSA131080:MSB131080 NBW131080:NBX131080 NLS131080:NLT131080 NVO131080:NVP131080 OFK131080:OFL131080 OPG131080:OPH131080 OZC131080:OZD131080 PIY131080:PIZ131080 PSU131080:PSV131080 QCQ131080:QCR131080 QMM131080:QMN131080 QWI131080:QWJ131080 RGE131080:RGF131080 RQA131080:RQB131080 RZW131080:RZX131080 SJS131080:SJT131080 STO131080:STP131080 TDK131080:TDL131080 TNG131080:TNH131080 TXC131080:TXD131080 UGY131080:UGZ131080 UQU131080:UQV131080 VAQ131080:VAR131080 VKM131080:VKN131080 VUI131080:VUJ131080 WEE131080:WEF131080 WOA131080:WOB131080 WXW131080:WXX131080 LK196616:LL196616 VG196616:VH196616 AFC196616:AFD196616 AOY196616:AOZ196616 AYU196616:AYV196616 BIQ196616:BIR196616 BSM196616:BSN196616 CCI196616:CCJ196616 CME196616:CMF196616 CWA196616:CWB196616 DFW196616:DFX196616 DPS196616:DPT196616 DZO196616:DZP196616 EJK196616:EJL196616 ETG196616:ETH196616 FDC196616:FDD196616 FMY196616:FMZ196616 FWU196616:FWV196616 GGQ196616:GGR196616 GQM196616:GQN196616 HAI196616:HAJ196616 HKE196616:HKF196616 HUA196616:HUB196616 IDW196616:IDX196616 INS196616:INT196616 IXO196616:IXP196616 JHK196616:JHL196616 JRG196616:JRH196616 KBC196616:KBD196616 KKY196616:KKZ196616 KUU196616:KUV196616 LEQ196616:LER196616 LOM196616:LON196616 LYI196616:LYJ196616 MIE196616:MIF196616 MSA196616:MSB196616 NBW196616:NBX196616 NLS196616:NLT196616 NVO196616:NVP196616 OFK196616:OFL196616 OPG196616:OPH196616 OZC196616:OZD196616 PIY196616:PIZ196616 PSU196616:PSV196616 QCQ196616:QCR196616 QMM196616:QMN196616 QWI196616:QWJ196616 RGE196616:RGF196616 RQA196616:RQB196616 RZW196616:RZX196616 SJS196616:SJT196616 STO196616:STP196616 TDK196616:TDL196616 TNG196616:TNH196616 TXC196616:TXD196616 UGY196616:UGZ196616 UQU196616:UQV196616 VAQ196616:VAR196616 VKM196616:VKN196616 VUI196616:VUJ196616 WEE196616:WEF196616 WOA196616:WOB196616 WXW196616:WXX196616 LK262152:LL262152 VG262152:VH262152 AFC262152:AFD262152 AOY262152:AOZ262152 AYU262152:AYV262152 BIQ262152:BIR262152 BSM262152:BSN262152 CCI262152:CCJ262152 CME262152:CMF262152 CWA262152:CWB262152 DFW262152:DFX262152 DPS262152:DPT262152 DZO262152:DZP262152 EJK262152:EJL262152 ETG262152:ETH262152 FDC262152:FDD262152 FMY262152:FMZ262152 FWU262152:FWV262152 GGQ262152:GGR262152 GQM262152:GQN262152 HAI262152:HAJ262152 HKE262152:HKF262152 HUA262152:HUB262152 IDW262152:IDX262152 INS262152:INT262152 IXO262152:IXP262152 JHK262152:JHL262152 JRG262152:JRH262152 KBC262152:KBD262152 KKY262152:KKZ262152 KUU262152:KUV262152 LEQ262152:LER262152 LOM262152:LON262152 LYI262152:LYJ262152 MIE262152:MIF262152 MSA262152:MSB262152 NBW262152:NBX262152 NLS262152:NLT262152 NVO262152:NVP262152 OFK262152:OFL262152 OPG262152:OPH262152 OZC262152:OZD262152 PIY262152:PIZ262152 PSU262152:PSV262152 QCQ262152:QCR262152 QMM262152:QMN262152 QWI262152:QWJ262152 RGE262152:RGF262152 RQA262152:RQB262152 RZW262152:RZX262152 SJS262152:SJT262152 STO262152:STP262152 TDK262152:TDL262152 TNG262152:TNH262152 TXC262152:TXD262152 UGY262152:UGZ262152 UQU262152:UQV262152 VAQ262152:VAR262152 VKM262152:VKN262152 VUI262152:VUJ262152 WEE262152:WEF262152 WOA262152:WOB262152 WXW262152:WXX262152 LK327688:LL327688 VG327688:VH327688 AFC327688:AFD327688 AOY327688:AOZ327688 AYU327688:AYV327688 BIQ327688:BIR327688 BSM327688:BSN327688 CCI327688:CCJ327688 CME327688:CMF327688 CWA327688:CWB327688 DFW327688:DFX327688 DPS327688:DPT327688 DZO327688:DZP327688 EJK327688:EJL327688 ETG327688:ETH327688 FDC327688:FDD327688 FMY327688:FMZ327688 FWU327688:FWV327688 GGQ327688:GGR327688 GQM327688:GQN327688 HAI327688:HAJ327688 HKE327688:HKF327688 HUA327688:HUB327688 IDW327688:IDX327688 INS327688:INT327688 IXO327688:IXP327688 JHK327688:JHL327688 JRG327688:JRH327688 KBC327688:KBD327688 KKY327688:KKZ327688 KUU327688:KUV327688 LEQ327688:LER327688 LOM327688:LON327688 LYI327688:LYJ327688 MIE327688:MIF327688 MSA327688:MSB327688 NBW327688:NBX327688 NLS327688:NLT327688 NVO327688:NVP327688 OFK327688:OFL327688 OPG327688:OPH327688 OZC327688:OZD327688 PIY327688:PIZ327688 PSU327688:PSV327688 QCQ327688:QCR327688 QMM327688:QMN327688 QWI327688:QWJ327688 RGE327688:RGF327688 RQA327688:RQB327688 RZW327688:RZX327688 SJS327688:SJT327688 STO327688:STP327688 TDK327688:TDL327688 TNG327688:TNH327688 TXC327688:TXD327688 UGY327688:UGZ327688 UQU327688:UQV327688 VAQ327688:VAR327688 VKM327688:VKN327688 VUI327688:VUJ327688 WEE327688:WEF327688 WOA327688:WOB327688 WXW327688:WXX327688 LK393224:LL393224 VG393224:VH393224 AFC393224:AFD393224 AOY393224:AOZ393224 AYU393224:AYV393224 BIQ393224:BIR393224 BSM393224:BSN393224 CCI393224:CCJ393224 CME393224:CMF393224 CWA393224:CWB393224 DFW393224:DFX393224 DPS393224:DPT393224 DZO393224:DZP393224 EJK393224:EJL393224 ETG393224:ETH393224 FDC393224:FDD393224 FMY393224:FMZ393224 FWU393224:FWV393224 GGQ393224:GGR393224 GQM393224:GQN393224 HAI393224:HAJ393224 HKE393224:HKF393224 HUA393224:HUB393224 IDW393224:IDX393224 INS393224:INT393224 IXO393224:IXP393224 JHK393224:JHL393224 JRG393224:JRH393224 KBC393224:KBD393224 KKY393224:KKZ393224 KUU393224:KUV393224 LEQ393224:LER393224 LOM393224:LON393224 LYI393224:LYJ393224 MIE393224:MIF393224 MSA393224:MSB393224 NBW393224:NBX393224 NLS393224:NLT393224 NVO393224:NVP393224 OFK393224:OFL393224 OPG393224:OPH393224 OZC393224:OZD393224 PIY393224:PIZ393224 PSU393224:PSV393224 QCQ393224:QCR393224 QMM393224:QMN393224 QWI393224:QWJ393224 RGE393224:RGF393224 RQA393224:RQB393224 RZW393224:RZX393224 SJS393224:SJT393224 STO393224:STP393224 TDK393224:TDL393224 TNG393224:TNH393224 TXC393224:TXD393224 UGY393224:UGZ393224 UQU393224:UQV393224 VAQ393224:VAR393224 VKM393224:VKN393224 VUI393224:VUJ393224 WEE393224:WEF393224 WOA393224:WOB393224 WXW393224:WXX393224 LK458760:LL458760 VG458760:VH458760 AFC458760:AFD458760 AOY458760:AOZ458760 AYU458760:AYV458760 BIQ458760:BIR458760 BSM458760:BSN458760 CCI458760:CCJ458760 CME458760:CMF458760 CWA458760:CWB458760 DFW458760:DFX458760 DPS458760:DPT458760 DZO458760:DZP458760 EJK458760:EJL458760 ETG458760:ETH458760 FDC458760:FDD458760 FMY458760:FMZ458760 FWU458760:FWV458760 GGQ458760:GGR458760 GQM458760:GQN458760 HAI458760:HAJ458760 HKE458760:HKF458760 HUA458760:HUB458760 IDW458760:IDX458760 INS458760:INT458760 IXO458760:IXP458760 JHK458760:JHL458760 JRG458760:JRH458760 KBC458760:KBD458760 KKY458760:KKZ458760 KUU458760:KUV458760 LEQ458760:LER458760 LOM458760:LON458760 LYI458760:LYJ458760 MIE458760:MIF458760 MSA458760:MSB458760 NBW458760:NBX458760 NLS458760:NLT458760 NVO458760:NVP458760 OFK458760:OFL458760 OPG458760:OPH458760 OZC458760:OZD458760 PIY458760:PIZ458760 PSU458760:PSV458760 QCQ458760:QCR458760 QMM458760:QMN458760 QWI458760:QWJ458760 RGE458760:RGF458760 RQA458760:RQB458760 RZW458760:RZX458760 SJS458760:SJT458760 STO458760:STP458760 TDK458760:TDL458760 TNG458760:TNH458760 TXC458760:TXD458760 UGY458760:UGZ458760 UQU458760:UQV458760 VAQ458760:VAR458760 VKM458760:VKN458760 VUI458760:VUJ458760 WEE458760:WEF458760 WOA458760:WOB458760 WXW458760:WXX458760 LK524296:LL524296 VG524296:VH524296 AFC524296:AFD524296 AOY524296:AOZ524296 AYU524296:AYV524296 BIQ524296:BIR524296 BSM524296:BSN524296 CCI524296:CCJ524296 CME524296:CMF524296 CWA524296:CWB524296 DFW524296:DFX524296 DPS524296:DPT524296 DZO524296:DZP524296 EJK524296:EJL524296 ETG524296:ETH524296 FDC524296:FDD524296 FMY524296:FMZ524296 FWU524296:FWV524296 GGQ524296:GGR524296 GQM524296:GQN524296 HAI524296:HAJ524296 HKE524296:HKF524296 HUA524296:HUB524296 IDW524296:IDX524296 INS524296:INT524296 IXO524296:IXP524296 JHK524296:JHL524296 JRG524296:JRH524296 KBC524296:KBD524296 KKY524296:KKZ524296 KUU524296:KUV524296 LEQ524296:LER524296 LOM524296:LON524296 LYI524296:LYJ524296 MIE524296:MIF524296 MSA524296:MSB524296 NBW524296:NBX524296 NLS524296:NLT524296 NVO524296:NVP524296 OFK524296:OFL524296 OPG524296:OPH524296 OZC524296:OZD524296 PIY524296:PIZ524296 PSU524296:PSV524296 QCQ524296:QCR524296 QMM524296:QMN524296 QWI524296:QWJ524296 RGE524296:RGF524296 RQA524296:RQB524296 RZW524296:RZX524296 SJS524296:SJT524296 STO524296:STP524296 TDK524296:TDL524296 TNG524296:TNH524296 TXC524296:TXD524296 UGY524296:UGZ524296 UQU524296:UQV524296 VAQ524296:VAR524296 VKM524296:VKN524296 VUI524296:VUJ524296 WEE524296:WEF524296 WOA524296:WOB524296 WXW524296:WXX524296 LK589832:LL589832 VG589832:VH589832 AFC589832:AFD589832 AOY589832:AOZ589832 AYU589832:AYV589832 BIQ589832:BIR589832 BSM589832:BSN589832 CCI589832:CCJ589832 CME589832:CMF589832 CWA589832:CWB589832 DFW589832:DFX589832 DPS589832:DPT589832 DZO589832:DZP589832 EJK589832:EJL589832 ETG589832:ETH589832 FDC589832:FDD589832 FMY589832:FMZ589832 FWU589832:FWV589832 GGQ589832:GGR589832 GQM589832:GQN589832 HAI589832:HAJ589832 HKE589832:HKF589832 HUA589832:HUB589832 IDW589832:IDX589832 INS589832:INT589832 IXO589832:IXP589832 JHK589832:JHL589832 JRG589832:JRH589832 KBC589832:KBD589832 KKY589832:KKZ589832 KUU589832:KUV589832 LEQ589832:LER589832 LOM589832:LON589832 LYI589832:LYJ589832 MIE589832:MIF589832 MSA589832:MSB589832 NBW589832:NBX589832 NLS589832:NLT589832 NVO589832:NVP589832 OFK589832:OFL589832 OPG589832:OPH589832 OZC589832:OZD589832 PIY589832:PIZ589832 PSU589832:PSV589832 QCQ589832:QCR589832 QMM589832:QMN589832 QWI589832:QWJ589832 RGE589832:RGF589832 RQA589832:RQB589832 RZW589832:RZX589832 SJS589832:SJT589832 STO589832:STP589832 TDK589832:TDL589832 TNG589832:TNH589832 TXC589832:TXD589832 UGY589832:UGZ589832 UQU589832:UQV589832 VAQ589832:VAR589832 VKM589832:VKN589832 VUI589832:VUJ589832 WEE589832:WEF589832 WOA589832:WOB589832 WXW589832:WXX589832 LK655368:LL655368 VG655368:VH655368 AFC655368:AFD655368 AOY655368:AOZ655368 AYU655368:AYV655368 BIQ655368:BIR655368 BSM655368:BSN655368 CCI655368:CCJ655368 CME655368:CMF655368 CWA655368:CWB655368 DFW655368:DFX655368 DPS655368:DPT655368 DZO655368:DZP655368 EJK655368:EJL655368 ETG655368:ETH655368 FDC655368:FDD655368 FMY655368:FMZ655368 FWU655368:FWV655368 GGQ655368:GGR655368 GQM655368:GQN655368 HAI655368:HAJ655368 HKE655368:HKF655368 HUA655368:HUB655368 IDW655368:IDX655368 INS655368:INT655368 IXO655368:IXP655368 JHK655368:JHL655368 JRG655368:JRH655368 KBC655368:KBD655368 KKY655368:KKZ655368 KUU655368:KUV655368 LEQ655368:LER655368 LOM655368:LON655368 LYI655368:LYJ655368 MIE655368:MIF655368 MSA655368:MSB655368 NBW655368:NBX655368 NLS655368:NLT655368 NVO655368:NVP655368 OFK655368:OFL655368 OPG655368:OPH655368 OZC655368:OZD655368 PIY655368:PIZ655368 PSU655368:PSV655368 QCQ655368:QCR655368 QMM655368:QMN655368 QWI655368:QWJ655368 RGE655368:RGF655368 RQA655368:RQB655368 RZW655368:RZX655368 SJS655368:SJT655368 STO655368:STP655368 TDK655368:TDL655368 TNG655368:TNH655368 TXC655368:TXD655368 UGY655368:UGZ655368 UQU655368:UQV655368 VAQ655368:VAR655368 VKM655368:VKN655368 VUI655368:VUJ655368 WEE655368:WEF655368 WOA655368:WOB655368 WXW655368:WXX655368 LK720904:LL720904 VG720904:VH720904 AFC720904:AFD720904 AOY720904:AOZ720904 AYU720904:AYV720904 BIQ720904:BIR720904 BSM720904:BSN720904 CCI720904:CCJ720904 CME720904:CMF720904 CWA720904:CWB720904 DFW720904:DFX720904 DPS720904:DPT720904 DZO720904:DZP720904 EJK720904:EJL720904 ETG720904:ETH720904 FDC720904:FDD720904 FMY720904:FMZ720904 FWU720904:FWV720904 GGQ720904:GGR720904 GQM720904:GQN720904 HAI720904:HAJ720904 HKE720904:HKF720904 HUA720904:HUB720904 IDW720904:IDX720904 INS720904:INT720904 IXO720904:IXP720904 JHK720904:JHL720904 JRG720904:JRH720904 KBC720904:KBD720904 KKY720904:KKZ720904 KUU720904:KUV720904 LEQ720904:LER720904 LOM720904:LON720904 LYI720904:LYJ720904 MIE720904:MIF720904 MSA720904:MSB720904 NBW720904:NBX720904 NLS720904:NLT720904 NVO720904:NVP720904 OFK720904:OFL720904 OPG720904:OPH720904 OZC720904:OZD720904 PIY720904:PIZ720904 PSU720904:PSV720904 QCQ720904:QCR720904 QMM720904:QMN720904 QWI720904:QWJ720904 RGE720904:RGF720904 RQA720904:RQB720904 RZW720904:RZX720904 SJS720904:SJT720904 STO720904:STP720904 TDK720904:TDL720904 TNG720904:TNH720904 TXC720904:TXD720904 UGY720904:UGZ720904 UQU720904:UQV720904 VAQ720904:VAR720904 VKM720904:VKN720904 VUI720904:VUJ720904 WEE720904:WEF720904 WOA720904:WOB720904 WXW720904:WXX720904 LK786440:LL786440 VG786440:VH786440 AFC786440:AFD786440 AOY786440:AOZ786440 AYU786440:AYV786440 BIQ786440:BIR786440 BSM786440:BSN786440 CCI786440:CCJ786440 CME786440:CMF786440 CWA786440:CWB786440 DFW786440:DFX786440 DPS786440:DPT786440 DZO786440:DZP786440 EJK786440:EJL786440 ETG786440:ETH786440 FDC786440:FDD786440 FMY786440:FMZ786440 FWU786440:FWV786440 GGQ786440:GGR786440 GQM786440:GQN786440 HAI786440:HAJ786440 HKE786440:HKF786440 HUA786440:HUB786440 IDW786440:IDX786440 INS786440:INT786440 IXO786440:IXP786440 JHK786440:JHL786440 JRG786440:JRH786440 KBC786440:KBD786440 KKY786440:KKZ786440 KUU786440:KUV786440 LEQ786440:LER786440 LOM786440:LON786440 LYI786440:LYJ786440 MIE786440:MIF786440 MSA786440:MSB786440 NBW786440:NBX786440 NLS786440:NLT786440 NVO786440:NVP786440 OFK786440:OFL786440 OPG786440:OPH786440 OZC786440:OZD786440 PIY786440:PIZ786440 PSU786440:PSV786440 QCQ786440:QCR786440 QMM786440:QMN786440 QWI786440:QWJ786440 RGE786440:RGF786440 RQA786440:RQB786440 RZW786440:RZX786440 SJS786440:SJT786440 STO786440:STP786440 TDK786440:TDL786440 TNG786440:TNH786440 TXC786440:TXD786440 UGY786440:UGZ786440 UQU786440:UQV786440 VAQ786440:VAR786440 VKM786440:VKN786440 VUI786440:VUJ786440 WEE786440:WEF786440 WOA786440:WOB786440 WXW786440:WXX786440 LK851976:LL851976 VG851976:VH851976 AFC851976:AFD851976 AOY851976:AOZ851976 AYU851976:AYV851976 BIQ851976:BIR851976 BSM851976:BSN851976 CCI851976:CCJ851976 CME851976:CMF851976 CWA851976:CWB851976 DFW851976:DFX851976 DPS851976:DPT851976 DZO851976:DZP851976 EJK851976:EJL851976 ETG851976:ETH851976 FDC851976:FDD851976 FMY851976:FMZ851976 FWU851976:FWV851976 GGQ851976:GGR851976 GQM851976:GQN851976 HAI851976:HAJ851976 HKE851976:HKF851976 HUA851976:HUB851976 IDW851976:IDX851976 INS851976:INT851976 IXO851976:IXP851976 JHK851976:JHL851976 JRG851976:JRH851976 KBC851976:KBD851976 KKY851976:KKZ851976 KUU851976:KUV851976 LEQ851976:LER851976 LOM851976:LON851976 LYI851976:LYJ851976 MIE851976:MIF851976 MSA851976:MSB851976 NBW851976:NBX851976 NLS851976:NLT851976 NVO851976:NVP851976 OFK851976:OFL851976 OPG851976:OPH851976 OZC851976:OZD851976 PIY851976:PIZ851976 PSU851976:PSV851976 QCQ851976:QCR851976 QMM851976:QMN851976 QWI851976:QWJ851976 RGE851976:RGF851976 RQA851976:RQB851976 RZW851976:RZX851976 SJS851976:SJT851976 STO851976:STP851976 TDK851976:TDL851976 TNG851976:TNH851976 TXC851976:TXD851976 UGY851976:UGZ851976 UQU851976:UQV851976 VAQ851976:VAR851976 VKM851976:VKN851976 VUI851976:VUJ851976 WEE851976:WEF851976 WOA851976:WOB851976 WXW851976:WXX851976 LK917512:LL917512 VG917512:VH917512 AFC917512:AFD917512 AOY917512:AOZ917512 AYU917512:AYV917512 BIQ917512:BIR917512 BSM917512:BSN917512 CCI917512:CCJ917512 CME917512:CMF917512 CWA917512:CWB917512 DFW917512:DFX917512 DPS917512:DPT917512 DZO917512:DZP917512 EJK917512:EJL917512 ETG917512:ETH917512 FDC917512:FDD917512 FMY917512:FMZ917512 FWU917512:FWV917512 GGQ917512:GGR917512 GQM917512:GQN917512 HAI917512:HAJ917512 HKE917512:HKF917512 HUA917512:HUB917512 IDW917512:IDX917512 INS917512:INT917512 IXO917512:IXP917512 JHK917512:JHL917512 JRG917512:JRH917512 KBC917512:KBD917512 KKY917512:KKZ917512 KUU917512:KUV917512 LEQ917512:LER917512 LOM917512:LON917512 LYI917512:LYJ917512 MIE917512:MIF917512 MSA917512:MSB917512 NBW917512:NBX917512 NLS917512:NLT917512 NVO917512:NVP917512 OFK917512:OFL917512 OPG917512:OPH917512 OZC917512:OZD917512 PIY917512:PIZ917512 PSU917512:PSV917512 QCQ917512:QCR917512 QMM917512:QMN917512 QWI917512:QWJ917512 RGE917512:RGF917512 RQA917512:RQB917512 RZW917512:RZX917512 SJS917512:SJT917512 STO917512:STP917512 TDK917512:TDL917512 TNG917512:TNH917512 TXC917512:TXD917512 UGY917512:UGZ917512 UQU917512:UQV917512 VAQ917512:VAR917512 VKM917512:VKN917512 VUI917512:VUJ917512 WEE917512:WEF917512 WOA917512:WOB917512 WXW917512:WXX917512 LK983048:LL983048 VG983048:VH983048 AFC983048:AFD983048 AOY983048:AOZ983048 AYU983048:AYV983048 BIQ983048:BIR983048 BSM983048:BSN983048 CCI983048:CCJ983048 CME983048:CMF983048 CWA983048:CWB983048 DFW983048:DFX983048 DPS983048:DPT983048 DZO983048:DZP983048 EJK983048:EJL983048 ETG983048:ETH983048 FDC983048:FDD983048 FMY983048:FMZ983048 FWU983048:FWV983048 GGQ983048:GGR983048 GQM983048:GQN983048 HAI983048:HAJ983048 HKE983048:HKF983048 HUA983048:HUB983048 IDW983048:IDX983048 INS983048:INT983048 IXO983048:IXP983048 JHK983048:JHL983048 JRG983048:JRH983048 KBC983048:KBD983048 KKY983048:KKZ983048 KUU983048:KUV983048 LEQ983048:LER983048 LOM983048:LON983048 LYI983048:LYJ983048 MIE983048:MIF983048 MSA983048:MSB983048 NBW983048:NBX983048 NLS983048:NLT983048 NVO983048:NVP983048 OFK983048:OFL983048 OPG983048:OPH983048 OZC983048:OZD983048 PIY983048:PIZ983048 PSU983048:PSV983048 QCQ983048:QCR983048 QMM983048:QMN983048 QWI983048:QWJ983048 RGE983048:RGF983048 RQA983048:RQB983048 RZW983048:RZX983048 SJS983048:SJT983048 STO983048:STP983048 TDK983048:TDL983048 TNG983048:TNH983048 TXC983048:TXD983048 UGY983048:UGZ983048 UQU983048:UQV983048 VAQ983048:VAR983048 VKM983048:VKN983048 VUI983048:VUJ983048 WEE983048:WEF983048 WOA983048:WOB983048 WXW983048:WXX983048 LN65544:LO65544 VJ65544:VK65544 AFF65544:AFG65544 APB65544:APC65544 AYX65544:AYY65544 BIT65544:BIU65544 BSP65544:BSQ65544 CCL65544:CCM65544 CMH65544:CMI65544 CWD65544:CWE65544 DFZ65544:DGA65544 DPV65544:DPW65544 DZR65544:DZS65544 EJN65544:EJO65544 ETJ65544:ETK65544 FDF65544:FDG65544 FNB65544:FNC65544 FWX65544:FWY65544 GGT65544:GGU65544 GQP65544:GQQ65544 HAL65544:HAM65544 HKH65544:HKI65544 HUD65544:HUE65544 IDZ65544:IEA65544 INV65544:INW65544 IXR65544:IXS65544 JHN65544:JHO65544 JRJ65544:JRK65544 KBF65544:KBG65544 KLB65544:KLC65544 KUX65544:KUY65544 LET65544:LEU65544 LOP65544:LOQ65544 LYL65544:LYM65544 MIH65544:MII65544 MSD65544:MSE65544 NBZ65544:NCA65544 NLV65544:NLW65544 NVR65544:NVS65544 OFN65544:OFO65544 OPJ65544:OPK65544 OZF65544:OZG65544 PJB65544:PJC65544 PSX65544:PSY65544 QCT65544:QCU65544 QMP65544:QMQ65544 QWL65544:QWM65544 RGH65544:RGI65544 RQD65544:RQE65544 RZZ65544:SAA65544 SJV65544:SJW65544 STR65544:STS65544 TDN65544:TDO65544 TNJ65544:TNK65544 TXF65544:TXG65544 UHB65544:UHC65544 UQX65544:UQY65544 VAT65544:VAU65544 VKP65544:VKQ65544 VUL65544:VUM65544 WEH65544:WEI65544 WOD65544:WOE65544 WXZ65544:WYA65544 LN131080:LO131080 VJ131080:VK131080 AFF131080:AFG131080 APB131080:APC131080 AYX131080:AYY131080 BIT131080:BIU131080 BSP131080:BSQ131080 CCL131080:CCM131080 CMH131080:CMI131080 CWD131080:CWE131080 DFZ131080:DGA131080 DPV131080:DPW131080 DZR131080:DZS131080 EJN131080:EJO131080 ETJ131080:ETK131080 FDF131080:FDG131080 FNB131080:FNC131080 FWX131080:FWY131080 GGT131080:GGU131080 GQP131080:GQQ131080 HAL131080:HAM131080 HKH131080:HKI131080 HUD131080:HUE131080 IDZ131080:IEA131080 INV131080:INW131080 IXR131080:IXS131080 JHN131080:JHO131080 JRJ131080:JRK131080 KBF131080:KBG131080 KLB131080:KLC131080 KUX131080:KUY131080 LET131080:LEU131080 LOP131080:LOQ131080 LYL131080:LYM131080 MIH131080:MII131080 MSD131080:MSE131080 NBZ131080:NCA131080 NLV131080:NLW131080 NVR131080:NVS131080 OFN131080:OFO131080 OPJ131080:OPK131080 OZF131080:OZG131080 PJB131080:PJC131080 PSX131080:PSY131080 QCT131080:QCU131080 QMP131080:QMQ131080 QWL131080:QWM131080 RGH131080:RGI131080 RQD131080:RQE131080 RZZ131080:SAA131080 SJV131080:SJW131080 STR131080:STS131080 TDN131080:TDO131080 TNJ131080:TNK131080 TXF131080:TXG131080 UHB131080:UHC131080 UQX131080:UQY131080 VAT131080:VAU131080 VKP131080:VKQ131080 VUL131080:VUM131080 WEH131080:WEI131080 WOD131080:WOE131080 WXZ131080:WYA131080 LN196616:LO196616 VJ196616:VK196616 AFF196616:AFG196616 APB196616:APC196616 AYX196616:AYY196616 BIT196616:BIU196616 BSP196616:BSQ196616 CCL196616:CCM196616 CMH196616:CMI196616 CWD196616:CWE196616 DFZ196616:DGA196616 DPV196616:DPW196616 DZR196616:DZS196616 EJN196616:EJO196616 ETJ196616:ETK196616 FDF196616:FDG196616 FNB196616:FNC196616 FWX196616:FWY196616 GGT196616:GGU196616 GQP196616:GQQ196616 HAL196616:HAM196616 HKH196616:HKI196616 HUD196616:HUE196616 IDZ196616:IEA196616 INV196616:INW196616 IXR196616:IXS196616 JHN196616:JHO196616 JRJ196616:JRK196616 KBF196616:KBG196616 KLB196616:KLC196616 KUX196616:KUY196616 LET196616:LEU196616 LOP196616:LOQ196616 LYL196616:LYM196616 MIH196616:MII196616 MSD196616:MSE196616 NBZ196616:NCA196616 NLV196616:NLW196616 NVR196616:NVS196616 OFN196616:OFO196616 OPJ196616:OPK196616 OZF196616:OZG196616 PJB196616:PJC196616 PSX196616:PSY196616 QCT196616:QCU196616 QMP196616:QMQ196616 QWL196616:QWM196616 RGH196616:RGI196616 RQD196616:RQE196616 RZZ196616:SAA196616 SJV196616:SJW196616 STR196616:STS196616 TDN196616:TDO196616 TNJ196616:TNK196616 TXF196616:TXG196616 UHB196616:UHC196616 UQX196616:UQY196616 VAT196616:VAU196616 VKP196616:VKQ196616 VUL196616:VUM196616 WEH196616:WEI196616 WOD196616:WOE196616 WXZ196616:WYA196616 LN262152:LO262152 VJ262152:VK262152 AFF262152:AFG262152 APB262152:APC262152 AYX262152:AYY262152 BIT262152:BIU262152 BSP262152:BSQ262152 CCL262152:CCM262152 CMH262152:CMI262152 CWD262152:CWE262152 DFZ262152:DGA262152 DPV262152:DPW262152 DZR262152:DZS262152 EJN262152:EJO262152 ETJ262152:ETK262152 FDF262152:FDG262152 FNB262152:FNC262152 FWX262152:FWY262152 GGT262152:GGU262152 GQP262152:GQQ262152 HAL262152:HAM262152 HKH262152:HKI262152 HUD262152:HUE262152 IDZ262152:IEA262152 INV262152:INW262152 IXR262152:IXS262152 JHN262152:JHO262152 JRJ262152:JRK262152 KBF262152:KBG262152 KLB262152:KLC262152 KUX262152:KUY262152 LET262152:LEU262152 LOP262152:LOQ262152 LYL262152:LYM262152 MIH262152:MII262152 MSD262152:MSE262152 NBZ262152:NCA262152 NLV262152:NLW262152 NVR262152:NVS262152 OFN262152:OFO262152 OPJ262152:OPK262152 OZF262152:OZG262152 PJB262152:PJC262152 PSX262152:PSY262152 QCT262152:QCU262152 QMP262152:QMQ262152 QWL262152:QWM262152 RGH262152:RGI262152 RQD262152:RQE262152 RZZ262152:SAA262152 SJV262152:SJW262152 STR262152:STS262152 TDN262152:TDO262152 TNJ262152:TNK262152 TXF262152:TXG262152 UHB262152:UHC262152 UQX262152:UQY262152 VAT262152:VAU262152 VKP262152:VKQ262152 VUL262152:VUM262152 WEH262152:WEI262152 WOD262152:WOE262152 WXZ262152:WYA262152 LN327688:LO327688 VJ327688:VK327688 AFF327688:AFG327688 APB327688:APC327688 AYX327688:AYY327688 BIT327688:BIU327688 BSP327688:BSQ327688 CCL327688:CCM327688 CMH327688:CMI327688 CWD327688:CWE327688 DFZ327688:DGA327688 DPV327688:DPW327688 DZR327688:DZS327688 EJN327688:EJO327688 ETJ327688:ETK327688 FDF327688:FDG327688 FNB327688:FNC327688 FWX327688:FWY327688 GGT327688:GGU327688 GQP327688:GQQ327688 HAL327688:HAM327688 HKH327688:HKI327688 HUD327688:HUE327688 IDZ327688:IEA327688 INV327688:INW327688 IXR327688:IXS327688 JHN327688:JHO327688 JRJ327688:JRK327688 KBF327688:KBG327688 KLB327688:KLC327688 KUX327688:KUY327688 LET327688:LEU327688 LOP327688:LOQ327688 LYL327688:LYM327688 MIH327688:MII327688 MSD327688:MSE327688 NBZ327688:NCA327688 NLV327688:NLW327688 NVR327688:NVS327688 OFN327688:OFO327688 OPJ327688:OPK327688 OZF327688:OZG327688 PJB327688:PJC327688 PSX327688:PSY327688 QCT327688:QCU327688 QMP327688:QMQ327688 QWL327688:QWM327688 RGH327688:RGI327688 RQD327688:RQE327688 RZZ327688:SAA327688 SJV327688:SJW327688 STR327688:STS327688 TDN327688:TDO327688 TNJ327688:TNK327688 TXF327688:TXG327688 UHB327688:UHC327688 UQX327688:UQY327688 VAT327688:VAU327688 VKP327688:VKQ327688 VUL327688:VUM327688 WEH327688:WEI327688 WOD327688:WOE327688 WXZ327688:WYA327688 LN393224:LO393224 VJ393224:VK393224 AFF393224:AFG393224 APB393224:APC393224 AYX393224:AYY393224 BIT393224:BIU393224 BSP393224:BSQ393224 CCL393224:CCM393224 CMH393224:CMI393224 CWD393224:CWE393224 DFZ393224:DGA393224 DPV393224:DPW393224 DZR393224:DZS393224 EJN393224:EJO393224 ETJ393224:ETK393224 FDF393224:FDG393224 FNB393224:FNC393224 FWX393224:FWY393224 GGT393224:GGU393224 GQP393224:GQQ393224 HAL393224:HAM393224 HKH393224:HKI393224 HUD393224:HUE393224 IDZ393224:IEA393224 INV393224:INW393224 IXR393224:IXS393224 JHN393224:JHO393224 JRJ393224:JRK393224 KBF393224:KBG393224 KLB393224:KLC393224 KUX393224:KUY393224 LET393224:LEU393224 LOP393224:LOQ393224 LYL393224:LYM393224 MIH393224:MII393224 MSD393224:MSE393224 NBZ393224:NCA393224 NLV393224:NLW393224 NVR393224:NVS393224 OFN393224:OFO393224 OPJ393224:OPK393224 OZF393224:OZG393224 PJB393224:PJC393224 PSX393224:PSY393224 QCT393224:QCU393224 QMP393224:QMQ393224 QWL393224:QWM393224 RGH393224:RGI393224 RQD393224:RQE393224 RZZ393224:SAA393224 SJV393224:SJW393224 STR393224:STS393224 TDN393224:TDO393224 TNJ393224:TNK393224 TXF393224:TXG393224 UHB393224:UHC393224 UQX393224:UQY393224 VAT393224:VAU393224 VKP393224:VKQ393224 VUL393224:VUM393224 WEH393224:WEI393224 WOD393224:WOE393224 WXZ393224:WYA393224 LN458760:LO458760 VJ458760:VK458760 AFF458760:AFG458760 APB458760:APC458760 AYX458760:AYY458760 BIT458760:BIU458760 BSP458760:BSQ458760 CCL458760:CCM458760 CMH458760:CMI458760 CWD458760:CWE458760 DFZ458760:DGA458760 DPV458760:DPW458760 DZR458760:DZS458760 EJN458760:EJO458760 ETJ458760:ETK458760 FDF458760:FDG458760 FNB458760:FNC458760 FWX458760:FWY458760 GGT458760:GGU458760 GQP458760:GQQ458760 HAL458760:HAM458760 HKH458760:HKI458760 HUD458760:HUE458760 IDZ458760:IEA458760 INV458760:INW458760 IXR458760:IXS458760 JHN458760:JHO458760 JRJ458760:JRK458760 KBF458760:KBG458760 KLB458760:KLC458760 KUX458760:KUY458760 LET458760:LEU458760 LOP458760:LOQ458760 LYL458760:LYM458760 MIH458760:MII458760 MSD458760:MSE458760 NBZ458760:NCA458760 NLV458760:NLW458760 NVR458760:NVS458760 OFN458760:OFO458760 OPJ458760:OPK458760 OZF458760:OZG458760 PJB458760:PJC458760 PSX458760:PSY458760 QCT458760:QCU458760 QMP458760:QMQ458760 QWL458760:QWM458760 RGH458760:RGI458760 RQD458760:RQE458760 RZZ458760:SAA458760 SJV458760:SJW458760 STR458760:STS458760 TDN458760:TDO458760 TNJ458760:TNK458760 TXF458760:TXG458760 UHB458760:UHC458760 UQX458760:UQY458760 VAT458760:VAU458760 VKP458760:VKQ458760 VUL458760:VUM458760 WEH458760:WEI458760 WOD458760:WOE458760 WXZ458760:WYA458760 LN524296:LO524296 VJ524296:VK524296 AFF524296:AFG524296 APB524296:APC524296 AYX524296:AYY524296 BIT524296:BIU524296 BSP524296:BSQ524296 CCL524296:CCM524296 CMH524296:CMI524296 CWD524296:CWE524296 DFZ524296:DGA524296 DPV524296:DPW524296 DZR524296:DZS524296 EJN524296:EJO524296 ETJ524296:ETK524296 FDF524296:FDG524296 FNB524296:FNC524296 FWX524296:FWY524296 GGT524296:GGU524296 GQP524296:GQQ524296 HAL524296:HAM524296 HKH524296:HKI524296 HUD524296:HUE524296 IDZ524296:IEA524296 INV524296:INW524296 IXR524296:IXS524296 JHN524296:JHO524296 JRJ524296:JRK524296 KBF524296:KBG524296 KLB524296:KLC524296 KUX524296:KUY524296 LET524296:LEU524296 LOP524296:LOQ524296 LYL524296:LYM524296 MIH524296:MII524296 MSD524296:MSE524296 NBZ524296:NCA524296 NLV524296:NLW524296 NVR524296:NVS524296 OFN524296:OFO524296 OPJ524296:OPK524296 OZF524296:OZG524296 PJB524296:PJC524296 PSX524296:PSY524296 QCT524296:QCU524296 QMP524296:QMQ524296 QWL524296:QWM524296 RGH524296:RGI524296 RQD524296:RQE524296 RZZ524296:SAA524296 SJV524296:SJW524296 STR524296:STS524296 TDN524296:TDO524296 TNJ524296:TNK524296 TXF524296:TXG524296 UHB524296:UHC524296 UQX524296:UQY524296 VAT524296:VAU524296 VKP524296:VKQ524296 VUL524296:VUM524296 WEH524296:WEI524296 WOD524296:WOE524296 WXZ524296:WYA524296 LN589832:LO589832 VJ589832:VK589832 AFF589832:AFG589832 APB589832:APC589832 AYX589832:AYY589832 BIT589832:BIU589832 BSP589832:BSQ589832 CCL589832:CCM589832 CMH589832:CMI589832 CWD589832:CWE589832 DFZ589832:DGA589832 DPV589832:DPW589832 DZR589832:DZS589832 EJN589832:EJO589832 ETJ589832:ETK589832 FDF589832:FDG589832 FNB589832:FNC589832 FWX589832:FWY589832 GGT589832:GGU589832 GQP589832:GQQ589832 HAL589832:HAM589832 HKH589832:HKI589832 HUD589832:HUE589832 IDZ589832:IEA589832 INV589832:INW589832 IXR589832:IXS589832 JHN589832:JHO589832 JRJ589832:JRK589832 KBF589832:KBG589832 KLB589832:KLC589832 KUX589832:KUY589832 LET589832:LEU589832 LOP589832:LOQ589832 LYL589832:LYM589832 MIH589832:MII589832 MSD589832:MSE589832 NBZ589832:NCA589832 NLV589832:NLW589832 NVR589832:NVS589832 OFN589832:OFO589832 OPJ589832:OPK589832 OZF589832:OZG589832 PJB589832:PJC589832 PSX589832:PSY589832 QCT589832:QCU589832 QMP589832:QMQ589832 QWL589832:QWM589832 RGH589832:RGI589832 RQD589832:RQE589832 RZZ589832:SAA589832 SJV589832:SJW589832 STR589832:STS589832 TDN589832:TDO589832 TNJ589832:TNK589832 TXF589832:TXG589832 UHB589832:UHC589832 UQX589832:UQY589832 VAT589832:VAU589832 VKP589832:VKQ589832 VUL589832:VUM589832 WEH589832:WEI589832 WOD589832:WOE589832 WXZ589832:WYA589832 LN655368:LO655368 VJ655368:VK655368 AFF655368:AFG655368 APB655368:APC655368 AYX655368:AYY655368 BIT655368:BIU655368 BSP655368:BSQ655368 CCL655368:CCM655368 CMH655368:CMI655368 CWD655368:CWE655368 DFZ655368:DGA655368 DPV655368:DPW655368 DZR655368:DZS655368 EJN655368:EJO655368 ETJ655368:ETK655368 FDF655368:FDG655368 FNB655368:FNC655368 FWX655368:FWY655368 GGT655368:GGU655368 GQP655368:GQQ655368 HAL655368:HAM655368 HKH655368:HKI655368 HUD655368:HUE655368 IDZ655368:IEA655368 INV655368:INW655368 IXR655368:IXS655368 JHN655368:JHO655368 JRJ655368:JRK655368 KBF655368:KBG655368 KLB655368:KLC655368 KUX655368:KUY655368 LET655368:LEU655368 LOP655368:LOQ655368 LYL655368:LYM655368 MIH655368:MII655368 MSD655368:MSE655368 NBZ655368:NCA655368 NLV655368:NLW655368 NVR655368:NVS655368 OFN655368:OFO655368 OPJ655368:OPK655368 OZF655368:OZG655368 PJB655368:PJC655368 PSX655368:PSY655368 QCT655368:QCU655368 QMP655368:QMQ655368 QWL655368:QWM655368 RGH655368:RGI655368 RQD655368:RQE655368 RZZ655368:SAA655368 SJV655368:SJW655368 STR655368:STS655368 TDN655368:TDO655368 TNJ655368:TNK655368 TXF655368:TXG655368 UHB655368:UHC655368 UQX655368:UQY655368 VAT655368:VAU655368 VKP655368:VKQ655368 VUL655368:VUM655368 WEH655368:WEI655368 WOD655368:WOE655368 WXZ655368:WYA655368 LN720904:LO720904 VJ720904:VK720904 AFF720904:AFG720904 APB720904:APC720904 AYX720904:AYY720904 BIT720904:BIU720904 BSP720904:BSQ720904 CCL720904:CCM720904 CMH720904:CMI720904 CWD720904:CWE720904 DFZ720904:DGA720904 DPV720904:DPW720904 DZR720904:DZS720904 EJN720904:EJO720904 ETJ720904:ETK720904 FDF720904:FDG720904 FNB720904:FNC720904 FWX720904:FWY720904 GGT720904:GGU720904 GQP720904:GQQ720904 HAL720904:HAM720904 HKH720904:HKI720904 HUD720904:HUE720904 IDZ720904:IEA720904 INV720904:INW720904 IXR720904:IXS720904 JHN720904:JHO720904 JRJ720904:JRK720904 KBF720904:KBG720904 KLB720904:KLC720904 KUX720904:KUY720904 LET720904:LEU720904 LOP720904:LOQ720904 LYL720904:LYM720904 MIH720904:MII720904 MSD720904:MSE720904 NBZ720904:NCA720904 NLV720904:NLW720904 NVR720904:NVS720904 OFN720904:OFO720904 OPJ720904:OPK720904 OZF720904:OZG720904 PJB720904:PJC720904 PSX720904:PSY720904 QCT720904:QCU720904 QMP720904:QMQ720904 QWL720904:QWM720904 RGH720904:RGI720904 RQD720904:RQE720904 RZZ720904:SAA720904 SJV720904:SJW720904 STR720904:STS720904 TDN720904:TDO720904 TNJ720904:TNK720904 TXF720904:TXG720904 UHB720904:UHC720904 UQX720904:UQY720904 VAT720904:VAU720904 VKP720904:VKQ720904 VUL720904:VUM720904 WEH720904:WEI720904 WOD720904:WOE720904 WXZ720904:WYA720904 LN786440:LO786440 VJ786440:VK786440 AFF786440:AFG786440 APB786440:APC786440 AYX786440:AYY786440 BIT786440:BIU786440 BSP786440:BSQ786440 CCL786440:CCM786440 CMH786440:CMI786440 CWD786440:CWE786440 DFZ786440:DGA786440 DPV786440:DPW786440 DZR786440:DZS786440 EJN786440:EJO786440 ETJ786440:ETK786440 FDF786440:FDG786440 FNB786440:FNC786440 FWX786440:FWY786440 GGT786440:GGU786440 GQP786440:GQQ786440 HAL786440:HAM786440 HKH786440:HKI786440 HUD786440:HUE786440 IDZ786440:IEA786440 INV786440:INW786440 IXR786440:IXS786440 JHN786440:JHO786440 JRJ786440:JRK786440 KBF786440:KBG786440 KLB786440:KLC786440 KUX786440:KUY786440 LET786440:LEU786440 LOP786440:LOQ786440 LYL786440:LYM786440 MIH786440:MII786440 MSD786440:MSE786440 NBZ786440:NCA786440 NLV786440:NLW786440 NVR786440:NVS786440 OFN786440:OFO786440 OPJ786440:OPK786440 OZF786440:OZG786440 PJB786440:PJC786440 PSX786440:PSY786440 QCT786440:QCU786440 QMP786440:QMQ786440 QWL786440:QWM786440 RGH786440:RGI786440 RQD786440:RQE786440 RZZ786440:SAA786440 SJV786440:SJW786440 STR786440:STS786440 TDN786440:TDO786440 TNJ786440:TNK786440 TXF786440:TXG786440 UHB786440:UHC786440 UQX786440:UQY786440 VAT786440:VAU786440 VKP786440:VKQ786440 VUL786440:VUM786440 WEH786440:WEI786440 WOD786440:WOE786440 WXZ786440:WYA786440 LN851976:LO851976 VJ851976:VK851976 AFF851976:AFG851976 APB851976:APC851976 AYX851976:AYY851976 BIT851976:BIU851976 BSP851976:BSQ851976 CCL851976:CCM851976 CMH851976:CMI851976 CWD851976:CWE851976 DFZ851976:DGA851976 DPV851976:DPW851976 DZR851976:DZS851976 EJN851976:EJO851976 ETJ851976:ETK851976 FDF851976:FDG851976 FNB851976:FNC851976 FWX851976:FWY851976 GGT851976:GGU851976 GQP851976:GQQ851976 HAL851976:HAM851976 HKH851976:HKI851976 HUD851976:HUE851976 IDZ851976:IEA851976 INV851976:INW851976 IXR851976:IXS851976 JHN851976:JHO851976 JRJ851976:JRK851976 KBF851976:KBG851976 KLB851976:KLC851976 KUX851976:KUY851976 LET851976:LEU851976 LOP851976:LOQ851976 LYL851976:LYM851976 MIH851976:MII851976 MSD851976:MSE851976 NBZ851976:NCA851976 NLV851976:NLW851976 NVR851976:NVS851976 OFN851976:OFO851976 OPJ851976:OPK851976 OZF851976:OZG851976 PJB851976:PJC851976 PSX851976:PSY851976 QCT851976:QCU851976 QMP851976:QMQ851976 QWL851976:QWM851976 RGH851976:RGI851976 RQD851976:RQE851976 RZZ851976:SAA851976 SJV851976:SJW851976 STR851976:STS851976 TDN851976:TDO851976 TNJ851976:TNK851976 TXF851976:TXG851976 UHB851976:UHC851976 UQX851976:UQY851976 VAT851976:VAU851976 VKP851976:VKQ851976 VUL851976:VUM851976 WEH851976:WEI851976 WOD851976:WOE851976 WXZ851976:WYA851976 LN917512:LO917512 VJ917512:VK917512 AFF917512:AFG917512 APB917512:APC917512 AYX917512:AYY917512 BIT917512:BIU917512 BSP917512:BSQ917512 CCL917512:CCM917512 CMH917512:CMI917512 CWD917512:CWE917512 DFZ917512:DGA917512 DPV917512:DPW917512 DZR917512:DZS917512 EJN917512:EJO917512 ETJ917512:ETK917512 FDF917512:FDG917512 FNB917512:FNC917512 FWX917512:FWY917512 GGT917512:GGU917512 GQP917512:GQQ917512 HAL917512:HAM917512 HKH917512:HKI917512 HUD917512:HUE917512 IDZ917512:IEA917512 INV917512:INW917512 IXR917512:IXS917512 JHN917512:JHO917512 JRJ917512:JRK917512 KBF917512:KBG917512 KLB917512:KLC917512 KUX917512:KUY917512 LET917512:LEU917512 LOP917512:LOQ917512 LYL917512:LYM917512 MIH917512:MII917512 MSD917512:MSE917512 NBZ917512:NCA917512 NLV917512:NLW917512 NVR917512:NVS917512 OFN917512:OFO917512 OPJ917512:OPK917512 OZF917512:OZG917512 PJB917512:PJC917512 PSX917512:PSY917512 QCT917512:QCU917512 QMP917512:QMQ917512 QWL917512:QWM917512 RGH917512:RGI917512 RQD917512:RQE917512 RZZ917512:SAA917512 SJV917512:SJW917512 STR917512:STS917512 TDN917512:TDO917512 TNJ917512:TNK917512 TXF917512:TXG917512 UHB917512:UHC917512 UQX917512:UQY917512 VAT917512:VAU917512 VKP917512:VKQ917512 VUL917512:VUM917512 WEH917512:WEI917512 WOD917512:WOE917512 WXZ917512:WYA917512 LN983048:LO983048 VJ983048:VK983048 AFF983048:AFG983048 APB983048:APC983048 AYX983048:AYY983048 BIT983048:BIU983048 BSP983048:BSQ983048 CCL983048:CCM983048 CMH983048:CMI983048 CWD983048:CWE983048 DFZ983048:DGA983048 DPV983048:DPW983048 DZR983048:DZS983048 EJN983048:EJO983048 ETJ983048:ETK983048 FDF983048:FDG983048 FNB983048:FNC983048 FWX983048:FWY983048 GGT983048:GGU983048 GQP983048:GQQ983048 HAL983048:HAM983048 HKH983048:HKI983048 HUD983048:HUE983048 IDZ983048:IEA983048 INV983048:INW983048 IXR983048:IXS983048 JHN983048:JHO983048 JRJ983048:JRK983048 KBF983048:KBG983048 KLB983048:KLC983048 KUX983048:KUY983048 LET983048:LEU983048 LOP983048:LOQ983048 LYL983048:LYM983048 MIH983048:MII983048 MSD983048:MSE983048 NBZ983048:NCA983048 NLV983048:NLW983048 NVR983048:NVS983048 OFN983048:OFO983048 OPJ983048:OPK983048 OZF983048:OZG983048 PJB983048:PJC983048 PSX983048:PSY983048 QCT983048:QCU983048 QMP983048:QMQ983048 QWL983048:QWM983048 RGH983048:RGI983048 RQD983048:RQE983048 RZZ983048:SAA983048 SJV983048:SJW983048 STR983048:STS983048 TDN983048:TDO983048 TNJ983048:TNK983048 TXF983048:TXG983048 UHB983048:UHC983048 UQX983048:UQY983048 VAT983048:VAU983048 VKP983048:VKQ983048 VUL983048:VUM983048 WEH983048:WEI983048 WOD983048:WOE983048 WXZ983048:WYA983048 LQ65544:LR65544 VM65544:VN65544 AFI65544:AFJ65544 APE65544:APF65544 AZA65544:AZB65544 BIW65544:BIX65544 BSS65544:BST65544 CCO65544:CCP65544 CMK65544:CML65544 CWG65544:CWH65544 DGC65544:DGD65544 DPY65544:DPZ65544 DZU65544:DZV65544 EJQ65544:EJR65544 ETM65544:ETN65544 FDI65544:FDJ65544 FNE65544:FNF65544 FXA65544:FXB65544 GGW65544:GGX65544 GQS65544:GQT65544 HAO65544:HAP65544 HKK65544:HKL65544 HUG65544:HUH65544 IEC65544:IED65544 INY65544:INZ65544 IXU65544:IXV65544 JHQ65544:JHR65544 JRM65544:JRN65544 KBI65544:KBJ65544 KLE65544:KLF65544 KVA65544:KVB65544 LEW65544:LEX65544 LOS65544:LOT65544 LYO65544:LYP65544 MIK65544:MIL65544 MSG65544:MSH65544 NCC65544:NCD65544 NLY65544:NLZ65544 NVU65544:NVV65544 OFQ65544:OFR65544 OPM65544:OPN65544 OZI65544:OZJ65544 PJE65544:PJF65544 PTA65544:PTB65544 QCW65544:QCX65544 QMS65544:QMT65544 QWO65544:QWP65544 RGK65544:RGL65544 RQG65544:RQH65544 SAC65544:SAD65544 SJY65544:SJZ65544 STU65544:STV65544 TDQ65544:TDR65544 TNM65544:TNN65544 TXI65544:TXJ65544 UHE65544:UHF65544 URA65544:URB65544 VAW65544:VAX65544 VKS65544:VKT65544 VUO65544:VUP65544 WEK65544:WEL65544 WOG65544:WOH65544 WYC65544:WYD65544 LQ131080:LR131080 VM131080:VN131080 AFI131080:AFJ131080 APE131080:APF131080 AZA131080:AZB131080 BIW131080:BIX131080 BSS131080:BST131080 CCO131080:CCP131080 CMK131080:CML131080 CWG131080:CWH131080 DGC131080:DGD131080 DPY131080:DPZ131080 DZU131080:DZV131080 EJQ131080:EJR131080 ETM131080:ETN131080 FDI131080:FDJ131080 FNE131080:FNF131080 FXA131080:FXB131080 GGW131080:GGX131080 GQS131080:GQT131080 HAO131080:HAP131080 HKK131080:HKL131080 HUG131080:HUH131080 IEC131080:IED131080 INY131080:INZ131080 IXU131080:IXV131080 JHQ131080:JHR131080 JRM131080:JRN131080 KBI131080:KBJ131080 KLE131080:KLF131080 KVA131080:KVB131080 LEW131080:LEX131080 LOS131080:LOT131080 LYO131080:LYP131080 MIK131080:MIL131080 MSG131080:MSH131080 NCC131080:NCD131080 NLY131080:NLZ131080 NVU131080:NVV131080 OFQ131080:OFR131080 OPM131080:OPN131080 OZI131080:OZJ131080 PJE131080:PJF131080 PTA131080:PTB131080 QCW131080:QCX131080 QMS131080:QMT131080 QWO131080:QWP131080 RGK131080:RGL131080 RQG131080:RQH131080 SAC131080:SAD131080 SJY131080:SJZ131080 STU131080:STV131080 TDQ131080:TDR131080 TNM131080:TNN131080 TXI131080:TXJ131080 UHE131080:UHF131080 URA131080:URB131080 VAW131080:VAX131080 VKS131080:VKT131080 VUO131080:VUP131080 WEK131080:WEL131080 WOG131080:WOH131080 WYC131080:WYD131080 LQ196616:LR196616 VM196616:VN196616 AFI196616:AFJ196616 APE196616:APF196616 AZA196616:AZB196616 BIW196616:BIX196616 BSS196616:BST196616 CCO196616:CCP196616 CMK196616:CML196616 CWG196616:CWH196616 DGC196616:DGD196616 DPY196616:DPZ196616 DZU196616:DZV196616 EJQ196616:EJR196616 ETM196616:ETN196616 FDI196616:FDJ196616 FNE196616:FNF196616 FXA196616:FXB196616 GGW196616:GGX196616 GQS196616:GQT196616 HAO196616:HAP196616 HKK196616:HKL196616 HUG196616:HUH196616 IEC196616:IED196616 INY196616:INZ196616 IXU196616:IXV196616 JHQ196616:JHR196616 JRM196616:JRN196616 KBI196616:KBJ196616 KLE196616:KLF196616 KVA196616:KVB196616 LEW196616:LEX196616 LOS196616:LOT196616 LYO196616:LYP196616 MIK196616:MIL196616 MSG196616:MSH196616 NCC196616:NCD196616 NLY196616:NLZ196616 NVU196616:NVV196616 OFQ196616:OFR196616 OPM196616:OPN196616 OZI196616:OZJ196616 PJE196616:PJF196616 PTA196616:PTB196616 QCW196616:QCX196616 QMS196616:QMT196616 QWO196616:QWP196616 RGK196616:RGL196616 RQG196616:RQH196616 SAC196616:SAD196616 SJY196616:SJZ196616 STU196616:STV196616 TDQ196616:TDR196616 TNM196616:TNN196616 TXI196616:TXJ196616 UHE196616:UHF196616 URA196616:URB196616 VAW196616:VAX196616 VKS196616:VKT196616 VUO196616:VUP196616 WEK196616:WEL196616 WOG196616:WOH196616 WYC196616:WYD196616 LQ262152:LR262152 VM262152:VN262152 AFI262152:AFJ262152 APE262152:APF262152 AZA262152:AZB262152 BIW262152:BIX262152 BSS262152:BST262152 CCO262152:CCP262152 CMK262152:CML262152 CWG262152:CWH262152 DGC262152:DGD262152 DPY262152:DPZ262152 DZU262152:DZV262152 EJQ262152:EJR262152 ETM262152:ETN262152 FDI262152:FDJ262152 FNE262152:FNF262152 FXA262152:FXB262152 GGW262152:GGX262152 GQS262152:GQT262152 HAO262152:HAP262152 HKK262152:HKL262152 HUG262152:HUH262152 IEC262152:IED262152 INY262152:INZ262152 IXU262152:IXV262152 JHQ262152:JHR262152 JRM262152:JRN262152 KBI262152:KBJ262152 KLE262152:KLF262152 KVA262152:KVB262152 LEW262152:LEX262152 LOS262152:LOT262152 LYO262152:LYP262152 MIK262152:MIL262152 MSG262152:MSH262152 NCC262152:NCD262152 NLY262152:NLZ262152 NVU262152:NVV262152 OFQ262152:OFR262152 OPM262152:OPN262152 OZI262152:OZJ262152 PJE262152:PJF262152 PTA262152:PTB262152 QCW262152:QCX262152 QMS262152:QMT262152 QWO262152:QWP262152 RGK262152:RGL262152 RQG262152:RQH262152 SAC262152:SAD262152 SJY262152:SJZ262152 STU262152:STV262152 TDQ262152:TDR262152 TNM262152:TNN262152 TXI262152:TXJ262152 UHE262152:UHF262152 URA262152:URB262152 VAW262152:VAX262152 VKS262152:VKT262152 VUO262152:VUP262152 WEK262152:WEL262152 WOG262152:WOH262152 WYC262152:WYD262152 LQ327688:LR327688 VM327688:VN327688 AFI327688:AFJ327688 APE327688:APF327688 AZA327688:AZB327688 BIW327688:BIX327688 BSS327688:BST327688 CCO327688:CCP327688 CMK327688:CML327688 CWG327688:CWH327688 DGC327688:DGD327688 DPY327688:DPZ327688 DZU327688:DZV327688 EJQ327688:EJR327688 ETM327688:ETN327688 FDI327688:FDJ327688 FNE327688:FNF327688 FXA327688:FXB327688 GGW327688:GGX327688 GQS327688:GQT327688 HAO327688:HAP327688 HKK327688:HKL327688 HUG327688:HUH327688 IEC327688:IED327688 INY327688:INZ327688 IXU327688:IXV327688 JHQ327688:JHR327688 JRM327688:JRN327688 KBI327688:KBJ327688 KLE327688:KLF327688 KVA327688:KVB327688 LEW327688:LEX327688 LOS327688:LOT327688 LYO327688:LYP327688 MIK327688:MIL327688 MSG327688:MSH327688 NCC327688:NCD327688 NLY327688:NLZ327688 NVU327688:NVV327688 OFQ327688:OFR327688 OPM327688:OPN327688 OZI327688:OZJ327688 PJE327688:PJF327688 PTA327688:PTB327688 QCW327688:QCX327688 QMS327688:QMT327688 QWO327688:QWP327688 RGK327688:RGL327688 RQG327688:RQH327688 SAC327688:SAD327688 SJY327688:SJZ327688 STU327688:STV327688 TDQ327688:TDR327688 TNM327688:TNN327688 TXI327688:TXJ327688 UHE327688:UHF327688 URA327688:URB327688 VAW327688:VAX327688 VKS327688:VKT327688 VUO327688:VUP327688 WEK327688:WEL327688 WOG327688:WOH327688 WYC327688:WYD327688 LQ393224:LR393224 VM393224:VN393224 AFI393224:AFJ393224 APE393224:APF393224 AZA393224:AZB393224 BIW393224:BIX393224 BSS393224:BST393224 CCO393224:CCP393224 CMK393224:CML393224 CWG393224:CWH393224 DGC393224:DGD393224 DPY393224:DPZ393224 DZU393224:DZV393224 EJQ393224:EJR393224 ETM393224:ETN393224 FDI393224:FDJ393224 FNE393224:FNF393224 FXA393224:FXB393224 GGW393224:GGX393224 GQS393224:GQT393224 HAO393224:HAP393224 HKK393224:HKL393224 HUG393224:HUH393224 IEC393224:IED393224 INY393224:INZ393224 IXU393224:IXV393224 JHQ393224:JHR393224 JRM393224:JRN393224 KBI393224:KBJ393224 KLE393224:KLF393224 KVA393224:KVB393224 LEW393224:LEX393224 LOS393224:LOT393224 LYO393224:LYP393224 MIK393224:MIL393224 MSG393224:MSH393224 NCC393224:NCD393224 NLY393224:NLZ393224 NVU393224:NVV393224 OFQ393224:OFR393224 OPM393224:OPN393224 OZI393224:OZJ393224 PJE393224:PJF393224 PTA393224:PTB393224 QCW393224:QCX393224 QMS393224:QMT393224 QWO393224:QWP393224 RGK393224:RGL393224 RQG393224:RQH393224 SAC393224:SAD393224 SJY393224:SJZ393224 STU393224:STV393224 TDQ393224:TDR393224 TNM393224:TNN393224 TXI393224:TXJ393224 UHE393224:UHF393224 URA393224:URB393224 VAW393224:VAX393224 VKS393224:VKT393224 VUO393224:VUP393224 WEK393224:WEL393224 WOG393224:WOH393224 WYC393224:WYD393224 LQ458760:LR458760 VM458760:VN458760 AFI458760:AFJ458760 APE458760:APF458760 AZA458760:AZB458760 BIW458760:BIX458760 BSS458760:BST458760 CCO458760:CCP458760 CMK458760:CML458760 CWG458760:CWH458760 DGC458760:DGD458760 DPY458760:DPZ458760 DZU458760:DZV458760 EJQ458760:EJR458760 ETM458760:ETN458760 FDI458760:FDJ458760 FNE458760:FNF458760 FXA458760:FXB458760 GGW458760:GGX458760 GQS458760:GQT458760 HAO458760:HAP458760 HKK458760:HKL458760 HUG458760:HUH458760 IEC458760:IED458760 INY458760:INZ458760 IXU458760:IXV458760 JHQ458760:JHR458760 JRM458760:JRN458760 KBI458760:KBJ458760 KLE458760:KLF458760 KVA458760:KVB458760 LEW458760:LEX458760 LOS458760:LOT458760 LYO458760:LYP458760 MIK458760:MIL458760 MSG458760:MSH458760 NCC458760:NCD458760 NLY458760:NLZ458760 NVU458760:NVV458760 OFQ458760:OFR458760 OPM458760:OPN458760 OZI458760:OZJ458760 PJE458760:PJF458760 PTA458760:PTB458760 QCW458760:QCX458760 QMS458760:QMT458760 QWO458760:QWP458760 RGK458760:RGL458760 RQG458760:RQH458760 SAC458760:SAD458760 SJY458760:SJZ458760 STU458760:STV458760 TDQ458760:TDR458760 TNM458760:TNN458760 TXI458760:TXJ458760 UHE458760:UHF458760 URA458760:URB458760 VAW458760:VAX458760 VKS458760:VKT458760 VUO458760:VUP458760 WEK458760:WEL458760 WOG458760:WOH458760 WYC458760:WYD458760 LQ524296:LR524296 VM524296:VN524296 AFI524296:AFJ524296 APE524296:APF524296 AZA524296:AZB524296 BIW524296:BIX524296 BSS524296:BST524296 CCO524296:CCP524296 CMK524296:CML524296 CWG524296:CWH524296 DGC524296:DGD524296 DPY524296:DPZ524296 DZU524296:DZV524296 EJQ524296:EJR524296 ETM524296:ETN524296 FDI524296:FDJ524296 FNE524296:FNF524296 FXA524296:FXB524296 GGW524296:GGX524296 GQS524296:GQT524296 HAO524296:HAP524296 HKK524296:HKL524296 HUG524296:HUH524296 IEC524296:IED524296 INY524296:INZ524296 IXU524296:IXV524296 JHQ524296:JHR524296 JRM524296:JRN524296 KBI524296:KBJ524296 KLE524296:KLF524296 KVA524296:KVB524296 LEW524296:LEX524296 LOS524296:LOT524296 LYO524296:LYP524296 MIK524296:MIL524296 MSG524296:MSH524296 NCC524296:NCD524296 NLY524296:NLZ524296 NVU524296:NVV524296 OFQ524296:OFR524296 OPM524296:OPN524296 OZI524296:OZJ524296 PJE524296:PJF524296 PTA524296:PTB524296 QCW524296:QCX524296 QMS524296:QMT524296 QWO524296:QWP524296 RGK524296:RGL524296 RQG524296:RQH524296 SAC524296:SAD524296 SJY524296:SJZ524296 STU524296:STV524296 TDQ524296:TDR524296 TNM524296:TNN524296 TXI524296:TXJ524296 UHE524296:UHF524296 URA524296:URB524296 VAW524296:VAX524296 VKS524296:VKT524296 VUO524296:VUP524296 WEK524296:WEL524296 WOG524296:WOH524296 WYC524296:WYD524296 LQ589832:LR589832 VM589832:VN589832 AFI589832:AFJ589832 APE589832:APF589832 AZA589832:AZB589832 BIW589832:BIX589832 BSS589832:BST589832 CCO589832:CCP589832 CMK589832:CML589832 CWG589832:CWH589832 DGC589832:DGD589832 DPY589832:DPZ589832 DZU589832:DZV589832 EJQ589832:EJR589832 ETM589832:ETN589832 FDI589832:FDJ589832 FNE589832:FNF589832 FXA589832:FXB589832 GGW589832:GGX589832 GQS589832:GQT589832 HAO589832:HAP589832 HKK589832:HKL589832 HUG589832:HUH589832 IEC589832:IED589832 INY589832:INZ589832 IXU589832:IXV589832 JHQ589832:JHR589832 JRM589832:JRN589832 KBI589832:KBJ589832 KLE589832:KLF589832 KVA589832:KVB589832 LEW589832:LEX589832 LOS589832:LOT589832 LYO589832:LYP589832 MIK589832:MIL589832 MSG589832:MSH589832 NCC589832:NCD589832 NLY589832:NLZ589832 NVU589832:NVV589832 OFQ589832:OFR589832 OPM589832:OPN589832 OZI589832:OZJ589832 PJE589832:PJF589832 PTA589832:PTB589832 QCW589832:QCX589832 QMS589832:QMT589832 QWO589832:QWP589832 RGK589832:RGL589832 RQG589832:RQH589832 SAC589832:SAD589832 SJY589832:SJZ589832 STU589832:STV589832 TDQ589832:TDR589832 TNM589832:TNN589832 TXI589832:TXJ589832 UHE589832:UHF589832 URA589832:URB589832 VAW589832:VAX589832 VKS589832:VKT589832 VUO589832:VUP589832 WEK589832:WEL589832 WOG589832:WOH589832 WYC589832:WYD589832 LQ655368:LR655368 VM655368:VN655368 AFI655368:AFJ655368 APE655368:APF655368 AZA655368:AZB655368 BIW655368:BIX655368 BSS655368:BST655368 CCO655368:CCP655368 CMK655368:CML655368 CWG655368:CWH655368 DGC655368:DGD655368 DPY655368:DPZ655368 DZU655368:DZV655368 EJQ655368:EJR655368 ETM655368:ETN655368 FDI655368:FDJ655368 FNE655368:FNF655368 FXA655368:FXB655368 GGW655368:GGX655368 GQS655368:GQT655368 HAO655368:HAP655368 HKK655368:HKL655368 HUG655368:HUH655368 IEC655368:IED655368 INY655368:INZ655368 IXU655368:IXV655368 JHQ655368:JHR655368 JRM655368:JRN655368 KBI655368:KBJ655368 KLE655368:KLF655368 KVA655368:KVB655368 LEW655368:LEX655368 LOS655368:LOT655368 LYO655368:LYP655368 MIK655368:MIL655368 MSG655368:MSH655368 NCC655368:NCD655368 NLY655368:NLZ655368 NVU655368:NVV655368 OFQ655368:OFR655368 OPM655368:OPN655368 OZI655368:OZJ655368 PJE655368:PJF655368 PTA655368:PTB655368 QCW655368:QCX655368 QMS655368:QMT655368 QWO655368:QWP655368 RGK655368:RGL655368 RQG655368:RQH655368 SAC655368:SAD655368 SJY655368:SJZ655368 STU655368:STV655368 TDQ655368:TDR655368 TNM655368:TNN655368 TXI655368:TXJ655368 UHE655368:UHF655368 URA655368:URB655368 VAW655368:VAX655368 VKS655368:VKT655368 VUO655368:VUP655368 WEK655368:WEL655368 WOG655368:WOH655368 WYC655368:WYD655368 LQ720904:LR720904 VM720904:VN720904 AFI720904:AFJ720904 APE720904:APF720904 AZA720904:AZB720904 BIW720904:BIX720904 BSS720904:BST720904 CCO720904:CCP720904 CMK720904:CML720904 CWG720904:CWH720904 DGC720904:DGD720904 DPY720904:DPZ720904 DZU720904:DZV720904 EJQ720904:EJR720904 ETM720904:ETN720904 FDI720904:FDJ720904 FNE720904:FNF720904 FXA720904:FXB720904 GGW720904:GGX720904 GQS720904:GQT720904 HAO720904:HAP720904 HKK720904:HKL720904 HUG720904:HUH720904 IEC720904:IED720904 INY720904:INZ720904 IXU720904:IXV720904 JHQ720904:JHR720904 JRM720904:JRN720904 KBI720904:KBJ720904 KLE720904:KLF720904 KVA720904:KVB720904 LEW720904:LEX720904 LOS720904:LOT720904 LYO720904:LYP720904 MIK720904:MIL720904 MSG720904:MSH720904 NCC720904:NCD720904 NLY720904:NLZ720904 NVU720904:NVV720904 OFQ720904:OFR720904 OPM720904:OPN720904 OZI720904:OZJ720904 PJE720904:PJF720904 PTA720904:PTB720904 QCW720904:QCX720904 QMS720904:QMT720904 QWO720904:QWP720904 RGK720904:RGL720904 RQG720904:RQH720904 SAC720904:SAD720904 SJY720904:SJZ720904 STU720904:STV720904 TDQ720904:TDR720904 TNM720904:TNN720904 TXI720904:TXJ720904 UHE720904:UHF720904 URA720904:URB720904 VAW720904:VAX720904 VKS720904:VKT720904 VUO720904:VUP720904 WEK720904:WEL720904 WOG720904:WOH720904 WYC720904:WYD720904 LQ786440:LR786440 VM786440:VN786440 AFI786440:AFJ786440 APE786440:APF786440 AZA786440:AZB786440 BIW786440:BIX786440 BSS786440:BST786440 CCO786440:CCP786440 CMK786440:CML786440 CWG786440:CWH786440 DGC786440:DGD786440 DPY786440:DPZ786440 DZU786440:DZV786440 EJQ786440:EJR786440 ETM786440:ETN786440 FDI786440:FDJ786440 FNE786440:FNF786440 FXA786440:FXB786440 GGW786440:GGX786440 GQS786440:GQT786440 HAO786440:HAP786440 HKK786440:HKL786440 HUG786440:HUH786440 IEC786440:IED786440 INY786440:INZ786440 IXU786440:IXV786440 JHQ786440:JHR786440 JRM786440:JRN786440 KBI786440:KBJ786440 KLE786440:KLF786440 KVA786440:KVB786440 LEW786440:LEX786440 LOS786440:LOT786440 LYO786440:LYP786440 MIK786440:MIL786440 MSG786440:MSH786440 NCC786440:NCD786440 NLY786440:NLZ786440 NVU786440:NVV786440 OFQ786440:OFR786440 OPM786440:OPN786440 OZI786440:OZJ786440 PJE786440:PJF786440 PTA786440:PTB786440 QCW786440:QCX786440 QMS786440:QMT786440 QWO786440:QWP786440 RGK786440:RGL786440 RQG786440:RQH786440 SAC786440:SAD786440 SJY786440:SJZ786440 STU786440:STV786440 TDQ786440:TDR786440 TNM786440:TNN786440 TXI786440:TXJ786440 UHE786440:UHF786440 URA786440:URB786440 VAW786440:VAX786440 VKS786440:VKT786440 VUO786440:VUP786440 WEK786440:WEL786440 WOG786440:WOH786440 WYC786440:WYD786440 LQ851976:LR851976 VM851976:VN851976 AFI851976:AFJ851976 APE851976:APF851976 AZA851976:AZB851976 BIW851976:BIX851976 BSS851976:BST851976 CCO851976:CCP851976 CMK851976:CML851976 CWG851976:CWH851976 DGC851976:DGD851976 DPY851976:DPZ851976 DZU851976:DZV851976 EJQ851976:EJR851976 ETM851976:ETN851976 FDI851976:FDJ851976 FNE851976:FNF851976 FXA851976:FXB851976 GGW851976:GGX851976 GQS851976:GQT851976 HAO851976:HAP851976 HKK851976:HKL851976 HUG851976:HUH851976 IEC851976:IED851976 INY851976:INZ851976 IXU851976:IXV851976 JHQ851976:JHR851976 JRM851976:JRN851976 KBI851976:KBJ851976 KLE851976:KLF851976 KVA851976:KVB851976 LEW851976:LEX851976 LOS851976:LOT851976 LYO851976:LYP851976 MIK851976:MIL851976 MSG851976:MSH851976 NCC851976:NCD851976 NLY851976:NLZ851976 NVU851976:NVV851976 OFQ851976:OFR851976 OPM851976:OPN851976 OZI851976:OZJ851976 PJE851976:PJF851976 PTA851976:PTB851976 QCW851976:QCX851976 QMS851976:QMT851976 QWO851976:QWP851976 RGK851976:RGL851976 RQG851976:RQH851976 SAC851976:SAD851976 SJY851976:SJZ851976 STU851976:STV851976 TDQ851976:TDR851976 TNM851976:TNN851976 TXI851976:TXJ851976 UHE851976:UHF851976 URA851976:URB851976 VAW851976:VAX851976 VKS851976:VKT851976 VUO851976:VUP851976 WEK851976:WEL851976 WOG851976:WOH851976 WYC851976:WYD851976 LQ917512:LR917512 VM917512:VN917512 AFI917512:AFJ917512 APE917512:APF917512 AZA917512:AZB917512 BIW917512:BIX917512 BSS917512:BST917512 CCO917512:CCP917512 CMK917512:CML917512 CWG917512:CWH917512 DGC917512:DGD917512 DPY917512:DPZ917512 DZU917512:DZV917512 EJQ917512:EJR917512 ETM917512:ETN917512 FDI917512:FDJ917512 FNE917512:FNF917512 FXA917512:FXB917512 GGW917512:GGX917512 GQS917512:GQT917512 HAO917512:HAP917512 HKK917512:HKL917512 HUG917512:HUH917512 IEC917512:IED917512 INY917512:INZ917512 IXU917512:IXV917512 JHQ917512:JHR917512 JRM917512:JRN917512 KBI917512:KBJ917512 KLE917512:KLF917512 KVA917512:KVB917512 LEW917512:LEX917512 LOS917512:LOT917512 LYO917512:LYP917512 MIK917512:MIL917512 MSG917512:MSH917512 NCC917512:NCD917512 NLY917512:NLZ917512 NVU917512:NVV917512 OFQ917512:OFR917512 OPM917512:OPN917512 OZI917512:OZJ917512 PJE917512:PJF917512 PTA917512:PTB917512 QCW917512:QCX917512 QMS917512:QMT917512 QWO917512:QWP917512 RGK917512:RGL917512 RQG917512:RQH917512 SAC917512:SAD917512 SJY917512:SJZ917512 STU917512:STV917512 TDQ917512:TDR917512 TNM917512:TNN917512 TXI917512:TXJ917512 UHE917512:UHF917512 URA917512:URB917512 VAW917512:VAX917512 VKS917512:VKT917512 VUO917512:VUP917512 WEK917512:WEL917512 WOG917512:WOH917512 WYC917512:WYD917512 LQ983048:LR983048 VM983048:VN983048 AFI983048:AFJ983048 APE983048:APF983048 AZA983048:AZB983048 BIW983048:BIX983048 BSS983048:BST983048 CCO983048:CCP983048 CMK983048:CML983048 CWG983048:CWH983048 DGC983048:DGD983048 DPY983048:DPZ983048 DZU983048:DZV983048 EJQ983048:EJR983048 ETM983048:ETN983048 FDI983048:FDJ983048 FNE983048:FNF983048 FXA983048:FXB983048 GGW983048:GGX983048 GQS983048:GQT983048 HAO983048:HAP983048 HKK983048:HKL983048 HUG983048:HUH983048 IEC983048:IED983048 INY983048:INZ983048 IXU983048:IXV983048 JHQ983048:JHR983048 JRM983048:JRN983048 KBI983048:KBJ983048 KLE983048:KLF983048 KVA983048:KVB983048 LEW983048:LEX983048 LOS983048:LOT983048 LYO983048:LYP983048 MIK983048:MIL983048 MSG983048:MSH983048 NCC983048:NCD983048 NLY983048:NLZ983048 NVU983048:NVV983048 OFQ983048:OFR983048 OPM983048:OPN983048 OZI983048:OZJ983048 PJE983048:PJF983048 PTA983048:PTB983048 QCW983048:QCX983048 QMS983048:QMT983048 QWO983048:QWP983048 RGK983048:RGL983048 RQG983048:RQH983048 SAC983048:SAD983048 SJY983048:SJZ983048 STU983048:STV983048 TDQ983048:TDR983048 TNM983048:TNN983048 TXI983048:TXJ983048 UHE983048:UHF983048 URA983048:URB983048 VAW983048:VAX983048 VKS983048:VKT983048 VUO983048:VUP983048 WEK983048:WEL983048 WOG983048:WOH983048 WYC983048:WYD983048 LT65544:LU65544 VP65544:VQ65544 AFL65544:AFM65544 APH65544:API65544 AZD65544:AZE65544 BIZ65544:BJA65544 BSV65544:BSW65544 CCR65544:CCS65544 CMN65544:CMO65544 CWJ65544:CWK65544 DGF65544:DGG65544 DQB65544:DQC65544 DZX65544:DZY65544 EJT65544:EJU65544 ETP65544:ETQ65544 FDL65544:FDM65544 FNH65544:FNI65544 FXD65544:FXE65544 GGZ65544:GHA65544 GQV65544:GQW65544 HAR65544:HAS65544 HKN65544:HKO65544 HUJ65544:HUK65544 IEF65544:IEG65544 IOB65544:IOC65544 IXX65544:IXY65544 JHT65544:JHU65544 JRP65544:JRQ65544 KBL65544:KBM65544 KLH65544:KLI65544 KVD65544:KVE65544 LEZ65544:LFA65544 LOV65544:LOW65544 LYR65544:LYS65544 MIN65544:MIO65544 MSJ65544:MSK65544 NCF65544:NCG65544 NMB65544:NMC65544 NVX65544:NVY65544 OFT65544:OFU65544 OPP65544:OPQ65544 OZL65544:OZM65544 PJH65544:PJI65544 PTD65544:PTE65544 QCZ65544:QDA65544 QMV65544:QMW65544 QWR65544:QWS65544 RGN65544:RGO65544 RQJ65544:RQK65544 SAF65544:SAG65544 SKB65544:SKC65544 STX65544:STY65544 TDT65544:TDU65544 TNP65544:TNQ65544 TXL65544:TXM65544 UHH65544:UHI65544 URD65544:URE65544 VAZ65544:VBA65544 VKV65544:VKW65544 VUR65544:VUS65544 WEN65544:WEO65544 WOJ65544:WOK65544 WYF65544:WYG65544 LT131080:LU131080 VP131080:VQ131080 AFL131080:AFM131080 APH131080:API131080 AZD131080:AZE131080 BIZ131080:BJA131080 BSV131080:BSW131080 CCR131080:CCS131080 CMN131080:CMO131080 CWJ131080:CWK131080 DGF131080:DGG131080 DQB131080:DQC131080 DZX131080:DZY131080 EJT131080:EJU131080 ETP131080:ETQ131080 FDL131080:FDM131080 FNH131080:FNI131080 FXD131080:FXE131080 GGZ131080:GHA131080 GQV131080:GQW131080 HAR131080:HAS131080 HKN131080:HKO131080 HUJ131080:HUK131080 IEF131080:IEG131080 IOB131080:IOC131080 IXX131080:IXY131080 JHT131080:JHU131080 JRP131080:JRQ131080 KBL131080:KBM131080 KLH131080:KLI131080 KVD131080:KVE131080 LEZ131080:LFA131080 LOV131080:LOW131080 LYR131080:LYS131080 MIN131080:MIO131080 MSJ131080:MSK131080 NCF131080:NCG131080 NMB131080:NMC131080 NVX131080:NVY131080 OFT131080:OFU131080 OPP131080:OPQ131080 OZL131080:OZM131080 PJH131080:PJI131080 PTD131080:PTE131080 QCZ131080:QDA131080 QMV131080:QMW131080 QWR131080:QWS131080 RGN131080:RGO131080 RQJ131080:RQK131080 SAF131080:SAG131080 SKB131080:SKC131080 STX131080:STY131080 TDT131080:TDU131080 TNP131080:TNQ131080 TXL131080:TXM131080 UHH131080:UHI131080 URD131080:URE131080 VAZ131080:VBA131080 VKV131080:VKW131080 VUR131080:VUS131080 WEN131080:WEO131080 WOJ131080:WOK131080 WYF131080:WYG131080 LT196616:LU196616 VP196616:VQ196616 AFL196616:AFM196616 APH196616:API196616 AZD196616:AZE196616 BIZ196616:BJA196616 BSV196616:BSW196616 CCR196616:CCS196616 CMN196616:CMO196616 CWJ196616:CWK196616 DGF196616:DGG196616 DQB196616:DQC196616 DZX196616:DZY196616 EJT196616:EJU196616 ETP196616:ETQ196616 FDL196616:FDM196616 FNH196616:FNI196616 FXD196616:FXE196616 GGZ196616:GHA196616 GQV196616:GQW196616 HAR196616:HAS196616 HKN196616:HKO196616 HUJ196616:HUK196616 IEF196616:IEG196616 IOB196616:IOC196616 IXX196616:IXY196616 JHT196616:JHU196616 JRP196616:JRQ196616 KBL196616:KBM196616 KLH196616:KLI196616 KVD196616:KVE196616 LEZ196616:LFA196616 LOV196616:LOW196616 LYR196616:LYS196616 MIN196616:MIO196616 MSJ196616:MSK196616 NCF196616:NCG196616 NMB196616:NMC196616 NVX196616:NVY196616 OFT196616:OFU196616 OPP196616:OPQ196616 OZL196616:OZM196616 PJH196616:PJI196616 PTD196616:PTE196616 QCZ196616:QDA196616 QMV196616:QMW196616 QWR196616:QWS196616 RGN196616:RGO196616 RQJ196616:RQK196616 SAF196616:SAG196616 SKB196616:SKC196616 STX196616:STY196616 TDT196616:TDU196616 TNP196616:TNQ196616 TXL196616:TXM196616 UHH196616:UHI196616 URD196616:URE196616 VAZ196616:VBA196616 VKV196616:VKW196616 VUR196616:VUS196616 WEN196616:WEO196616 WOJ196616:WOK196616 WYF196616:WYG196616 LT262152:LU262152 VP262152:VQ262152 AFL262152:AFM262152 APH262152:API262152 AZD262152:AZE262152 BIZ262152:BJA262152 BSV262152:BSW262152 CCR262152:CCS262152 CMN262152:CMO262152 CWJ262152:CWK262152 DGF262152:DGG262152 DQB262152:DQC262152 DZX262152:DZY262152 EJT262152:EJU262152 ETP262152:ETQ262152 FDL262152:FDM262152 FNH262152:FNI262152 FXD262152:FXE262152 GGZ262152:GHA262152 GQV262152:GQW262152 HAR262152:HAS262152 HKN262152:HKO262152 HUJ262152:HUK262152 IEF262152:IEG262152 IOB262152:IOC262152 IXX262152:IXY262152 JHT262152:JHU262152 JRP262152:JRQ262152 KBL262152:KBM262152 KLH262152:KLI262152 KVD262152:KVE262152 LEZ262152:LFA262152 LOV262152:LOW262152 LYR262152:LYS262152 MIN262152:MIO262152 MSJ262152:MSK262152 NCF262152:NCG262152 NMB262152:NMC262152 NVX262152:NVY262152 OFT262152:OFU262152 OPP262152:OPQ262152 OZL262152:OZM262152 PJH262152:PJI262152 PTD262152:PTE262152 QCZ262152:QDA262152 QMV262152:QMW262152 QWR262152:QWS262152 RGN262152:RGO262152 RQJ262152:RQK262152 SAF262152:SAG262152 SKB262152:SKC262152 STX262152:STY262152 TDT262152:TDU262152 TNP262152:TNQ262152 TXL262152:TXM262152 UHH262152:UHI262152 URD262152:URE262152 VAZ262152:VBA262152 VKV262152:VKW262152 VUR262152:VUS262152 WEN262152:WEO262152 WOJ262152:WOK262152 WYF262152:WYG262152 LT327688:LU327688 VP327688:VQ327688 AFL327688:AFM327688 APH327688:API327688 AZD327688:AZE327688 BIZ327688:BJA327688 BSV327688:BSW327688 CCR327688:CCS327688 CMN327688:CMO327688 CWJ327688:CWK327688 DGF327688:DGG327688 DQB327688:DQC327688 DZX327688:DZY327688 EJT327688:EJU327688 ETP327688:ETQ327688 FDL327688:FDM327688 FNH327688:FNI327688 FXD327688:FXE327688 GGZ327688:GHA327688 GQV327688:GQW327688 HAR327688:HAS327688 HKN327688:HKO327688 HUJ327688:HUK327688 IEF327688:IEG327688 IOB327688:IOC327688 IXX327688:IXY327688 JHT327688:JHU327688 JRP327688:JRQ327688 KBL327688:KBM327688 KLH327688:KLI327688 KVD327688:KVE327688 LEZ327688:LFA327688 LOV327688:LOW327688 LYR327688:LYS327688 MIN327688:MIO327688 MSJ327688:MSK327688 NCF327688:NCG327688 NMB327688:NMC327688 NVX327688:NVY327688 OFT327688:OFU327688 OPP327688:OPQ327688 OZL327688:OZM327688 PJH327688:PJI327688 PTD327688:PTE327688 QCZ327688:QDA327688 QMV327688:QMW327688 QWR327688:QWS327688 RGN327688:RGO327688 RQJ327688:RQK327688 SAF327688:SAG327688 SKB327688:SKC327688 STX327688:STY327688 TDT327688:TDU327688 TNP327688:TNQ327688 TXL327688:TXM327688 UHH327688:UHI327688 URD327688:URE327688 VAZ327688:VBA327688 VKV327688:VKW327688 VUR327688:VUS327688 WEN327688:WEO327688 WOJ327688:WOK327688 WYF327688:WYG327688 LT393224:LU393224 VP393224:VQ393224 AFL393224:AFM393224 APH393224:API393224 AZD393224:AZE393224 BIZ393224:BJA393224 BSV393224:BSW393224 CCR393224:CCS393224 CMN393224:CMO393224 CWJ393224:CWK393224 DGF393224:DGG393224 DQB393224:DQC393224 DZX393224:DZY393224 EJT393224:EJU393224 ETP393224:ETQ393224 FDL393224:FDM393224 FNH393224:FNI393224 FXD393224:FXE393224 GGZ393224:GHA393224 GQV393224:GQW393224 HAR393224:HAS393224 HKN393224:HKO393224 HUJ393224:HUK393224 IEF393224:IEG393224 IOB393224:IOC393224 IXX393224:IXY393224 JHT393224:JHU393224 JRP393224:JRQ393224 KBL393224:KBM393224 KLH393224:KLI393224 KVD393224:KVE393224 LEZ393224:LFA393224 LOV393224:LOW393224 LYR393224:LYS393224 MIN393224:MIO393224 MSJ393224:MSK393224 NCF393224:NCG393224 NMB393224:NMC393224 NVX393224:NVY393224 OFT393224:OFU393224 OPP393224:OPQ393224 OZL393224:OZM393224 PJH393224:PJI393224 PTD393224:PTE393224 QCZ393224:QDA393224 QMV393224:QMW393224 QWR393224:QWS393224 RGN393224:RGO393224 RQJ393224:RQK393224 SAF393224:SAG393224 SKB393224:SKC393224 STX393224:STY393224 TDT393224:TDU393224 TNP393224:TNQ393224 TXL393224:TXM393224 UHH393224:UHI393224 URD393224:URE393224 VAZ393224:VBA393224 VKV393224:VKW393224 VUR393224:VUS393224 WEN393224:WEO393224 WOJ393224:WOK393224 WYF393224:WYG393224 LT458760:LU458760 VP458760:VQ458760 AFL458760:AFM458760 APH458760:API458760 AZD458760:AZE458760 BIZ458760:BJA458760 BSV458760:BSW458760 CCR458760:CCS458760 CMN458760:CMO458760 CWJ458760:CWK458760 DGF458760:DGG458760 DQB458760:DQC458760 DZX458760:DZY458760 EJT458760:EJU458760 ETP458760:ETQ458760 FDL458760:FDM458760 FNH458760:FNI458760 FXD458760:FXE458760 GGZ458760:GHA458760 GQV458760:GQW458760 HAR458760:HAS458760 HKN458760:HKO458760 HUJ458760:HUK458760 IEF458760:IEG458760 IOB458760:IOC458760 IXX458760:IXY458760 JHT458760:JHU458760 JRP458760:JRQ458760 KBL458760:KBM458760 KLH458760:KLI458760 KVD458760:KVE458760 LEZ458760:LFA458760 LOV458760:LOW458760 LYR458760:LYS458760 MIN458760:MIO458760 MSJ458760:MSK458760 NCF458760:NCG458760 NMB458760:NMC458760 NVX458760:NVY458760 OFT458760:OFU458760 OPP458760:OPQ458760 OZL458760:OZM458760 PJH458760:PJI458760 PTD458760:PTE458760 QCZ458760:QDA458760 QMV458760:QMW458760 QWR458760:QWS458760 RGN458760:RGO458760 RQJ458760:RQK458760 SAF458760:SAG458760 SKB458760:SKC458760 STX458760:STY458760 TDT458760:TDU458760 TNP458760:TNQ458760 TXL458760:TXM458760 UHH458760:UHI458760 URD458760:URE458760 VAZ458760:VBA458760 VKV458760:VKW458760 VUR458760:VUS458760 WEN458760:WEO458760 WOJ458760:WOK458760 WYF458760:WYG458760 LT524296:LU524296 VP524296:VQ524296 AFL524296:AFM524296 APH524296:API524296 AZD524296:AZE524296 BIZ524296:BJA524296 BSV524296:BSW524296 CCR524296:CCS524296 CMN524296:CMO524296 CWJ524296:CWK524296 DGF524296:DGG524296 DQB524296:DQC524296 DZX524296:DZY524296 EJT524296:EJU524296 ETP524296:ETQ524296 FDL524296:FDM524296 FNH524296:FNI524296 FXD524296:FXE524296 GGZ524296:GHA524296 GQV524296:GQW524296 HAR524296:HAS524296 HKN524296:HKO524296 HUJ524296:HUK524296 IEF524296:IEG524296 IOB524296:IOC524296 IXX524296:IXY524296 JHT524296:JHU524296 JRP524296:JRQ524296 KBL524296:KBM524296 KLH524296:KLI524296 KVD524296:KVE524296 LEZ524296:LFA524296 LOV524296:LOW524296 LYR524296:LYS524296 MIN524296:MIO524296 MSJ524296:MSK524296 NCF524296:NCG524296 NMB524296:NMC524296 NVX524296:NVY524296 OFT524296:OFU524296 OPP524296:OPQ524296 OZL524296:OZM524296 PJH524296:PJI524296 PTD524296:PTE524296 QCZ524296:QDA524296 QMV524296:QMW524296 QWR524296:QWS524296 RGN524296:RGO524296 RQJ524296:RQK524296 SAF524296:SAG524296 SKB524296:SKC524296 STX524296:STY524296 TDT524296:TDU524296 TNP524296:TNQ524296 TXL524296:TXM524296 UHH524296:UHI524296 URD524296:URE524296 VAZ524296:VBA524296 VKV524296:VKW524296 VUR524296:VUS524296 WEN524296:WEO524296 WOJ524296:WOK524296 WYF524296:WYG524296 LT589832:LU589832 VP589832:VQ589832 AFL589832:AFM589832 APH589832:API589832 AZD589832:AZE589832 BIZ589832:BJA589832 BSV589832:BSW589832 CCR589832:CCS589832 CMN589832:CMO589832 CWJ589832:CWK589832 DGF589832:DGG589832 DQB589832:DQC589832 DZX589832:DZY589832 EJT589832:EJU589832 ETP589832:ETQ589832 FDL589832:FDM589832 FNH589832:FNI589832 FXD589832:FXE589832 GGZ589832:GHA589832 GQV589832:GQW589832 HAR589832:HAS589832 HKN589832:HKO589832 HUJ589832:HUK589832 IEF589832:IEG589832 IOB589832:IOC589832 IXX589832:IXY589832 JHT589832:JHU589832 JRP589832:JRQ589832 KBL589832:KBM589832 KLH589832:KLI589832 KVD589832:KVE589832 LEZ589832:LFA589832 LOV589832:LOW589832 LYR589832:LYS589832 MIN589832:MIO589832 MSJ589832:MSK589832 NCF589832:NCG589832 NMB589832:NMC589832 NVX589832:NVY589832 OFT589832:OFU589832 OPP589832:OPQ589832 OZL589832:OZM589832 PJH589832:PJI589832 PTD589832:PTE589832 QCZ589832:QDA589832 QMV589832:QMW589832 QWR589832:QWS589832 RGN589832:RGO589832 RQJ589832:RQK589832 SAF589832:SAG589832 SKB589832:SKC589832 STX589832:STY589832 TDT589832:TDU589832 TNP589832:TNQ589832 TXL589832:TXM589832 UHH589832:UHI589832 URD589832:URE589832 VAZ589832:VBA589832 VKV589832:VKW589832 VUR589832:VUS589832 WEN589832:WEO589832 WOJ589832:WOK589832 WYF589832:WYG589832 LT655368:LU655368 VP655368:VQ655368 AFL655368:AFM655368 APH655368:API655368 AZD655368:AZE655368 BIZ655368:BJA655368 BSV655368:BSW655368 CCR655368:CCS655368 CMN655368:CMO655368 CWJ655368:CWK655368 DGF655368:DGG655368 DQB655368:DQC655368 DZX655368:DZY655368 EJT655368:EJU655368 ETP655368:ETQ655368 FDL655368:FDM655368 FNH655368:FNI655368 FXD655368:FXE655368 GGZ655368:GHA655368 GQV655368:GQW655368 HAR655368:HAS655368 HKN655368:HKO655368 HUJ655368:HUK655368 IEF655368:IEG655368 IOB655368:IOC655368 IXX655368:IXY655368 JHT655368:JHU655368 JRP655368:JRQ655368 KBL655368:KBM655368 KLH655368:KLI655368 KVD655368:KVE655368 LEZ655368:LFA655368 LOV655368:LOW655368 LYR655368:LYS655368 MIN655368:MIO655368 MSJ655368:MSK655368 NCF655368:NCG655368 NMB655368:NMC655368 NVX655368:NVY655368 OFT655368:OFU655368 OPP655368:OPQ655368 OZL655368:OZM655368 PJH655368:PJI655368 PTD655368:PTE655368 QCZ655368:QDA655368 QMV655368:QMW655368 QWR655368:QWS655368 RGN655368:RGO655368 RQJ655368:RQK655368 SAF655368:SAG655368 SKB655368:SKC655368 STX655368:STY655368 TDT655368:TDU655368 TNP655368:TNQ655368 TXL655368:TXM655368 UHH655368:UHI655368 URD655368:URE655368 VAZ655368:VBA655368 VKV655368:VKW655368 VUR655368:VUS655368 WEN655368:WEO655368 WOJ655368:WOK655368 WYF655368:WYG655368 LT720904:LU720904 VP720904:VQ720904 AFL720904:AFM720904 APH720904:API720904 AZD720904:AZE720904 BIZ720904:BJA720904 BSV720904:BSW720904 CCR720904:CCS720904 CMN720904:CMO720904 CWJ720904:CWK720904 DGF720904:DGG720904 DQB720904:DQC720904 DZX720904:DZY720904 EJT720904:EJU720904 ETP720904:ETQ720904 FDL720904:FDM720904 FNH720904:FNI720904 FXD720904:FXE720904 GGZ720904:GHA720904 GQV720904:GQW720904 HAR720904:HAS720904 HKN720904:HKO720904 HUJ720904:HUK720904 IEF720904:IEG720904 IOB720904:IOC720904 IXX720904:IXY720904 JHT720904:JHU720904 JRP720904:JRQ720904 KBL720904:KBM720904 KLH720904:KLI720904 KVD720904:KVE720904 LEZ720904:LFA720904 LOV720904:LOW720904 LYR720904:LYS720904 MIN720904:MIO720904 MSJ720904:MSK720904 NCF720904:NCG720904 NMB720904:NMC720904 NVX720904:NVY720904 OFT720904:OFU720904 OPP720904:OPQ720904 OZL720904:OZM720904 PJH720904:PJI720904 PTD720904:PTE720904 QCZ720904:QDA720904 QMV720904:QMW720904 QWR720904:QWS720904 RGN720904:RGO720904 RQJ720904:RQK720904 SAF720904:SAG720904 SKB720904:SKC720904 STX720904:STY720904 TDT720904:TDU720904 TNP720904:TNQ720904 TXL720904:TXM720904 UHH720904:UHI720904 URD720904:URE720904 VAZ720904:VBA720904 VKV720904:VKW720904 VUR720904:VUS720904 WEN720904:WEO720904 WOJ720904:WOK720904 WYF720904:WYG720904 LT786440:LU786440 VP786440:VQ786440 AFL786440:AFM786440 APH786440:API786440 AZD786440:AZE786440 BIZ786440:BJA786440 BSV786440:BSW786440 CCR786440:CCS786440 CMN786440:CMO786440 CWJ786440:CWK786440 DGF786440:DGG786440 DQB786440:DQC786440 DZX786440:DZY786440 EJT786440:EJU786440 ETP786440:ETQ786440 FDL786440:FDM786440 FNH786440:FNI786440 FXD786440:FXE786440 GGZ786440:GHA786440 GQV786440:GQW786440 HAR786440:HAS786440 HKN786440:HKO786440 HUJ786440:HUK786440 IEF786440:IEG786440 IOB786440:IOC786440 IXX786440:IXY786440 JHT786440:JHU786440 JRP786440:JRQ786440 KBL786440:KBM786440 KLH786440:KLI786440 KVD786440:KVE786440 LEZ786440:LFA786440 LOV786440:LOW786440 LYR786440:LYS786440 MIN786440:MIO786440 MSJ786440:MSK786440 NCF786440:NCG786440 NMB786440:NMC786440 NVX786440:NVY786440 OFT786440:OFU786440 OPP786440:OPQ786440 OZL786440:OZM786440 PJH786440:PJI786440 PTD786440:PTE786440 QCZ786440:QDA786440 QMV786440:QMW786440 QWR786440:QWS786440 RGN786440:RGO786440 RQJ786440:RQK786440 SAF786440:SAG786440 SKB786440:SKC786440 STX786440:STY786440 TDT786440:TDU786440 TNP786440:TNQ786440 TXL786440:TXM786440 UHH786440:UHI786440 URD786440:URE786440 VAZ786440:VBA786440 VKV786440:VKW786440 VUR786440:VUS786440 WEN786440:WEO786440 WOJ786440:WOK786440 WYF786440:WYG786440 LT851976:LU851976 VP851976:VQ851976 AFL851976:AFM851976 APH851976:API851976 AZD851976:AZE851976 BIZ851976:BJA851976 BSV851976:BSW851976 CCR851976:CCS851976 CMN851976:CMO851976 CWJ851976:CWK851976 DGF851976:DGG851976 DQB851976:DQC851976 DZX851976:DZY851976 EJT851976:EJU851976 ETP851976:ETQ851976 FDL851976:FDM851976 FNH851976:FNI851976 FXD851976:FXE851976 GGZ851976:GHA851976 GQV851976:GQW851976 HAR851976:HAS851976 HKN851976:HKO851976 HUJ851976:HUK851976 IEF851976:IEG851976 IOB851976:IOC851976 IXX851976:IXY851976 JHT851976:JHU851976 JRP851976:JRQ851976 KBL851976:KBM851976 KLH851976:KLI851976 KVD851976:KVE851976 LEZ851976:LFA851976 LOV851976:LOW851976 LYR851976:LYS851976 MIN851976:MIO851976 MSJ851976:MSK851976 NCF851976:NCG851976 NMB851976:NMC851976 NVX851976:NVY851976 OFT851976:OFU851976 OPP851976:OPQ851976 OZL851976:OZM851976 PJH851976:PJI851976 PTD851976:PTE851976 QCZ851976:QDA851976 QMV851976:QMW851976 QWR851976:QWS851976 RGN851976:RGO851976 RQJ851976:RQK851976 SAF851976:SAG851976 SKB851976:SKC851976 STX851976:STY851976 TDT851976:TDU851976 TNP851976:TNQ851976 TXL851976:TXM851976 UHH851976:UHI851976 URD851976:URE851976 VAZ851976:VBA851976 VKV851976:VKW851976 VUR851976:VUS851976 WEN851976:WEO851976 WOJ851976:WOK851976 WYF851976:WYG851976 LT917512:LU917512 VP917512:VQ917512 AFL917512:AFM917512 APH917512:API917512 AZD917512:AZE917512 BIZ917512:BJA917512 BSV917512:BSW917512 CCR917512:CCS917512 CMN917512:CMO917512 CWJ917512:CWK917512 DGF917512:DGG917512 DQB917512:DQC917512 DZX917512:DZY917512 EJT917512:EJU917512 ETP917512:ETQ917512 FDL917512:FDM917512 FNH917512:FNI917512 FXD917512:FXE917512 GGZ917512:GHA917512 GQV917512:GQW917512 HAR917512:HAS917512 HKN917512:HKO917512 HUJ917512:HUK917512 IEF917512:IEG917512 IOB917512:IOC917512 IXX917512:IXY917512 JHT917512:JHU917512 JRP917512:JRQ917512 KBL917512:KBM917512 KLH917512:KLI917512 KVD917512:KVE917512 LEZ917512:LFA917512 LOV917512:LOW917512 LYR917512:LYS917512 MIN917512:MIO917512 MSJ917512:MSK917512 NCF917512:NCG917512 NMB917512:NMC917512 NVX917512:NVY917512 OFT917512:OFU917512 OPP917512:OPQ917512 OZL917512:OZM917512 PJH917512:PJI917512 PTD917512:PTE917512 QCZ917512:QDA917512 QMV917512:QMW917512 QWR917512:QWS917512 RGN917512:RGO917512 RQJ917512:RQK917512 SAF917512:SAG917512 SKB917512:SKC917512 STX917512:STY917512 TDT917512:TDU917512 TNP917512:TNQ917512 TXL917512:TXM917512 UHH917512:UHI917512 URD917512:URE917512 VAZ917512:VBA917512 VKV917512:VKW917512 VUR917512:VUS917512 WEN917512:WEO917512 WOJ917512:WOK917512 WYF917512:WYG917512 LT983048:LU983048 VP983048:VQ983048 AFL983048:AFM983048 APH983048:API983048 AZD983048:AZE983048 BIZ983048:BJA983048 BSV983048:BSW983048 CCR983048:CCS983048 CMN983048:CMO983048 CWJ983048:CWK983048 DGF983048:DGG983048 DQB983048:DQC983048 DZX983048:DZY983048 EJT983048:EJU983048 ETP983048:ETQ983048 FDL983048:FDM983048 FNH983048:FNI983048 FXD983048:FXE983048 GGZ983048:GHA983048 GQV983048:GQW983048 HAR983048:HAS983048 HKN983048:HKO983048 HUJ983048:HUK983048 IEF983048:IEG983048 IOB983048:IOC983048 IXX983048:IXY983048 JHT983048:JHU983048 JRP983048:JRQ983048 KBL983048:KBM983048 KLH983048:KLI983048 KVD983048:KVE983048 LEZ983048:LFA983048 LOV983048:LOW983048 LYR983048:LYS983048 MIN983048:MIO983048 MSJ983048:MSK983048 NCF983048:NCG983048 NMB983048:NMC983048 NVX983048:NVY983048 OFT983048:OFU983048 OPP983048:OPQ983048 OZL983048:OZM983048 PJH983048:PJI983048 PTD983048:PTE983048 QCZ983048:QDA983048 QMV983048:QMW983048 QWR983048:QWS983048 RGN983048:RGO983048 RQJ983048:RQK983048 SAF983048:SAG983048 SKB983048:SKC983048 STX983048:STY983048 TDT983048:TDU983048 TNP983048:TNQ983048 TXL983048:TXM983048 UHH983048:UHI983048 URD983048:URE983048 VAZ983048:VBA983048 VKV983048:VKW983048 VUR983048:VUS983048 WEN983048:WEO983048 WOJ983048:WOK983048 WYF983048:WYG983048 LW65544:LX65544 VS65544:VT65544 AFO65544:AFP65544 APK65544:APL65544 AZG65544:AZH65544 BJC65544:BJD65544 BSY65544:BSZ65544 CCU65544:CCV65544 CMQ65544:CMR65544 CWM65544:CWN65544 DGI65544:DGJ65544 DQE65544:DQF65544 EAA65544:EAB65544 EJW65544:EJX65544 ETS65544:ETT65544 FDO65544:FDP65544 FNK65544:FNL65544 FXG65544:FXH65544 GHC65544:GHD65544 GQY65544:GQZ65544 HAU65544:HAV65544 HKQ65544:HKR65544 HUM65544:HUN65544 IEI65544:IEJ65544 IOE65544:IOF65544 IYA65544:IYB65544 JHW65544:JHX65544 JRS65544:JRT65544 KBO65544:KBP65544 KLK65544:KLL65544 KVG65544:KVH65544 LFC65544:LFD65544 LOY65544:LOZ65544 LYU65544:LYV65544 MIQ65544:MIR65544 MSM65544:MSN65544 NCI65544:NCJ65544 NME65544:NMF65544 NWA65544:NWB65544 OFW65544:OFX65544 OPS65544:OPT65544 OZO65544:OZP65544 PJK65544:PJL65544 PTG65544:PTH65544 QDC65544:QDD65544 QMY65544:QMZ65544 QWU65544:QWV65544 RGQ65544:RGR65544 RQM65544:RQN65544 SAI65544:SAJ65544 SKE65544:SKF65544 SUA65544:SUB65544 TDW65544:TDX65544 TNS65544:TNT65544 TXO65544:TXP65544 UHK65544:UHL65544 URG65544:URH65544 VBC65544:VBD65544 VKY65544:VKZ65544 VUU65544:VUV65544 WEQ65544:WER65544 WOM65544:WON65544 WYI65544:WYJ65544 LW131080:LX131080 VS131080:VT131080 AFO131080:AFP131080 APK131080:APL131080 AZG131080:AZH131080 BJC131080:BJD131080 BSY131080:BSZ131080 CCU131080:CCV131080 CMQ131080:CMR131080 CWM131080:CWN131080 DGI131080:DGJ131080 DQE131080:DQF131080 EAA131080:EAB131080 EJW131080:EJX131080 ETS131080:ETT131080 FDO131080:FDP131080 FNK131080:FNL131080 FXG131080:FXH131080 GHC131080:GHD131080 GQY131080:GQZ131080 HAU131080:HAV131080 HKQ131080:HKR131080 HUM131080:HUN131080 IEI131080:IEJ131080 IOE131080:IOF131080 IYA131080:IYB131080 JHW131080:JHX131080 JRS131080:JRT131080 KBO131080:KBP131080 KLK131080:KLL131080 KVG131080:KVH131080 LFC131080:LFD131080 LOY131080:LOZ131080 LYU131080:LYV131080 MIQ131080:MIR131080 MSM131080:MSN131080 NCI131080:NCJ131080 NME131080:NMF131080 NWA131080:NWB131080 OFW131080:OFX131080 OPS131080:OPT131080 OZO131080:OZP131080 PJK131080:PJL131080 PTG131080:PTH131080 QDC131080:QDD131080 QMY131080:QMZ131080 QWU131080:QWV131080 RGQ131080:RGR131080 RQM131080:RQN131080 SAI131080:SAJ131080 SKE131080:SKF131080 SUA131080:SUB131080 TDW131080:TDX131080 TNS131080:TNT131080 TXO131080:TXP131080 UHK131080:UHL131080 URG131080:URH131080 VBC131080:VBD131080 VKY131080:VKZ131080 VUU131080:VUV131080 WEQ131080:WER131080 WOM131080:WON131080 WYI131080:WYJ131080 LW196616:LX196616 VS196616:VT196616 AFO196616:AFP196616 APK196616:APL196616 AZG196616:AZH196616 BJC196616:BJD196616 BSY196616:BSZ196616 CCU196616:CCV196616 CMQ196616:CMR196616 CWM196616:CWN196616 DGI196616:DGJ196616 DQE196616:DQF196616 EAA196616:EAB196616 EJW196616:EJX196616 ETS196616:ETT196616 FDO196616:FDP196616 FNK196616:FNL196616 FXG196616:FXH196616 GHC196616:GHD196616 GQY196616:GQZ196616 HAU196616:HAV196616 HKQ196616:HKR196616 HUM196616:HUN196616 IEI196616:IEJ196616 IOE196616:IOF196616 IYA196616:IYB196616 JHW196616:JHX196616 JRS196616:JRT196616 KBO196616:KBP196616 KLK196616:KLL196616 KVG196616:KVH196616 LFC196616:LFD196616 LOY196616:LOZ196616 LYU196616:LYV196616 MIQ196616:MIR196616 MSM196616:MSN196616 NCI196616:NCJ196616 NME196616:NMF196616 NWA196616:NWB196616 OFW196616:OFX196616 OPS196616:OPT196616 OZO196616:OZP196616 PJK196616:PJL196616 PTG196616:PTH196616 QDC196616:QDD196616 QMY196616:QMZ196616 QWU196616:QWV196616 RGQ196616:RGR196616 RQM196616:RQN196616 SAI196616:SAJ196616 SKE196616:SKF196616 SUA196616:SUB196616 TDW196616:TDX196616 TNS196616:TNT196616 TXO196616:TXP196616 UHK196616:UHL196616 URG196616:URH196616 VBC196616:VBD196616 VKY196616:VKZ196616 VUU196616:VUV196616 WEQ196616:WER196616 WOM196616:WON196616 WYI196616:WYJ196616 LW262152:LX262152 VS262152:VT262152 AFO262152:AFP262152 APK262152:APL262152 AZG262152:AZH262152 BJC262152:BJD262152 BSY262152:BSZ262152 CCU262152:CCV262152 CMQ262152:CMR262152 CWM262152:CWN262152 DGI262152:DGJ262152 DQE262152:DQF262152 EAA262152:EAB262152 EJW262152:EJX262152 ETS262152:ETT262152 FDO262152:FDP262152 FNK262152:FNL262152 FXG262152:FXH262152 GHC262152:GHD262152 GQY262152:GQZ262152 HAU262152:HAV262152 HKQ262152:HKR262152 HUM262152:HUN262152 IEI262152:IEJ262152 IOE262152:IOF262152 IYA262152:IYB262152 JHW262152:JHX262152 JRS262152:JRT262152 KBO262152:KBP262152 KLK262152:KLL262152 KVG262152:KVH262152 LFC262152:LFD262152 LOY262152:LOZ262152 LYU262152:LYV262152 MIQ262152:MIR262152 MSM262152:MSN262152 NCI262152:NCJ262152 NME262152:NMF262152 NWA262152:NWB262152 OFW262152:OFX262152 OPS262152:OPT262152 OZO262152:OZP262152 PJK262152:PJL262152 PTG262152:PTH262152 QDC262152:QDD262152 QMY262152:QMZ262152 QWU262152:QWV262152 RGQ262152:RGR262152 RQM262152:RQN262152 SAI262152:SAJ262152 SKE262152:SKF262152 SUA262152:SUB262152 TDW262152:TDX262152 TNS262152:TNT262152 TXO262152:TXP262152 UHK262152:UHL262152 URG262152:URH262152 VBC262152:VBD262152 VKY262152:VKZ262152 VUU262152:VUV262152 WEQ262152:WER262152 WOM262152:WON262152 WYI262152:WYJ262152 LW327688:LX327688 VS327688:VT327688 AFO327688:AFP327688 APK327688:APL327688 AZG327688:AZH327688 BJC327688:BJD327688 BSY327688:BSZ327688 CCU327688:CCV327688 CMQ327688:CMR327688 CWM327688:CWN327688 DGI327688:DGJ327688 DQE327688:DQF327688 EAA327688:EAB327688 EJW327688:EJX327688 ETS327688:ETT327688 FDO327688:FDP327688 FNK327688:FNL327688 FXG327688:FXH327688 GHC327688:GHD327688 GQY327688:GQZ327688 HAU327688:HAV327688 HKQ327688:HKR327688 HUM327688:HUN327688 IEI327688:IEJ327688 IOE327688:IOF327688 IYA327688:IYB327688 JHW327688:JHX327688 JRS327688:JRT327688 KBO327688:KBP327688 KLK327688:KLL327688 KVG327688:KVH327688 LFC327688:LFD327688 LOY327688:LOZ327688 LYU327688:LYV327688 MIQ327688:MIR327688 MSM327688:MSN327688 NCI327688:NCJ327688 NME327688:NMF327688 NWA327688:NWB327688 OFW327688:OFX327688 OPS327688:OPT327688 OZO327688:OZP327688 PJK327688:PJL327688 PTG327688:PTH327688 QDC327688:QDD327688 QMY327688:QMZ327688 QWU327688:QWV327688 RGQ327688:RGR327688 RQM327688:RQN327688 SAI327688:SAJ327688 SKE327688:SKF327688 SUA327688:SUB327688 TDW327688:TDX327688 TNS327688:TNT327688 TXO327688:TXP327688 UHK327688:UHL327688 URG327688:URH327688 VBC327688:VBD327688 VKY327688:VKZ327688 VUU327688:VUV327688 WEQ327688:WER327688 WOM327688:WON327688 WYI327688:WYJ327688 LW393224:LX393224 VS393224:VT393224 AFO393224:AFP393224 APK393224:APL393224 AZG393224:AZH393224 BJC393224:BJD393224 BSY393224:BSZ393224 CCU393224:CCV393224 CMQ393224:CMR393224 CWM393224:CWN393224 DGI393224:DGJ393224 DQE393224:DQF393224 EAA393224:EAB393224 EJW393224:EJX393224 ETS393224:ETT393224 FDO393224:FDP393224 FNK393224:FNL393224 FXG393224:FXH393224 GHC393224:GHD393224 GQY393224:GQZ393224 HAU393224:HAV393224 HKQ393224:HKR393224 HUM393224:HUN393224 IEI393224:IEJ393224 IOE393224:IOF393224 IYA393224:IYB393224 JHW393224:JHX393224 JRS393224:JRT393224 KBO393224:KBP393224 KLK393224:KLL393224 KVG393224:KVH393224 LFC393224:LFD393224 LOY393224:LOZ393224 LYU393224:LYV393224 MIQ393224:MIR393224 MSM393224:MSN393224 NCI393224:NCJ393224 NME393224:NMF393224 NWA393224:NWB393224 OFW393224:OFX393224 OPS393224:OPT393224 OZO393224:OZP393224 PJK393224:PJL393224 PTG393224:PTH393224 QDC393224:QDD393224 QMY393224:QMZ393224 QWU393224:QWV393224 RGQ393224:RGR393224 RQM393224:RQN393224 SAI393224:SAJ393224 SKE393224:SKF393224 SUA393224:SUB393224 TDW393224:TDX393224 TNS393224:TNT393224 TXO393224:TXP393224 UHK393224:UHL393224 URG393224:URH393224 VBC393224:VBD393224 VKY393224:VKZ393224 VUU393224:VUV393224 WEQ393224:WER393224 WOM393224:WON393224 WYI393224:WYJ393224 LW458760:LX458760 VS458760:VT458760 AFO458760:AFP458760 APK458760:APL458760 AZG458760:AZH458760 BJC458760:BJD458760 BSY458760:BSZ458760 CCU458760:CCV458760 CMQ458760:CMR458760 CWM458760:CWN458760 DGI458760:DGJ458760 DQE458760:DQF458760 EAA458760:EAB458760 EJW458760:EJX458760 ETS458760:ETT458760 FDO458760:FDP458760 FNK458760:FNL458760 FXG458760:FXH458760 GHC458760:GHD458760 GQY458760:GQZ458760 HAU458760:HAV458760 HKQ458760:HKR458760 HUM458760:HUN458760 IEI458760:IEJ458760 IOE458760:IOF458760 IYA458760:IYB458760 JHW458760:JHX458760 JRS458760:JRT458760 KBO458760:KBP458760 KLK458760:KLL458760 KVG458760:KVH458760 LFC458760:LFD458760 LOY458760:LOZ458760 LYU458760:LYV458760 MIQ458760:MIR458760 MSM458760:MSN458760 NCI458760:NCJ458760 NME458760:NMF458760 NWA458760:NWB458760 OFW458760:OFX458760 OPS458760:OPT458760 OZO458760:OZP458760 PJK458760:PJL458760 PTG458760:PTH458760 QDC458760:QDD458760 QMY458760:QMZ458760 QWU458760:QWV458760 RGQ458760:RGR458760 RQM458760:RQN458760 SAI458760:SAJ458760 SKE458760:SKF458760 SUA458760:SUB458760 TDW458760:TDX458760 TNS458760:TNT458760 TXO458760:TXP458760 UHK458760:UHL458760 URG458760:URH458760 VBC458760:VBD458760 VKY458760:VKZ458760 VUU458760:VUV458760 WEQ458760:WER458760 WOM458760:WON458760 WYI458760:WYJ458760 LW524296:LX524296 VS524296:VT524296 AFO524296:AFP524296 APK524296:APL524296 AZG524296:AZH524296 BJC524296:BJD524296 BSY524296:BSZ524296 CCU524296:CCV524296 CMQ524296:CMR524296 CWM524296:CWN524296 DGI524296:DGJ524296 DQE524296:DQF524296 EAA524296:EAB524296 EJW524296:EJX524296 ETS524296:ETT524296 FDO524296:FDP524296 FNK524296:FNL524296 FXG524296:FXH524296 GHC524296:GHD524296 GQY524296:GQZ524296 HAU524296:HAV524296 HKQ524296:HKR524296 HUM524296:HUN524296 IEI524296:IEJ524296 IOE524296:IOF524296 IYA524296:IYB524296 JHW524296:JHX524296 JRS524296:JRT524296 KBO524296:KBP524296 KLK524296:KLL524296 KVG524296:KVH524296 LFC524296:LFD524296 LOY524296:LOZ524296 LYU524296:LYV524296 MIQ524296:MIR524296 MSM524296:MSN524296 NCI524296:NCJ524296 NME524296:NMF524296 NWA524296:NWB524296 OFW524296:OFX524296 OPS524296:OPT524296 OZO524296:OZP524296 PJK524296:PJL524296 PTG524296:PTH524296 QDC524296:QDD524296 QMY524296:QMZ524296 QWU524296:QWV524296 RGQ524296:RGR524296 RQM524296:RQN524296 SAI524296:SAJ524296 SKE524296:SKF524296 SUA524296:SUB524296 TDW524296:TDX524296 TNS524296:TNT524296 TXO524296:TXP524296 UHK524296:UHL524296 URG524296:URH524296 VBC524296:VBD524296 VKY524296:VKZ524296 VUU524296:VUV524296 WEQ524296:WER524296 WOM524296:WON524296 WYI524296:WYJ524296 LW589832:LX589832 VS589832:VT589832 AFO589832:AFP589832 APK589832:APL589832 AZG589832:AZH589832 BJC589832:BJD589832 BSY589832:BSZ589832 CCU589832:CCV589832 CMQ589832:CMR589832 CWM589832:CWN589832 DGI589832:DGJ589832 DQE589832:DQF589832 EAA589832:EAB589832 EJW589832:EJX589832 ETS589832:ETT589832 FDO589832:FDP589832 FNK589832:FNL589832 FXG589832:FXH589832 GHC589832:GHD589832 GQY589832:GQZ589832 HAU589832:HAV589832 HKQ589832:HKR589832 HUM589832:HUN589832 IEI589832:IEJ589832 IOE589832:IOF589832 IYA589832:IYB589832 JHW589832:JHX589832 JRS589832:JRT589832 KBO589832:KBP589832 KLK589832:KLL589832 KVG589832:KVH589832 LFC589832:LFD589832 LOY589832:LOZ589832 LYU589832:LYV589832 MIQ589832:MIR589832 MSM589832:MSN589832 NCI589832:NCJ589832 NME589832:NMF589832 NWA589832:NWB589832 OFW589832:OFX589832 OPS589832:OPT589832 OZO589832:OZP589832 PJK589832:PJL589832 PTG589832:PTH589832 QDC589832:QDD589832 QMY589832:QMZ589832 QWU589832:QWV589832 RGQ589832:RGR589832 RQM589832:RQN589832 SAI589832:SAJ589832 SKE589832:SKF589832 SUA589832:SUB589832 TDW589832:TDX589832 TNS589832:TNT589832 TXO589832:TXP589832 UHK589832:UHL589832 URG589832:URH589832 VBC589832:VBD589832 VKY589832:VKZ589832 VUU589832:VUV589832 WEQ589832:WER589832 WOM589832:WON589832 WYI589832:WYJ589832 LW655368:LX655368 VS655368:VT655368 AFO655368:AFP655368 APK655368:APL655368 AZG655368:AZH655368 BJC655368:BJD655368 BSY655368:BSZ655368 CCU655368:CCV655368 CMQ655368:CMR655368 CWM655368:CWN655368 DGI655368:DGJ655368 DQE655368:DQF655368 EAA655368:EAB655368 EJW655368:EJX655368 ETS655368:ETT655368 FDO655368:FDP655368 FNK655368:FNL655368 FXG655368:FXH655368 GHC655368:GHD655368 GQY655368:GQZ655368 HAU655368:HAV655368 HKQ655368:HKR655368 HUM655368:HUN655368 IEI655368:IEJ655368 IOE655368:IOF655368 IYA655368:IYB655368 JHW655368:JHX655368 JRS655368:JRT655368 KBO655368:KBP655368 KLK655368:KLL655368 KVG655368:KVH655368 LFC655368:LFD655368 LOY655368:LOZ655368 LYU655368:LYV655368 MIQ655368:MIR655368 MSM655368:MSN655368 NCI655368:NCJ655368 NME655368:NMF655368 NWA655368:NWB655368 OFW655368:OFX655368 OPS655368:OPT655368 OZO655368:OZP655368 PJK655368:PJL655368 PTG655368:PTH655368 QDC655368:QDD655368 QMY655368:QMZ655368 QWU655368:QWV655368 RGQ655368:RGR655368 RQM655368:RQN655368 SAI655368:SAJ655368 SKE655368:SKF655368 SUA655368:SUB655368 TDW655368:TDX655368 TNS655368:TNT655368 TXO655368:TXP655368 UHK655368:UHL655368 URG655368:URH655368 VBC655368:VBD655368 VKY655368:VKZ655368 VUU655368:VUV655368 WEQ655368:WER655368 WOM655368:WON655368 WYI655368:WYJ655368 LW720904:LX720904 VS720904:VT720904 AFO720904:AFP720904 APK720904:APL720904 AZG720904:AZH720904 BJC720904:BJD720904 BSY720904:BSZ720904 CCU720904:CCV720904 CMQ720904:CMR720904 CWM720904:CWN720904 DGI720904:DGJ720904 DQE720904:DQF720904 EAA720904:EAB720904 EJW720904:EJX720904 ETS720904:ETT720904 FDO720904:FDP720904 FNK720904:FNL720904 FXG720904:FXH720904 GHC720904:GHD720904 GQY720904:GQZ720904 HAU720904:HAV720904 HKQ720904:HKR720904 HUM720904:HUN720904 IEI720904:IEJ720904 IOE720904:IOF720904 IYA720904:IYB720904 JHW720904:JHX720904 JRS720904:JRT720904 KBO720904:KBP720904 KLK720904:KLL720904 KVG720904:KVH720904 LFC720904:LFD720904 LOY720904:LOZ720904 LYU720904:LYV720904 MIQ720904:MIR720904 MSM720904:MSN720904 NCI720904:NCJ720904 NME720904:NMF720904 NWA720904:NWB720904 OFW720904:OFX720904 OPS720904:OPT720904 OZO720904:OZP720904 PJK720904:PJL720904 PTG720904:PTH720904 QDC720904:QDD720904 QMY720904:QMZ720904 QWU720904:QWV720904 RGQ720904:RGR720904 RQM720904:RQN720904 SAI720904:SAJ720904 SKE720904:SKF720904 SUA720904:SUB720904 TDW720904:TDX720904 TNS720904:TNT720904 TXO720904:TXP720904 UHK720904:UHL720904 URG720904:URH720904 VBC720904:VBD720904 VKY720904:VKZ720904 VUU720904:VUV720904 WEQ720904:WER720904 WOM720904:WON720904 WYI720904:WYJ720904 LW786440:LX786440 VS786440:VT786440 AFO786440:AFP786440 APK786440:APL786440 AZG786440:AZH786440 BJC786440:BJD786440 BSY786440:BSZ786440 CCU786440:CCV786440 CMQ786440:CMR786440 CWM786440:CWN786440 DGI786440:DGJ786440 DQE786440:DQF786440 EAA786440:EAB786440 EJW786440:EJX786440 ETS786440:ETT786440 FDO786440:FDP786440 FNK786440:FNL786440 FXG786440:FXH786440 GHC786440:GHD786440 GQY786440:GQZ786440 HAU786440:HAV786440 HKQ786440:HKR786440 HUM786440:HUN786440 IEI786440:IEJ786440 IOE786440:IOF786440 IYA786440:IYB786440 JHW786440:JHX786440 JRS786440:JRT786440 KBO786440:KBP786440 KLK786440:KLL786440 KVG786440:KVH786440 LFC786440:LFD786440 LOY786440:LOZ786440 LYU786440:LYV786440 MIQ786440:MIR786440 MSM786440:MSN786440 NCI786440:NCJ786440 NME786440:NMF786440 NWA786440:NWB786440 OFW786440:OFX786440 OPS786440:OPT786440 OZO786440:OZP786440 PJK786440:PJL786440 PTG786440:PTH786440 QDC786440:QDD786440 QMY786440:QMZ786440 QWU786440:QWV786440 RGQ786440:RGR786440 RQM786440:RQN786440 SAI786440:SAJ786440 SKE786440:SKF786440 SUA786440:SUB786440 TDW786440:TDX786440 TNS786440:TNT786440 TXO786440:TXP786440 UHK786440:UHL786440 URG786440:URH786440 VBC786440:VBD786440 VKY786440:VKZ786440 VUU786440:VUV786440 WEQ786440:WER786440 WOM786440:WON786440 WYI786440:WYJ786440 LW851976:LX851976 VS851976:VT851976 AFO851976:AFP851976 APK851976:APL851976 AZG851976:AZH851976 BJC851976:BJD851976 BSY851976:BSZ851976 CCU851976:CCV851976 CMQ851976:CMR851976 CWM851976:CWN851976 DGI851976:DGJ851976 DQE851976:DQF851976 EAA851976:EAB851976 EJW851976:EJX851976 ETS851976:ETT851976 FDO851976:FDP851976 FNK851976:FNL851976 FXG851976:FXH851976 GHC851976:GHD851976 GQY851976:GQZ851976 HAU851976:HAV851976 HKQ851976:HKR851976 HUM851976:HUN851976 IEI851976:IEJ851976 IOE851976:IOF851976 IYA851976:IYB851976 JHW851976:JHX851976 JRS851976:JRT851976 KBO851976:KBP851976 KLK851976:KLL851976 KVG851976:KVH851976 LFC851976:LFD851976 LOY851976:LOZ851976 LYU851976:LYV851976 MIQ851976:MIR851976 MSM851976:MSN851976 NCI851976:NCJ851976 NME851976:NMF851976 NWA851976:NWB851976 OFW851976:OFX851976 OPS851976:OPT851976 OZO851976:OZP851976 PJK851976:PJL851976 PTG851976:PTH851976 QDC851976:QDD851976 QMY851976:QMZ851976 QWU851976:QWV851976 RGQ851976:RGR851976 RQM851976:RQN851976 SAI851976:SAJ851976 SKE851976:SKF851976 SUA851976:SUB851976 TDW851976:TDX851976 TNS851976:TNT851976 TXO851976:TXP851976 UHK851976:UHL851976 URG851976:URH851976 VBC851976:VBD851976 VKY851976:VKZ851976 VUU851976:VUV851976 WEQ851976:WER851976 WOM851976:WON851976 WYI851976:WYJ851976 LW917512:LX917512 VS917512:VT917512 AFO917512:AFP917512 APK917512:APL917512 AZG917512:AZH917512 BJC917512:BJD917512 BSY917512:BSZ917512 CCU917512:CCV917512 CMQ917512:CMR917512 CWM917512:CWN917512 DGI917512:DGJ917512 DQE917512:DQF917512 EAA917512:EAB917512 EJW917512:EJX917512 ETS917512:ETT917512 FDO917512:FDP917512 FNK917512:FNL917512 FXG917512:FXH917512 GHC917512:GHD917512 GQY917512:GQZ917512 HAU917512:HAV917512 HKQ917512:HKR917512 HUM917512:HUN917512 IEI917512:IEJ917512 IOE917512:IOF917512 IYA917512:IYB917512 JHW917512:JHX917512 JRS917512:JRT917512 KBO917512:KBP917512 KLK917512:KLL917512 KVG917512:KVH917512 LFC917512:LFD917512 LOY917512:LOZ917512 LYU917512:LYV917512 MIQ917512:MIR917512 MSM917512:MSN917512 NCI917512:NCJ917512 NME917512:NMF917512 NWA917512:NWB917512 OFW917512:OFX917512 OPS917512:OPT917512 OZO917512:OZP917512 PJK917512:PJL917512 PTG917512:PTH917512 QDC917512:QDD917512 QMY917512:QMZ917512 QWU917512:QWV917512 RGQ917512:RGR917512 RQM917512:RQN917512 SAI917512:SAJ917512 SKE917512:SKF917512 SUA917512:SUB917512 TDW917512:TDX917512 TNS917512:TNT917512 TXO917512:TXP917512 UHK917512:UHL917512 URG917512:URH917512 VBC917512:VBD917512 VKY917512:VKZ917512 VUU917512:VUV917512 WEQ917512:WER917512 WOM917512:WON917512 WYI917512:WYJ917512 LW983048:LX983048 VS983048:VT983048 AFO983048:AFP983048 APK983048:APL983048 AZG983048:AZH983048 BJC983048:BJD983048 BSY983048:BSZ983048 CCU983048:CCV983048 CMQ983048:CMR983048 CWM983048:CWN983048 DGI983048:DGJ983048 DQE983048:DQF983048 EAA983048:EAB983048 EJW983048:EJX983048 ETS983048:ETT983048 FDO983048:FDP983048 FNK983048:FNL983048 FXG983048:FXH983048 GHC983048:GHD983048 GQY983048:GQZ983048 HAU983048:HAV983048 HKQ983048:HKR983048 HUM983048:HUN983048 IEI983048:IEJ983048 IOE983048:IOF983048 IYA983048:IYB983048 JHW983048:JHX983048 JRS983048:JRT983048 KBO983048:KBP983048 KLK983048:KLL983048 KVG983048:KVH983048 LFC983048:LFD983048 LOY983048:LOZ983048 LYU983048:LYV983048 MIQ983048:MIR983048 MSM983048:MSN983048 NCI983048:NCJ983048 NME983048:NMF983048 NWA983048:NWB983048 OFW983048:OFX983048 OPS983048:OPT983048 OZO983048:OZP983048 PJK983048:PJL983048 PTG983048:PTH983048 QDC983048:QDD983048 QMY983048:QMZ983048 QWU983048:QWV983048 RGQ983048:RGR983048 RQM983048:RQN983048 SAI983048:SAJ983048 SKE983048:SKF983048 SUA983048:SUB983048 TDW983048:TDX983048 TNS983048:TNT983048 TXO983048:TXP983048 UHK983048:UHL983048 URG983048:URH983048 VBC983048:VBD983048 VKY983048:VKZ983048 VUU983048:VUV983048 WEQ983048:WER983048 WOM983048:WON983048 WYI983048:WYJ983048 MC65544:MD65544 VY65544:VZ65544 AFU65544:AFV65544 APQ65544:APR65544 AZM65544:AZN65544 BJI65544:BJJ65544 BTE65544:BTF65544 CDA65544:CDB65544 CMW65544:CMX65544 CWS65544:CWT65544 DGO65544:DGP65544 DQK65544:DQL65544 EAG65544:EAH65544 EKC65544:EKD65544 ETY65544:ETZ65544 FDU65544:FDV65544 FNQ65544:FNR65544 FXM65544:FXN65544 GHI65544:GHJ65544 GRE65544:GRF65544 HBA65544:HBB65544 HKW65544:HKX65544 HUS65544:HUT65544 IEO65544:IEP65544 IOK65544:IOL65544 IYG65544:IYH65544 JIC65544:JID65544 JRY65544:JRZ65544 KBU65544:KBV65544 KLQ65544:KLR65544 KVM65544:KVN65544 LFI65544:LFJ65544 LPE65544:LPF65544 LZA65544:LZB65544 MIW65544:MIX65544 MSS65544:MST65544 NCO65544:NCP65544 NMK65544:NML65544 NWG65544:NWH65544 OGC65544:OGD65544 OPY65544:OPZ65544 OZU65544:OZV65544 PJQ65544:PJR65544 PTM65544:PTN65544 QDI65544:QDJ65544 QNE65544:QNF65544 QXA65544:QXB65544 RGW65544:RGX65544 RQS65544:RQT65544 SAO65544:SAP65544 SKK65544:SKL65544 SUG65544:SUH65544 TEC65544:TED65544 TNY65544:TNZ65544 TXU65544:TXV65544 UHQ65544:UHR65544 URM65544:URN65544 VBI65544:VBJ65544 VLE65544:VLF65544 VVA65544:VVB65544 WEW65544:WEX65544 WOS65544:WOT65544 WYO65544:WYP65544 MC131080:MD131080 VY131080:VZ131080 AFU131080:AFV131080 APQ131080:APR131080 AZM131080:AZN131080 BJI131080:BJJ131080 BTE131080:BTF131080 CDA131080:CDB131080 CMW131080:CMX131080 CWS131080:CWT131080 DGO131080:DGP131080 DQK131080:DQL131080 EAG131080:EAH131080 EKC131080:EKD131080 ETY131080:ETZ131080 FDU131080:FDV131080 FNQ131080:FNR131080 FXM131080:FXN131080 GHI131080:GHJ131080 GRE131080:GRF131080 HBA131080:HBB131080 HKW131080:HKX131080 HUS131080:HUT131080 IEO131080:IEP131080 IOK131080:IOL131080 IYG131080:IYH131080 JIC131080:JID131080 JRY131080:JRZ131080 KBU131080:KBV131080 KLQ131080:KLR131080 KVM131080:KVN131080 LFI131080:LFJ131080 LPE131080:LPF131080 LZA131080:LZB131080 MIW131080:MIX131080 MSS131080:MST131080 NCO131080:NCP131080 NMK131080:NML131080 NWG131080:NWH131080 OGC131080:OGD131080 OPY131080:OPZ131080 OZU131080:OZV131080 PJQ131080:PJR131080 PTM131080:PTN131080 QDI131080:QDJ131080 QNE131080:QNF131080 QXA131080:QXB131080 RGW131080:RGX131080 RQS131080:RQT131080 SAO131080:SAP131080 SKK131080:SKL131080 SUG131080:SUH131080 TEC131080:TED131080 TNY131080:TNZ131080 TXU131080:TXV131080 UHQ131080:UHR131080 URM131080:URN131080 VBI131080:VBJ131080 VLE131080:VLF131080 VVA131080:VVB131080 WEW131080:WEX131080 WOS131080:WOT131080 WYO131080:WYP131080 MC196616:MD196616 VY196616:VZ196616 AFU196616:AFV196616 APQ196616:APR196616 AZM196616:AZN196616 BJI196616:BJJ196616 BTE196616:BTF196616 CDA196616:CDB196616 CMW196616:CMX196616 CWS196616:CWT196616 DGO196616:DGP196616 DQK196616:DQL196616 EAG196616:EAH196616 EKC196616:EKD196616 ETY196616:ETZ196616 FDU196616:FDV196616 FNQ196616:FNR196616 FXM196616:FXN196616 GHI196616:GHJ196616 GRE196616:GRF196616 HBA196616:HBB196616 HKW196616:HKX196616 HUS196616:HUT196616 IEO196616:IEP196616 IOK196616:IOL196616 IYG196616:IYH196616 JIC196616:JID196616 JRY196616:JRZ196616 KBU196616:KBV196616 KLQ196616:KLR196616 KVM196616:KVN196616 LFI196616:LFJ196616 LPE196616:LPF196616 LZA196616:LZB196616 MIW196616:MIX196616 MSS196616:MST196616 NCO196616:NCP196616 NMK196616:NML196616 NWG196616:NWH196616 OGC196616:OGD196616 OPY196616:OPZ196616 OZU196616:OZV196616 PJQ196616:PJR196616 PTM196616:PTN196616 QDI196616:QDJ196616 QNE196616:QNF196616 QXA196616:QXB196616 RGW196616:RGX196616 RQS196616:RQT196616 SAO196616:SAP196616 SKK196616:SKL196616 SUG196616:SUH196616 TEC196616:TED196616 TNY196616:TNZ196616 TXU196616:TXV196616 UHQ196616:UHR196616 URM196616:URN196616 VBI196616:VBJ196616 VLE196616:VLF196616 VVA196616:VVB196616 WEW196616:WEX196616 WOS196616:WOT196616 WYO196616:WYP196616 MC262152:MD262152 VY262152:VZ262152 AFU262152:AFV262152 APQ262152:APR262152 AZM262152:AZN262152 BJI262152:BJJ262152 BTE262152:BTF262152 CDA262152:CDB262152 CMW262152:CMX262152 CWS262152:CWT262152 DGO262152:DGP262152 DQK262152:DQL262152 EAG262152:EAH262152 EKC262152:EKD262152 ETY262152:ETZ262152 FDU262152:FDV262152 FNQ262152:FNR262152 FXM262152:FXN262152 GHI262152:GHJ262152 GRE262152:GRF262152 HBA262152:HBB262152 HKW262152:HKX262152 HUS262152:HUT262152 IEO262152:IEP262152 IOK262152:IOL262152 IYG262152:IYH262152 JIC262152:JID262152 JRY262152:JRZ262152 KBU262152:KBV262152 KLQ262152:KLR262152 KVM262152:KVN262152 LFI262152:LFJ262152 LPE262152:LPF262152 LZA262152:LZB262152 MIW262152:MIX262152 MSS262152:MST262152 NCO262152:NCP262152 NMK262152:NML262152 NWG262152:NWH262152 OGC262152:OGD262152 OPY262152:OPZ262152 OZU262152:OZV262152 PJQ262152:PJR262152 PTM262152:PTN262152 QDI262152:QDJ262152 QNE262152:QNF262152 QXA262152:QXB262152 RGW262152:RGX262152 RQS262152:RQT262152 SAO262152:SAP262152 SKK262152:SKL262152 SUG262152:SUH262152 TEC262152:TED262152 TNY262152:TNZ262152 TXU262152:TXV262152 UHQ262152:UHR262152 URM262152:URN262152 VBI262152:VBJ262152 VLE262152:VLF262152 VVA262152:VVB262152 WEW262152:WEX262152 WOS262152:WOT262152 WYO262152:WYP262152 MC327688:MD327688 VY327688:VZ327688 AFU327688:AFV327688 APQ327688:APR327688 AZM327688:AZN327688 BJI327688:BJJ327688 BTE327688:BTF327688 CDA327688:CDB327688 CMW327688:CMX327688 CWS327688:CWT327688 DGO327688:DGP327688 DQK327688:DQL327688 EAG327688:EAH327688 EKC327688:EKD327688 ETY327688:ETZ327688 FDU327688:FDV327688 FNQ327688:FNR327688 FXM327688:FXN327688 GHI327688:GHJ327688 GRE327688:GRF327688 HBA327688:HBB327688 HKW327688:HKX327688 HUS327688:HUT327688 IEO327688:IEP327688 IOK327688:IOL327688 IYG327688:IYH327688 JIC327688:JID327688 JRY327688:JRZ327688 KBU327688:KBV327688 KLQ327688:KLR327688 KVM327688:KVN327688 LFI327688:LFJ327688 LPE327688:LPF327688 LZA327688:LZB327688 MIW327688:MIX327688 MSS327688:MST327688 NCO327688:NCP327688 NMK327688:NML327688 NWG327688:NWH327688 OGC327688:OGD327688 OPY327688:OPZ327688 OZU327688:OZV327688 PJQ327688:PJR327688 PTM327688:PTN327688 QDI327688:QDJ327688 QNE327688:QNF327688 QXA327688:QXB327688 RGW327688:RGX327688 RQS327688:RQT327688 SAO327688:SAP327688 SKK327688:SKL327688 SUG327688:SUH327688 TEC327688:TED327688 TNY327688:TNZ327688 TXU327688:TXV327688 UHQ327688:UHR327688 URM327688:URN327688 VBI327688:VBJ327688 VLE327688:VLF327688 VVA327688:VVB327688 WEW327688:WEX327688 WOS327688:WOT327688 WYO327688:WYP327688 MC393224:MD393224 VY393224:VZ393224 AFU393224:AFV393224 APQ393224:APR393224 AZM393224:AZN393224 BJI393224:BJJ393224 BTE393224:BTF393224 CDA393224:CDB393224 CMW393224:CMX393224 CWS393224:CWT393224 DGO393224:DGP393224 DQK393224:DQL393224 EAG393224:EAH393224 EKC393224:EKD393224 ETY393224:ETZ393224 FDU393224:FDV393224 FNQ393224:FNR393224 FXM393224:FXN393224 GHI393224:GHJ393224 GRE393224:GRF393224 HBA393224:HBB393224 HKW393224:HKX393224 HUS393224:HUT393224 IEO393224:IEP393224 IOK393224:IOL393224 IYG393224:IYH393224 JIC393224:JID393224 JRY393224:JRZ393224 KBU393224:KBV393224 KLQ393224:KLR393224 KVM393224:KVN393224 LFI393224:LFJ393224 LPE393224:LPF393224 LZA393224:LZB393224 MIW393224:MIX393224 MSS393224:MST393224 NCO393224:NCP393224 NMK393224:NML393224 NWG393224:NWH393224 OGC393224:OGD393224 OPY393224:OPZ393224 OZU393224:OZV393224 PJQ393224:PJR393224 PTM393224:PTN393224 QDI393224:QDJ393224 QNE393224:QNF393224 QXA393224:QXB393224 RGW393224:RGX393224 RQS393224:RQT393224 SAO393224:SAP393224 SKK393224:SKL393224 SUG393224:SUH393224 TEC393224:TED393224 TNY393224:TNZ393224 TXU393224:TXV393224 UHQ393224:UHR393224 URM393224:URN393224 VBI393224:VBJ393224 VLE393224:VLF393224 VVA393224:VVB393224 WEW393224:WEX393224 WOS393224:WOT393224 WYO393224:WYP393224 MC458760:MD458760 VY458760:VZ458760 AFU458760:AFV458760 APQ458760:APR458760 AZM458760:AZN458760 BJI458760:BJJ458760 BTE458760:BTF458760 CDA458760:CDB458760 CMW458760:CMX458760 CWS458760:CWT458760 DGO458760:DGP458760 DQK458760:DQL458760 EAG458760:EAH458760 EKC458760:EKD458760 ETY458760:ETZ458760 FDU458760:FDV458760 FNQ458760:FNR458760 FXM458760:FXN458760 GHI458760:GHJ458760 GRE458760:GRF458760 HBA458760:HBB458760 HKW458760:HKX458760 HUS458760:HUT458760 IEO458760:IEP458760 IOK458760:IOL458760 IYG458760:IYH458760 JIC458760:JID458760 JRY458760:JRZ458760 KBU458760:KBV458760 KLQ458760:KLR458760 KVM458760:KVN458760 LFI458760:LFJ458760 LPE458760:LPF458760 LZA458760:LZB458760 MIW458760:MIX458760 MSS458760:MST458760 NCO458760:NCP458760 NMK458760:NML458760 NWG458760:NWH458760 OGC458760:OGD458760 OPY458760:OPZ458760 OZU458760:OZV458760 PJQ458760:PJR458760 PTM458760:PTN458760 QDI458760:QDJ458760 QNE458760:QNF458760 QXA458760:QXB458760 RGW458760:RGX458760 RQS458760:RQT458760 SAO458760:SAP458760 SKK458760:SKL458760 SUG458760:SUH458760 TEC458760:TED458760 TNY458760:TNZ458760 TXU458760:TXV458760 UHQ458760:UHR458760 URM458760:URN458760 VBI458760:VBJ458760 VLE458760:VLF458760 VVA458760:VVB458760 WEW458760:WEX458760 WOS458760:WOT458760 WYO458760:WYP458760 MC524296:MD524296 VY524296:VZ524296 AFU524296:AFV524296 APQ524296:APR524296 AZM524296:AZN524296 BJI524296:BJJ524296 BTE524296:BTF524296 CDA524296:CDB524296 CMW524296:CMX524296 CWS524296:CWT524296 DGO524296:DGP524296 DQK524296:DQL524296 EAG524296:EAH524296 EKC524296:EKD524296 ETY524296:ETZ524296 FDU524296:FDV524296 FNQ524296:FNR524296 FXM524296:FXN524296 GHI524296:GHJ524296 GRE524296:GRF524296 HBA524296:HBB524296 HKW524296:HKX524296 HUS524296:HUT524296 IEO524296:IEP524296 IOK524296:IOL524296 IYG524296:IYH524296 JIC524296:JID524296 JRY524296:JRZ524296 KBU524296:KBV524296 KLQ524296:KLR524296 KVM524296:KVN524296 LFI524296:LFJ524296 LPE524296:LPF524296 LZA524296:LZB524296 MIW524296:MIX524296 MSS524296:MST524296 NCO524296:NCP524296 NMK524296:NML524296 NWG524296:NWH524296 OGC524296:OGD524296 OPY524296:OPZ524296 OZU524296:OZV524296 PJQ524296:PJR524296 PTM524296:PTN524296 QDI524296:QDJ524296 QNE524296:QNF524296 QXA524296:QXB524296 RGW524296:RGX524296 RQS524296:RQT524296 SAO524296:SAP524296 SKK524296:SKL524296 SUG524296:SUH524296 TEC524296:TED524296 TNY524296:TNZ524296 TXU524296:TXV524296 UHQ524296:UHR524296 URM524296:URN524296 VBI524296:VBJ524296 VLE524296:VLF524296 VVA524296:VVB524296 WEW524296:WEX524296 WOS524296:WOT524296 WYO524296:WYP524296 MC589832:MD589832 VY589832:VZ589832 AFU589832:AFV589832 APQ589832:APR589832 AZM589832:AZN589832 BJI589832:BJJ589832 BTE589832:BTF589832 CDA589832:CDB589832 CMW589832:CMX589832 CWS589832:CWT589832 DGO589832:DGP589832 DQK589832:DQL589832 EAG589832:EAH589832 EKC589832:EKD589832 ETY589832:ETZ589832 FDU589832:FDV589832 FNQ589832:FNR589832 FXM589832:FXN589832 GHI589832:GHJ589832 GRE589832:GRF589832 HBA589832:HBB589832 HKW589832:HKX589832 HUS589832:HUT589832 IEO589832:IEP589832 IOK589832:IOL589832 IYG589832:IYH589832 JIC589832:JID589832 JRY589832:JRZ589832 KBU589832:KBV589832 KLQ589832:KLR589832 KVM589832:KVN589832 LFI589832:LFJ589832 LPE589832:LPF589832 LZA589832:LZB589832 MIW589832:MIX589832 MSS589832:MST589832 NCO589832:NCP589832 NMK589832:NML589832 NWG589832:NWH589832 OGC589832:OGD589832 OPY589832:OPZ589832 OZU589832:OZV589832 PJQ589832:PJR589832 PTM589832:PTN589832 QDI589832:QDJ589832 QNE589832:QNF589832 QXA589832:QXB589832 RGW589832:RGX589832 RQS589832:RQT589832 SAO589832:SAP589832 SKK589832:SKL589832 SUG589832:SUH589832 TEC589832:TED589832 TNY589832:TNZ589832 TXU589832:TXV589832 UHQ589832:UHR589832 URM589832:URN589832 VBI589832:VBJ589832 VLE589832:VLF589832 VVA589832:VVB589832 WEW589832:WEX589832 WOS589832:WOT589832 WYO589832:WYP589832 MC655368:MD655368 VY655368:VZ655368 AFU655368:AFV655368 APQ655368:APR655368 AZM655368:AZN655368 BJI655368:BJJ655368 BTE655368:BTF655368 CDA655368:CDB655368 CMW655368:CMX655368 CWS655368:CWT655368 DGO655368:DGP655368 DQK655368:DQL655368 EAG655368:EAH655368 EKC655368:EKD655368 ETY655368:ETZ655368 FDU655368:FDV655368 FNQ655368:FNR655368 FXM655368:FXN655368 GHI655368:GHJ655368 GRE655368:GRF655368 HBA655368:HBB655368 HKW655368:HKX655368 HUS655368:HUT655368 IEO655368:IEP655368 IOK655368:IOL655368 IYG655368:IYH655368 JIC655368:JID655368 JRY655368:JRZ655368 KBU655368:KBV655368 KLQ655368:KLR655368 KVM655368:KVN655368 LFI655368:LFJ655368 LPE655368:LPF655368 LZA655368:LZB655368 MIW655368:MIX655368 MSS655368:MST655368 NCO655368:NCP655368 NMK655368:NML655368 NWG655368:NWH655368 OGC655368:OGD655368 OPY655368:OPZ655368 OZU655368:OZV655368 PJQ655368:PJR655368 PTM655368:PTN655368 QDI655368:QDJ655368 QNE655368:QNF655368 QXA655368:QXB655368 RGW655368:RGX655368 RQS655368:RQT655368 SAO655368:SAP655368 SKK655368:SKL655368 SUG655368:SUH655368 TEC655368:TED655368 TNY655368:TNZ655368 TXU655368:TXV655368 UHQ655368:UHR655368 URM655368:URN655368 VBI655368:VBJ655368 VLE655368:VLF655368 VVA655368:VVB655368 WEW655368:WEX655368 WOS655368:WOT655368 WYO655368:WYP655368 MC720904:MD720904 VY720904:VZ720904 AFU720904:AFV720904 APQ720904:APR720904 AZM720904:AZN720904 BJI720904:BJJ720904 BTE720904:BTF720904 CDA720904:CDB720904 CMW720904:CMX720904 CWS720904:CWT720904 DGO720904:DGP720904 DQK720904:DQL720904 EAG720904:EAH720904 EKC720904:EKD720904 ETY720904:ETZ720904 FDU720904:FDV720904 FNQ720904:FNR720904 FXM720904:FXN720904 GHI720904:GHJ720904 GRE720904:GRF720904 HBA720904:HBB720904 HKW720904:HKX720904 HUS720904:HUT720904 IEO720904:IEP720904 IOK720904:IOL720904 IYG720904:IYH720904 JIC720904:JID720904 JRY720904:JRZ720904 KBU720904:KBV720904 KLQ720904:KLR720904 KVM720904:KVN720904 LFI720904:LFJ720904 LPE720904:LPF720904 LZA720904:LZB720904 MIW720904:MIX720904 MSS720904:MST720904 NCO720904:NCP720904 NMK720904:NML720904 NWG720904:NWH720904 OGC720904:OGD720904 OPY720904:OPZ720904 OZU720904:OZV720904 PJQ720904:PJR720904 PTM720904:PTN720904 QDI720904:QDJ720904 QNE720904:QNF720904 QXA720904:QXB720904 RGW720904:RGX720904 RQS720904:RQT720904 SAO720904:SAP720904 SKK720904:SKL720904 SUG720904:SUH720904 TEC720904:TED720904 TNY720904:TNZ720904 TXU720904:TXV720904 UHQ720904:UHR720904 URM720904:URN720904 VBI720904:VBJ720904 VLE720904:VLF720904 VVA720904:VVB720904 WEW720904:WEX720904 WOS720904:WOT720904 WYO720904:WYP720904 MC786440:MD786440 VY786440:VZ786440 AFU786440:AFV786440 APQ786440:APR786440 AZM786440:AZN786440 BJI786440:BJJ786440 BTE786440:BTF786440 CDA786440:CDB786440 CMW786440:CMX786440 CWS786440:CWT786440 DGO786440:DGP786440 DQK786440:DQL786440 EAG786440:EAH786440 EKC786440:EKD786440 ETY786440:ETZ786440 FDU786440:FDV786440 FNQ786440:FNR786440 FXM786440:FXN786440 GHI786440:GHJ786440 GRE786440:GRF786440 HBA786440:HBB786440 HKW786440:HKX786440 HUS786440:HUT786440 IEO786440:IEP786440 IOK786440:IOL786440 IYG786440:IYH786440 JIC786440:JID786440 JRY786440:JRZ786440 KBU786440:KBV786440 KLQ786440:KLR786440 KVM786440:KVN786440 LFI786440:LFJ786440 LPE786440:LPF786440 LZA786440:LZB786440 MIW786440:MIX786440 MSS786440:MST786440 NCO786440:NCP786440 NMK786440:NML786440 NWG786440:NWH786440 OGC786440:OGD786440 OPY786440:OPZ786440 OZU786440:OZV786440 PJQ786440:PJR786440 PTM786440:PTN786440 QDI786440:QDJ786440 QNE786440:QNF786440 QXA786440:QXB786440 RGW786440:RGX786440 RQS786440:RQT786440 SAO786440:SAP786440 SKK786440:SKL786440 SUG786440:SUH786440 TEC786440:TED786440 TNY786440:TNZ786440 TXU786440:TXV786440 UHQ786440:UHR786440 URM786440:URN786440 VBI786440:VBJ786440 VLE786440:VLF786440 VVA786440:VVB786440 WEW786440:WEX786440 WOS786440:WOT786440 WYO786440:WYP786440 MC851976:MD851976 VY851976:VZ851976 AFU851976:AFV851976 APQ851976:APR851976 AZM851976:AZN851976 BJI851976:BJJ851976 BTE851976:BTF851976 CDA851976:CDB851976 CMW851976:CMX851976 CWS851976:CWT851976 DGO851976:DGP851976 DQK851976:DQL851976 EAG851976:EAH851976 EKC851976:EKD851976 ETY851976:ETZ851976 FDU851976:FDV851976 FNQ851976:FNR851976 FXM851976:FXN851976 GHI851976:GHJ851976 GRE851976:GRF851976 HBA851976:HBB851976 HKW851976:HKX851976 HUS851976:HUT851976 IEO851976:IEP851976 IOK851976:IOL851976 IYG851976:IYH851976 JIC851976:JID851976 JRY851976:JRZ851976 KBU851976:KBV851976 KLQ851976:KLR851976 KVM851976:KVN851976 LFI851976:LFJ851976 LPE851976:LPF851976 LZA851976:LZB851976 MIW851976:MIX851976 MSS851976:MST851976 NCO851976:NCP851976 NMK851976:NML851976 NWG851976:NWH851976 OGC851976:OGD851976 OPY851976:OPZ851976 OZU851976:OZV851976 PJQ851976:PJR851976 PTM851976:PTN851976 QDI851976:QDJ851976 QNE851976:QNF851976 QXA851976:QXB851976 RGW851976:RGX851976 RQS851976:RQT851976 SAO851976:SAP851976 SKK851976:SKL851976 SUG851976:SUH851976 TEC851976:TED851976 TNY851976:TNZ851976 TXU851976:TXV851976 UHQ851976:UHR851976 URM851976:URN851976 VBI851976:VBJ851976 VLE851976:VLF851976 VVA851976:VVB851976 WEW851976:WEX851976 WOS851976:WOT851976 WYO851976:WYP851976 MC917512:MD917512 VY917512:VZ917512 AFU917512:AFV917512 APQ917512:APR917512 AZM917512:AZN917512 BJI917512:BJJ917512 BTE917512:BTF917512 CDA917512:CDB917512 CMW917512:CMX917512 CWS917512:CWT917512 DGO917512:DGP917512 DQK917512:DQL917512 EAG917512:EAH917512 EKC917512:EKD917512 ETY917512:ETZ917512 FDU917512:FDV917512 FNQ917512:FNR917512 FXM917512:FXN917512 GHI917512:GHJ917512 GRE917512:GRF917512 HBA917512:HBB917512 HKW917512:HKX917512 HUS917512:HUT917512 IEO917512:IEP917512 IOK917512:IOL917512 IYG917512:IYH917512 JIC917512:JID917512 JRY917512:JRZ917512 KBU917512:KBV917512 KLQ917512:KLR917512 KVM917512:KVN917512 LFI917512:LFJ917512 LPE917512:LPF917512 LZA917512:LZB917512 MIW917512:MIX917512 MSS917512:MST917512 NCO917512:NCP917512 NMK917512:NML917512 NWG917512:NWH917512 OGC917512:OGD917512 OPY917512:OPZ917512 OZU917512:OZV917512 PJQ917512:PJR917512 PTM917512:PTN917512 QDI917512:QDJ917512 QNE917512:QNF917512 QXA917512:QXB917512 RGW917512:RGX917512 RQS917512:RQT917512 SAO917512:SAP917512 SKK917512:SKL917512 SUG917512:SUH917512 TEC917512:TED917512 TNY917512:TNZ917512 TXU917512:TXV917512 UHQ917512:UHR917512 URM917512:URN917512 VBI917512:VBJ917512 VLE917512:VLF917512 VVA917512:VVB917512 WEW917512:WEX917512 WOS917512:WOT917512 WYO917512:WYP917512 MC983048:MD983048 VY983048:VZ983048 AFU983048:AFV983048 APQ983048:APR983048 AZM983048:AZN983048 BJI983048:BJJ983048 BTE983048:BTF983048 CDA983048:CDB983048 CMW983048:CMX983048 CWS983048:CWT983048 DGO983048:DGP983048 DQK983048:DQL983048 EAG983048:EAH983048 EKC983048:EKD983048 ETY983048:ETZ983048 FDU983048:FDV983048 FNQ983048:FNR983048 FXM983048:FXN983048 GHI983048:GHJ983048 GRE983048:GRF983048 HBA983048:HBB983048 HKW983048:HKX983048 HUS983048:HUT983048 IEO983048:IEP983048 IOK983048:IOL983048 IYG983048:IYH983048 JIC983048:JID983048 JRY983048:JRZ983048 KBU983048:KBV983048 KLQ983048:KLR983048 KVM983048:KVN983048 LFI983048:LFJ983048 LPE983048:LPF983048 LZA983048:LZB983048 MIW983048:MIX983048 MSS983048:MST983048 NCO983048:NCP983048 NMK983048:NML983048 NWG983048:NWH983048 OGC983048:OGD983048 OPY983048:OPZ983048 OZU983048:OZV983048 PJQ983048:PJR983048 PTM983048:PTN983048 QDI983048:QDJ983048 QNE983048:QNF983048 QXA983048:QXB983048 RGW983048:RGX983048 RQS983048:RQT983048 SAO983048:SAP983048 SKK983048:SKL983048 SUG983048:SUH983048 TEC983048:TED983048 TNY983048:TNZ983048 TXU983048:TXV983048 UHQ983048:UHR983048 URM983048:URN983048 VBI983048:VBJ983048 VLE983048:VLF983048 VVA983048:VVB983048 WEW983048:WEX983048 WOS983048:WOT983048 WYO983048:WYP983048 MF65544:MG65544 WB65544:WC65544 AFX65544:AFY65544 APT65544:APU65544 AZP65544:AZQ65544 BJL65544:BJM65544 BTH65544:BTI65544 CDD65544:CDE65544 CMZ65544:CNA65544 CWV65544:CWW65544 DGR65544:DGS65544 DQN65544:DQO65544 EAJ65544:EAK65544 EKF65544:EKG65544 EUB65544:EUC65544 FDX65544:FDY65544 FNT65544:FNU65544 FXP65544:FXQ65544 GHL65544:GHM65544 GRH65544:GRI65544 HBD65544:HBE65544 HKZ65544:HLA65544 HUV65544:HUW65544 IER65544:IES65544 ION65544:IOO65544 IYJ65544:IYK65544 JIF65544:JIG65544 JSB65544:JSC65544 KBX65544:KBY65544 KLT65544:KLU65544 KVP65544:KVQ65544 LFL65544:LFM65544 LPH65544:LPI65544 LZD65544:LZE65544 MIZ65544:MJA65544 MSV65544:MSW65544 NCR65544:NCS65544 NMN65544:NMO65544 NWJ65544:NWK65544 OGF65544:OGG65544 OQB65544:OQC65544 OZX65544:OZY65544 PJT65544:PJU65544 PTP65544:PTQ65544 QDL65544:QDM65544 QNH65544:QNI65544 QXD65544:QXE65544 RGZ65544:RHA65544 RQV65544:RQW65544 SAR65544:SAS65544 SKN65544:SKO65544 SUJ65544:SUK65544 TEF65544:TEG65544 TOB65544:TOC65544 TXX65544:TXY65544 UHT65544:UHU65544 URP65544:URQ65544 VBL65544:VBM65544 VLH65544:VLI65544 VVD65544:VVE65544 WEZ65544:WFA65544 WOV65544:WOW65544 WYR65544:WYS65544 MF131080:MG131080 WB131080:WC131080 AFX131080:AFY131080 APT131080:APU131080 AZP131080:AZQ131080 BJL131080:BJM131080 BTH131080:BTI131080 CDD131080:CDE131080 CMZ131080:CNA131080 CWV131080:CWW131080 DGR131080:DGS131080 DQN131080:DQO131080 EAJ131080:EAK131080 EKF131080:EKG131080 EUB131080:EUC131080 FDX131080:FDY131080 FNT131080:FNU131080 FXP131080:FXQ131080 GHL131080:GHM131080 GRH131080:GRI131080 HBD131080:HBE131080 HKZ131080:HLA131080 HUV131080:HUW131080 IER131080:IES131080 ION131080:IOO131080 IYJ131080:IYK131080 JIF131080:JIG131080 JSB131080:JSC131080 KBX131080:KBY131080 KLT131080:KLU131080 KVP131080:KVQ131080 LFL131080:LFM131080 LPH131080:LPI131080 LZD131080:LZE131080 MIZ131080:MJA131080 MSV131080:MSW131080 NCR131080:NCS131080 NMN131080:NMO131080 NWJ131080:NWK131080 OGF131080:OGG131080 OQB131080:OQC131080 OZX131080:OZY131080 PJT131080:PJU131080 PTP131080:PTQ131080 QDL131080:QDM131080 QNH131080:QNI131080 QXD131080:QXE131080 RGZ131080:RHA131080 RQV131080:RQW131080 SAR131080:SAS131080 SKN131080:SKO131080 SUJ131080:SUK131080 TEF131080:TEG131080 TOB131080:TOC131080 TXX131080:TXY131080 UHT131080:UHU131080 URP131080:URQ131080 VBL131080:VBM131080 VLH131080:VLI131080 VVD131080:VVE131080 WEZ131080:WFA131080 WOV131080:WOW131080 WYR131080:WYS131080 MF196616:MG196616 WB196616:WC196616 AFX196616:AFY196616 APT196616:APU196616 AZP196616:AZQ196616 BJL196616:BJM196616 BTH196616:BTI196616 CDD196616:CDE196616 CMZ196616:CNA196616 CWV196616:CWW196616 DGR196616:DGS196616 DQN196616:DQO196616 EAJ196616:EAK196616 EKF196616:EKG196616 EUB196616:EUC196616 FDX196616:FDY196616 FNT196616:FNU196616 FXP196616:FXQ196616 GHL196616:GHM196616 GRH196616:GRI196616 HBD196616:HBE196616 HKZ196616:HLA196616 HUV196616:HUW196616 IER196616:IES196616 ION196616:IOO196616 IYJ196616:IYK196616 JIF196616:JIG196616 JSB196616:JSC196616 KBX196616:KBY196616 KLT196616:KLU196616 KVP196616:KVQ196616 LFL196616:LFM196616 LPH196616:LPI196616 LZD196616:LZE196616 MIZ196616:MJA196616 MSV196616:MSW196616 NCR196616:NCS196616 NMN196616:NMO196616 NWJ196616:NWK196616 OGF196616:OGG196616 OQB196616:OQC196616 OZX196616:OZY196616 PJT196616:PJU196616 PTP196616:PTQ196616 QDL196616:QDM196616 QNH196616:QNI196616 QXD196616:QXE196616 RGZ196616:RHA196616 RQV196616:RQW196616 SAR196616:SAS196616 SKN196616:SKO196616 SUJ196616:SUK196616 TEF196616:TEG196616 TOB196616:TOC196616 TXX196616:TXY196616 UHT196616:UHU196616 URP196616:URQ196616 VBL196616:VBM196616 VLH196616:VLI196616 VVD196616:VVE196616 WEZ196616:WFA196616 WOV196616:WOW196616 WYR196616:WYS196616 MF262152:MG262152 WB262152:WC262152 AFX262152:AFY262152 APT262152:APU262152 AZP262152:AZQ262152 BJL262152:BJM262152 BTH262152:BTI262152 CDD262152:CDE262152 CMZ262152:CNA262152 CWV262152:CWW262152 DGR262152:DGS262152 DQN262152:DQO262152 EAJ262152:EAK262152 EKF262152:EKG262152 EUB262152:EUC262152 FDX262152:FDY262152 FNT262152:FNU262152 FXP262152:FXQ262152 GHL262152:GHM262152 GRH262152:GRI262152 HBD262152:HBE262152 HKZ262152:HLA262152 HUV262152:HUW262152 IER262152:IES262152 ION262152:IOO262152 IYJ262152:IYK262152 JIF262152:JIG262152 JSB262152:JSC262152 KBX262152:KBY262152 KLT262152:KLU262152 KVP262152:KVQ262152 LFL262152:LFM262152 LPH262152:LPI262152 LZD262152:LZE262152 MIZ262152:MJA262152 MSV262152:MSW262152 NCR262152:NCS262152 NMN262152:NMO262152 NWJ262152:NWK262152 OGF262152:OGG262152 OQB262152:OQC262152 OZX262152:OZY262152 PJT262152:PJU262152 PTP262152:PTQ262152 QDL262152:QDM262152 QNH262152:QNI262152 QXD262152:QXE262152 RGZ262152:RHA262152 RQV262152:RQW262152 SAR262152:SAS262152 SKN262152:SKO262152 SUJ262152:SUK262152 TEF262152:TEG262152 TOB262152:TOC262152 TXX262152:TXY262152 UHT262152:UHU262152 URP262152:URQ262152 VBL262152:VBM262152 VLH262152:VLI262152 VVD262152:VVE262152 WEZ262152:WFA262152 WOV262152:WOW262152 WYR262152:WYS262152 MF327688:MG327688 WB327688:WC327688 AFX327688:AFY327688 APT327688:APU327688 AZP327688:AZQ327688 BJL327688:BJM327688 BTH327688:BTI327688 CDD327688:CDE327688 CMZ327688:CNA327688 CWV327688:CWW327688 DGR327688:DGS327688 DQN327688:DQO327688 EAJ327688:EAK327688 EKF327688:EKG327688 EUB327688:EUC327688 FDX327688:FDY327688 FNT327688:FNU327688 FXP327688:FXQ327688 GHL327688:GHM327688 GRH327688:GRI327688 HBD327688:HBE327688 HKZ327688:HLA327688 HUV327688:HUW327688 IER327688:IES327688 ION327688:IOO327688 IYJ327688:IYK327688 JIF327688:JIG327688 JSB327688:JSC327688 KBX327688:KBY327688 KLT327688:KLU327688 KVP327688:KVQ327688 LFL327688:LFM327688 LPH327688:LPI327688 LZD327688:LZE327688 MIZ327688:MJA327688 MSV327688:MSW327688 NCR327688:NCS327688 NMN327688:NMO327688 NWJ327688:NWK327688 OGF327688:OGG327688 OQB327688:OQC327688 OZX327688:OZY327688 PJT327688:PJU327688 PTP327688:PTQ327688 QDL327688:QDM327688 QNH327688:QNI327688 QXD327688:QXE327688 RGZ327688:RHA327688 RQV327688:RQW327688 SAR327688:SAS327688 SKN327688:SKO327688 SUJ327688:SUK327688 TEF327688:TEG327688 TOB327688:TOC327688 TXX327688:TXY327688 UHT327688:UHU327688 URP327688:URQ327688 VBL327688:VBM327688 VLH327688:VLI327688 VVD327688:VVE327688 WEZ327688:WFA327688 WOV327688:WOW327688 WYR327688:WYS327688 MF393224:MG393224 WB393224:WC393224 AFX393224:AFY393224 APT393224:APU393224 AZP393224:AZQ393224 BJL393224:BJM393224 BTH393224:BTI393224 CDD393224:CDE393224 CMZ393224:CNA393224 CWV393224:CWW393224 DGR393224:DGS393224 DQN393224:DQO393224 EAJ393224:EAK393224 EKF393224:EKG393224 EUB393224:EUC393224 FDX393224:FDY393224 FNT393224:FNU393224 FXP393224:FXQ393224 GHL393224:GHM393224 GRH393224:GRI393224 HBD393224:HBE393224 HKZ393224:HLA393224 HUV393224:HUW393224 IER393224:IES393224 ION393224:IOO393224 IYJ393224:IYK393224 JIF393224:JIG393224 JSB393224:JSC393224 KBX393224:KBY393224 KLT393224:KLU393224 KVP393224:KVQ393224 LFL393224:LFM393224 LPH393224:LPI393224 LZD393224:LZE393224 MIZ393224:MJA393224 MSV393224:MSW393224 NCR393224:NCS393224 NMN393224:NMO393224 NWJ393224:NWK393224 OGF393224:OGG393224 OQB393224:OQC393224 OZX393224:OZY393224 PJT393224:PJU393224 PTP393224:PTQ393224 QDL393224:QDM393224 QNH393224:QNI393224 QXD393224:QXE393224 RGZ393224:RHA393224 RQV393224:RQW393224 SAR393224:SAS393224 SKN393224:SKO393224 SUJ393224:SUK393224 TEF393224:TEG393224 TOB393224:TOC393224 TXX393224:TXY393224 UHT393224:UHU393224 URP393224:URQ393224 VBL393224:VBM393224 VLH393224:VLI393224 VVD393224:VVE393224 WEZ393224:WFA393224 WOV393224:WOW393224 WYR393224:WYS393224 MF458760:MG458760 WB458760:WC458760 AFX458760:AFY458760 APT458760:APU458760 AZP458760:AZQ458760 BJL458760:BJM458760 BTH458760:BTI458760 CDD458760:CDE458760 CMZ458760:CNA458760 CWV458760:CWW458760 DGR458760:DGS458760 DQN458760:DQO458760 EAJ458760:EAK458760 EKF458760:EKG458760 EUB458760:EUC458760 FDX458760:FDY458760 FNT458760:FNU458760 FXP458760:FXQ458760 GHL458760:GHM458760 GRH458760:GRI458760 HBD458760:HBE458760 HKZ458760:HLA458760 HUV458760:HUW458760 IER458760:IES458760 ION458760:IOO458760 IYJ458760:IYK458760 JIF458760:JIG458760 JSB458760:JSC458760 KBX458760:KBY458760 KLT458760:KLU458760 KVP458760:KVQ458760 LFL458760:LFM458760 LPH458760:LPI458760 LZD458760:LZE458760 MIZ458760:MJA458760 MSV458760:MSW458760 NCR458760:NCS458760 NMN458760:NMO458760 NWJ458760:NWK458760 OGF458760:OGG458760 OQB458760:OQC458760 OZX458760:OZY458760 PJT458760:PJU458760 PTP458760:PTQ458760 QDL458760:QDM458760 QNH458760:QNI458760 QXD458760:QXE458760 RGZ458760:RHA458760 RQV458760:RQW458760 SAR458760:SAS458760 SKN458760:SKO458760 SUJ458760:SUK458760 TEF458760:TEG458760 TOB458760:TOC458760 TXX458760:TXY458760 UHT458760:UHU458760 URP458760:URQ458760 VBL458760:VBM458760 VLH458760:VLI458760 VVD458760:VVE458760 WEZ458760:WFA458760 WOV458760:WOW458760 WYR458760:WYS458760 MF524296:MG524296 WB524296:WC524296 AFX524296:AFY524296 APT524296:APU524296 AZP524296:AZQ524296 BJL524296:BJM524296 BTH524296:BTI524296 CDD524296:CDE524296 CMZ524296:CNA524296 CWV524296:CWW524296 DGR524296:DGS524296 DQN524296:DQO524296 EAJ524296:EAK524296 EKF524296:EKG524296 EUB524296:EUC524296 FDX524296:FDY524296 FNT524296:FNU524296 FXP524296:FXQ524296 GHL524296:GHM524296 GRH524296:GRI524296 HBD524296:HBE524296 HKZ524296:HLA524296 HUV524296:HUW524296 IER524296:IES524296 ION524296:IOO524296 IYJ524296:IYK524296 JIF524296:JIG524296 JSB524296:JSC524296 KBX524296:KBY524296 KLT524296:KLU524296 KVP524296:KVQ524296 LFL524296:LFM524296 LPH524296:LPI524296 LZD524296:LZE524296 MIZ524296:MJA524296 MSV524296:MSW524296 NCR524296:NCS524296 NMN524296:NMO524296 NWJ524296:NWK524296 OGF524296:OGG524296 OQB524296:OQC524296 OZX524296:OZY524296 PJT524296:PJU524296 PTP524296:PTQ524296 QDL524296:QDM524296 QNH524296:QNI524296 QXD524296:QXE524296 RGZ524296:RHA524296 RQV524296:RQW524296 SAR524296:SAS524296 SKN524296:SKO524296 SUJ524296:SUK524296 TEF524296:TEG524296 TOB524296:TOC524296 TXX524296:TXY524296 UHT524296:UHU524296 URP524296:URQ524296 VBL524296:VBM524296 VLH524296:VLI524296 VVD524296:VVE524296 WEZ524296:WFA524296 WOV524296:WOW524296 WYR524296:WYS524296 MF589832:MG589832 WB589832:WC589832 AFX589832:AFY589832 APT589832:APU589832 AZP589832:AZQ589832 BJL589832:BJM589832 BTH589832:BTI589832 CDD589832:CDE589832 CMZ589832:CNA589832 CWV589832:CWW589832 DGR589832:DGS589832 DQN589832:DQO589832 EAJ589832:EAK589832 EKF589832:EKG589832 EUB589832:EUC589832 FDX589832:FDY589832 FNT589832:FNU589832 FXP589832:FXQ589832 GHL589832:GHM589832 GRH589832:GRI589832 HBD589832:HBE589832 HKZ589832:HLA589832 HUV589832:HUW589832 IER589832:IES589832 ION589832:IOO589832 IYJ589832:IYK589832 JIF589832:JIG589832 JSB589832:JSC589832 KBX589832:KBY589832 KLT589832:KLU589832 KVP589832:KVQ589832 LFL589832:LFM589832 LPH589832:LPI589832 LZD589832:LZE589832 MIZ589832:MJA589832 MSV589832:MSW589832 NCR589832:NCS589832 NMN589832:NMO589832 NWJ589832:NWK589832 OGF589832:OGG589832 OQB589832:OQC589832 OZX589832:OZY589832 PJT589832:PJU589832 PTP589832:PTQ589832 QDL589832:QDM589832 QNH589832:QNI589832 QXD589832:QXE589832 RGZ589832:RHA589832 RQV589832:RQW589832 SAR589832:SAS589832 SKN589832:SKO589832 SUJ589832:SUK589832 TEF589832:TEG589832 TOB589832:TOC589832 TXX589832:TXY589832 UHT589832:UHU589832 URP589832:URQ589832 VBL589832:VBM589832 VLH589832:VLI589832 VVD589832:VVE589832 WEZ589832:WFA589832 WOV589832:WOW589832 WYR589832:WYS589832 MF655368:MG655368 WB655368:WC655368 AFX655368:AFY655368 APT655368:APU655368 AZP655368:AZQ655368 BJL655368:BJM655368 BTH655368:BTI655368 CDD655368:CDE655368 CMZ655368:CNA655368 CWV655368:CWW655368 DGR655368:DGS655368 DQN655368:DQO655368 EAJ655368:EAK655368 EKF655368:EKG655368 EUB655368:EUC655368 FDX655368:FDY655368 FNT655368:FNU655368 FXP655368:FXQ655368 GHL655368:GHM655368 GRH655368:GRI655368 HBD655368:HBE655368 HKZ655368:HLA655368 HUV655368:HUW655368 IER655368:IES655368 ION655368:IOO655368 IYJ655368:IYK655368 JIF655368:JIG655368 JSB655368:JSC655368 KBX655368:KBY655368 KLT655368:KLU655368 KVP655368:KVQ655368 LFL655368:LFM655368 LPH655368:LPI655368 LZD655368:LZE655368 MIZ655368:MJA655368 MSV655368:MSW655368 NCR655368:NCS655368 NMN655368:NMO655368 NWJ655368:NWK655368 OGF655368:OGG655368 OQB655368:OQC655368 OZX655368:OZY655368 PJT655368:PJU655368 PTP655368:PTQ655368 QDL655368:QDM655368 QNH655368:QNI655368 QXD655368:QXE655368 RGZ655368:RHA655368 RQV655368:RQW655368 SAR655368:SAS655368 SKN655368:SKO655368 SUJ655368:SUK655368 TEF655368:TEG655368 TOB655368:TOC655368 TXX655368:TXY655368 UHT655368:UHU655368 URP655368:URQ655368 VBL655368:VBM655368 VLH655368:VLI655368 VVD655368:VVE655368 WEZ655368:WFA655368 WOV655368:WOW655368 WYR655368:WYS655368 MF720904:MG720904 WB720904:WC720904 AFX720904:AFY720904 APT720904:APU720904 AZP720904:AZQ720904 BJL720904:BJM720904 BTH720904:BTI720904 CDD720904:CDE720904 CMZ720904:CNA720904 CWV720904:CWW720904 DGR720904:DGS720904 DQN720904:DQO720904 EAJ720904:EAK720904 EKF720904:EKG720904 EUB720904:EUC720904 FDX720904:FDY720904 FNT720904:FNU720904 FXP720904:FXQ720904 GHL720904:GHM720904 GRH720904:GRI720904 HBD720904:HBE720904 HKZ720904:HLA720904 HUV720904:HUW720904 IER720904:IES720904 ION720904:IOO720904 IYJ720904:IYK720904 JIF720904:JIG720904 JSB720904:JSC720904 KBX720904:KBY720904 KLT720904:KLU720904 KVP720904:KVQ720904 LFL720904:LFM720904 LPH720904:LPI720904 LZD720904:LZE720904 MIZ720904:MJA720904 MSV720904:MSW720904 NCR720904:NCS720904 NMN720904:NMO720904 NWJ720904:NWK720904 OGF720904:OGG720904 OQB720904:OQC720904 OZX720904:OZY720904 PJT720904:PJU720904 PTP720904:PTQ720904 QDL720904:QDM720904 QNH720904:QNI720904 QXD720904:QXE720904 RGZ720904:RHA720904 RQV720904:RQW720904 SAR720904:SAS720904 SKN720904:SKO720904 SUJ720904:SUK720904 TEF720904:TEG720904 TOB720904:TOC720904 TXX720904:TXY720904 UHT720904:UHU720904 URP720904:URQ720904 VBL720904:VBM720904 VLH720904:VLI720904 VVD720904:VVE720904 WEZ720904:WFA720904 WOV720904:WOW720904 WYR720904:WYS720904 MF786440:MG786440 WB786440:WC786440 AFX786440:AFY786440 APT786440:APU786440 AZP786440:AZQ786440 BJL786440:BJM786440 BTH786440:BTI786440 CDD786440:CDE786440 CMZ786440:CNA786440 CWV786440:CWW786440 DGR786440:DGS786440 DQN786440:DQO786440 EAJ786440:EAK786440 EKF786440:EKG786440 EUB786440:EUC786440 FDX786440:FDY786440 FNT786440:FNU786440 FXP786440:FXQ786440 GHL786440:GHM786440 GRH786440:GRI786440 HBD786440:HBE786440 HKZ786440:HLA786440 HUV786440:HUW786440 IER786440:IES786440 ION786440:IOO786440 IYJ786440:IYK786440 JIF786440:JIG786440 JSB786440:JSC786440 KBX786440:KBY786440 KLT786440:KLU786440 KVP786440:KVQ786440 LFL786440:LFM786440 LPH786440:LPI786440 LZD786440:LZE786440 MIZ786440:MJA786440 MSV786440:MSW786440 NCR786440:NCS786440 NMN786440:NMO786440 NWJ786440:NWK786440 OGF786440:OGG786440 OQB786440:OQC786440 OZX786440:OZY786440 PJT786440:PJU786440 PTP786440:PTQ786440 QDL786440:QDM786440 QNH786440:QNI786440 QXD786440:QXE786440 RGZ786440:RHA786440 RQV786440:RQW786440 SAR786440:SAS786440 SKN786440:SKO786440 SUJ786440:SUK786440 TEF786440:TEG786440 TOB786440:TOC786440 TXX786440:TXY786440 UHT786440:UHU786440 URP786440:URQ786440 VBL786440:VBM786440 VLH786440:VLI786440 VVD786440:VVE786440 WEZ786440:WFA786440 WOV786440:WOW786440 WYR786440:WYS786440 MF851976:MG851976 WB851976:WC851976 AFX851976:AFY851976 APT851976:APU851976 AZP851976:AZQ851976 BJL851976:BJM851976 BTH851976:BTI851976 CDD851976:CDE851976 CMZ851976:CNA851976 CWV851976:CWW851976 DGR851976:DGS851976 DQN851976:DQO851976 EAJ851976:EAK851976 EKF851976:EKG851976 EUB851976:EUC851976 FDX851976:FDY851976 FNT851976:FNU851976 FXP851976:FXQ851976 GHL851976:GHM851976 GRH851976:GRI851976 HBD851976:HBE851976 HKZ851976:HLA851976 HUV851976:HUW851976 IER851976:IES851976 ION851976:IOO851976 IYJ851976:IYK851976 JIF851976:JIG851976 JSB851976:JSC851976 KBX851976:KBY851976 KLT851976:KLU851976 KVP851976:KVQ851976 LFL851976:LFM851976 LPH851976:LPI851976 LZD851976:LZE851976 MIZ851976:MJA851976 MSV851976:MSW851976 NCR851976:NCS851976 NMN851976:NMO851976 NWJ851976:NWK851976 OGF851976:OGG851976 OQB851976:OQC851976 OZX851976:OZY851976 PJT851976:PJU851976 PTP851976:PTQ851976 QDL851976:QDM851976 QNH851976:QNI851976 QXD851976:QXE851976 RGZ851976:RHA851976 RQV851976:RQW851976 SAR851976:SAS851976 SKN851976:SKO851976 SUJ851976:SUK851976 TEF851976:TEG851976 TOB851976:TOC851976 TXX851976:TXY851976 UHT851976:UHU851976 URP851976:URQ851976 VBL851976:VBM851976 VLH851976:VLI851976 VVD851976:VVE851976 WEZ851976:WFA851976 WOV851976:WOW851976 WYR851976:WYS851976 MF917512:MG917512 WB917512:WC917512 AFX917512:AFY917512 APT917512:APU917512 AZP917512:AZQ917512 BJL917512:BJM917512 BTH917512:BTI917512 CDD917512:CDE917512 CMZ917512:CNA917512 CWV917512:CWW917512 DGR917512:DGS917512 DQN917512:DQO917512 EAJ917512:EAK917512 EKF917512:EKG917512 EUB917512:EUC917512 FDX917512:FDY917512 FNT917512:FNU917512 FXP917512:FXQ917512 GHL917512:GHM917512 GRH917512:GRI917512 HBD917512:HBE917512 HKZ917512:HLA917512 HUV917512:HUW917512 IER917512:IES917512 ION917512:IOO917512 IYJ917512:IYK917512 JIF917512:JIG917512 JSB917512:JSC917512 KBX917512:KBY917512 KLT917512:KLU917512 KVP917512:KVQ917512 LFL917512:LFM917512 LPH917512:LPI917512 LZD917512:LZE917512 MIZ917512:MJA917512 MSV917512:MSW917512 NCR917512:NCS917512 NMN917512:NMO917512 NWJ917512:NWK917512 OGF917512:OGG917512 OQB917512:OQC917512 OZX917512:OZY917512 PJT917512:PJU917512 PTP917512:PTQ917512 QDL917512:QDM917512 QNH917512:QNI917512 QXD917512:QXE917512 RGZ917512:RHA917512 RQV917512:RQW917512 SAR917512:SAS917512 SKN917512:SKO917512 SUJ917512:SUK917512 TEF917512:TEG917512 TOB917512:TOC917512 TXX917512:TXY917512 UHT917512:UHU917512 URP917512:URQ917512 VBL917512:VBM917512 VLH917512:VLI917512 VVD917512:VVE917512 WEZ917512:WFA917512 WOV917512:WOW917512 WYR917512:WYS917512 MF983048:MG983048 WB983048:WC983048 AFX983048:AFY983048 APT983048:APU983048 AZP983048:AZQ983048 BJL983048:BJM983048 BTH983048:BTI983048 CDD983048:CDE983048 CMZ983048:CNA983048 CWV983048:CWW983048 DGR983048:DGS983048 DQN983048:DQO983048 EAJ983048:EAK983048 EKF983048:EKG983048 EUB983048:EUC983048 FDX983048:FDY983048 FNT983048:FNU983048 FXP983048:FXQ983048 GHL983048:GHM983048 GRH983048:GRI983048 HBD983048:HBE983048 HKZ983048:HLA983048 HUV983048:HUW983048 IER983048:IES983048 ION983048:IOO983048 IYJ983048:IYK983048 JIF983048:JIG983048 JSB983048:JSC983048 KBX983048:KBY983048 KLT983048:KLU983048 KVP983048:KVQ983048 LFL983048:LFM983048 LPH983048:LPI983048 LZD983048:LZE983048 MIZ983048:MJA983048 MSV983048:MSW983048 NCR983048:NCS983048 NMN983048:NMO983048 NWJ983048:NWK983048 OGF983048:OGG983048 OQB983048:OQC983048 OZX983048:OZY983048 PJT983048:PJU983048 PTP983048:PTQ983048 QDL983048:QDM983048 QNH983048:QNI983048 QXD983048:QXE983048 RGZ983048:RHA983048 RQV983048:RQW983048 SAR983048:SAS983048 SKN983048:SKO983048 SUJ983048:SUK983048 TEF983048:TEG983048 TOB983048:TOC983048 TXX983048:TXY983048 UHT983048:UHU983048 URP983048:URQ983048 VBL983048:VBM983048 VLH983048:VLI983048 VVD983048:VVE983048 WEZ983048:WFA983048 WOV983048:WOW983048 WYR983048:WYS983048 MI65544:MJ65544 WE65544:WF65544 AGA65544:AGB65544 APW65544:APX65544 AZS65544:AZT65544 BJO65544:BJP65544 BTK65544:BTL65544 CDG65544:CDH65544 CNC65544:CND65544 CWY65544:CWZ65544 DGU65544:DGV65544 DQQ65544:DQR65544 EAM65544:EAN65544 EKI65544:EKJ65544 EUE65544:EUF65544 FEA65544:FEB65544 FNW65544:FNX65544 FXS65544:FXT65544 GHO65544:GHP65544 GRK65544:GRL65544 HBG65544:HBH65544 HLC65544:HLD65544 HUY65544:HUZ65544 IEU65544:IEV65544 IOQ65544:IOR65544 IYM65544:IYN65544 JII65544:JIJ65544 JSE65544:JSF65544 KCA65544:KCB65544 KLW65544:KLX65544 KVS65544:KVT65544 LFO65544:LFP65544 LPK65544:LPL65544 LZG65544:LZH65544 MJC65544:MJD65544 MSY65544:MSZ65544 NCU65544:NCV65544 NMQ65544:NMR65544 NWM65544:NWN65544 OGI65544:OGJ65544 OQE65544:OQF65544 PAA65544:PAB65544 PJW65544:PJX65544 PTS65544:PTT65544 QDO65544:QDP65544 QNK65544:QNL65544 QXG65544:QXH65544 RHC65544:RHD65544 RQY65544:RQZ65544 SAU65544:SAV65544 SKQ65544:SKR65544 SUM65544:SUN65544 TEI65544:TEJ65544 TOE65544:TOF65544 TYA65544:TYB65544 UHW65544:UHX65544 URS65544:URT65544 VBO65544:VBP65544 VLK65544:VLL65544 VVG65544:VVH65544 WFC65544:WFD65544 WOY65544:WOZ65544 WYU65544:WYV65544 MI131080:MJ131080 WE131080:WF131080 AGA131080:AGB131080 APW131080:APX131080 AZS131080:AZT131080 BJO131080:BJP131080 BTK131080:BTL131080 CDG131080:CDH131080 CNC131080:CND131080 CWY131080:CWZ131080 DGU131080:DGV131080 DQQ131080:DQR131080 EAM131080:EAN131080 EKI131080:EKJ131080 EUE131080:EUF131080 FEA131080:FEB131080 FNW131080:FNX131080 FXS131080:FXT131080 GHO131080:GHP131080 GRK131080:GRL131080 HBG131080:HBH131080 HLC131080:HLD131080 HUY131080:HUZ131080 IEU131080:IEV131080 IOQ131080:IOR131080 IYM131080:IYN131080 JII131080:JIJ131080 JSE131080:JSF131080 KCA131080:KCB131080 KLW131080:KLX131080 KVS131080:KVT131080 LFO131080:LFP131080 LPK131080:LPL131080 LZG131080:LZH131080 MJC131080:MJD131080 MSY131080:MSZ131080 NCU131080:NCV131080 NMQ131080:NMR131080 NWM131080:NWN131080 OGI131080:OGJ131080 OQE131080:OQF131080 PAA131080:PAB131080 PJW131080:PJX131080 PTS131080:PTT131080 QDO131080:QDP131080 QNK131080:QNL131080 QXG131080:QXH131080 RHC131080:RHD131080 RQY131080:RQZ131080 SAU131080:SAV131080 SKQ131080:SKR131080 SUM131080:SUN131080 TEI131080:TEJ131080 TOE131080:TOF131080 TYA131080:TYB131080 UHW131080:UHX131080 URS131080:URT131080 VBO131080:VBP131080 VLK131080:VLL131080 VVG131080:VVH131080 WFC131080:WFD131080 WOY131080:WOZ131080 WYU131080:WYV131080 MI196616:MJ196616 WE196616:WF196616 AGA196616:AGB196616 APW196616:APX196616 AZS196616:AZT196616 BJO196616:BJP196616 BTK196616:BTL196616 CDG196616:CDH196616 CNC196616:CND196616 CWY196616:CWZ196616 DGU196616:DGV196616 DQQ196616:DQR196616 EAM196616:EAN196616 EKI196616:EKJ196616 EUE196616:EUF196616 FEA196616:FEB196616 FNW196616:FNX196616 FXS196616:FXT196616 GHO196616:GHP196616 GRK196616:GRL196616 HBG196616:HBH196616 HLC196616:HLD196616 HUY196616:HUZ196616 IEU196616:IEV196616 IOQ196616:IOR196616 IYM196616:IYN196616 JII196616:JIJ196616 JSE196616:JSF196616 KCA196616:KCB196616 KLW196616:KLX196616 KVS196616:KVT196616 LFO196616:LFP196616 LPK196616:LPL196616 LZG196616:LZH196616 MJC196616:MJD196616 MSY196616:MSZ196616 NCU196616:NCV196616 NMQ196616:NMR196616 NWM196616:NWN196616 OGI196616:OGJ196616 OQE196616:OQF196616 PAA196616:PAB196616 PJW196616:PJX196616 PTS196616:PTT196616 QDO196616:QDP196616 QNK196616:QNL196616 QXG196616:QXH196616 RHC196616:RHD196616 RQY196616:RQZ196616 SAU196616:SAV196616 SKQ196616:SKR196616 SUM196616:SUN196616 TEI196616:TEJ196616 TOE196616:TOF196616 TYA196616:TYB196616 UHW196616:UHX196616 URS196616:URT196616 VBO196616:VBP196616 VLK196616:VLL196616 VVG196616:VVH196616 WFC196616:WFD196616 WOY196616:WOZ196616 WYU196616:WYV196616 MI262152:MJ262152 WE262152:WF262152 AGA262152:AGB262152 APW262152:APX262152 AZS262152:AZT262152 BJO262152:BJP262152 BTK262152:BTL262152 CDG262152:CDH262152 CNC262152:CND262152 CWY262152:CWZ262152 DGU262152:DGV262152 DQQ262152:DQR262152 EAM262152:EAN262152 EKI262152:EKJ262152 EUE262152:EUF262152 FEA262152:FEB262152 FNW262152:FNX262152 FXS262152:FXT262152 GHO262152:GHP262152 GRK262152:GRL262152 HBG262152:HBH262152 HLC262152:HLD262152 HUY262152:HUZ262152 IEU262152:IEV262152 IOQ262152:IOR262152 IYM262152:IYN262152 JII262152:JIJ262152 JSE262152:JSF262152 KCA262152:KCB262152 KLW262152:KLX262152 KVS262152:KVT262152 LFO262152:LFP262152 LPK262152:LPL262152 LZG262152:LZH262152 MJC262152:MJD262152 MSY262152:MSZ262152 NCU262152:NCV262152 NMQ262152:NMR262152 NWM262152:NWN262152 OGI262152:OGJ262152 OQE262152:OQF262152 PAA262152:PAB262152 PJW262152:PJX262152 PTS262152:PTT262152 QDO262152:QDP262152 QNK262152:QNL262152 QXG262152:QXH262152 RHC262152:RHD262152 RQY262152:RQZ262152 SAU262152:SAV262152 SKQ262152:SKR262152 SUM262152:SUN262152 TEI262152:TEJ262152 TOE262152:TOF262152 TYA262152:TYB262152 UHW262152:UHX262152 URS262152:URT262152 VBO262152:VBP262152 VLK262152:VLL262152 VVG262152:VVH262152 WFC262152:WFD262152 WOY262152:WOZ262152 WYU262152:WYV262152 MI327688:MJ327688 WE327688:WF327688 AGA327688:AGB327688 APW327688:APX327688 AZS327688:AZT327688 BJO327688:BJP327688 BTK327688:BTL327688 CDG327688:CDH327688 CNC327688:CND327688 CWY327688:CWZ327688 DGU327688:DGV327688 DQQ327688:DQR327688 EAM327688:EAN327688 EKI327688:EKJ327688 EUE327688:EUF327688 FEA327688:FEB327688 FNW327688:FNX327688 FXS327688:FXT327688 GHO327688:GHP327688 GRK327688:GRL327688 HBG327688:HBH327688 HLC327688:HLD327688 HUY327688:HUZ327688 IEU327688:IEV327688 IOQ327688:IOR327688 IYM327688:IYN327688 JII327688:JIJ327688 JSE327688:JSF327688 KCA327688:KCB327688 KLW327688:KLX327688 KVS327688:KVT327688 LFO327688:LFP327688 LPK327688:LPL327688 LZG327688:LZH327688 MJC327688:MJD327688 MSY327688:MSZ327688 NCU327688:NCV327688 NMQ327688:NMR327688 NWM327688:NWN327688 OGI327688:OGJ327688 OQE327688:OQF327688 PAA327688:PAB327688 PJW327688:PJX327688 PTS327688:PTT327688 QDO327688:QDP327688 QNK327688:QNL327688 QXG327688:QXH327688 RHC327688:RHD327688 RQY327688:RQZ327688 SAU327688:SAV327688 SKQ327688:SKR327688 SUM327688:SUN327688 TEI327688:TEJ327688 TOE327688:TOF327688 TYA327688:TYB327688 UHW327688:UHX327688 URS327688:URT327688 VBO327688:VBP327688 VLK327688:VLL327688 VVG327688:VVH327688 WFC327688:WFD327688 WOY327688:WOZ327688 WYU327688:WYV327688 MI393224:MJ393224 WE393224:WF393224 AGA393224:AGB393224 APW393224:APX393224 AZS393224:AZT393224 BJO393224:BJP393224 BTK393224:BTL393224 CDG393224:CDH393224 CNC393224:CND393224 CWY393224:CWZ393224 DGU393224:DGV393224 DQQ393224:DQR393224 EAM393224:EAN393224 EKI393224:EKJ393224 EUE393224:EUF393224 FEA393224:FEB393224 FNW393224:FNX393224 FXS393224:FXT393224 GHO393224:GHP393224 GRK393224:GRL393224 HBG393224:HBH393224 HLC393224:HLD393224 HUY393224:HUZ393224 IEU393224:IEV393224 IOQ393224:IOR393224 IYM393224:IYN393224 JII393224:JIJ393224 JSE393224:JSF393224 KCA393224:KCB393224 KLW393224:KLX393224 KVS393224:KVT393224 LFO393224:LFP393224 LPK393224:LPL393224 LZG393224:LZH393224 MJC393224:MJD393224 MSY393224:MSZ393224 NCU393224:NCV393224 NMQ393224:NMR393224 NWM393224:NWN393224 OGI393224:OGJ393224 OQE393224:OQF393224 PAA393224:PAB393224 PJW393224:PJX393224 PTS393224:PTT393224 QDO393224:QDP393224 QNK393224:QNL393224 QXG393224:QXH393224 RHC393224:RHD393224 RQY393224:RQZ393224 SAU393224:SAV393224 SKQ393224:SKR393224 SUM393224:SUN393224 TEI393224:TEJ393224 TOE393224:TOF393224 TYA393224:TYB393224 UHW393224:UHX393224 URS393224:URT393224 VBO393224:VBP393224 VLK393224:VLL393224 VVG393224:VVH393224 WFC393224:WFD393224 WOY393224:WOZ393224 WYU393224:WYV393224 MI458760:MJ458760 WE458760:WF458760 AGA458760:AGB458760 APW458760:APX458760 AZS458760:AZT458760 BJO458760:BJP458760 BTK458760:BTL458760 CDG458760:CDH458760 CNC458760:CND458760 CWY458760:CWZ458760 DGU458760:DGV458760 DQQ458760:DQR458760 EAM458760:EAN458760 EKI458760:EKJ458760 EUE458760:EUF458760 FEA458760:FEB458760 FNW458760:FNX458760 FXS458760:FXT458760 GHO458760:GHP458760 GRK458760:GRL458760 HBG458760:HBH458760 HLC458760:HLD458760 HUY458760:HUZ458760 IEU458760:IEV458760 IOQ458760:IOR458760 IYM458760:IYN458760 JII458760:JIJ458760 JSE458760:JSF458760 KCA458760:KCB458760 KLW458760:KLX458760 KVS458760:KVT458760 LFO458760:LFP458760 LPK458760:LPL458760 LZG458760:LZH458760 MJC458760:MJD458760 MSY458760:MSZ458760 NCU458760:NCV458760 NMQ458760:NMR458760 NWM458760:NWN458760 OGI458760:OGJ458760 OQE458760:OQF458760 PAA458760:PAB458760 PJW458760:PJX458760 PTS458760:PTT458760 QDO458760:QDP458760 QNK458760:QNL458760 QXG458760:QXH458760 RHC458760:RHD458760 RQY458760:RQZ458760 SAU458760:SAV458760 SKQ458760:SKR458760 SUM458760:SUN458760 TEI458760:TEJ458760 TOE458760:TOF458760 TYA458760:TYB458760 UHW458760:UHX458760 URS458760:URT458760 VBO458760:VBP458760 VLK458760:VLL458760 VVG458760:VVH458760 WFC458760:WFD458760 WOY458760:WOZ458760 WYU458760:WYV458760 MI524296:MJ524296 WE524296:WF524296 AGA524296:AGB524296 APW524296:APX524296 AZS524296:AZT524296 BJO524296:BJP524296 BTK524296:BTL524296 CDG524296:CDH524296 CNC524296:CND524296 CWY524296:CWZ524296 DGU524296:DGV524296 DQQ524296:DQR524296 EAM524296:EAN524296 EKI524296:EKJ524296 EUE524296:EUF524296 FEA524296:FEB524296 FNW524296:FNX524296 FXS524296:FXT524296 GHO524296:GHP524296 GRK524296:GRL524296 HBG524296:HBH524296 HLC524296:HLD524296 HUY524296:HUZ524296 IEU524296:IEV524296 IOQ524296:IOR524296 IYM524296:IYN524296 JII524296:JIJ524296 JSE524296:JSF524296 KCA524296:KCB524296 KLW524296:KLX524296 KVS524296:KVT524296 LFO524296:LFP524296 LPK524296:LPL524296 LZG524296:LZH524296 MJC524296:MJD524296 MSY524296:MSZ524296 NCU524296:NCV524296 NMQ524296:NMR524296 NWM524296:NWN524296 OGI524296:OGJ524296 OQE524296:OQF524296 PAA524296:PAB524296 PJW524296:PJX524296 PTS524296:PTT524296 QDO524296:QDP524296 QNK524296:QNL524296 QXG524296:QXH524296 RHC524296:RHD524296 RQY524296:RQZ524296 SAU524296:SAV524296 SKQ524296:SKR524296 SUM524296:SUN524296 TEI524296:TEJ524296 TOE524296:TOF524296 TYA524296:TYB524296 UHW524296:UHX524296 URS524296:URT524296 VBO524296:VBP524296 VLK524296:VLL524296 VVG524296:VVH524296 WFC524296:WFD524296 WOY524296:WOZ524296 WYU524296:WYV524296 MI589832:MJ589832 WE589832:WF589832 AGA589832:AGB589832 APW589832:APX589832 AZS589832:AZT589832 BJO589832:BJP589832 BTK589832:BTL589832 CDG589832:CDH589832 CNC589832:CND589832 CWY589832:CWZ589832 DGU589832:DGV589832 DQQ589832:DQR589832 EAM589832:EAN589832 EKI589832:EKJ589832 EUE589832:EUF589832 FEA589832:FEB589832 FNW589832:FNX589832 FXS589832:FXT589832 GHO589832:GHP589832 GRK589832:GRL589832 HBG589832:HBH589832 HLC589832:HLD589832 HUY589832:HUZ589832 IEU589832:IEV589832 IOQ589832:IOR589832 IYM589832:IYN589832 JII589832:JIJ589832 JSE589832:JSF589832 KCA589832:KCB589832 KLW589832:KLX589832 KVS589832:KVT589832 LFO589832:LFP589832 LPK589832:LPL589832 LZG589832:LZH589832 MJC589832:MJD589832 MSY589832:MSZ589832 NCU589832:NCV589832 NMQ589832:NMR589832 NWM589832:NWN589832 OGI589832:OGJ589832 OQE589832:OQF589832 PAA589832:PAB589832 PJW589832:PJX589832 PTS589832:PTT589832 QDO589832:QDP589832 QNK589832:QNL589832 QXG589832:QXH589832 RHC589832:RHD589832 RQY589832:RQZ589832 SAU589832:SAV589832 SKQ589832:SKR589832 SUM589832:SUN589832 TEI589832:TEJ589832 TOE589832:TOF589832 TYA589832:TYB589832 UHW589832:UHX589832 URS589832:URT589832 VBO589832:VBP589832 VLK589832:VLL589832 VVG589832:VVH589832 WFC589832:WFD589832 WOY589832:WOZ589832 WYU589832:WYV589832 MI655368:MJ655368 WE655368:WF655368 AGA655368:AGB655368 APW655368:APX655368 AZS655368:AZT655368 BJO655368:BJP655368 BTK655368:BTL655368 CDG655368:CDH655368 CNC655368:CND655368 CWY655368:CWZ655368 DGU655368:DGV655368 DQQ655368:DQR655368 EAM655368:EAN655368 EKI655368:EKJ655368 EUE655368:EUF655368 FEA655368:FEB655368 FNW655368:FNX655368 FXS655368:FXT655368 GHO655368:GHP655368 GRK655368:GRL655368 HBG655368:HBH655368 HLC655368:HLD655368 HUY655368:HUZ655368 IEU655368:IEV655368 IOQ655368:IOR655368 IYM655368:IYN655368 JII655368:JIJ655368 JSE655368:JSF655368 KCA655368:KCB655368 KLW655368:KLX655368 KVS655368:KVT655368 LFO655368:LFP655368 LPK655368:LPL655368 LZG655368:LZH655368 MJC655368:MJD655368 MSY655368:MSZ655368 NCU655368:NCV655368 NMQ655368:NMR655368 NWM655368:NWN655368 OGI655368:OGJ655368 OQE655368:OQF655368 PAA655368:PAB655368 PJW655368:PJX655368 PTS655368:PTT655368 QDO655368:QDP655368 QNK655368:QNL655368 QXG655368:QXH655368 RHC655368:RHD655368 RQY655368:RQZ655368 SAU655368:SAV655368 SKQ655368:SKR655368 SUM655368:SUN655368 TEI655368:TEJ655368 TOE655368:TOF655368 TYA655368:TYB655368 UHW655368:UHX655368 URS655368:URT655368 VBO655368:VBP655368 VLK655368:VLL655368 VVG655368:VVH655368 WFC655368:WFD655368 WOY655368:WOZ655368 WYU655368:WYV655368 MI720904:MJ720904 WE720904:WF720904 AGA720904:AGB720904 APW720904:APX720904 AZS720904:AZT720904 BJO720904:BJP720904 BTK720904:BTL720904 CDG720904:CDH720904 CNC720904:CND720904 CWY720904:CWZ720904 DGU720904:DGV720904 DQQ720904:DQR720904 EAM720904:EAN720904 EKI720904:EKJ720904 EUE720904:EUF720904 FEA720904:FEB720904 FNW720904:FNX720904 FXS720904:FXT720904 GHO720904:GHP720904 GRK720904:GRL720904 HBG720904:HBH720904 HLC720904:HLD720904 HUY720904:HUZ720904 IEU720904:IEV720904 IOQ720904:IOR720904 IYM720904:IYN720904 JII720904:JIJ720904 JSE720904:JSF720904 KCA720904:KCB720904 KLW720904:KLX720904 KVS720904:KVT720904 LFO720904:LFP720904 LPK720904:LPL720904 LZG720904:LZH720904 MJC720904:MJD720904 MSY720904:MSZ720904 NCU720904:NCV720904 NMQ720904:NMR720904 NWM720904:NWN720904 OGI720904:OGJ720904 OQE720904:OQF720904 PAA720904:PAB720904 PJW720904:PJX720904 PTS720904:PTT720904 QDO720904:QDP720904 QNK720904:QNL720904 QXG720904:QXH720904 RHC720904:RHD720904 RQY720904:RQZ720904 SAU720904:SAV720904 SKQ720904:SKR720904 SUM720904:SUN720904 TEI720904:TEJ720904 TOE720904:TOF720904 TYA720904:TYB720904 UHW720904:UHX720904 URS720904:URT720904 VBO720904:VBP720904 VLK720904:VLL720904 VVG720904:VVH720904 WFC720904:WFD720904 WOY720904:WOZ720904 WYU720904:WYV720904 MI786440:MJ786440 WE786440:WF786440 AGA786440:AGB786440 APW786440:APX786440 AZS786440:AZT786440 BJO786440:BJP786440 BTK786440:BTL786440 CDG786440:CDH786440 CNC786440:CND786440 CWY786440:CWZ786440 DGU786440:DGV786440 DQQ786440:DQR786440 EAM786440:EAN786440 EKI786440:EKJ786440 EUE786440:EUF786440 FEA786440:FEB786440 FNW786440:FNX786440 FXS786440:FXT786440 GHO786440:GHP786440 GRK786440:GRL786440 HBG786440:HBH786440 HLC786440:HLD786440 HUY786440:HUZ786440 IEU786440:IEV786440 IOQ786440:IOR786440 IYM786440:IYN786440 JII786440:JIJ786440 JSE786440:JSF786440 KCA786440:KCB786440 KLW786440:KLX786440 KVS786440:KVT786440 LFO786440:LFP786440 LPK786440:LPL786440 LZG786440:LZH786440 MJC786440:MJD786440 MSY786440:MSZ786440 NCU786440:NCV786440 NMQ786440:NMR786440 NWM786440:NWN786440 OGI786440:OGJ786440 OQE786440:OQF786440 PAA786440:PAB786440 PJW786440:PJX786440 PTS786440:PTT786440 QDO786440:QDP786440 QNK786440:QNL786440 QXG786440:QXH786440 RHC786440:RHD786440 RQY786440:RQZ786440 SAU786440:SAV786440 SKQ786440:SKR786440 SUM786440:SUN786440 TEI786440:TEJ786440 TOE786440:TOF786440 TYA786440:TYB786440 UHW786440:UHX786440 URS786440:URT786440 VBO786440:VBP786440 VLK786440:VLL786440 VVG786440:VVH786440 WFC786440:WFD786440 WOY786440:WOZ786440 WYU786440:WYV786440 MI851976:MJ851976 WE851976:WF851976 AGA851976:AGB851976 APW851976:APX851976 AZS851976:AZT851976 BJO851976:BJP851976 BTK851976:BTL851976 CDG851976:CDH851976 CNC851976:CND851976 CWY851976:CWZ851976 DGU851976:DGV851976 DQQ851976:DQR851976 EAM851976:EAN851976 EKI851976:EKJ851976 EUE851976:EUF851976 FEA851976:FEB851976 FNW851976:FNX851976 FXS851976:FXT851976 GHO851976:GHP851976 GRK851976:GRL851976 HBG851976:HBH851976 HLC851976:HLD851976 HUY851976:HUZ851976 IEU851976:IEV851976 IOQ851976:IOR851976 IYM851976:IYN851976 JII851976:JIJ851976 JSE851976:JSF851976 KCA851976:KCB851976 KLW851976:KLX851976 KVS851976:KVT851976 LFO851976:LFP851976 LPK851976:LPL851976 LZG851976:LZH851976 MJC851976:MJD851976 MSY851976:MSZ851976 NCU851976:NCV851976 NMQ851976:NMR851976 NWM851976:NWN851976 OGI851976:OGJ851976 OQE851976:OQF851976 PAA851976:PAB851976 PJW851976:PJX851976 PTS851976:PTT851976 QDO851976:QDP851976 QNK851976:QNL851976 QXG851976:QXH851976 RHC851976:RHD851976 RQY851976:RQZ851976 SAU851976:SAV851976 SKQ851976:SKR851976 SUM851976:SUN851976 TEI851976:TEJ851976 TOE851976:TOF851976 TYA851976:TYB851976 UHW851976:UHX851976 URS851976:URT851976 VBO851976:VBP851976 VLK851976:VLL851976 VVG851976:VVH851976 WFC851976:WFD851976 WOY851976:WOZ851976 WYU851976:WYV851976 MI917512:MJ917512 WE917512:WF917512 AGA917512:AGB917512 APW917512:APX917512 AZS917512:AZT917512 BJO917512:BJP917512 BTK917512:BTL917512 CDG917512:CDH917512 CNC917512:CND917512 CWY917512:CWZ917512 DGU917512:DGV917512 DQQ917512:DQR917512 EAM917512:EAN917512 EKI917512:EKJ917512 EUE917512:EUF917512 FEA917512:FEB917512 FNW917512:FNX917512 FXS917512:FXT917512 GHO917512:GHP917512 GRK917512:GRL917512 HBG917512:HBH917512 HLC917512:HLD917512 HUY917512:HUZ917512 IEU917512:IEV917512 IOQ917512:IOR917512 IYM917512:IYN917512 JII917512:JIJ917512 JSE917512:JSF917512 KCA917512:KCB917512 KLW917512:KLX917512 KVS917512:KVT917512 LFO917512:LFP917512 LPK917512:LPL917512 LZG917512:LZH917512 MJC917512:MJD917512 MSY917512:MSZ917512 NCU917512:NCV917512 NMQ917512:NMR917512 NWM917512:NWN917512 OGI917512:OGJ917512 OQE917512:OQF917512 PAA917512:PAB917512 PJW917512:PJX917512 PTS917512:PTT917512 QDO917512:QDP917512 QNK917512:QNL917512 QXG917512:QXH917512 RHC917512:RHD917512 RQY917512:RQZ917512 SAU917512:SAV917512 SKQ917512:SKR917512 SUM917512:SUN917512 TEI917512:TEJ917512 TOE917512:TOF917512 TYA917512:TYB917512 UHW917512:UHX917512 URS917512:URT917512 VBO917512:VBP917512 VLK917512:VLL917512 VVG917512:VVH917512 WFC917512:WFD917512 WOY917512:WOZ917512 WYU917512:WYV917512 MI983048:MJ983048 WE983048:WF983048 AGA983048:AGB983048 APW983048:APX983048 AZS983048:AZT983048 BJO983048:BJP983048 BTK983048:BTL983048 CDG983048:CDH983048 CNC983048:CND983048 CWY983048:CWZ983048 DGU983048:DGV983048 DQQ983048:DQR983048 EAM983048:EAN983048 EKI983048:EKJ983048 EUE983048:EUF983048 FEA983048:FEB983048 FNW983048:FNX983048 FXS983048:FXT983048 GHO983048:GHP983048 GRK983048:GRL983048 HBG983048:HBH983048 HLC983048:HLD983048 HUY983048:HUZ983048 IEU983048:IEV983048 IOQ983048:IOR983048 IYM983048:IYN983048 JII983048:JIJ983048 JSE983048:JSF983048 KCA983048:KCB983048 KLW983048:KLX983048 KVS983048:KVT983048 LFO983048:LFP983048 LPK983048:LPL983048 LZG983048:LZH983048 MJC983048:MJD983048 MSY983048:MSZ983048 NCU983048:NCV983048 NMQ983048:NMR983048 NWM983048:NWN983048 OGI983048:OGJ983048 OQE983048:OQF983048 PAA983048:PAB983048 PJW983048:PJX983048 PTS983048:PTT983048 QDO983048:QDP983048 QNK983048:QNL983048 QXG983048:QXH983048 RHC983048:RHD983048 RQY983048:RQZ983048 SAU983048:SAV983048 SKQ983048:SKR983048 SUM983048:SUN983048 TEI983048:TEJ983048 TOE983048:TOF983048 TYA983048:TYB983048 UHW983048:UHX983048 URS983048:URT983048 VBO983048:VBP983048 VLK983048:VLL983048 VVG983048:VVH983048 WFC983048:WFD983048 WOY983048:WOZ983048 WYU983048:WYV983048 LK7:LL7 VG7:VH7 WYU7:WYV7 WOY7:WOZ7 WFC7:WFD7 VVG7:VVH7 VLK7:VLL7 VBO7:VBP7 URS7:URT7 UHW7:UHX7 TYA7:TYB7 TOE7:TOF7 TEI7:TEJ7 SUM7:SUN7 SKQ7:SKR7 SAU7:SAV7 RQY7:RQZ7 RHC7:RHD7 QXG7:QXH7 QNK7:QNL7 QDO7:QDP7 PTS7:PTT7 PJW7:PJX7 PAA7:PAB7 OQE7:OQF7 OGI7:OGJ7 NWM7:NWN7 NMQ7:NMR7 NCU7:NCV7 MSY7:MSZ7 MJC7:MJD7 LZG7:LZH7 LPK7:LPL7 LFO7:LFP7 KVS7:KVT7 KLW7:KLX7 KCA7:KCB7 JSE7:JSF7 JII7:JIJ7 IYM7:IYN7 IOQ7:IOR7 IEU7:IEV7 HUY7:HUZ7 HLC7:HLD7 HBG7:HBH7 GRK7:GRL7 GHO7:GHP7 FXS7:FXT7 FNW7:FNX7 FEA7:FEB7 EUE7:EUF7 EKI7:EKJ7 EAM7:EAN7 DQQ7:DQR7 DGU7:DGV7 CWY7:CWZ7 CNC7:CND7 CDG7:CDH7 BTK7:BTL7 BJO7:BJP7 AZS7:AZT7 APW7:APX7 AGA7:AGB7 WE7:WF7 MI7:MJ7 WYR7:WYS7 WOV7:WOW7 WEZ7:WFA7 VVD7:VVE7 VLH7:VLI7 VBL7:VBM7 URP7:URQ7 UHT7:UHU7 TXX7:TXY7 TOB7:TOC7 TEF7:TEG7 SUJ7:SUK7 SKN7:SKO7 SAR7:SAS7 RQV7:RQW7 RGZ7:RHA7 QXD7:QXE7 QNH7:QNI7 QDL7:QDM7 PTP7:PTQ7 PJT7:PJU7 OZX7:OZY7 OQB7:OQC7 OGF7:OGG7 NWJ7:NWK7 NMN7:NMO7 NCR7:NCS7 MSV7:MSW7 MIZ7:MJA7 LZD7:LZE7 LPH7:LPI7 LFL7:LFM7 KVP7:KVQ7 KLT7:KLU7 KBX7:KBY7 JSB7:JSC7 JIF7:JIG7 IYJ7:IYK7 ION7:IOO7 IER7:IES7 HUV7:HUW7 HKZ7:HLA7 HBD7:HBE7 GRH7:GRI7 GHL7:GHM7 FXP7:FXQ7 FNT7:FNU7 FDX7:FDY7 EUB7:EUC7 EKF7:EKG7 EAJ7:EAK7 DQN7:DQO7 DGR7:DGS7 CWV7:CWW7 CMZ7:CNA7 CDD7:CDE7 BTH7:BTI7 BJL7:BJM7 AZP7:AZQ7 APT7:APU7 AFX7:AFY7 WB7:WC7 MF7:MG7 WYO7:WYP7 WOS7:WOT7 WEW7:WEX7 VVA7:VVB7 VLE7:VLF7 VBI7:VBJ7 URM7:URN7 UHQ7:UHR7 TXU7:TXV7 TNY7:TNZ7 TEC7:TED7 SUG7:SUH7 SKK7:SKL7 SAO7:SAP7 RQS7:RQT7 RGW7:RGX7 QXA7:QXB7 QNE7:QNF7 QDI7:QDJ7 PTM7:PTN7 PJQ7:PJR7 OZU7:OZV7 OPY7:OPZ7 OGC7:OGD7 NWG7:NWH7 NMK7:NML7 NCO7:NCP7 MSS7:MST7 MIW7:MIX7 LZA7:LZB7 LPE7:LPF7 LFI7:LFJ7 KVM7:KVN7 KLQ7:KLR7 KBU7:KBV7 JRY7:JRZ7 JIC7:JID7 IYG7:IYH7 IOK7:IOL7 IEO7:IEP7 HUS7:HUT7 HKW7:HKX7 HBA7:HBB7 GRE7:GRF7 GHI7:GHJ7 FXM7:FXN7 FNQ7:FNR7 FDU7:FDV7 ETY7:ETZ7 EKC7:EKD7 EAG7:EAH7 DQK7:DQL7 DGO7:DGP7 CWS7:CWT7 CMW7:CMX7 CDA7:CDB7 BTE7:BTF7 BJI7:BJJ7 AZM7:AZN7 APQ7:APR7 AFU7:AFV7 VY7:VZ7 MC7:MD7 WYI7:WYJ7 WOM7:WON7 WEQ7:WER7 VUU7:VUV7 VKY7:VKZ7 VBC7:VBD7 URG7:URH7 UHK7:UHL7 TXO7:TXP7 TNS7:TNT7 TDW7:TDX7 SUA7:SUB7 SKE7:SKF7 SAI7:SAJ7 RQM7:RQN7 RGQ7:RGR7 QWU7:QWV7 QMY7:QMZ7 QDC7:QDD7 PTG7:PTH7 PJK7:PJL7 OZO7:OZP7 OPS7:OPT7 OFW7:OFX7 NWA7:NWB7 NME7:NMF7 NCI7:NCJ7 MSM7:MSN7 MIQ7:MIR7 LYU7:LYV7 LOY7:LOZ7 LFC7:LFD7 KVG7:KVH7 KLK7:KLL7 KBO7:KBP7 JRS7:JRT7 JHW7:JHX7 IYA7:IYB7 IOE7:IOF7 IEI7:IEJ7 HUM7:HUN7 HKQ7:HKR7 HAU7:HAV7 GQY7:GQZ7 GHC7:GHD7 FXG7:FXH7 FNK7:FNL7 FDO7:FDP7 ETS7:ETT7 EJW7:EJX7 EAA7:EAB7 DQE7:DQF7 DGI7:DGJ7 CWM7:CWN7 CMQ7:CMR7 CCU7:CCV7 BSY7:BSZ7 BJC7:BJD7 AZG7:AZH7 APK7:APL7 AFO7:AFP7 VS7:VT7 LW7:LX7 WYF7:WYG7 WOJ7:WOK7 WEN7:WEO7 VUR7:VUS7 VKV7:VKW7 VAZ7:VBA7 URD7:URE7 UHH7:UHI7 TXL7:TXM7 TNP7:TNQ7 TDT7:TDU7 STX7:STY7 SKB7:SKC7 SAF7:SAG7 RQJ7:RQK7 RGN7:RGO7 QWR7:QWS7 QMV7:QMW7 QCZ7:QDA7 PTD7:PTE7 PJH7:PJI7 OZL7:OZM7 OPP7:OPQ7 OFT7:OFU7 NVX7:NVY7 NMB7:NMC7 NCF7:NCG7 MSJ7:MSK7 MIN7:MIO7 LYR7:LYS7 LOV7:LOW7 LEZ7:LFA7 KVD7:KVE7 KLH7:KLI7 KBL7:KBM7 JRP7:JRQ7 JHT7:JHU7 IXX7:IXY7 IOB7:IOC7 IEF7:IEG7 HUJ7:HUK7 HKN7:HKO7 HAR7:HAS7 GQV7:GQW7 GGZ7:GHA7 FXD7:FXE7 FNH7:FNI7 FDL7:FDM7 ETP7:ETQ7 EJT7:EJU7 DZX7:DZY7 DQB7:DQC7 DGF7:DGG7 CWJ7:CWK7 CMN7:CMO7 CCR7:CCS7 BSV7:BSW7 BIZ7:BJA7 AZD7:AZE7 APH7:API7 AFL7:AFM7 VP7:VQ7 LT7:LU7 WYC7:WYD7 WOG7:WOH7 WEK7:WEL7 VUO7:VUP7 VKS7:VKT7 VAW7:VAX7 URA7:URB7 UHE7:UHF7 TXI7:TXJ7 TNM7:TNN7 TDQ7:TDR7 STU7:STV7 SJY7:SJZ7 SAC7:SAD7 RQG7:RQH7 RGK7:RGL7 QWO7:QWP7 QMS7:QMT7 QCW7:QCX7 PTA7:PTB7 PJE7:PJF7 OZI7:OZJ7 OPM7:OPN7 OFQ7:OFR7 NVU7:NVV7 NLY7:NLZ7 NCC7:NCD7 MSG7:MSH7 MIK7:MIL7 LYO7:LYP7 LOS7:LOT7 LEW7:LEX7 KVA7:KVB7 KLE7:KLF7 KBI7:KBJ7 JRM7:JRN7 JHQ7:JHR7 IXU7:IXV7 INY7:INZ7 IEC7:IED7 HUG7:HUH7 HKK7:HKL7 HAO7:HAP7 GQS7:GQT7 GGW7:GGX7 FXA7:FXB7 FNE7:FNF7 FDI7:FDJ7 ETM7:ETN7 EJQ7:EJR7 DZU7:DZV7 DPY7:DPZ7 DGC7:DGD7 CWG7:CWH7 CMK7:CML7 CCO7:CCP7 BSS7:BST7 BIW7:BIX7 AZA7:AZB7 APE7:APF7 AFI7:AFJ7 VM7:VN7 LQ7:LR7 WXZ7:WYA7 WOD7:WOE7 WEH7:WEI7 VUL7:VUM7 VKP7:VKQ7 VAT7:VAU7 UQX7:UQY7 UHB7:UHC7 TXF7:TXG7 TNJ7:TNK7 TDN7:TDO7 STR7:STS7 SJV7:SJW7 RZZ7:SAA7 RQD7:RQE7 RGH7:RGI7 QWL7:QWM7 QMP7:QMQ7 QCT7:QCU7 PSX7:PSY7 PJB7:PJC7 OZF7:OZG7 OPJ7:OPK7 OFN7:OFO7 NVR7:NVS7 NLV7:NLW7 NBZ7:NCA7 MSD7:MSE7 MIH7:MII7 LYL7:LYM7 LOP7:LOQ7 LET7:LEU7 KUX7:KUY7 KLB7:KLC7 KBF7:KBG7 JRJ7:JRK7 JHN7:JHO7 IXR7:IXS7 INV7:INW7 IDZ7:IEA7 HUD7:HUE7 HKH7:HKI7 HAL7:HAM7 GQP7:GQQ7 GGT7:GGU7 FWX7:FWY7 FNB7:FNC7 FDF7:FDG7 ETJ7:ETK7 EJN7:EJO7 DZR7:DZS7 DPV7:DPW7 DFZ7:DGA7 CWD7:CWE7 CMH7:CMI7 CCL7:CCM7 BSP7:BSQ7 BIT7:BIU7 AYX7:AYY7 APB7:APC7 AFF7:AFG7 VJ7:VK7 LN7:LO7 WXW7:WXX7 WOA7:WOB7 WEE7:WEF7 VUI7:VUJ7 VKM7:VKN7 VAQ7:VAR7 UQU7:UQV7 UGY7:UGZ7 TXC7:TXD7 TNG7:TNH7 TDK7:TDL7 STO7:STP7 SJS7:SJT7 RZW7:RZX7 RQA7:RQB7 RGE7:RGF7 QWI7:QWJ7 QMM7:QMN7 QCQ7:QCR7 PSU7:PSV7 PIY7:PIZ7 OZC7:OZD7 OPG7:OPH7 OFK7:OFL7 NVO7:NVP7 NLS7:NLT7 NBW7:NBX7 MSA7:MSB7 MIE7:MIF7 LYI7:LYJ7 LOM7:LON7 LEQ7:LER7 KUU7:KUV7 KKY7:KKZ7 KBC7:KBD7 JRG7:JRH7 JHK7:JHL7 IXO7:IXP7 INS7:INT7 IDW7:IDX7 HUA7:HUB7 HKE7:HKF7 HAI7:HAJ7 GQM7:GQN7 GGQ7:GGR7 FWU7:FWV7 FMY7:FMZ7 FDC7:FDD7 ETG7:ETH7 EJK7:EJL7 DZO7:DZP7 DPS7:DPT7 DFW7:DFX7 CWA7:CWB7 CME7:CMF7 CCI7:CCJ7 BSM7:BSN7 BIQ7:BIR7 AYU7:AYV7 AOY7:AOZ7 AFC7:AFD7 E983048:L983048 E917512:L917512 E851976:L851976 E786440:L786440 E720904:L720904 E655368:L655368 E589832:L589832 E524296:L524296 E458760:L458760 E393224:L393224 E327688:L327688 E262152:L262152 E196616:L196616 E131080:L131080 E65544:L65544 N983048:U983048 N917512:U917512 N851976:U851976 N786440:U786440 N720904:U720904 N655368:U655368 N589832:U589832 N524296:U524296 N458760:U458760 N393224:U393224 N327688:U327688 N262152:U262152 N196616:U196616 N131080:U131080 N65544:U65544 W983048:AD983048 W917512:AD917512 W851976:AD851976 W786440:AD786440 W720904:AD720904 W655368:AD655368 W589832:AD589832 W524296:AD524296 W458760:AD458760 W393224:AD393224 W327688:AD327688 W262152:AD262152 W196616:AD196616 W131080:AD131080 W65544:AD65544 AF196616:AM196616 AF262152:AM262152 AF327688:AM327688 AF393224:AM393224 AF458760:AM458760 AF524296:AM524296 AF589832:AM589832 AF655368:AM655368 AF720904:AM720904 AF786440:AM786440 AF851976:AM851976 AF917512:AM917512 AF983048:AM983048 AF65544:AM65544 AF131080:AM131080 AO786440:AV786440 AO524296:AV524296 AO589832:AV589832 AO655368:AV655368 AO720904:AV720904 AO458760:AV458760 AO851976:AV851976 AO917512:AV917512 AO983048:AV983048 AO393224:AV393224 AO196616:AV196616 AO262152:AV262152 AO131080:AV131080 AO65544:AV65544 AO327688:AV327688 BG983048:BK983048 BG917512:BK917512 BG851976:BK851976 BG786440:BK786440 BG720904:BK720904 BG655368:BK655368 BG589832:BK589832 BG524296:BK524296 BG458760:BK458760 BG393224:BK393224 BG327688:BK327688 BG262152:BK262152 BG196616:BK196616 BG131080:BK131080 BG65544:BK65544">
      <formula1>E3</formula1>
    </dataValidation>
    <dataValidation type="whole" operator="lessThanOrEqual" allowBlank="1" showInputMessage="1" showErrorMessage="1" sqref="LK65543:LL65543 VG65543:VH65543 AFC65543:AFD65543 AOY65543:AOZ65543 AYU65543:AYV65543 BIQ65543:BIR65543 BSM65543:BSN65543 CCI65543:CCJ65543 CME65543:CMF65543 CWA65543:CWB65543 DFW65543:DFX65543 DPS65543:DPT65543 DZO65543:DZP65543 EJK65543:EJL65543 ETG65543:ETH65543 FDC65543:FDD65543 FMY65543:FMZ65543 FWU65543:FWV65543 GGQ65543:GGR65543 GQM65543:GQN65543 HAI65543:HAJ65543 HKE65543:HKF65543 HUA65543:HUB65543 IDW65543:IDX65543 INS65543:INT65543 IXO65543:IXP65543 JHK65543:JHL65543 JRG65543:JRH65543 KBC65543:KBD65543 KKY65543:KKZ65543 KUU65543:KUV65543 LEQ65543:LER65543 LOM65543:LON65543 LYI65543:LYJ65543 MIE65543:MIF65543 MSA65543:MSB65543 NBW65543:NBX65543 NLS65543:NLT65543 NVO65543:NVP65543 OFK65543:OFL65543 OPG65543:OPH65543 OZC65543:OZD65543 PIY65543:PIZ65543 PSU65543:PSV65543 QCQ65543:QCR65543 QMM65543:QMN65543 QWI65543:QWJ65543 RGE65543:RGF65543 RQA65543:RQB65543 RZW65543:RZX65543 SJS65543:SJT65543 STO65543:STP65543 TDK65543:TDL65543 TNG65543:TNH65543 TXC65543:TXD65543 UGY65543:UGZ65543 UQU65543:UQV65543 VAQ65543:VAR65543 VKM65543:VKN65543 VUI65543:VUJ65543 WEE65543:WEF65543 WOA65543:WOB65543 WXW65543:WXX65543 LK131079:LL131079 VG131079:VH131079 AFC131079:AFD131079 AOY131079:AOZ131079 AYU131079:AYV131079 BIQ131079:BIR131079 BSM131079:BSN131079 CCI131079:CCJ131079 CME131079:CMF131079 CWA131079:CWB131079 DFW131079:DFX131079 DPS131079:DPT131079 DZO131079:DZP131079 EJK131079:EJL131079 ETG131079:ETH131079 FDC131079:FDD131079 FMY131079:FMZ131079 FWU131079:FWV131079 GGQ131079:GGR131079 GQM131079:GQN131079 HAI131079:HAJ131079 HKE131079:HKF131079 HUA131079:HUB131079 IDW131079:IDX131079 INS131079:INT131079 IXO131079:IXP131079 JHK131079:JHL131079 JRG131079:JRH131079 KBC131079:KBD131079 KKY131079:KKZ131079 KUU131079:KUV131079 LEQ131079:LER131079 LOM131079:LON131079 LYI131079:LYJ131079 MIE131079:MIF131079 MSA131079:MSB131079 NBW131079:NBX131079 NLS131079:NLT131079 NVO131079:NVP131079 OFK131079:OFL131079 OPG131079:OPH131079 OZC131079:OZD131079 PIY131079:PIZ131079 PSU131079:PSV131079 QCQ131079:QCR131079 QMM131079:QMN131079 QWI131079:QWJ131079 RGE131079:RGF131079 RQA131079:RQB131079 RZW131079:RZX131079 SJS131079:SJT131079 STO131079:STP131079 TDK131079:TDL131079 TNG131079:TNH131079 TXC131079:TXD131079 UGY131079:UGZ131079 UQU131079:UQV131079 VAQ131079:VAR131079 VKM131079:VKN131079 VUI131079:VUJ131079 WEE131079:WEF131079 WOA131079:WOB131079 WXW131079:WXX131079 LK196615:LL196615 VG196615:VH196615 AFC196615:AFD196615 AOY196615:AOZ196615 AYU196615:AYV196615 BIQ196615:BIR196615 BSM196615:BSN196615 CCI196615:CCJ196615 CME196615:CMF196615 CWA196615:CWB196615 DFW196615:DFX196615 DPS196615:DPT196615 DZO196615:DZP196615 EJK196615:EJL196615 ETG196615:ETH196615 FDC196615:FDD196615 FMY196615:FMZ196615 FWU196615:FWV196615 GGQ196615:GGR196615 GQM196615:GQN196615 HAI196615:HAJ196615 HKE196615:HKF196615 HUA196615:HUB196615 IDW196615:IDX196615 INS196615:INT196615 IXO196615:IXP196615 JHK196615:JHL196615 JRG196615:JRH196615 KBC196615:KBD196615 KKY196615:KKZ196615 KUU196615:KUV196615 LEQ196615:LER196615 LOM196615:LON196615 LYI196615:LYJ196615 MIE196615:MIF196615 MSA196615:MSB196615 NBW196615:NBX196615 NLS196615:NLT196615 NVO196615:NVP196615 OFK196615:OFL196615 OPG196615:OPH196615 OZC196615:OZD196615 PIY196615:PIZ196615 PSU196615:PSV196615 QCQ196615:QCR196615 QMM196615:QMN196615 QWI196615:QWJ196615 RGE196615:RGF196615 RQA196615:RQB196615 RZW196615:RZX196615 SJS196615:SJT196615 STO196615:STP196615 TDK196615:TDL196615 TNG196615:TNH196615 TXC196615:TXD196615 UGY196615:UGZ196615 UQU196615:UQV196615 VAQ196615:VAR196615 VKM196615:VKN196615 VUI196615:VUJ196615 WEE196615:WEF196615 WOA196615:WOB196615 WXW196615:WXX196615 LK262151:LL262151 VG262151:VH262151 AFC262151:AFD262151 AOY262151:AOZ262151 AYU262151:AYV262151 BIQ262151:BIR262151 BSM262151:BSN262151 CCI262151:CCJ262151 CME262151:CMF262151 CWA262151:CWB262151 DFW262151:DFX262151 DPS262151:DPT262151 DZO262151:DZP262151 EJK262151:EJL262151 ETG262151:ETH262151 FDC262151:FDD262151 FMY262151:FMZ262151 FWU262151:FWV262151 GGQ262151:GGR262151 GQM262151:GQN262151 HAI262151:HAJ262151 HKE262151:HKF262151 HUA262151:HUB262151 IDW262151:IDX262151 INS262151:INT262151 IXO262151:IXP262151 JHK262151:JHL262151 JRG262151:JRH262151 KBC262151:KBD262151 KKY262151:KKZ262151 KUU262151:KUV262151 LEQ262151:LER262151 LOM262151:LON262151 LYI262151:LYJ262151 MIE262151:MIF262151 MSA262151:MSB262151 NBW262151:NBX262151 NLS262151:NLT262151 NVO262151:NVP262151 OFK262151:OFL262151 OPG262151:OPH262151 OZC262151:OZD262151 PIY262151:PIZ262151 PSU262151:PSV262151 QCQ262151:QCR262151 QMM262151:QMN262151 QWI262151:QWJ262151 RGE262151:RGF262151 RQA262151:RQB262151 RZW262151:RZX262151 SJS262151:SJT262151 STO262151:STP262151 TDK262151:TDL262151 TNG262151:TNH262151 TXC262151:TXD262151 UGY262151:UGZ262151 UQU262151:UQV262151 VAQ262151:VAR262151 VKM262151:VKN262151 VUI262151:VUJ262151 WEE262151:WEF262151 WOA262151:WOB262151 WXW262151:WXX262151 LK327687:LL327687 VG327687:VH327687 AFC327687:AFD327687 AOY327687:AOZ327687 AYU327687:AYV327687 BIQ327687:BIR327687 BSM327687:BSN327687 CCI327687:CCJ327687 CME327687:CMF327687 CWA327687:CWB327687 DFW327687:DFX327687 DPS327687:DPT327687 DZO327687:DZP327687 EJK327687:EJL327687 ETG327687:ETH327687 FDC327687:FDD327687 FMY327687:FMZ327687 FWU327687:FWV327687 GGQ327687:GGR327687 GQM327687:GQN327687 HAI327687:HAJ327687 HKE327687:HKF327687 HUA327687:HUB327687 IDW327687:IDX327687 INS327687:INT327687 IXO327687:IXP327687 JHK327687:JHL327687 JRG327687:JRH327687 KBC327687:KBD327687 KKY327687:KKZ327687 KUU327687:KUV327687 LEQ327687:LER327687 LOM327687:LON327687 LYI327687:LYJ327687 MIE327687:MIF327687 MSA327687:MSB327687 NBW327687:NBX327687 NLS327687:NLT327687 NVO327687:NVP327687 OFK327687:OFL327687 OPG327687:OPH327687 OZC327687:OZD327687 PIY327687:PIZ327687 PSU327687:PSV327687 QCQ327687:QCR327687 QMM327687:QMN327687 QWI327687:QWJ327687 RGE327687:RGF327687 RQA327687:RQB327687 RZW327687:RZX327687 SJS327687:SJT327687 STO327687:STP327687 TDK327687:TDL327687 TNG327687:TNH327687 TXC327687:TXD327687 UGY327687:UGZ327687 UQU327687:UQV327687 VAQ327687:VAR327687 VKM327687:VKN327687 VUI327687:VUJ327687 WEE327687:WEF327687 WOA327687:WOB327687 WXW327687:WXX327687 LK393223:LL393223 VG393223:VH393223 AFC393223:AFD393223 AOY393223:AOZ393223 AYU393223:AYV393223 BIQ393223:BIR393223 BSM393223:BSN393223 CCI393223:CCJ393223 CME393223:CMF393223 CWA393223:CWB393223 DFW393223:DFX393223 DPS393223:DPT393223 DZO393223:DZP393223 EJK393223:EJL393223 ETG393223:ETH393223 FDC393223:FDD393223 FMY393223:FMZ393223 FWU393223:FWV393223 GGQ393223:GGR393223 GQM393223:GQN393223 HAI393223:HAJ393223 HKE393223:HKF393223 HUA393223:HUB393223 IDW393223:IDX393223 INS393223:INT393223 IXO393223:IXP393223 JHK393223:JHL393223 JRG393223:JRH393223 KBC393223:KBD393223 KKY393223:KKZ393223 KUU393223:KUV393223 LEQ393223:LER393223 LOM393223:LON393223 LYI393223:LYJ393223 MIE393223:MIF393223 MSA393223:MSB393223 NBW393223:NBX393223 NLS393223:NLT393223 NVO393223:NVP393223 OFK393223:OFL393223 OPG393223:OPH393223 OZC393223:OZD393223 PIY393223:PIZ393223 PSU393223:PSV393223 QCQ393223:QCR393223 QMM393223:QMN393223 QWI393223:QWJ393223 RGE393223:RGF393223 RQA393223:RQB393223 RZW393223:RZX393223 SJS393223:SJT393223 STO393223:STP393223 TDK393223:TDL393223 TNG393223:TNH393223 TXC393223:TXD393223 UGY393223:UGZ393223 UQU393223:UQV393223 VAQ393223:VAR393223 VKM393223:VKN393223 VUI393223:VUJ393223 WEE393223:WEF393223 WOA393223:WOB393223 WXW393223:WXX393223 LK458759:LL458759 VG458759:VH458759 AFC458759:AFD458759 AOY458759:AOZ458759 AYU458759:AYV458759 BIQ458759:BIR458759 BSM458759:BSN458759 CCI458759:CCJ458759 CME458759:CMF458759 CWA458759:CWB458759 DFW458759:DFX458759 DPS458759:DPT458759 DZO458759:DZP458759 EJK458759:EJL458759 ETG458759:ETH458759 FDC458759:FDD458759 FMY458759:FMZ458759 FWU458759:FWV458759 GGQ458759:GGR458759 GQM458759:GQN458759 HAI458759:HAJ458759 HKE458759:HKF458759 HUA458759:HUB458759 IDW458759:IDX458759 INS458759:INT458759 IXO458759:IXP458759 JHK458759:JHL458759 JRG458759:JRH458759 KBC458759:KBD458759 KKY458759:KKZ458759 KUU458759:KUV458759 LEQ458759:LER458759 LOM458759:LON458759 LYI458759:LYJ458759 MIE458759:MIF458759 MSA458759:MSB458759 NBW458759:NBX458759 NLS458759:NLT458759 NVO458759:NVP458759 OFK458759:OFL458759 OPG458759:OPH458759 OZC458759:OZD458759 PIY458759:PIZ458759 PSU458759:PSV458759 QCQ458759:QCR458759 QMM458759:QMN458759 QWI458759:QWJ458759 RGE458759:RGF458759 RQA458759:RQB458759 RZW458759:RZX458759 SJS458759:SJT458759 STO458759:STP458759 TDK458759:TDL458759 TNG458759:TNH458759 TXC458759:TXD458759 UGY458759:UGZ458759 UQU458759:UQV458759 VAQ458759:VAR458759 VKM458759:VKN458759 VUI458759:VUJ458759 WEE458759:WEF458759 WOA458759:WOB458759 WXW458759:WXX458759 LK524295:LL524295 VG524295:VH524295 AFC524295:AFD524295 AOY524295:AOZ524295 AYU524295:AYV524295 BIQ524295:BIR524295 BSM524295:BSN524295 CCI524295:CCJ524295 CME524295:CMF524295 CWA524295:CWB524295 DFW524295:DFX524295 DPS524295:DPT524295 DZO524295:DZP524295 EJK524295:EJL524295 ETG524295:ETH524295 FDC524295:FDD524295 FMY524295:FMZ524295 FWU524295:FWV524295 GGQ524295:GGR524295 GQM524295:GQN524295 HAI524295:HAJ524295 HKE524295:HKF524295 HUA524295:HUB524295 IDW524295:IDX524295 INS524295:INT524295 IXO524295:IXP524295 JHK524295:JHL524295 JRG524295:JRH524295 KBC524295:KBD524295 KKY524295:KKZ524295 KUU524295:KUV524295 LEQ524295:LER524295 LOM524295:LON524295 LYI524295:LYJ524295 MIE524295:MIF524295 MSA524295:MSB524295 NBW524295:NBX524295 NLS524295:NLT524295 NVO524295:NVP524295 OFK524295:OFL524295 OPG524295:OPH524295 OZC524295:OZD524295 PIY524295:PIZ524295 PSU524295:PSV524295 QCQ524295:QCR524295 QMM524295:QMN524295 QWI524295:QWJ524295 RGE524295:RGF524295 RQA524295:RQB524295 RZW524295:RZX524295 SJS524295:SJT524295 STO524295:STP524295 TDK524295:TDL524295 TNG524295:TNH524295 TXC524295:TXD524295 UGY524295:UGZ524295 UQU524295:UQV524295 VAQ524295:VAR524295 VKM524295:VKN524295 VUI524295:VUJ524295 WEE524295:WEF524295 WOA524295:WOB524295 WXW524295:WXX524295 LK589831:LL589831 VG589831:VH589831 AFC589831:AFD589831 AOY589831:AOZ589831 AYU589831:AYV589831 BIQ589831:BIR589831 BSM589831:BSN589831 CCI589831:CCJ589831 CME589831:CMF589831 CWA589831:CWB589831 DFW589831:DFX589831 DPS589831:DPT589831 DZO589831:DZP589831 EJK589831:EJL589831 ETG589831:ETH589831 FDC589831:FDD589831 FMY589831:FMZ589831 FWU589831:FWV589831 GGQ589831:GGR589831 GQM589831:GQN589831 HAI589831:HAJ589831 HKE589831:HKF589831 HUA589831:HUB589831 IDW589831:IDX589831 INS589831:INT589831 IXO589831:IXP589831 JHK589831:JHL589831 JRG589831:JRH589831 KBC589831:KBD589831 KKY589831:KKZ589831 KUU589831:KUV589831 LEQ589831:LER589831 LOM589831:LON589831 LYI589831:LYJ589831 MIE589831:MIF589831 MSA589831:MSB589831 NBW589831:NBX589831 NLS589831:NLT589831 NVO589831:NVP589831 OFK589831:OFL589831 OPG589831:OPH589831 OZC589831:OZD589831 PIY589831:PIZ589831 PSU589831:PSV589831 QCQ589831:QCR589831 QMM589831:QMN589831 QWI589831:QWJ589831 RGE589831:RGF589831 RQA589831:RQB589831 RZW589831:RZX589831 SJS589831:SJT589831 STO589831:STP589831 TDK589831:TDL589831 TNG589831:TNH589831 TXC589831:TXD589831 UGY589831:UGZ589831 UQU589831:UQV589831 VAQ589831:VAR589831 VKM589831:VKN589831 VUI589831:VUJ589831 WEE589831:WEF589831 WOA589831:WOB589831 WXW589831:WXX589831 LK655367:LL655367 VG655367:VH655367 AFC655367:AFD655367 AOY655367:AOZ655367 AYU655367:AYV655367 BIQ655367:BIR655367 BSM655367:BSN655367 CCI655367:CCJ655367 CME655367:CMF655367 CWA655367:CWB655367 DFW655367:DFX655367 DPS655367:DPT655367 DZO655367:DZP655367 EJK655367:EJL655367 ETG655367:ETH655367 FDC655367:FDD655367 FMY655367:FMZ655367 FWU655367:FWV655367 GGQ655367:GGR655367 GQM655367:GQN655367 HAI655367:HAJ655367 HKE655367:HKF655367 HUA655367:HUB655367 IDW655367:IDX655367 INS655367:INT655367 IXO655367:IXP655367 JHK655367:JHL655367 JRG655367:JRH655367 KBC655367:KBD655367 KKY655367:KKZ655367 KUU655367:KUV655367 LEQ655367:LER655367 LOM655367:LON655367 LYI655367:LYJ655367 MIE655367:MIF655367 MSA655367:MSB655367 NBW655367:NBX655367 NLS655367:NLT655367 NVO655367:NVP655367 OFK655367:OFL655367 OPG655367:OPH655367 OZC655367:OZD655367 PIY655367:PIZ655367 PSU655367:PSV655367 QCQ655367:QCR655367 QMM655367:QMN655367 QWI655367:QWJ655367 RGE655367:RGF655367 RQA655367:RQB655367 RZW655367:RZX655367 SJS655367:SJT655367 STO655367:STP655367 TDK655367:TDL655367 TNG655367:TNH655367 TXC655367:TXD655367 UGY655367:UGZ655367 UQU655367:UQV655367 VAQ655367:VAR655367 VKM655367:VKN655367 VUI655367:VUJ655367 WEE655367:WEF655367 WOA655367:WOB655367 WXW655367:WXX655367 LK720903:LL720903 VG720903:VH720903 AFC720903:AFD720903 AOY720903:AOZ720903 AYU720903:AYV720903 BIQ720903:BIR720903 BSM720903:BSN720903 CCI720903:CCJ720903 CME720903:CMF720903 CWA720903:CWB720903 DFW720903:DFX720903 DPS720903:DPT720903 DZO720903:DZP720903 EJK720903:EJL720903 ETG720903:ETH720903 FDC720903:FDD720903 FMY720903:FMZ720903 FWU720903:FWV720903 GGQ720903:GGR720903 GQM720903:GQN720903 HAI720903:HAJ720903 HKE720903:HKF720903 HUA720903:HUB720903 IDW720903:IDX720903 INS720903:INT720903 IXO720903:IXP720903 JHK720903:JHL720903 JRG720903:JRH720903 KBC720903:KBD720903 KKY720903:KKZ720903 KUU720903:KUV720903 LEQ720903:LER720903 LOM720903:LON720903 LYI720903:LYJ720903 MIE720903:MIF720903 MSA720903:MSB720903 NBW720903:NBX720903 NLS720903:NLT720903 NVO720903:NVP720903 OFK720903:OFL720903 OPG720903:OPH720903 OZC720903:OZD720903 PIY720903:PIZ720903 PSU720903:PSV720903 QCQ720903:QCR720903 QMM720903:QMN720903 QWI720903:QWJ720903 RGE720903:RGF720903 RQA720903:RQB720903 RZW720903:RZX720903 SJS720903:SJT720903 STO720903:STP720903 TDK720903:TDL720903 TNG720903:TNH720903 TXC720903:TXD720903 UGY720903:UGZ720903 UQU720903:UQV720903 VAQ720903:VAR720903 VKM720903:VKN720903 VUI720903:VUJ720903 WEE720903:WEF720903 WOA720903:WOB720903 WXW720903:WXX720903 LK786439:LL786439 VG786439:VH786439 AFC786439:AFD786439 AOY786439:AOZ786439 AYU786439:AYV786439 BIQ786439:BIR786439 BSM786439:BSN786439 CCI786439:CCJ786439 CME786439:CMF786439 CWA786439:CWB786439 DFW786439:DFX786439 DPS786439:DPT786439 DZO786439:DZP786439 EJK786439:EJL786439 ETG786439:ETH786439 FDC786439:FDD786439 FMY786439:FMZ786439 FWU786439:FWV786439 GGQ786439:GGR786439 GQM786439:GQN786439 HAI786439:HAJ786439 HKE786439:HKF786439 HUA786439:HUB786439 IDW786439:IDX786439 INS786439:INT786439 IXO786439:IXP786439 JHK786439:JHL786439 JRG786439:JRH786439 KBC786439:KBD786439 KKY786439:KKZ786439 KUU786439:KUV786439 LEQ786439:LER786439 LOM786439:LON786439 LYI786439:LYJ786439 MIE786439:MIF786439 MSA786439:MSB786439 NBW786439:NBX786439 NLS786439:NLT786439 NVO786439:NVP786439 OFK786439:OFL786439 OPG786439:OPH786439 OZC786439:OZD786439 PIY786439:PIZ786439 PSU786439:PSV786439 QCQ786439:QCR786439 QMM786439:QMN786439 QWI786439:QWJ786439 RGE786439:RGF786439 RQA786439:RQB786439 RZW786439:RZX786439 SJS786439:SJT786439 STO786439:STP786439 TDK786439:TDL786439 TNG786439:TNH786439 TXC786439:TXD786439 UGY786439:UGZ786439 UQU786439:UQV786439 VAQ786439:VAR786439 VKM786439:VKN786439 VUI786439:VUJ786439 WEE786439:WEF786439 WOA786439:WOB786439 WXW786439:WXX786439 LK851975:LL851975 VG851975:VH851975 AFC851975:AFD851975 AOY851975:AOZ851975 AYU851975:AYV851975 BIQ851975:BIR851975 BSM851975:BSN851975 CCI851975:CCJ851975 CME851975:CMF851975 CWA851975:CWB851975 DFW851975:DFX851975 DPS851975:DPT851975 DZO851975:DZP851975 EJK851975:EJL851975 ETG851975:ETH851975 FDC851975:FDD851975 FMY851975:FMZ851975 FWU851975:FWV851975 GGQ851975:GGR851975 GQM851975:GQN851975 HAI851975:HAJ851975 HKE851975:HKF851975 HUA851975:HUB851975 IDW851975:IDX851975 INS851975:INT851975 IXO851975:IXP851975 JHK851975:JHL851975 JRG851975:JRH851975 KBC851975:KBD851975 KKY851975:KKZ851975 KUU851975:KUV851975 LEQ851975:LER851975 LOM851975:LON851975 LYI851975:LYJ851975 MIE851975:MIF851975 MSA851975:MSB851975 NBW851975:NBX851975 NLS851975:NLT851975 NVO851975:NVP851975 OFK851975:OFL851975 OPG851975:OPH851975 OZC851975:OZD851975 PIY851975:PIZ851975 PSU851975:PSV851975 QCQ851975:QCR851975 QMM851975:QMN851975 QWI851975:QWJ851975 RGE851975:RGF851975 RQA851975:RQB851975 RZW851975:RZX851975 SJS851975:SJT851975 STO851975:STP851975 TDK851975:TDL851975 TNG851975:TNH851975 TXC851975:TXD851975 UGY851975:UGZ851975 UQU851975:UQV851975 VAQ851975:VAR851975 VKM851975:VKN851975 VUI851975:VUJ851975 WEE851975:WEF851975 WOA851975:WOB851975 WXW851975:WXX851975 LK917511:LL917511 VG917511:VH917511 AFC917511:AFD917511 AOY917511:AOZ917511 AYU917511:AYV917511 BIQ917511:BIR917511 BSM917511:BSN917511 CCI917511:CCJ917511 CME917511:CMF917511 CWA917511:CWB917511 DFW917511:DFX917511 DPS917511:DPT917511 DZO917511:DZP917511 EJK917511:EJL917511 ETG917511:ETH917511 FDC917511:FDD917511 FMY917511:FMZ917511 FWU917511:FWV917511 GGQ917511:GGR917511 GQM917511:GQN917511 HAI917511:HAJ917511 HKE917511:HKF917511 HUA917511:HUB917511 IDW917511:IDX917511 INS917511:INT917511 IXO917511:IXP917511 JHK917511:JHL917511 JRG917511:JRH917511 KBC917511:KBD917511 KKY917511:KKZ917511 KUU917511:KUV917511 LEQ917511:LER917511 LOM917511:LON917511 LYI917511:LYJ917511 MIE917511:MIF917511 MSA917511:MSB917511 NBW917511:NBX917511 NLS917511:NLT917511 NVO917511:NVP917511 OFK917511:OFL917511 OPG917511:OPH917511 OZC917511:OZD917511 PIY917511:PIZ917511 PSU917511:PSV917511 QCQ917511:QCR917511 QMM917511:QMN917511 QWI917511:QWJ917511 RGE917511:RGF917511 RQA917511:RQB917511 RZW917511:RZX917511 SJS917511:SJT917511 STO917511:STP917511 TDK917511:TDL917511 TNG917511:TNH917511 TXC917511:TXD917511 UGY917511:UGZ917511 UQU917511:UQV917511 VAQ917511:VAR917511 VKM917511:VKN917511 VUI917511:VUJ917511 WEE917511:WEF917511 WOA917511:WOB917511 WXW917511:WXX917511 LK983047:LL983047 VG983047:VH983047 AFC983047:AFD983047 AOY983047:AOZ983047 AYU983047:AYV983047 BIQ983047:BIR983047 BSM983047:BSN983047 CCI983047:CCJ983047 CME983047:CMF983047 CWA983047:CWB983047 DFW983047:DFX983047 DPS983047:DPT983047 DZO983047:DZP983047 EJK983047:EJL983047 ETG983047:ETH983047 FDC983047:FDD983047 FMY983047:FMZ983047 FWU983047:FWV983047 GGQ983047:GGR983047 GQM983047:GQN983047 HAI983047:HAJ983047 HKE983047:HKF983047 HUA983047:HUB983047 IDW983047:IDX983047 INS983047:INT983047 IXO983047:IXP983047 JHK983047:JHL983047 JRG983047:JRH983047 KBC983047:KBD983047 KKY983047:KKZ983047 KUU983047:KUV983047 LEQ983047:LER983047 LOM983047:LON983047 LYI983047:LYJ983047 MIE983047:MIF983047 MSA983047:MSB983047 NBW983047:NBX983047 NLS983047:NLT983047 NVO983047:NVP983047 OFK983047:OFL983047 OPG983047:OPH983047 OZC983047:OZD983047 PIY983047:PIZ983047 PSU983047:PSV983047 QCQ983047:QCR983047 QMM983047:QMN983047 QWI983047:QWJ983047 RGE983047:RGF983047 RQA983047:RQB983047 RZW983047:RZX983047 SJS983047:SJT983047 STO983047:STP983047 TDK983047:TDL983047 TNG983047:TNH983047 TXC983047:TXD983047 UGY983047:UGZ983047 UQU983047:UQV983047 VAQ983047:VAR983047 VKM983047:VKN983047 VUI983047:VUJ983047 WEE983047:WEF983047 WOA983047:WOB983047 WXW983047:WXX983047 LN65543:LO65543 VJ65543:VK65543 AFF65543:AFG65543 APB65543:APC65543 AYX65543:AYY65543 BIT65543:BIU65543 BSP65543:BSQ65543 CCL65543:CCM65543 CMH65543:CMI65543 CWD65543:CWE65543 DFZ65543:DGA65543 DPV65543:DPW65543 DZR65543:DZS65543 EJN65543:EJO65543 ETJ65543:ETK65543 FDF65543:FDG65543 FNB65543:FNC65543 FWX65543:FWY65543 GGT65543:GGU65543 GQP65543:GQQ65543 HAL65543:HAM65543 HKH65543:HKI65543 HUD65543:HUE65543 IDZ65543:IEA65543 INV65543:INW65543 IXR65543:IXS65543 JHN65543:JHO65543 JRJ65543:JRK65543 KBF65543:KBG65543 KLB65543:KLC65543 KUX65543:KUY65543 LET65543:LEU65543 LOP65543:LOQ65543 LYL65543:LYM65543 MIH65543:MII65543 MSD65543:MSE65543 NBZ65543:NCA65543 NLV65543:NLW65543 NVR65543:NVS65543 OFN65543:OFO65543 OPJ65543:OPK65543 OZF65543:OZG65543 PJB65543:PJC65543 PSX65543:PSY65543 QCT65543:QCU65543 QMP65543:QMQ65543 QWL65543:QWM65543 RGH65543:RGI65543 RQD65543:RQE65543 RZZ65543:SAA65543 SJV65543:SJW65543 STR65543:STS65543 TDN65543:TDO65543 TNJ65543:TNK65543 TXF65543:TXG65543 UHB65543:UHC65543 UQX65543:UQY65543 VAT65543:VAU65543 VKP65543:VKQ65543 VUL65543:VUM65543 WEH65543:WEI65543 WOD65543:WOE65543 WXZ65543:WYA65543 LN131079:LO131079 VJ131079:VK131079 AFF131079:AFG131079 APB131079:APC131079 AYX131079:AYY131079 BIT131079:BIU131079 BSP131079:BSQ131079 CCL131079:CCM131079 CMH131079:CMI131079 CWD131079:CWE131079 DFZ131079:DGA131079 DPV131079:DPW131079 DZR131079:DZS131079 EJN131079:EJO131079 ETJ131079:ETK131079 FDF131079:FDG131079 FNB131079:FNC131079 FWX131079:FWY131079 GGT131079:GGU131079 GQP131079:GQQ131079 HAL131079:HAM131079 HKH131079:HKI131079 HUD131079:HUE131079 IDZ131079:IEA131079 INV131079:INW131079 IXR131079:IXS131079 JHN131079:JHO131079 JRJ131079:JRK131079 KBF131079:KBG131079 KLB131079:KLC131079 KUX131079:KUY131079 LET131079:LEU131079 LOP131079:LOQ131079 LYL131079:LYM131079 MIH131079:MII131079 MSD131079:MSE131079 NBZ131079:NCA131079 NLV131079:NLW131079 NVR131079:NVS131079 OFN131079:OFO131079 OPJ131079:OPK131079 OZF131079:OZG131079 PJB131079:PJC131079 PSX131079:PSY131079 QCT131079:QCU131079 QMP131079:QMQ131079 QWL131079:QWM131079 RGH131079:RGI131079 RQD131079:RQE131079 RZZ131079:SAA131079 SJV131079:SJW131079 STR131079:STS131079 TDN131079:TDO131079 TNJ131079:TNK131079 TXF131079:TXG131079 UHB131079:UHC131079 UQX131079:UQY131079 VAT131079:VAU131079 VKP131079:VKQ131079 VUL131079:VUM131079 WEH131079:WEI131079 WOD131079:WOE131079 WXZ131079:WYA131079 LN196615:LO196615 VJ196615:VK196615 AFF196615:AFG196615 APB196615:APC196615 AYX196615:AYY196615 BIT196615:BIU196615 BSP196615:BSQ196615 CCL196615:CCM196615 CMH196615:CMI196615 CWD196615:CWE196615 DFZ196615:DGA196615 DPV196615:DPW196615 DZR196615:DZS196615 EJN196615:EJO196615 ETJ196615:ETK196615 FDF196615:FDG196615 FNB196615:FNC196615 FWX196615:FWY196615 GGT196615:GGU196615 GQP196615:GQQ196615 HAL196615:HAM196615 HKH196615:HKI196615 HUD196615:HUE196615 IDZ196615:IEA196615 INV196615:INW196615 IXR196615:IXS196615 JHN196615:JHO196615 JRJ196615:JRK196615 KBF196615:KBG196615 KLB196615:KLC196615 KUX196615:KUY196615 LET196615:LEU196615 LOP196615:LOQ196615 LYL196615:LYM196615 MIH196615:MII196615 MSD196615:MSE196615 NBZ196615:NCA196615 NLV196615:NLW196615 NVR196615:NVS196615 OFN196615:OFO196615 OPJ196615:OPK196615 OZF196615:OZG196615 PJB196615:PJC196615 PSX196615:PSY196615 QCT196615:QCU196615 QMP196615:QMQ196615 QWL196615:QWM196615 RGH196615:RGI196615 RQD196615:RQE196615 RZZ196615:SAA196615 SJV196615:SJW196615 STR196615:STS196615 TDN196615:TDO196615 TNJ196615:TNK196615 TXF196615:TXG196615 UHB196615:UHC196615 UQX196615:UQY196615 VAT196615:VAU196615 VKP196615:VKQ196615 VUL196615:VUM196615 WEH196615:WEI196615 WOD196615:WOE196615 WXZ196615:WYA196615 LN262151:LO262151 VJ262151:VK262151 AFF262151:AFG262151 APB262151:APC262151 AYX262151:AYY262151 BIT262151:BIU262151 BSP262151:BSQ262151 CCL262151:CCM262151 CMH262151:CMI262151 CWD262151:CWE262151 DFZ262151:DGA262151 DPV262151:DPW262151 DZR262151:DZS262151 EJN262151:EJO262151 ETJ262151:ETK262151 FDF262151:FDG262151 FNB262151:FNC262151 FWX262151:FWY262151 GGT262151:GGU262151 GQP262151:GQQ262151 HAL262151:HAM262151 HKH262151:HKI262151 HUD262151:HUE262151 IDZ262151:IEA262151 INV262151:INW262151 IXR262151:IXS262151 JHN262151:JHO262151 JRJ262151:JRK262151 KBF262151:KBG262151 KLB262151:KLC262151 KUX262151:KUY262151 LET262151:LEU262151 LOP262151:LOQ262151 LYL262151:LYM262151 MIH262151:MII262151 MSD262151:MSE262151 NBZ262151:NCA262151 NLV262151:NLW262151 NVR262151:NVS262151 OFN262151:OFO262151 OPJ262151:OPK262151 OZF262151:OZG262151 PJB262151:PJC262151 PSX262151:PSY262151 QCT262151:QCU262151 QMP262151:QMQ262151 QWL262151:QWM262151 RGH262151:RGI262151 RQD262151:RQE262151 RZZ262151:SAA262151 SJV262151:SJW262151 STR262151:STS262151 TDN262151:TDO262151 TNJ262151:TNK262151 TXF262151:TXG262151 UHB262151:UHC262151 UQX262151:UQY262151 VAT262151:VAU262151 VKP262151:VKQ262151 VUL262151:VUM262151 WEH262151:WEI262151 WOD262151:WOE262151 WXZ262151:WYA262151 LN327687:LO327687 VJ327687:VK327687 AFF327687:AFG327687 APB327687:APC327687 AYX327687:AYY327687 BIT327687:BIU327687 BSP327687:BSQ327687 CCL327687:CCM327687 CMH327687:CMI327687 CWD327687:CWE327687 DFZ327687:DGA327687 DPV327687:DPW327687 DZR327687:DZS327687 EJN327687:EJO327687 ETJ327687:ETK327687 FDF327687:FDG327687 FNB327687:FNC327687 FWX327687:FWY327687 GGT327687:GGU327687 GQP327687:GQQ327687 HAL327687:HAM327687 HKH327687:HKI327687 HUD327687:HUE327687 IDZ327687:IEA327687 INV327687:INW327687 IXR327687:IXS327687 JHN327687:JHO327687 JRJ327687:JRK327687 KBF327687:KBG327687 KLB327687:KLC327687 KUX327687:KUY327687 LET327687:LEU327687 LOP327687:LOQ327687 LYL327687:LYM327687 MIH327687:MII327687 MSD327687:MSE327687 NBZ327687:NCA327687 NLV327687:NLW327687 NVR327687:NVS327687 OFN327687:OFO327687 OPJ327687:OPK327687 OZF327687:OZG327687 PJB327687:PJC327687 PSX327687:PSY327687 QCT327687:QCU327687 QMP327687:QMQ327687 QWL327687:QWM327687 RGH327687:RGI327687 RQD327687:RQE327687 RZZ327687:SAA327687 SJV327687:SJW327687 STR327687:STS327687 TDN327687:TDO327687 TNJ327687:TNK327687 TXF327687:TXG327687 UHB327687:UHC327687 UQX327687:UQY327687 VAT327687:VAU327687 VKP327687:VKQ327687 VUL327687:VUM327687 WEH327687:WEI327687 WOD327687:WOE327687 WXZ327687:WYA327687 LN393223:LO393223 VJ393223:VK393223 AFF393223:AFG393223 APB393223:APC393223 AYX393223:AYY393223 BIT393223:BIU393223 BSP393223:BSQ393223 CCL393223:CCM393223 CMH393223:CMI393223 CWD393223:CWE393223 DFZ393223:DGA393223 DPV393223:DPW393223 DZR393223:DZS393223 EJN393223:EJO393223 ETJ393223:ETK393223 FDF393223:FDG393223 FNB393223:FNC393223 FWX393223:FWY393223 GGT393223:GGU393223 GQP393223:GQQ393223 HAL393223:HAM393223 HKH393223:HKI393223 HUD393223:HUE393223 IDZ393223:IEA393223 INV393223:INW393223 IXR393223:IXS393223 JHN393223:JHO393223 JRJ393223:JRK393223 KBF393223:KBG393223 KLB393223:KLC393223 KUX393223:KUY393223 LET393223:LEU393223 LOP393223:LOQ393223 LYL393223:LYM393223 MIH393223:MII393223 MSD393223:MSE393223 NBZ393223:NCA393223 NLV393223:NLW393223 NVR393223:NVS393223 OFN393223:OFO393223 OPJ393223:OPK393223 OZF393223:OZG393223 PJB393223:PJC393223 PSX393223:PSY393223 QCT393223:QCU393223 QMP393223:QMQ393223 QWL393223:QWM393223 RGH393223:RGI393223 RQD393223:RQE393223 RZZ393223:SAA393223 SJV393223:SJW393223 STR393223:STS393223 TDN393223:TDO393223 TNJ393223:TNK393223 TXF393223:TXG393223 UHB393223:UHC393223 UQX393223:UQY393223 VAT393223:VAU393223 VKP393223:VKQ393223 VUL393223:VUM393223 WEH393223:WEI393223 WOD393223:WOE393223 WXZ393223:WYA393223 LN458759:LO458759 VJ458759:VK458759 AFF458759:AFG458759 APB458759:APC458759 AYX458759:AYY458759 BIT458759:BIU458759 BSP458759:BSQ458759 CCL458759:CCM458759 CMH458759:CMI458759 CWD458759:CWE458759 DFZ458759:DGA458759 DPV458759:DPW458759 DZR458759:DZS458759 EJN458759:EJO458759 ETJ458759:ETK458759 FDF458759:FDG458759 FNB458759:FNC458759 FWX458759:FWY458759 GGT458759:GGU458759 GQP458759:GQQ458759 HAL458759:HAM458759 HKH458759:HKI458759 HUD458759:HUE458759 IDZ458759:IEA458759 INV458759:INW458759 IXR458759:IXS458759 JHN458759:JHO458759 JRJ458759:JRK458759 KBF458759:KBG458759 KLB458759:KLC458759 KUX458759:KUY458759 LET458759:LEU458759 LOP458759:LOQ458759 LYL458759:LYM458759 MIH458759:MII458759 MSD458759:MSE458759 NBZ458759:NCA458759 NLV458759:NLW458759 NVR458759:NVS458759 OFN458759:OFO458759 OPJ458759:OPK458759 OZF458759:OZG458759 PJB458759:PJC458759 PSX458759:PSY458759 QCT458759:QCU458759 QMP458759:QMQ458759 QWL458759:QWM458759 RGH458759:RGI458759 RQD458759:RQE458759 RZZ458759:SAA458759 SJV458759:SJW458759 STR458759:STS458759 TDN458759:TDO458759 TNJ458759:TNK458759 TXF458759:TXG458759 UHB458759:UHC458759 UQX458759:UQY458759 VAT458759:VAU458759 VKP458759:VKQ458759 VUL458759:VUM458759 WEH458759:WEI458759 WOD458759:WOE458759 WXZ458759:WYA458759 LN524295:LO524295 VJ524295:VK524295 AFF524295:AFG524295 APB524295:APC524295 AYX524295:AYY524295 BIT524295:BIU524295 BSP524295:BSQ524295 CCL524295:CCM524295 CMH524295:CMI524295 CWD524295:CWE524295 DFZ524295:DGA524295 DPV524295:DPW524295 DZR524295:DZS524295 EJN524295:EJO524295 ETJ524295:ETK524295 FDF524295:FDG524295 FNB524295:FNC524295 FWX524295:FWY524295 GGT524295:GGU524295 GQP524295:GQQ524295 HAL524295:HAM524295 HKH524295:HKI524295 HUD524295:HUE524295 IDZ524295:IEA524295 INV524295:INW524295 IXR524295:IXS524295 JHN524295:JHO524295 JRJ524295:JRK524295 KBF524295:KBG524295 KLB524295:KLC524295 KUX524295:KUY524295 LET524295:LEU524295 LOP524295:LOQ524295 LYL524295:LYM524295 MIH524295:MII524295 MSD524295:MSE524295 NBZ524295:NCA524295 NLV524295:NLW524295 NVR524295:NVS524295 OFN524295:OFO524295 OPJ524295:OPK524295 OZF524295:OZG524295 PJB524295:PJC524295 PSX524295:PSY524295 QCT524295:QCU524295 QMP524295:QMQ524295 QWL524295:QWM524295 RGH524295:RGI524295 RQD524295:RQE524295 RZZ524295:SAA524295 SJV524295:SJW524295 STR524295:STS524295 TDN524295:TDO524295 TNJ524295:TNK524295 TXF524295:TXG524295 UHB524295:UHC524295 UQX524295:UQY524295 VAT524295:VAU524295 VKP524295:VKQ524295 VUL524295:VUM524295 WEH524295:WEI524295 WOD524295:WOE524295 WXZ524295:WYA524295 LN589831:LO589831 VJ589831:VK589831 AFF589831:AFG589831 APB589831:APC589831 AYX589831:AYY589831 BIT589831:BIU589831 BSP589831:BSQ589831 CCL589831:CCM589831 CMH589831:CMI589831 CWD589831:CWE589831 DFZ589831:DGA589831 DPV589831:DPW589831 DZR589831:DZS589831 EJN589831:EJO589831 ETJ589831:ETK589831 FDF589831:FDG589831 FNB589831:FNC589831 FWX589831:FWY589831 GGT589831:GGU589831 GQP589831:GQQ589831 HAL589831:HAM589831 HKH589831:HKI589831 HUD589831:HUE589831 IDZ589831:IEA589831 INV589831:INW589831 IXR589831:IXS589831 JHN589831:JHO589831 JRJ589831:JRK589831 KBF589831:KBG589831 KLB589831:KLC589831 KUX589831:KUY589831 LET589831:LEU589831 LOP589831:LOQ589831 LYL589831:LYM589831 MIH589831:MII589831 MSD589831:MSE589831 NBZ589831:NCA589831 NLV589831:NLW589831 NVR589831:NVS589831 OFN589831:OFO589831 OPJ589831:OPK589831 OZF589831:OZG589831 PJB589831:PJC589831 PSX589831:PSY589831 QCT589831:QCU589831 QMP589831:QMQ589831 QWL589831:QWM589831 RGH589831:RGI589831 RQD589831:RQE589831 RZZ589831:SAA589831 SJV589831:SJW589831 STR589831:STS589831 TDN589831:TDO589831 TNJ589831:TNK589831 TXF589831:TXG589831 UHB589831:UHC589831 UQX589831:UQY589831 VAT589831:VAU589831 VKP589831:VKQ589831 VUL589831:VUM589831 WEH589831:WEI589831 WOD589831:WOE589831 WXZ589831:WYA589831 LN655367:LO655367 VJ655367:VK655367 AFF655367:AFG655367 APB655367:APC655367 AYX655367:AYY655367 BIT655367:BIU655367 BSP655367:BSQ655367 CCL655367:CCM655367 CMH655367:CMI655367 CWD655367:CWE655367 DFZ655367:DGA655367 DPV655367:DPW655367 DZR655367:DZS655367 EJN655367:EJO655367 ETJ655367:ETK655367 FDF655367:FDG655367 FNB655367:FNC655367 FWX655367:FWY655367 GGT655367:GGU655367 GQP655367:GQQ655367 HAL655367:HAM655367 HKH655367:HKI655367 HUD655367:HUE655367 IDZ655367:IEA655367 INV655367:INW655367 IXR655367:IXS655367 JHN655367:JHO655367 JRJ655367:JRK655367 KBF655367:KBG655367 KLB655367:KLC655367 KUX655367:KUY655367 LET655367:LEU655367 LOP655367:LOQ655367 LYL655367:LYM655367 MIH655367:MII655367 MSD655367:MSE655367 NBZ655367:NCA655367 NLV655367:NLW655367 NVR655367:NVS655367 OFN655367:OFO655367 OPJ655367:OPK655367 OZF655367:OZG655367 PJB655367:PJC655367 PSX655367:PSY655367 QCT655367:QCU655367 QMP655367:QMQ655367 QWL655367:QWM655367 RGH655367:RGI655367 RQD655367:RQE655367 RZZ655367:SAA655367 SJV655367:SJW655367 STR655367:STS655367 TDN655367:TDO655367 TNJ655367:TNK655367 TXF655367:TXG655367 UHB655367:UHC655367 UQX655367:UQY655367 VAT655367:VAU655367 VKP655367:VKQ655367 VUL655367:VUM655367 WEH655367:WEI655367 WOD655367:WOE655367 WXZ655367:WYA655367 LN720903:LO720903 VJ720903:VK720903 AFF720903:AFG720903 APB720903:APC720903 AYX720903:AYY720903 BIT720903:BIU720903 BSP720903:BSQ720903 CCL720903:CCM720903 CMH720903:CMI720903 CWD720903:CWE720903 DFZ720903:DGA720903 DPV720903:DPW720903 DZR720903:DZS720903 EJN720903:EJO720903 ETJ720903:ETK720903 FDF720903:FDG720903 FNB720903:FNC720903 FWX720903:FWY720903 GGT720903:GGU720903 GQP720903:GQQ720903 HAL720903:HAM720903 HKH720903:HKI720903 HUD720903:HUE720903 IDZ720903:IEA720903 INV720903:INW720903 IXR720903:IXS720903 JHN720903:JHO720903 JRJ720903:JRK720903 KBF720903:KBG720903 KLB720903:KLC720903 KUX720903:KUY720903 LET720903:LEU720903 LOP720903:LOQ720903 LYL720903:LYM720903 MIH720903:MII720903 MSD720903:MSE720903 NBZ720903:NCA720903 NLV720903:NLW720903 NVR720903:NVS720903 OFN720903:OFO720903 OPJ720903:OPK720903 OZF720903:OZG720903 PJB720903:PJC720903 PSX720903:PSY720903 QCT720903:QCU720903 QMP720903:QMQ720903 QWL720903:QWM720903 RGH720903:RGI720903 RQD720903:RQE720903 RZZ720903:SAA720903 SJV720903:SJW720903 STR720903:STS720903 TDN720903:TDO720903 TNJ720903:TNK720903 TXF720903:TXG720903 UHB720903:UHC720903 UQX720903:UQY720903 VAT720903:VAU720903 VKP720903:VKQ720903 VUL720903:VUM720903 WEH720903:WEI720903 WOD720903:WOE720903 WXZ720903:WYA720903 LN786439:LO786439 VJ786439:VK786439 AFF786439:AFG786439 APB786439:APC786439 AYX786439:AYY786439 BIT786439:BIU786439 BSP786439:BSQ786439 CCL786439:CCM786439 CMH786439:CMI786439 CWD786439:CWE786439 DFZ786439:DGA786439 DPV786439:DPW786439 DZR786439:DZS786439 EJN786439:EJO786439 ETJ786439:ETK786439 FDF786439:FDG786439 FNB786439:FNC786439 FWX786439:FWY786439 GGT786439:GGU786439 GQP786439:GQQ786439 HAL786439:HAM786439 HKH786439:HKI786439 HUD786439:HUE786439 IDZ786439:IEA786439 INV786439:INW786439 IXR786439:IXS786439 JHN786439:JHO786439 JRJ786439:JRK786439 KBF786439:KBG786439 KLB786439:KLC786439 KUX786439:KUY786439 LET786439:LEU786439 LOP786439:LOQ786439 LYL786439:LYM786439 MIH786439:MII786439 MSD786439:MSE786439 NBZ786439:NCA786439 NLV786439:NLW786439 NVR786439:NVS786439 OFN786439:OFO786439 OPJ786439:OPK786439 OZF786439:OZG786439 PJB786439:PJC786439 PSX786439:PSY786439 QCT786439:QCU786439 QMP786439:QMQ786439 QWL786439:QWM786439 RGH786439:RGI786439 RQD786439:RQE786439 RZZ786439:SAA786439 SJV786439:SJW786439 STR786439:STS786439 TDN786439:TDO786439 TNJ786439:TNK786439 TXF786439:TXG786439 UHB786439:UHC786439 UQX786439:UQY786439 VAT786439:VAU786439 VKP786439:VKQ786439 VUL786439:VUM786439 WEH786439:WEI786439 WOD786439:WOE786439 WXZ786439:WYA786439 LN851975:LO851975 VJ851975:VK851975 AFF851975:AFG851975 APB851975:APC851975 AYX851975:AYY851975 BIT851975:BIU851975 BSP851975:BSQ851975 CCL851975:CCM851975 CMH851975:CMI851975 CWD851975:CWE851975 DFZ851975:DGA851975 DPV851975:DPW851975 DZR851975:DZS851975 EJN851975:EJO851975 ETJ851975:ETK851975 FDF851975:FDG851975 FNB851975:FNC851975 FWX851975:FWY851975 GGT851975:GGU851975 GQP851975:GQQ851975 HAL851975:HAM851975 HKH851975:HKI851975 HUD851975:HUE851975 IDZ851975:IEA851975 INV851975:INW851975 IXR851975:IXS851975 JHN851975:JHO851975 JRJ851975:JRK851975 KBF851975:KBG851975 KLB851975:KLC851975 KUX851975:KUY851975 LET851975:LEU851975 LOP851975:LOQ851975 LYL851975:LYM851975 MIH851975:MII851975 MSD851975:MSE851975 NBZ851975:NCA851975 NLV851975:NLW851975 NVR851975:NVS851975 OFN851975:OFO851975 OPJ851975:OPK851975 OZF851975:OZG851975 PJB851975:PJC851975 PSX851975:PSY851975 QCT851975:QCU851975 QMP851975:QMQ851975 QWL851975:QWM851975 RGH851975:RGI851975 RQD851975:RQE851975 RZZ851975:SAA851975 SJV851975:SJW851975 STR851975:STS851975 TDN851975:TDO851975 TNJ851975:TNK851975 TXF851975:TXG851975 UHB851975:UHC851975 UQX851975:UQY851975 VAT851975:VAU851975 VKP851975:VKQ851975 VUL851975:VUM851975 WEH851975:WEI851975 WOD851975:WOE851975 WXZ851975:WYA851975 LN917511:LO917511 VJ917511:VK917511 AFF917511:AFG917511 APB917511:APC917511 AYX917511:AYY917511 BIT917511:BIU917511 BSP917511:BSQ917511 CCL917511:CCM917511 CMH917511:CMI917511 CWD917511:CWE917511 DFZ917511:DGA917511 DPV917511:DPW917511 DZR917511:DZS917511 EJN917511:EJO917511 ETJ917511:ETK917511 FDF917511:FDG917511 FNB917511:FNC917511 FWX917511:FWY917511 GGT917511:GGU917511 GQP917511:GQQ917511 HAL917511:HAM917511 HKH917511:HKI917511 HUD917511:HUE917511 IDZ917511:IEA917511 INV917511:INW917511 IXR917511:IXS917511 JHN917511:JHO917511 JRJ917511:JRK917511 KBF917511:KBG917511 KLB917511:KLC917511 KUX917511:KUY917511 LET917511:LEU917511 LOP917511:LOQ917511 LYL917511:LYM917511 MIH917511:MII917511 MSD917511:MSE917511 NBZ917511:NCA917511 NLV917511:NLW917511 NVR917511:NVS917511 OFN917511:OFO917511 OPJ917511:OPK917511 OZF917511:OZG917511 PJB917511:PJC917511 PSX917511:PSY917511 QCT917511:QCU917511 QMP917511:QMQ917511 QWL917511:QWM917511 RGH917511:RGI917511 RQD917511:RQE917511 RZZ917511:SAA917511 SJV917511:SJW917511 STR917511:STS917511 TDN917511:TDO917511 TNJ917511:TNK917511 TXF917511:TXG917511 UHB917511:UHC917511 UQX917511:UQY917511 VAT917511:VAU917511 VKP917511:VKQ917511 VUL917511:VUM917511 WEH917511:WEI917511 WOD917511:WOE917511 WXZ917511:WYA917511 LN983047:LO983047 VJ983047:VK983047 AFF983047:AFG983047 APB983047:APC983047 AYX983047:AYY983047 BIT983047:BIU983047 BSP983047:BSQ983047 CCL983047:CCM983047 CMH983047:CMI983047 CWD983047:CWE983047 DFZ983047:DGA983047 DPV983047:DPW983047 DZR983047:DZS983047 EJN983047:EJO983047 ETJ983047:ETK983047 FDF983047:FDG983047 FNB983047:FNC983047 FWX983047:FWY983047 GGT983047:GGU983047 GQP983047:GQQ983047 HAL983047:HAM983047 HKH983047:HKI983047 HUD983047:HUE983047 IDZ983047:IEA983047 INV983047:INW983047 IXR983047:IXS983047 JHN983047:JHO983047 JRJ983047:JRK983047 KBF983047:KBG983047 KLB983047:KLC983047 KUX983047:KUY983047 LET983047:LEU983047 LOP983047:LOQ983047 LYL983047:LYM983047 MIH983047:MII983047 MSD983047:MSE983047 NBZ983047:NCA983047 NLV983047:NLW983047 NVR983047:NVS983047 OFN983047:OFO983047 OPJ983047:OPK983047 OZF983047:OZG983047 PJB983047:PJC983047 PSX983047:PSY983047 QCT983047:QCU983047 QMP983047:QMQ983047 QWL983047:QWM983047 RGH983047:RGI983047 RQD983047:RQE983047 RZZ983047:SAA983047 SJV983047:SJW983047 STR983047:STS983047 TDN983047:TDO983047 TNJ983047:TNK983047 TXF983047:TXG983047 UHB983047:UHC983047 UQX983047:UQY983047 VAT983047:VAU983047 VKP983047:VKQ983047 VUL983047:VUM983047 WEH983047:WEI983047 WOD983047:WOE983047 WXZ983047:WYA983047 LQ65543:LR65543 VM65543:VN65543 AFI65543:AFJ65543 APE65543:APF65543 AZA65543:AZB65543 BIW65543:BIX65543 BSS65543:BST65543 CCO65543:CCP65543 CMK65543:CML65543 CWG65543:CWH65543 DGC65543:DGD65543 DPY65543:DPZ65543 DZU65543:DZV65543 EJQ65543:EJR65543 ETM65543:ETN65543 FDI65543:FDJ65543 FNE65543:FNF65543 FXA65543:FXB65543 GGW65543:GGX65543 GQS65543:GQT65543 HAO65543:HAP65543 HKK65543:HKL65543 HUG65543:HUH65543 IEC65543:IED65543 INY65543:INZ65543 IXU65543:IXV65543 JHQ65543:JHR65543 JRM65543:JRN65543 KBI65543:KBJ65543 KLE65543:KLF65543 KVA65543:KVB65543 LEW65543:LEX65543 LOS65543:LOT65543 LYO65543:LYP65543 MIK65543:MIL65543 MSG65543:MSH65543 NCC65543:NCD65543 NLY65543:NLZ65543 NVU65543:NVV65543 OFQ65543:OFR65543 OPM65543:OPN65543 OZI65543:OZJ65543 PJE65543:PJF65543 PTA65543:PTB65543 QCW65543:QCX65543 QMS65543:QMT65543 QWO65543:QWP65543 RGK65543:RGL65543 RQG65543:RQH65543 SAC65543:SAD65543 SJY65543:SJZ65543 STU65543:STV65543 TDQ65543:TDR65543 TNM65543:TNN65543 TXI65543:TXJ65543 UHE65543:UHF65543 URA65543:URB65543 VAW65543:VAX65543 VKS65543:VKT65543 VUO65543:VUP65543 WEK65543:WEL65543 WOG65543:WOH65543 WYC65543:WYD65543 LQ131079:LR131079 VM131079:VN131079 AFI131079:AFJ131079 APE131079:APF131079 AZA131079:AZB131079 BIW131079:BIX131079 BSS131079:BST131079 CCO131079:CCP131079 CMK131079:CML131079 CWG131079:CWH131079 DGC131079:DGD131079 DPY131079:DPZ131079 DZU131079:DZV131079 EJQ131079:EJR131079 ETM131079:ETN131079 FDI131079:FDJ131079 FNE131079:FNF131079 FXA131079:FXB131079 GGW131079:GGX131079 GQS131079:GQT131079 HAO131079:HAP131079 HKK131079:HKL131079 HUG131079:HUH131079 IEC131079:IED131079 INY131079:INZ131079 IXU131079:IXV131079 JHQ131079:JHR131079 JRM131079:JRN131079 KBI131079:KBJ131079 KLE131079:KLF131079 KVA131079:KVB131079 LEW131079:LEX131079 LOS131079:LOT131079 LYO131079:LYP131079 MIK131079:MIL131079 MSG131079:MSH131079 NCC131079:NCD131079 NLY131079:NLZ131079 NVU131079:NVV131079 OFQ131079:OFR131079 OPM131079:OPN131079 OZI131079:OZJ131079 PJE131079:PJF131079 PTA131079:PTB131079 QCW131079:QCX131079 QMS131079:QMT131079 QWO131079:QWP131079 RGK131079:RGL131079 RQG131079:RQH131079 SAC131079:SAD131079 SJY131079:SJZ131079 STU131079:STV131079 TDQ131079:TDR131079 TNM131079:TNN131079 TXI131079:TXJ131079 UHE131079:UHF131079 URA131079:URB131079 VAW131079:VAX131079 VKS131079:VKT131079 VUO131079:VUP131079 WEK131079:WEL131079 WOG131079:WOH131079 WYC131079:WYD131079 LQ196615:LR196615 VM196615:VN196615 AFI196615:AFJ196615 APE196615:APF196615 AZA196615:AZB196615 BIW196615:BIX196615 BSS196615:BST196615 CCO196615:CCP196615 CMK196615:CML196615 CWG196615:CWH196615 DGC196615:DGD196615 DPY196615:DPZ196615 DZU196615:DZV196615 EJQ196615:EJR196615 ETM196615:ETN196615 FDI196615:FDJ196615 FNE196615:FNF196615 FXA196615:FXB196615 GGW196615:GGX196615 GQS196615:GQT196615 HAO196615:HAP196615 HKK196615:HKL196615 HUG196615:HUH196615 IEC196615:IED196615 INY196615:INZ196615 IXU196615:IXV196615 JHQ196615:JHR196615 JRM196615:JRN196615 KBI196615:KBJ196615 KLE196615:KLF196615 KVA196615:KVB196615 LEW196615:LEX196615 LOS196615:LOT196615 LYO196615:LYP196615 MIK196615:MIL196615 MSG196615:MSH196615 NCC196615:NCD196615 NLY196615:NLZ196615 NVU196615:NVV196615 OFQ196615:OFR196615 OPM196615:OPN196615 OZI196615:OZJ196615 PJE196615:PJF196615 PTA196615:PTB196615 QCW196615:QCX196615 QMS196615:QMT196615 QWO196615:QWP196615 RGK196615:RGL196615 RQG196615:RQH196615 SAC196615:SAD196615 SJY196615:SJZ196615 STU196615:STV196615 TDQ196615:TDR196615 TNM196615:TNN196615 TXI196615:TXJ196615 UHE196615:UHF196615 URA196615:URB196615 VAW196615:VAX196615 VKS196615:VKT196615 VUO196615:VUP196615 WEK196615:WEL196615 WOG196615:WOH196615 WYC196615:WYD196615 LQ262151:LR262151 VM262151:VN262151 AFI262151:AFJ262151 APE262151:APF262151 AZA262151:AZB262151 BIW262151:BIX262151 BSS262151:BST262151 CCO262151:CCP262151 CMK262151:CML262151 CWG262151:CWH262151 DGC262151:DGD262151 DPY262151:DPZ262151 DZU262151:DZV262151 EJQ262151:EJR262151 ETM262151:ETN262151 FDI262151:FDJ262151 FNE262151:FNF262151 FXA262151:FXB262151 GGW262151:GGX262151 GQS262151:GQT262151 HAO262151:HAP262151 HKK262151:HKL262151 HUG262151:HUH262151 IEC262151:IED262151 INY262151:INZ262151 IXU262151:IXV262151 JHQ262151:JHR262151 JRM262151:JRN262151 KBI262151:KBJ262151 KLE262151:KLF262151 KVA262151:KVB262151 LEW262151:LEX262151 LOS262151:LOT262151 LYO262151:LYP262151 MIK262151:MIL262151 MSG262151:MSH262151 NCC262151:NCD262151 NLY262151:NLZ262151 NVU262151:NVV262151 OFQ262151:OFR262151 OPM262151:OPN262151 OZI262151:OZJ262151 PJE262151:PJF262151 PTA262151:PTB262151 QCW262151:QCX262151 QMS262151:QMT262151 QWO262151:QWP262151 RGK262151:RGL262151 RQG262151:RQH262151 SAC262151:SAD262151 SJY262151:SJZ262151 STU262151:STV262151 TDQ262151:TDR262151 TNM262151:TNN262151 TXI262151:TXJ262151 UHE262151:UHF262151 URA262151:URB262151 VAW262151:VAX262151 VKS262151:VKT262151 VUO262151:VUP262151 WEK262151:WEL262151 WOG262151:WOH262151 WYC262151:WYD262151 LQ327687:LR327687 VM327687:VN327687 AFI327687:AFJ327687 APE327687:APF327687 AZA327687:AZB327687 BIW327687:BIX327687 BSS327687:BST327687 CCO327687:CCP327687 CMK327687:CML327687 CWG327687:CWH327687 DGC327687:DGD327687 DPY327687:DPZ327687 DZU327687:DZV327687 EJQ327687:EJR327687 ETM327687:ETN327687 FDI327687:FDJ327687 FNE327687:FNF327687 FXA327687:FXB327687 GGW327687:GGX327687 GQS327687:GQT327687 HAO327687:HAP327687 HKK327687:HKL327687 HUG327687:HUH327687 IEC327687:IED327687 INY327687:INZ327687 IXU327687:IXV327687 JHQ327687:JHR327687 JRM327687:JRN327687 KBI327687:KBJ327687 KLE327687:KLF327687 KVA327687:KVB327687 LEW327687:LEX327687 LOS327687:LOT327687 LYO327687:LYP327687 MIK327687:MIL327687 MSG327687:MSH327687 NCC327687:NCD327687 NLY327687:NLZ327687 NVU327687:NVV327687 OFQ327687:OFR327687 OPM327687:OPN327687 OZI327687:OZJ327687 PJE327687:PJF327687 PTA327687:PTB327687 QCW327687:QCX327687 QMS327687:QMT327687 QWO327687:QWP327687 RGK327687:RGL327687 RQG327687:RQH327687 SAC327687:SAD327687 SJY327687:SJZ327687 STU327687:STV327687 TDQ327687:TDR327687 TNM327687:TNN327687 TXI327687:TXJ327687 UHE327687:UHF327687 URA327687:URB327687 VAW327687:VAX327687 VKS327687:VKT327687 VUO327687:VUP327687 WEK327687:WEL327687 WOG327687:WOH327687 WYC327687:WYD327687 LQ393223:LR393223 VM393223:VN393223 AFI393223:AFJ393223 APE393223:APF393223 AZA393223:AZB393223 BIW393223:BIX393223 BSS393223:BST393223 CCO393223:CCP393223 CMK393223:CML393223 CWG393223:CWH393223 DGC393223:DGD393223 DPY393223:DPZ393223 DZU393223:DZV393223 EJQ393223:EJR393223 ETM393223:ETN393223 FDI393223:FDJ393223 FNE393223:FNF393223 FXA393223:FXB393223 GGW393223:GGX393223 GQS393223:GQT393223 HAO393223:HAP393223 HKK393223:HKL393223 HUG393223:HUH393223 IEC393223:IED393223 INY393223:INZ393223 IXU393223:IXV393223 JHQ393223:JHR393223 JRM393223:JRN393223 KBI393223:KBJ393223 KLE393223:KLF393223 KVA393223:KVB393223 LEW393223:LEX393223 LOS393223:LOT393223 LYO393223:LYP393223 MIK393223:MIL393223 MSG393223:MSH393223 NCC393223:NCD393223 NLY393223:NLZ393223 NVU393223:NVV393223 OFQ393223:OFR393223 OPM393223:OPN393223 OZI393223:OZJ393223 PJE393223:PJF393223 PTA393223:PTB393223 QCW393223:QCX393223 QMS393223:QMT393223 QWO393223:QWP393223 RGK393223:RGL393223 RQG393223:RQH393223 SAC393223:SAD393223 SJY393223:SJZ393223 STU393223:STV393223 TDQ393223:TDR393223 TNM393223:TNN393223 TXI393223:TXJ393223 UHE393223:UHF393223 URA393223:URB393223 VAW393223:VAX393223 VKS393223:VKT393223 VUO393223:VUP393223 WEK393223:WEL393223 WOG393223:WOH393223 WYC393223:WYD393223 LQ458759:LR458759 VM458759:VN458759 AFI458759:AFJ458759 APE458759:APF458759 AZA458759:AZB458759 BIW458759:BIX458759 BSS458759:BST458759 CCO458759:CCP458759 CMK458759:CML458759 CWG458759:CWH458759 DGC458759:DGD458759 DPY458759:DPZ458759 DZU458759:DZV458759 EJQ458759:EJR458759 ETM458759:ETN458759 FDI458759:FDJ458759 FNE458759:FNF458759 FXA458759:FXB458759 GGW458759:GGX458759 GQS458759:GQT458759 HAO458759:HAP458759 HKK458759:HKL458759 HUG458759:HUH458759 IEC458759:IED458759 INY458759:INZ458759 IXU458759:IXV458759 JHQ458759:JHR458759 JRM458759:JRN458759 KBI458759:KBJ458759 KLE458759:KLF458759 KVA458759:KVB458759 LEW458759:LEX458759 LOS458759:LOT458759 LYO458759:LYP458759 MIK458759:MIL458759 MSG458759:MSH458759 NCC458759:NCD458759 NLY458759:NLZ458759 NVU458759:NVV458759 OFQ458759:OFR458759 OPM458759:OPN458759 OZI458759:OZJ458759 PJE458759:PJF458759 PTA458759:PTB458759 QCW458759:QCX458759 QMS458759:QMT458759 QWO458759:QWP458759 RGK458759:RGL458759 RQG458759:RQH458759 SAC458759:SAD458759 SJY458759:SJZ458759 STU458759:STV458759 TDQ458759:TDR458759 TNM458759:TNN458759 TXI458759:TXJ458759 UHE458759:UHF458759 URA458759:URB458759 VAW458759:VAX458759 VKS458759:VKT458759 VUO458759:VUP458759 WEK458759:WEL458759 WOG458759:WOH458759 WYC458759:WYD458759 LQ524295:LR524295 VM524295:VN524295 AFI524295:AFJ524295 APE524295:APF524295 AZA524295:AZB524295 BIW524295:BIX524295 BSS524295:BST524295 CCO524295:CCP524295 CMK524295:CML524295 CWG524295:CWH524295 DGC524295:DGD524295 DPY524295:DPZ524295 DZU524295:DZV524295 EJQ524295:EJR524295 ETM524295:ETN524295 FDI524295:FDJ524295 FNE524295:FNF524295 FXA524295:FXB524295 GGW524295:GGX524295 GQS524295:GQT524295 HAO524295:HAP524295 HKK524295:HKL524295 HUG524295:HUH524295 IEC524295:IED524295 INY524295:INZ524295 IXU524295:IXV524295 JHQ524295:JHR524295 JRM524295:JRN524295 KBI524295:KBJ524295 KLE524295:KLF524295 KVA524295:KVB524295 LEW524295:LEX524295 LOS524295:LOT524295 LYO524295:LYP524295 MIK524295:MIL524295 MSG524295:MSH524295 NCC524295:NCD524295 NLY524295:NLZ524295 NVU524295:NVV524295 OFQ524295:OFR524295 OPM524295:OPN524295 OZI524295:OZJ524295 PJE524295:PJF524295 PTA524295:PTB524295 QCW524295:QCX524295 QMS524295:QMT524295 QWO524295:QWP524295 RGK524295:RGL524295 RQG524295:RQH524295 SAC524295:SAD524295 SJY524295:SJZ524295 STU524295:STV524295 TDQ524295:TDR524295 TNM524295:TNN524295 TXI524295:TXJ524295 UHE524295:UHF524295 URA524295:URB524295 VAW524295:VAX524295 VKS524295:VKT524295 VUO524295:VUP524295 WEK524295:WEL524295 WOG524295:WOH524295 WYC524295:WYD524295 LQ589831:LR589831 VM589831:VN589831 AFI589831:AFJ589831 APE589831:APF589831 AZA589831:AZB589831 BIW589831:BIX589831 BSS589831:BST589831 CCO589831:CCP589831 CMK589831:CML589831 CWG589831:CWH589831 DGC589831:DGD589831 DPY589831:DPZ589831 DZU589831:DZV589831 EJQ589831:EJR589831 ETM589831:ETN589831 FDI589831:FDJ589831 FNE589831:FNF589831 FXA589831:FXB589831 GGW589831:GGX589831 GQS589831:GQT589831 HAO589831:HAP589831 HKK589831:HKL589831 HUG589831:HUH589831 IEC589831:IED589831 INY589831:INZ589831 IXU589831:IXV589831 JHQ589831:JHR589831 JRM589831:JRN589831 KBI589831:KBJ589831 KLE589831:KLF589831 KVA589831:KVB589831 LEW589831:LEX589831 LOS589831:LOT589831 LYO589831:LYP589831 MIK589831:MIL589831 MSG589831:MSH589831 NCC589831:NCD589831 NLY589831:NLZ589831 NVU589831:NVV589831 OFQ589831:OFR589831 OPM589831:OPN589831 OZI589831:OZJ589831 PJE589831:PJF589831 PTA589831:PTB589831 QCW589831:QCX589831 QMS589831:QMT589831 QWO589831:QWP589831 RGK589831:RGL589831 RQG589831:RQH589831 SAC589831:SAD589831 SJY589831:SJZ589831 STU589831:STV589831 TDQ589831:TDR589831 TNM589831:TNN589831 TXI589831:TXJ589831 UHE589831:UHF589831 URA589831:URB589831 VAW589831:VAX589831 VKS589831:VKT589831 VUO589831:VUP589831 WEK589831:WEL589831 WOG589831:WOH589831 WYC589831:WYD589831 LQ655367:LR655367 VM655367:VN655367 AFI655367:AFJ655367 APE655367:APF655367 AZA655367:AZB655367 BIW655367:BIX655367 BSS655367:BST655367 CCO655367:CCP655367 CMK655367:CML655367 CWG655367:CWH655367 DGC655367:DGD655367 DPY655367:DPZ655367 DZU655367:DZV655367 EJQ655367:EJR655367 ETM655367:ETN655367 FDI655367:FDJ655367 FNE655367:FNF655367 FXA655367:FXB655367 GGW655367:GGX655367 GQS655367:GQT655367 HAO655367:HAP655367 HKK655367:HKL655367 HUG655367:HUH655367 IEC655367:IED655367 INY655367:INZ655367 IXU655367:IXV655367 JHQ655367:JHR655367 JRM655367:JRN655367 KBI655367:KBJ655367 KLE655367:KLF655367 KVA655367:KVB655367 LEW655367:LEX655367 LOS655367:LOT655367 LYO655367:LYP655367 MIK655367:MIL655367 MSG655367:MSH655367 NCC655367:NCD655367 NLY655367:NLZ655367 NVU655367:NVV655367 OFQ655367:OFR655367 OPM655367:OPN655367 OZI655367:OZJ655367 PJE655367:PJF655367 PTA655367:PTB655367 QCW655367:QCX655367 QMS655367:QMT655367 QWO655367:QWP655367 RGK655367:RGL655367 RQG655367:RQH655367 SAC655367:SAD655367 SJY655367:SJZ655367 STU655367:STV655367 TDQ655367:TDR655367 TNM655367:TNN655367 TXI655367:TXJ655367 UHE655367:UHF655367 URA655367:URB655367 VAW655367:VAX655367 VKS655367:VKT655367 VUO655367:VUP655367 WEK655367:WEL655367 WOG655367:WOH655367 WYC655367:WYD655367 LQ720903:LR720903 VM720903:VN720903 AFI720903:AFJ720903 APE720903:APF720903 AZA720903:AZB720903 BIW720903:BIX720903 BSS720903:BST720903 CCO720903:CCP720903 CMK720903:CML720903 CWG720903:CWH720903 DGC720903:DGD720903 DPY720903:DPZ720903 DZU720903:DZV720903 EJQ720903:EJR720903 ETM720903:ETN720903 FDI720903:FDJ720903 FNE720903:FNF720903 FXA720903:FXB720903 GGW720903:GGX720903 GQS720903:GQT720903 HAO720903:HAP720903 HKK720903:HKL720903 HUG720903:HUH720903 IEC720903:IED720903 INY720903:INZ720903 IXU720903:IXV720903 JHQ720903:JHR720903 JRM720903:JRN720903 KBI720903:KBJ720903 KLE720903:KLF720903 KVA720903:KVB720903 LEW720903:LEX720903 LOS720903:LOT720903 LYO720903:LYP720903 MIK720903:MIL720903 MSG720903:MSH720903 NCC720903:NCD720903 NLY720903:NLZ720903 NVU720903:NVV720903 OFQ720903:OFR720903 OPM720903:OPN720903 OZI720903:OZJ720903 PJE720903:PJF720903 PTA720903:PTB720903 QCW720903:QCX720903 QMS720903:QMT720903 QWO720903:QWP720903 RGK720903:RGL720903 RQG720903:RQH720903 SAC720903:SAD720903 SJY720903:SJZ720903 STU720903:STV720903 TDQ720903:TDR720903 TNM720903:TNN720903 TXI720903:TXJ720903 UHE720903:UHF720903 URA720903:URB720903 VAW720903:VAX720903 VKS720903:VKT720903 VUO720903:VUP720903 WEK720903:WEL720903 WOG720903:WOH720903 WYC720903:WYD720903 LQ786439:LR786439 VM786439:VN786439 AFI786439:AFJ786439 APE786439:APF786439 AZA786439:AZB786439 BIW786439:BIX786439 BSS786439:BST786439 CCO786439:CCP786439 CMK786439:CML786439 CWG786439:CWH786439 DGC786439:DGD786439 DPY786439:DPZ786439 DZU786439:DZV786439 EJQ786439:EJR786439 ETM786439:ETN786439 FDI786439:FDJ786439 FNE786439:FNF786439 FXA786439:FXB786439 GGW786439:GGX786439 GQS786439:GQT786439 HAO786439:HAP786439 HKK786439:HKL786439 HUG786439:HUH786439 IEC786439:IED786439 INY786439:INZ786439 IXU786439:IXV786439 JHQ786439:JHR786439 JRM786439:JRN786439 KBI786439:KBJ786439 KLE786439:KLF786439 KVA786439:KVB786439 LEW786439:LEX786439 LOS786439:LOT786439 LYO786439:LYP786439 MIK786439:MIL786439 MSG786439:MSH786439 NCC786439:NCD786439 NLY786439:NLZ786439 NVU786439:NVV786439 OFQ786439:OFR786439 OPM786439:OPN786439 OZI786439:OZJ786439 PJE786439:PJF786439 PTA786439:PTB786439 QCW786439:QCX786439 QMS786439:QMT786439 QWO786439:QWP786439 RGK786439:RGL786439 RQG786439:RQH786439 SAC786439:SAD786439 SJY786439:SJZ786439 STU786439:STV786439 TDQ786439:TDR786439 TNM786439:TNN786439 TXI786439:TXJ786439 UHE786439:UHF786439 URA786439:URB786439 VAW786439:VAX786439 VKS786439:VKT786439 VUO786439:VUP786439 WEK786439:WEL786439 WOG786439:WOH786439 WYC786439:WYD786439 LQ851975:LR851975 VM851975:VN851975 AFI851975:AFJ851975 APE851975:APF851975 AZA851975:AZB851975 BIW851975:BIX851975 BSS851975:BST851975 CCO851975:CCP851975 CMK851975:CML851975 CWG851975:CWH851975 DGC851975:DGD851975 DPY851975:DPZ851975 DZU851975:DZV851975 EJQ851975:EJR851975 ETM851975:ETN851975 FDI851975:FDJ851975 FNE851975:FNF851975 FXA851975:FXB851975 GGW851975:GGX851975 GQS851975:GQT851975 HAO851975:HAP851975 HKK851975:HKL851975 HUG851975:HUH851975 IEC851975:IED851975 INY851975:INZ851975 IXU851975:IXV851975 JHQ851975:JHR851975 JRM851975:JRN851975 KBI851975:KBJ851975 KLE851975:KLF851975 KVA851975:KVB851975 LEW851975:LEX851975 LOS851975:LOT851975 LYO851975:LYP851975 MIK851975:MIL851975 MSG851975:MSH851975 NCC851975:NCD851975 NLY851975:NLZ851975 NVU851975:NVV851975 OFQ851975:OFR851975 OPM851975:OPN851975 OZI851975:OZJ851975 PJE851975:PJF851975 PTA851975:PTB851975 QCW851975:QCX851975 QMS851975:QMT851975 QWO851975:QWP851975 RGK851975:RGL851975 RQG851975:RQH851975 SAC851975:SAD851975 SJY851975:SJZ851975 STU851975:STV851975 TDQ851975:TDR851975 TNM851975:TNN851975 TXI851975:TXJ851975 UHE851975:UHF851975 URA851975:URB851975 VAW851975:VAX851975 VKS851975:VKT851975 VUO851975:VUP851975 WEK851975:WEL851975 WOG851975:WOH851975 WYC851975:WYD851975 LQ917511:LR917511 VM917511:VN917511 AFI917511:AFJ917511 APE917511:APF917511 AZA917511:AZB917511 BIW917511:BIX917511 BSS917511:BST917511 CCO917511:CCP917511 CMK917511:CML917511 CWG917511:CWH917511 DGC917511:DGD917511 DPY917511:DPZ917511 DZU917511:DZV917511 EJQ917511:EJR917511 ETM917511:ETN917511 FDI917511:FDJ917511 FNE917511:FNF917511 FXA917511:FXB917511 GGW917511:GGX917511 GQS917511:GQT917511 HAO917511:HAP917511 HKK917511:HKL917511 HUG917511:HUH917511 IEC917511:IED917511 INY917511:INZ917511 IXU917511:IXV917511 JHQ917511:JHR917511 JRM917511:JRN917511 KBI917511:KBJ917511 KLE917511:KLF917511 KVA917511:KVB917511 LEW917511:LEX917511 LOS917511:LOT917511 LYO917511:LYP917511 MIK917511:MIL917511 MSG917511:MSH917511 NCC917511:NCD917511 NLY917511:NLZ917511 NVU917511:NVV917511 OFQ917511:OFR917511 OPM917511:OPN917511 OZI917511:OZJ917511 PJE917511:PJF917511 PTA917511:PTB917511 QCW917511:QCX917511 QMS917511:QMT917511 QWO917511:QWP917511 RGK917511:RGL917511 RQG917511:RQH917511 SAC917511:SAD917511 SJY917511:SJZ917511 STU917511:STV917511 TDQ917511:TDR917511 TNM917511:TNN917511 TXI917511:TXJ917511 UHE917511:UHF917511 URA917511:URB917511 VAW917511:VAX917511 VKS917511:VKT917511 VUO917511:VUP917511 WEK917511:WEL917511 WOG917511:WOH917511 WYC917511:WYD917511 LQ983047:LR983047 VM983047:VN983047 AFI983047:AFJ983047 APE983047:APF983047 AZA983047:AZB983047 BIW983047:BIX983047 BSS983047:BST983047 CCO983047:CCP983047 CMK983047:CML983047 CWG983047:CWH983047 DGC983047:DGD983047 DPY983047:DPZ983047 DZU983047:DZV983047 EJQ983047:EJR983047 ETM983047:ETN983047 FDI983047:FDJ983047 FNE983047:FNF983047 FXA983047:FXB983047 GGW983047:GGX983047 GQS983047:GQT983047 HAO983047:HAP983047 HKK983047:HKL983047 HUG983047:HUH983047 IEC983047:IED983047 INY983047:INZ983047 IXU983047:IXV983047 JHQ983047:JHR983047 JRM983047:JRN983047 KBI983047:KBJ983047 KLE983047:KLF983047 KVA983047:KVB983047 LEW983047:LEX983047 LOS983047:LOT983047 LYO983047:LYP983047 MIK983047:MIL983047 MSG983047:MSH983047 NCC983047:NCD983047 NLY983047:NLZ983047 NVU983047:NVV983047 OFQ983047:OFR983047 OPM983047:OPN983047 OZI983047:OZJ983047 PJE983047:PJF983047 PTA983047:PTB983047 QCW983047:QCX983047 QMS983047:QMT983047 QWO983047:QWP983047 RGK983047:RGL983047 RQG983047:RQH983047 SAC983047:SAD983047 SJY983047:SJZ983047 STU983047:STV983047 TDQ983047:TDR983047 TNM983047:TNN983047 TXI983047:TXJ983047 UHE983047:UHF983047 URA983047:URB983047 VAW983047:VAX983047 VKS983047:VKT983047 VUO983047:VUP983047 WEK983047:WEL983047 WOG983047:WOH983047 WYC983047:WYD983047 LT65543:LU65543 VP65543:VQ65543 AFL65543:AFM65543 APH65543:API65543 AZD65543:AZE65543 BIZ65543:BJA65543 BSV65543:BSW65543 CCR65543:CCS65543 CMN65543:CMO65543 CWJ65543:CWK65543 DGF65543:DGG65543 DQB65543:DQC65543 DZX65543:DZY65543 EJT65543:EJU65543 ETP65543:ETQ65543 FDL65543:FDM65543 FNH65543:FNI65543 FXD65543:FXE65543 GGZ65543:GHA65543 GQV65543:GQW65543 HAR65543:HAS65543 HKN65543:HKO65543 HUJ65543:HUK65543 IEF65543:IEG65543 IOB65543:IOC65543 IXX65543:IXY65543 JHT65543:JHU65543 JRP65543:JRQ65543 KBL65543:KBM65543 KLH65543:KLI65543 KVD65543:KVE65543 LEZ65543:LFA65543 LOV65543:LOW65543 LYR65543:LYS65543 MIN65543:MIO65543 MSJ65543:MSK65543 NCF65543:NCG65543 NMB65543:NMC65543 NVX65543:NVY65543 OFT65543:OFU65543 OPP65543:OPQ65543 OZL65543:OZM65543 PJH65543:PJI65543 PTD65543:PTE65543 QCZ65543:QDA65543 QMV65543:QMW65543 QWR65543:QWS65543 RGN65543:RGO65543 RQJ65543:RQK65543 SAF65543:SAG65543 SKB65543:SKC65543 STX65543:STY65543 TDT65543:TDU65543 TNP65543:TNQ65543 TXL65543:TXM65543 UHH65543:UHI65543 URD65543:URE65543 VAZ65543:VBA65543 VKV65543:VKW65543 VUR65543:VUS65543 WEN65543:WEO65543 WOJ65543:WOK65543 WYF65543:WYG65543 LT131079:LU131079 VP131079:VQ131079 AFL131079:AFM131079 APH131079:API131079 AZD131079:AZE131079 BIZ131079:BJA131079 BSV131079:BSW131079 CCR131079:CCS131079 CMN131079:CMO131079 CWJ131079:CWK131079 DGF131079:DGG131079 DQB131079:DQC131079 DZX131079:DZY131079 EJT131079:EJU131079 ETP131079:ETQ131079 FDL131079:FDM131079 FNH131079:FNI131079 FXD131079:FXE131079 GGZ131079:GHA131079 GQV131079:GQW131079 HAR131079:HAS131079 HKN131079:HKO131079 HUJ131079:HUK131079 IEF131079:IEG131079 IOB131079:IOC131079 IXX131079:IXY131079 JHT131079:JHU131079 JRP131079:JRQ131079 KBL131079:KBM131079 KLH131079:KLI131079 KVD131079:KVE131079 LEZ131079:LFA131079 LOV131079:LOW131079 LYR131079:LYS131079 MIN131079:MIO131079 MSJ131079:MSK131079 NCF131079:NCG131079 NMB131079:NMC131079 NVX131079:NVY131079 OFT131079:OFU131079 OPP131079:OPQ131079 OZL131079:OZM131079 PJH131079:PJI131079 PTD131079:PTE131079 QCZ131079:QDA131079 QMV131079:QMW131079 QWR131079:QWS131079 RGN131079:RGO131079 RQJ131079:RQK131079 SAF131079:SAG131079 SKB131079:SKC131079 STX131079:STY131079 TDT131079:TDU131079 TNP131079:TNQ131079 TXL131079:TXM131079 UHH131079:UHI131079 URD131079:URE131079 VAZ131079:VBA131079 VKV131079:VKW131079 VUR131079:VUS131079 WEN131079:WEO131079 WOJ131079:WOK131079 WYF131079:WYG131079 LT196615:LU196615 VP196615:VQ196615 AFL196615:AFM196615 APH196615:API196615 AZD196615:AZE196615 BIZ196615:BJA196615 BSV196615:BSW196615 CCR196615:CCS196615 CMN196615:CMO196615 CWJ196615:CWK196615 DGF196615:DGG196615 DQB196615:DQC196615 DZX196615:DZY196615 EJT196615:EJU196615 ETP196615:ETQ196615 FDL196615:FDM196615 FNH196615:FNI196615 FXD196615:FXE196615 GGZ196615:GHA196615 GQV196615:GQW196615 HAR196615:HAS196615 HKN196615:HKO196615 HUJ196615:HUK196615 IEF196615:IEG196615 IOB196615:IOC196615 IXX196615:IXY196615 JHT196615:JHU196615 JRP196615:JRQ196615 KBL196615:KBM196615 KLH196615:KLI196615 KVD196615:KVE196615 LEZ196615:LFA196615 LOV196615:LOW196615 LYR196615:LYS196615 MIN196615:MIO196615 MSJ196615:MSK196615 NCF196615:NCG196615 NMB196615:NMC196615 NVX196615:NVY196615 OFT196615:OFU196615 OPP196615:OPQ196615 OZL196615:OZM196615 PJH196615:PJI196615 PTD196615:PTE196615 QCZ196615:QDA196615 QMV196615:QMW196615 QWR196615:QWS196615 RGN196615:RGO196615 RQJ196615:RQK196615 SAF196615:SAG196615 SKB196615:SKC196615 STX196615:STY196615 TDT196615:TDU196615 TNP196615:TNQ196615 TXL196615:TXM196615 UHH196615:UHI196615 URD196615:URE196615 VAZ196615:VBA196615 VKV196615:VKW196615 VUR196615:VUS196615 WEN196615:WEO196615 WOJ196615:WOK196615 WYF196615:WYG196615 LT262151:LU262151 VP262151:VQ262151 AFL262151:AFM262151 APH262151:API262151 AZD262151:AZE262151 BIZ262151:BJA262151 BSV262151:BSW262151 CCR262151:CCS262151 CMN262151:CMO262151 CWJ262151:CWK262151 DGF262151:DGG262151 DQB262151:DQC262151 DZX262151:DZY262151 EJT262151:EJU262151 ETP262151:ETQ262151 FDL262151:FDM262151 FNH262151:FNI262151 FXD262151:FXE262151 GGZ262151:GHA262151 GQV262151:GQW262151 HAR262151:HAS262151 HKN262151:HKO262151 HUJ262151:HUK262151 IEF262151:IEG262151 IOB262151:IOC262151 IXX262151:IXY262151 JHT262151:JHU262151 JRP262151:JRQ262151 KBL262151:KBM262151 KLH262151:KLI262151 KVD262151:KVE262151 LEZ262151:LFA262151 LOV262151:LOW262151 LYR262151:LYS262151 MIN262151:MIO262151 MSJ262151:MSK262151 NCF262151:NCG262151 NMB262151:NMC262151 NVX262151:NVY262151 OFT262151:OFU262151 OPP262151:OPQ262151 OZL262151:OZM262151 PJH262151:PJI262151 PTD262151:PTE262151 QCZ262151:QDA262151 QMV262151:QMW262151 QWR262151:QWS262151 RGN262151:RGO262151 RQJ262151:RQK262151 SAF262151:SAG262151 SKB262151:SKC262151 STX262151:STY262151 TDT262151:TDU262151 TNP262151:TNQ262151 TXL262151:TXM262151 UHH262151:UHI262151 URD262151:URE262151 VAZ262151:VBA262151 VKV262151:VKW262151 VUR262151:VUS262151 WEN262151:WEO262151 WOJ262151:WOK262151 WYF262151:WYG262151 LT327687:LU327687 VP327687:VQ327687 AFL327687:AFM327687 APH327687:API327687 AZD327687:AZE327687 BIZ327687:BJA327687 BSV327687:BSW327687 CCR327687:CCS327687 CMN327687:CMO327687 CWJ327687:CWK327687 DGF327687:DGG327687 DQB327687:DQC327687 DZX327687:DZY327687 EJT327687:EJU327687 ETP327687:ETQ327687 FDL327687:FDM327687 FNH327687:FNI327687 FXD327687:FXE327687 GGZ327687:GHA327687 GQV327687:GQW327687 HAR327687:HAS327687 HKN327687:HKO327687 HUJ327687:HUK327687 IEF327687:IEG327687 IOB327687:IOC327687 IXX327687:IXY327687 JHT327687:JHU327687 JRP327687:JRQ327687 KBL327687:KBM327687 KLH327687:KLI327687 KVD327687:KVE327687 LEZ327687:LFA327687 LOV327687:LOW327687 LYR327687:LYS327687 MIN327687:MIO327687 MSJ327687:MSK327687 NCF327687:NCG327687 NMB327687:NMC327687 NVX327687:NVY327687 OFT327687:OFU327687 OPP327687:OPQ327687 OZL327687:OZM327687 PJH327687:PJI327687 PTD327687:PTE327687 QCZ327687:QDA327687 QMV327687:QMW327687 QWR327687:QWS327687 RGN327687:RGO327687 RQJ327687:RQK327687 SAF327687:SAG327687 SKB327687:SKC327687 STX327687:STY327687 TDT327687:TDU327687 TNP327687:TNQ327687 TXL327687:TXM327687 UHH327687:UHI327687 URD327687:URE327687 VAZ327687:VBA327687 VKV327687:VKW327687 VUR327687:VUS327687 WEN327687:WEO327687 WOJ327687:WOK327687 WYF327687:WYG327687 LT393223:LU393223 VP393223:VQ393223 AFL393223:AFM393223 APH393223:API393223 AZD393223:AZE393223 BIZ393223:BJA393223 BSV393223:BSW393223 CCR393223:CCS393223 CMN393223:CMO393223 CWJ393223:CWK393223 DGF393223:DGG393223 DQB393223:DQC393223 DZX393223:DZY393223 EJT393223:EJU393223 ETP393223:ETQ393223 FDL393223:FDM393223 FNH393223:FNI393223 FXD393223:FXE393223 GGZ393223:GHA393223 GQV393223:GQW393223 HAR393223:HAS393223 HKN393223:HKO393223 HUJ393223:HUK393223 IEF393223:IEG393223 IOB393223:IOC393223 IXX393223:IXY393223 JHT393223:JHU393223 JRP393223:JRQ393223 KBL393223:KBM393223 KLH393223:KLI393223 KVD393223:KVE393223 LEZ393223:LFA393223 LOV393223:LOW393223 LYR393223:LYS393223 MIN393223:MIO393223 MSJ393223:MSK393223 NCF393223:NCG393223 NMB393223:NMC393223 NVX393223:NVY393223 OFT393223:OFU393223 OPP393223:OPQ393223 OZL393223:OZM393223 PJH393223:PJI393223 PTD393223:PTE393223 QCZ393223:QDA393223 QMV393223:QMW393223 QWR393223:QWS393223 RGN393223:RGO393223 RQJ393223:RQK393223 SAF393223:SAG393223 SKB393223:SKC393223 STX393223:STY393223 TDT393223:TDU393223 TNP393223:TNQ393223 TXL393223:TXM393223 UHH393223:UHI393223 URD393223:URE393223 VAZ393223:VBA393223 VKV393223:VKW393223 VUR393223:VUS393223 WEN393223:WEO393223 WOJ393223:WOK393223 WYF393223:WYG393223 LT458759:LU458759 VP458759:VQ458759 AFL458759:AFM458759 APH458759:API458759 AZD458759:AZE458759 BIZ458759:BJA458759 BSV458759:BSW458759 CCR458759:CCS458759 CMN458759:CMO458759 CWJ458759:CWK458759 DGF458759:DGG458759 DQB458759:DQC458759 DZX458759:DZY458759 EJT458759:EJU458759 ETP458759:ETQ458759 FDL458759:FDM458759 FNH458759:FNI458759 FXD458759:FXE458759 GGZ458759:GHA458759 GQV458759:GQW458759 HAR458759:HAS458759 HKN458759:HKO458759 HUJ458759:HUK458759 IEF458759:IEG458759 IOB458759:IOC458759 IXX458759:IXY458759 JHT458759:JHU458759 JRP458759:JRQ458759 KBL458759:KBM458759 KLH458759:KLI458759 KVD458759:KVE458759 LEZ458759:LFA458759 LOV458759:LOW458759 LYR458759:LYS458759 MIN458759:MIO458759 MSJ458759:MSK458759 NCF458759:NCG458759 NMB458759:NMC458759 NVX458759:NVY458759 OFT458759:OFU458759 OPP458759:OPQ458759 OZL458759:OZM458759 PJH458759:PJI458759 PTD458759:PTE458759 QCZ458759:QDA458759 QMV458759:QMW458759 QWR458759:QWS458759 RGN458759:RGO458759 RQJ458759:RQK458759 SAF458759:SAG458759 SKB458759:SKC458759 STX458759:STY458759 TDT458759:TDU458759 TNP458759:TNQ458759 TXL458759:TXM458759 UHH458759:UHI458759 URD458759:URE458759 VAZ458759:VBA458759 VKV458759:VKW458759 VUR458759:VUS458759 WEN458759:WEO458759 WOJ458759:WOK458759 WYF458759:WYG458759 LT524295:LU524295 VP524295:VQ524295 AFL524295:AFM524295 APH524295:API524295 AZD524295:AZE524295 BIZ524295:BJA524295 BSV524295:BSW524295 CCR524295:CCS524295 CMN524295:CMO524295 CWJ524295:CWK524295 DGF524295:DGG524295 DQB524295:DQC524295 DZX524295:DZY524295 EJT524295:EJU524295 ETP524295:ETQ524295 FDL524295:FDM524295 FNH524295:FNI524295 FXD524295:FXE524295 GGZ524295:GHA524295 GQV524295:GQW524295 HAR524295:HAS524295 HKN524295:HKO524295 HUJ524295:HUK524295 IEF524295:IEG524295 IOB524295:IOC524295 IXX524295:IXY524295 JHT524295:JHU524295 JRP524295:JRQ524295 KBL524295:KBM524295 KLH524295:KLI524295 KVD524295:KVE524295 LEZ524295:LFA524295 LOV524295:LOW524295 LYR524295:LYS524295 MIN524295:MIO524295 MSJ524295:MSK524295 NCF524295:NCG524295 NMB524295:NMC524295 NVX524295:NVY524295 OFT524295:OFU524295 OPP524295:OPQ524295 OZL524295:OZM524295 PJH524295:PJI524295 PTD524295:PTE524295 QCZ524295:QDA524295 QMV524295:QMW524295 QWR524295:QWS524295 RGN524295:RGO524295 RQJ524295:RQK524295 SAF524295:SAG524295 SKB524295:SKC524295 STX524295:STY524295 TDT524295:TDU524295 TNP524295:TNQ524295 TXL524295:TXM524295 UHH524295:UHI524295 URD524295:URE524295 VAZ524295:VBA524295 VKV524295:VKW524295 VUR524295:VUS524295 WEN524295:WEO524295 WOJ524295:WOK524295 WYF524295:WYG524295 LT589831:LU589831 VP589831:VQ589831 AFL589831:AFM589831 APH589831:API589831 AZD589831:AZE589831 BIZ589831:BJA589831 BSV589831:BSW589831 CCR589831:CCS589831 CMN589831:CMO589831 CWJ589831:CWK589831 DGF589831:DGG589831 DQB589831:DQC589831 DZX589831:DZY589831 EJT589831:EJU589831 ETP589831:ETQ589831 FDL589831:FDM589831 FNH589831:FNI589831 FXD589831:FXE589831 GGZ589831:GHA589831 GQV589831:GQW589831 HAR589831:HAS589831 HKN589831:HKO589831 HUJ589831:HUK589831 IEF589831:IEG589831 IOB589831:IOC589831 IXX589831:IXY589831 JHT589831:JHU589831 JRP589831:JRQ589831 KBL589831:KBM589831 KLH589831:KLI589831 KVD589831:KVE589831 LEZ589831:LFA589831 LOV589831:LOW589831 LYR589831:LYS589831 MIN589831:MIO589831 MSJ589831:MSK589831 NCF589831:NCG589831 NMB589831:NMC589831 NVX589831:NVY589831 OFT589831:OFU589831 OPP589831:OPQ589831 OZL589831:OZM589831 PJH589831:PJI589831 PTD589831:PTE589831 QCZ589831:QDA589831 QMV589831:QMW589831 QWR589831:QWS589831 RGN589831:RGO589831 RQJ589831:RQK589831 SAF589831:SAG589831 SKB589831:SKC589831 STX589831:STY589831 TDT589831:TDU589831 TNP589831:TNQ589831 TXL589831:TXM589831 UHH589831:UHI589831 URD589831:URE589831 VAZ589831:VBA589831 VKV589831:VKW589831 VUR589831:VUS589831 WEN589831:WEO589831 WOJ589831:WOK589831 WYF589831:WYG589831 LT655367:LU655367 VP655367:VQ655367 AFL655367:AFM655367 APH655367:API655367 AZD655367:AZE655367 BIZ655367:BJA655367 BSV655367:BSW655367 CCR655367:CCS655367 CMN655367:CMO655367 CWJ655367:CWK655367 DGF655367:DGG655367 DQB655367:DQC655367 DZX655367:DZY655367 EJT655367:EJU655367 ETP655367:ETQ655367 FDL655367:FDM655367 FNH655367:FNI655367 FXD655367:FXE655367 GGZ655367:GHA655367 GQV655367:GQW655367 HAR655367:HAS655367 HKN655367:HKO655367 HUJ655367:HUK655367 IEF655367:IEG655367 IOB655367:IOC655367 IXX655367:IXY655367 JHT655367:JHU655367 JRP655367:JRQ655367 KBL655367:KBM655367 KLH655367:KLI655367 KVD655367:KVE655367 LEZ655367:LFA655367 LOV655367:LOW655367 LYR655367:LYS655367 MIN655367:MIO655367 MSJ655367:MSK655367 NCF655367:NCG655367 NMB655367:NMC655367 NVX655367:NVY655367 OFT655367:OFU655367 OPP655367:OPQ655367 OZL655367:OZM655367 PJH655367:PJI655367 PTD655367:PTE655367 QCZ655367:QDA655367 QMV655367:QMW655367 QWR655367:QWS655367 RGN655367:RGO655367 RQJ655367:RQK655367 SAF655367:SAG655367 SKB655367:SKC655367 STX655367:STY655367 TDT655367:TDU655367 TNP655367:TNQ655367 TXL655367:TXM655367 UHH655367:UHI655367 URD655367:URE655367 VAZ655367:VBA655367 VKV655367:VKW655367 VUR655367:VUS655367 WEN655367:WEO655367 WOJ655367:WOK655367 WYF655367:WYG655367 LT720903:LU720903 VP720903:VQ720903 AFL720903:AFM720903 APH720903:API720903 AZD720903:AZE720903 BIZ720903:BJA720903 BSV720903:BSW720903 CCR720903:CCS720903 CMN720903:CMO720903 CWJ720903:CWK720903 DGF720903:DGG720903 DQB720903:DQC720903 DZX720903:DZY720903 EJT720903:EJU720903 ETP720903:ETQ720903 FDL720903:FDM720903 FNH720903:FNI720903 FXD720903:FXE720903 GGZ720903:GHA720903 GQV720903:GQW720903 HAR720903:HAS720903 HKN720903:HKO720903 HUJ720903:HUK720903 IEF720903:IEG720903 IOB720903:IOC720903 IXX720903:IXY720903 JHT720903:JHU720903 JRP720903:JRQ720903 KBL720903:KBM720903 KLH720903:KLI720903 KVD720903:KVE720903 LEZ720903:LFA720903 LOV720903:LOW720903 LYR720903:LYS720903 MIN720903:MIO720903 MSJ720903:MSK720903 NCF720903:NCG720903 NMB720903:NMC720903 NVX720903:NVY720903 OFT720903:OFU720903 OPP720903:OPQ720903 OZL720903:OZM720903 PJH720903:PJI720903 PTD720903:PTE720903 QCZ720903:QDA720903 QMV720903:QMW720903 QWR720903:QWS720903 RGN720903:RGO720903 RQJ720903:RQK720903 SAF720903:SAG720903 SKB720903:SKC720903 STX720903:STY720903 TDT720903:TDU720903 TNP720903:TNQ720903 TXL720903:TXM720903 UHH720903:UHI720903 URD720903:URE720903 VAZ720903:VBA720903 VKV720903:VKW720903 VUR720903:VUS720903 WEN720903:WEO720903 WOJ720903:WOK720903 WYF720903:WYG720903 LT786439:LU786439 VP786439:VQ786439 AFL786439:AFM786439 APH786439:API786439 AZD786439:AZE786439 BIZ786439:BJA786439 BSV786439:BSW786439 CCR786439:CCS786439 CMN786439:CMO786439 CWJ786439:CWK786439 DGF786439:DGG786439 DQB786439:DQC786439 DZX786439:DZY786439 EJT786439:EJU786439 ETP786439:ETQ786439 FDL786439:FDM786439 FNH786439:FNI786439 FXD786439:FXE786439 GGZ786439:GHA786439 GQV786439:GQW786439 HAR786439:HAS786439 HKN786439:HKO786439 HUJ786439:HUK786439 IEF786439:IEG786439 IOB786439:IOC786439 IXX786439:IXY786439 JHT786439:JHU786439 JRP786439:JRQ786439 KBL786439:KBM786439 KLH786439:KLI786439 KVD786439:KVE786439 LEZ786439:LFA786439 LOV786439:LOW786439 LYR786439:LYS786439 MIN786439:MIO786439 MSJ786439:MSK786439 NCF786439:NCG786439 NMB786439:NMC786439 NVX786439:NVY786439 OFT786439:OFU786439 OPP786439:OPQ786439 OZL786439:OZM786439 PJH786439:PJI786439 PTD786439:PTE786439 QCZ786439:QDA786439 QMV786439:QMW786439 QWR786439:QWS786439 RGN786439:RGO786439 RQJ786439:RQK786439 SAF786439:SAG786439 SKB786439:SKC786439 STX786439:STY786439 TDT786439:TDU786439 TNP786439:TNQ786439 TXL786439:TXM786439 UHH786439:UHI786439 URD786439:URE786439 VAZ786439:VBA786439 VKV786439:VKW786439 VUR786439:VUS786439 WEN786439:WEO786439 WOJ786439:WOK786439 WYF786439:WYG786439 LT851975:LU851975 VP851975:VQ851975 AFL851975:AFM851975 APH851975:API851975 AZD851975:AZE851975 BIZ851975:BJA851975 BSV851975:BSW851975 CCR851975:CCS851975 CMN851975:CMO851975 CWJ851975:CWK851975 DGF851975:DGG851975 DQB851975:DQC851975 DZX851975:DZY851975 EJT851975:EJU851975 ETP851975:ETQ851975 FDL851975:FDM851975 FNH851975:FNI851975 FXD851975:FXE851975 GGZ851975:GHA851975 GQV851975:GQW851975 HAR851975:HAS851975 HKN851975:HKO851975 HUJ851975:HUK851975 IEF851975:IEG851975 IOB851975:IOC851975 IXX851975:IXY851975 JHT851975:JHU851975 JRP851975:JRQ851975 KBL851975:KBM851975 KLH851975:KLI851975 KVD851975:KVE851975 LEZ851975:LFA851975 LOV851975:LOW851975 LYR851975:LYS851975 MIN851975:MIO851975 MSJ851975:MSK851975 NCF851975:NCG851975 NMB851975:NMC851975 NVX851975:NVY851975 OFT851975:OFU851975 OPP851975:OPQ851975 OZL851975:OZM851975 PJH851975:PJI851975 PTD851975:PTE851975 QCZ851975:QDA851975 QMV851975:QMW851975 QWR851975:QWS851975 RGN851975:RGO851975 RQJ851975:RQK851975 SAF851975:SAG851975 SKB851975:SKC851975 STX851975:STY851975 TDT851975:TDU851975 TNP851975:TNQ851975 TXL851975:TXM851975 UHH851975:UHI851975 URD851975:URE851975 VAZ851975:VBA851975 VKV851975:VKW851975 VUR851975:VUS851975 WEN851975:WEO851975 WOJ851975:WOK851975 WYF851975:WYG851975 LT917511:LU917511 VP917511:VQ917511 AFL917511:AFM917511 APH917511:API917511 AZD917511:AZE917511 BIZ917511:BJA917511 BSV917511:BSW917511 CCR917511:CCS917511 CMN917511:CMO917511 CWJ917511:CWK917511 DGF917511:DGG917511 DQB917511:DQC917511 DZX917511:DZY917511 EJT917511:EJU917511 ETP917511:ETQ917511 FDL917511:FDM917511 FNH917511:FNI917511 FXD917511:FXE917511 GGZ917511:GHA917511 GQV917511:GQW917511 HAR917511:HAS917511 HKN917511:HKO917511 HUJ917511:HUK917511 IEF917511:IEG917511 IOB917511:IOC917511 IXX917511:IXY917511 JHT917511:JHU917511 JRP917511:JRQ917511 KBL917511:KBM917511 KLH917511:KLI917511 KVD917511:KVE917511 LEZ917511:LFA917511 LOV917511:LOW917511 LYR917511:LYS917511 MIN917511:MIO917511 MSJ917511:MSK917511 NCF917511:NCG917511 NMB917511:NMC917511 NVX917511:NVY917511 OFT917511:OFU917511 OPP917511:OPQ917511 OZL917511:OZM917511 PJH917511:PJI917511 PTD917511:PTE917511 QCZ917511:QDA917511 QMV917511:QMW917511 QWR917511:QWS917511 RGN917511:RGO917511 RQJ917511:RQK917511 SAF917511:SAG917511 SKB917511:SKC917511 STX917511:STY917511 TDT917511:TDU917511 TNP917511:TNQ917511 TXL917511:TXM917511 UHH917511:UHI917511 URD917511:URE917511 VAZ917511:VBA917511 VKV917511:VKW917511 VUR917511:VUS917511 WEN917511:WEO917511 WOJ917511:WOK917511 WYF917511:WYG917511 LT983047:LU983047 VP983047:VQ983047 AFL983047:AFM983047 APH983047:API983047 AZD983047:AZE983047 BIZ983047:BJA983047 BSV983047:BSW983047 CCR983047:CCS983047 CMN983047:CMO983047 CWJ983047:CWK983047 DGF983047:DGG983047 DQB983047:DQC983047 DZX983047:DZY983047 EJT983047:EJU983047 ETP983047:ETQ983047 FDL983047:FDM983047 FNH983047:FNI983047 FXD983047:FXE983047 GGZ983047:GHA983047 GQV983047:GQW983047 HAR983047:HAS983047 HKN983047:HKO983047 HUJ983047:HUK983047 IEF983047:IEG983047 IOB983047:IOC983047 IXX983047:IXY983047 JHT983047:JHU983047 JRP983047:JRQ983047 KBL983047:KBM983047 KLH983047:KLI983047 KVD983047:KVE983047 LEZ983047:LFA983047 LOV983047:LOW983047 LYR983047:LYS983047 MIN983047:MIO983047 MSJ983047:MSK983047 NCF983047:NCG983047 NMB983047:NMC983047 NVX983047:NVY983047 OFT983047:OFU983047 OPP983047:OPQ983047 OZL983047:OZM983047 PJH983047:PJI983047 PTD983047:PTE983047 QCZ983047:QDA983047 QMV983047:QMW983047 QWR983047:QWS983047 RGN983047:RGO983047 RQJ983047:RQK983047 SAF983047:SAG983047 SKB983047:SKC983047 STX983047:STY983047 TDT983047:TDU983047 TNP983047:TNQ983047 TXL983047:TXM983047 UHH983047:UHI983047 URD983047:URE983047 VAZ983047:VBA983047 VKV983047:VKW983047 VUR983047:VUS983047 WEN983047:WEO983047 WOJ983047:WOK983047 WYF983047:WYG983047 LW65543:LX65543 VS65543:VT65543 AFO65543:AFP65543 APK65543:APL65543 AZG65543:AZH65543 BJC65543:BJD65543 BSY65543:BSZ65543 CCU65543:CCV65543 CMQ65543:CMR65543 CWM65543:CWN65543 DGI65543:DGJ65543 DQE65543:DQF65543 EAA65543:EAB65543 EJW65543:EJX65543 ETS65543:ETT65543 FDO65543:FDP65543 FNK65543:FNL65543 FXG65543:FXH65543 GHC65543:GHD65543 GQY65543:GQZ65543 HAU65543:HAV65543 HKQ65543:HKR65543 HUM65543:HUN65543 IEI65543:IEJ65543 IOE65543:IOF65543 IYA65543:IYB65543 JHW65543:JHX65543 JRS65543:JRT65543 KBO65543:KBP65543 KLK65543:KLL65543 KVG65543:KVH65543 LFC65543:LFD65543 LOY65543:LOZ65543 LYU65543:LYV65543 MIQ65543:MIR65543 MSM65543:MSN65543 NCI65543:NCJ65543 NME65543:NMF65543 NWA65543:NWB65543 OFW65543:OFX65543 OPS65543:OPT65543 OZO65543:OZP65543 PJK65543:PJL65543 PTG65543:PTH65543 QDC65543:QDD65543 QMY65543:QMZ65543 QWU65543:QWV65543 RGQ65543:RGR65543 RQM65543:RQN65543 SAI65543:SAJ65543 SKE65543:SKF65543 SUA65543:SUB65543 TDW65543:TDX65543 TNS65543:TNT65543 TXO65543:TXP65543 UHK65543:UHL65543 URG65543:URH65543 VBC65543:VBD65543 VKY65543:VKZ65543 VUU65543:VUV65543 WEQ65543:WER65543 WOM65543:WON65543 WYI65543:WYJ65543 LW131079:LX131079 VS131079:VT131079 AFO131079:AFP131079 APK131079:APL131079 AZG131079:AZH131079 BJC131079:BJD131079 BSY131079:BSZ131079 CCU131079:CCV131079 CMQ131079:CMR131079 CWM131079:CWN131079 DGI131079:DGJ131079 DQE131079:DQF131079 EAA131079:EAB131079 EJW131079:EJX131079 ETS131079:ETT131079 FDO131079:FDP131079 FNK131079:FNL131079 FXG131079:FXH131079 GHC131079:GHD131079 GQY131079:GQZ131079 HAU131079:HAV131079 HKQ131079:HKR131079 HUM131079:HUN131079 IEI131079:IEJ131079 IOE131079:IOF131079 IYA131079:IYB131079 JHW131079:JHX131079 JRS131079:JRT131079 KBO131079:KBP131079 KLK131079:KLL131079 KVG131079:KVH131079 LFC131079:LFD131079 LOY131079:LOZ131079 LYU131079:LYV131079 MIQ131079:MIR131079 MSM131079:MSN131079 NCI131079:NCJ131079 NME131079:NMF131079 NWA131079:NWB131079 OFW131079:OFX131079 OPS131079:OPT131079 OZO131079:OZP131079 PJK131079:PJL131079 PTG131079:PTH131079 QDC131079:QDD131079 QMY131079:QMZ131079 QWU131079:QWV131079 RGQ131079:RGR131079 RQM131079:RQN131079 SAI131079:SAJ131079 SKE131079:SKF131079 SUA131079:SUB131079 TDW131079:TDX131079 TNS131079:TNT131079 TXO131079:TXP131079 UHK131079:UHL131079 URG131079:URH131079 VBC131079:VBD131079 VKY131079:VKZ131079 VUU131079:VUV131079 WEQ131079:WER131079 WOM131079:WON131079 WYI131079:WYJ131079 LW196615:LX196615 VS196615:VT196615 AFO196615:AFP196615 APK196615:APL196615 AZG196615:AZH196615 BJC196615:BJD196615 BSY196615:BSZ196615 CCU196615:CCV196615 CMQ196615:CMR196615 CWM196615:CWN196615 DGI196615:DGJ196615 DQE196615:DQF196615 EAA196615:EAB196615 EJW196615:EJX196615 ETS196615:ETT196615 FDO196615:FDP196615 FNK196615:FNL196615 FXG196615:FXH196615 GHC196615:GHD196615 GQY196615:GQZ196615 HAU196615:HAV196615 HKQ196615:HKR196615 HUM196615:HUN196615 IEI196615:IEJ196615 IOE196615:IOF196615 IYA196615:IYB196615 JHW196615:JHX196615 JRS196615:JRT196615 KBO196615:KBP196615 KLK196615:KLL196615 KVG196615:KVH196615 LFC196615:LFD196615 LOY196615:LOZ196615 LYU196615:LYV196615 MIQ196615:MIR196615 MSM196615:MSN196615 NCI196615:NCJ196615 NME196615:NMF196615 NWA196615:NWB196615 OFW196615:OFX196615 OPS196615:OPT196615 OZO196615:OZP196615 PJK196615:PJL196615 PTG196615:PTH196615 QDC196615:QDD196615 QMY196615:QMZ196615 QWU196615:QWV196615 RGQ196615:RGR196615 RQM196615:RQN196615 SAI196615:SAJ196615 SKE196615:SKF196615 SUA196615:SUB196615 TDW196615:TDX196615 TNS196615:TNT196615 TXO196615:TXP196615 UHK196615:UHL196615 URG196615:URH196615 VBC196615:VBD196615 VKY196615:VKZ196615 VUU196615:VUV196615 WEQ196615:WER196615 WOM196615:WON196615 WYI196615:WYJ196615 LW262151:LX262151 VS262151:VT262151 AFO262151:AFP262151 APK262151:APL262151 AZG262151:AZH262151 BJC262151:BJD262151 BSY262151:BSZ262151 CCU262151:CCV262151 CMQ262151:CMR262151 CWM262151:CWN262151 DGI262151:DGJ262151 DQE262151:DQF262151 EAA262151:EAB262151 EJW262151:EJX262151 ETS262151:ETT262151 FDO262151:FDP262151 FNK262151:FNL262151 FXG262151:FXH262151 GHC262151:GHD262151 GQY262151:GQZ262151 HAU262151:HAV262151 HKQ262151:HKR262151 HUM262151:HUN262151 IEI262151:IEJ262151 IOE262151:IOF262151 IYA262151:IYB262151 JHW262151:JHX262151 JRS262151:JRT262151 KBO262151:KBP262151 KLK262151:KLL262151 KVG262151:KVH262151 LFC262151:LFD262151 LOY262151:LOZ262151 LYU262151:LYV262151 MIQ262151:MIR262151 MSM262151:MSN262151 NCI262151:NCJ262151 NME262151:NMF262151 NWA262151:NWB262151 OFW262151:OFX262151 OPS262151:OPT262151 OZO262151:OZP262151 PJK262151:PJL262151 PTG262151:PTH262151 QDC262151:QDD262151 QMY262151:QMZ262151 QWU262151:QWV262151 RGQ262151:RGR262151 RQM262151:RQN262151 SAI262151:SAJ262151 SKE262151:SKF262151 SUA262151:SUB262151 TDW262151:TDX262151 TNS262151:TNT262151 TXO262151:TXP262151 UHK262151:UHL262151 URG262151:URH262151 VBC262151:VBD262151 VKY262151:VKZ262151 VUU262151:VUV262151 WEQ262151:WER262151 WOM262151:WON262151 WYI262151:WYJ262151 LW327687:LX327687 VS327687:VT327687 AFO327687:AFP327687 APK327687:APL327687 AZG327687:AZH327687 BJC327687:BJD327687 BSY327687:BSZ327687 CCU327687:CCV327687 CMQ327687:CMR327687 CWM327687:CWN327687 DGI327687:DGJ327687 DQE327687:DQF327687 EAA327687:EAB327687 EJW327687:EJX327687 ETS327687:ETT327687 FDO327687:FDP327687 FNK327687:FNL327687 FXG327687:FXH327687 GHC327687:GHD327687 GQY327687:GQZ327687 HAU327687:HAV327687 HKQ327687:HKR327687 HUM327687:HUN327687 IEI327687:IEJ327687 IOE327687:IOF327687 IYA327687:IYB327687 JHW327687:JHX327687 JRS327687:JRT327687 KBO327687:KBP327687 KLK327687:KLL327687 KVG327687:KVH327687 LFC327687:LFD327687 LOY327687:LOZ327687 LYU327687:LYV327687 MIQ327687:MIR327687 MSM327687:MSN327687 NCI327687:NCJ327687 NME327687:NMF327687 NWA327687:NWB327687 OFW327687:OFX327687 OPS327687:OPT327687 OZO327687:OZP327687 PJK327687:PJL327687 PTG327687:PTH327687 QDC327687:QDD327687 QMY327687:QMZ327687 QWU327687:QWV327687 RGQ327687:RGR327687 RQM327687:RQN327687 SAI327687:SAJ327687 SKE327687:SKF327687 SUA327687:SUB327687 TDW327687:TDX327687 TNS327687:TNT327687 TXO327687:TXP327687 UHK327687:UHL327687 URG327687:URH327687 VBC327687:VBD327687 VKY327687:VKZ327687 VUU327687:VUV327687 WEQ327687:WER327687 WOM327687:WON327687 WYI327687:WYJ327687 LW393223:LX393223 VS393223:VT393223 AFO393223:AFP393223 APK393223:APL393223 AZG393223:AZH393223 BJC393223:BJD393223 BSY393223:BSZ393223 CCU393223:CCV393223 CMQ393223:CMR393223 CWM393223:CWN393223 DGI393223:DGJ393223 DQE393223:DQF393223 EAA393223:EAB393223 EJW393223:EJX393223 ETS393223:ETT393223 FDO393223:FDP393223 FNK393223:FNL393223 FXG393223:FXH393223 GHC393223:GHD393223 GQY393223:GQZ393223 HAU393223:HAV393223 HKQ393223:HKR393223 HUM393223:HUN393223 IEI393223:IEJ393223 IOE393223:IOF393223 IYA393223:IYB393223 JHW393223:JHX393223 JRS393223:JRT393223 KBO393223:KBP393223 KLK393223:KLL393223 KVG393223:KVH393223 LFC393223:LFD393223 LOY393223:LOZ393223 LYU393223:LYV393223 MIQ393223:MIR393223 MSM393223:MSN393223 NCI393223:NCJ393223 NME393223:NMF393223 NWA393223:NWB393223 OFW393223:OFX393223 OPS393223:OPT393223 OZO393223:OZP393223 PJK393223:PJL393223 PTG393223:PTH393223 QDC393223:QDD393223 QMY393223:QMZ393223 QWU393223:QWV393223 RGQ393223:RGR393223 RQM393223:RQN393223 SAI393223:SAJ393223 SKE393223:SKF393223 SUA393223:SUB393223 TDW393223:TDX393223 TNS393223:TNT393223 TXO393223:TXP393223 UHK393223:UHL393223 URG393223:URH393223 VBC393223:VBD393223 VKY393223:VKZ393223 VUU393223:VUV393223 WEQ393223:WER393223 WOM393223:WON393223 WYI393223:WYJ393223 LW458759:LX458759 VS458759:VT458759 AFO458759:AFP458759 APK458759:APL458759 AZG458759:AZH458759 BJC458759:BJD458759 BSY458759:BSZ458759 CCU458759:CCV458759 CMQ458759:CMR458759 CWM458759:CWN458759 DGI458759:DGJ458759 DQE458759:DQF458759 EAA458759:EAB458759 EJW458759:EJX458759 ETS458759:ETT458759 FDO458759:FDP458759 FNK458759:FNL458759 FXG458759:FXH458759 GHC458759:GHD458759 GQY458759:GQZ458759 HAU458759:HAV458759 HKQ458759:HKR458759 HUM458759:HUN458759 IEI458759:IEJ458759 IOE458759:IOF458759 IYA458759:IYB458759 JHW458759:JHX458759 JRS458759:JRT458759 KBO458759:KBP458759 KLK458759:KLL458759 KVG458759:KVH458759 LFC458759:LFD458759 LOY458759:LOZ458759 LYU458759:LYV458759 MIQ458759:MIR458759 MSM458759:MSN458759 NCI458759:NCJ458759 NME458759:NMF458759 NWA458759:NWB458759 OFW458759:OFX458759 OPS458759:OPT458759 OZO458759:OZP458759 PJK458759:PJL458759 PTG458759:PTH458759 QDC458759:QDD458759 QMY458759:QMZ458759 QWU458759:QWV458759 RGQ458759:RGR458759 RQM458759:RQN458759 SAI458759:SAJ458759 SKE458759:SKF458759 SUA458759:SUB458759 TDW458759:TDX458759 TNS458759:TNT458759 TXO458759:TXP458759 UHK458759:UHL458759 URG458759:URH458759 VBC458759:VBD458759 VKY458759:VKZ458759 VUU458759:VUV458759 WEQ458759:WER458759 WOM458759:WON458759 WYI458759:WYJ458759 LW524295:LX524295 VS524295:VT524295 AFO524295:AFP524295 APK524295:APL524295 AZG524295:AZH524295 BJC524295:BJD524295 BSY524295:BSZ524295 CCU524295:CCV524295 CMQ524295:CMR524295 CWM524295:CWN524295 DGI524295:DGJ524295 DQE524295:DQF524295 EAA524295:EAB524295 EJW524295:EJX524295 ETS524295:ETT524295 FDO524295:FDP524295 FNK524295:FNL524295 FXG524295:FXH524295 GHC524295:GHD524295 GQY524295:GQZ524295 HAU524295:HAV524295 HKQ524295:HKR524295 HUM524295:HUN524295 IEI524295:IEJ524295 IOE524295:IOF524295 IYA524295:IYB524295 JHW524295:JHX524295 JRS524295:JRT524295 KBO524295:KBP524295 KLK524295:KLL524295 KVG524295:KVH524295 LFC524295:LFD524295 LOY524295:LOZ524295 LYU524295:LYV524295 MIQ524295:MIR524295 MSM524295:MSN524295 NCI524295:NCJ524295 NME524295:NMF524295 NWA524295:NWB524295 OFW524295:OFX524295 OPS524295:OPT524295 OZO524295:OZP524295 PJK524295:PJL524295 PTG524295:PTH524295 QDC524295:QDD524295 QMY524295:QMZ524295 QWU524295:QWV524295 RGQ524295:RGR524295 RQM524295:RQN524295 SAI524295:SAJ524295 SKE524295:SKF524295 SUA524295:SUB524295 TDW524295:TDX524295 TNS524295:TNT524295 TXO524295:TXP524295 UHK524295:UHL524295 URG524295:URH524295 VBC524295:VBD524295 VKY524295:VKZ524295 VUU524295:VUV524295 WEQ524295:WER524295 WOM524295:WON524295 WYI524295:WYJ524295 LW589831:LX589831 VS589831:VT589831 AFO589831:AFP589831 APK589831:APL589831 AZG589831:AZH589831 BJC589831:BJD589831 BSY589831:BSZ589831 CCU589831:CCV589831 CMQ589831:CMR589831 CWM589831:CWN589831 DGI589831:DGJ589831 DQE589831:DQF589831 EAA589831:EAB589831 EJW589831:EJX589831 ETS589831:ETT589831 FDO589831:FDP589831 FNK589831:FNL589831 FXG589831:FXH589831 GHC589831:GHD589831 GQY589831:GQZ589831 HAU589831:HAV589831 HKQ589831:HKR589831 HUM589831:HUN589831 IEI589831:IEJ589831 IOE589831:IOF589831 IYA589831:IYB589831 JHW589831:JHX589831 JRS589831:JRT589831 KBO589831:KBP589831 KLK589831:KLL589831 KVG589831:KVH589831 LFC589831:LFD589831 LOY589831:LOZ589831 LYU589831:LYV589831 MIQ589831:MIR589831 MSM589831:MSN589831 NCI589831:NCJ589831 NME589831:NMF589831 NWA589831:NWB589831 OFW589831:OFX589831 OPS589831:OPT589831 OZO589831:OZP589831 PJK589831:PJL589831 PTG589831:PTH589831 QDC589831:QDD589831 QMY589831:QMZ589831 QWU589831:QWV589831 RGQ589831:RGR589831 RQM589831:RQN589831 SAI589831:SAJ589831 SKE589831:SKF589831 SUA589831:SUB589831 TDW589831:TDX589831 TNS589831:TNT589831 TXO589831:TXP589831 UHK589831:UHL589831 URG589831:URH589831 VBC589831:VBD589831 VKY589831:VKZ589831 VUU589831:VUV589831 WEQ589831:WER589831 WOM589831:WON589831 WYI589831:WYJ589831 LW655367:LX655367 VS655367:VT655367 AFO655367:AFP655367 APK655367:APL655367 AZG655367:AZH655367 BJC655367:BJD655367 BSY655367:BSZ655367 CCU655367:CCV655367 CMQ655367:CMR655367 CWM655367:CWN655367 DGI655367:DGJ655367 DQE655367:DQF655367 EAA655367:EAB655367 EJW655367:EJX655367 ETS655367:ETT655367 FDO655367:FDP655367 FNK655367:FNL655367 FXG655367:FXH655367 GHC655367:GHD655367 GQY655367:GQZ655367 HAU655367:HAV655367 HKQ655367:HKR655367 HUM655367:HUN655367 IEI655367:IEJ655367 IOE655367:IOF655367 IYA655367:IYB655367 JHW655367:JHX655367 JRS655367:JRT655367 KBO655367:KBP655367 KLK655367:KLL655367 KVG655367:KVH655367 LFC655367:LFD655367 LOY655367:LOZ655367 LYU655367:LYV655367 MIQ655367:MIR655367 MSM655367:MSN655367 NCI655367:NCJ655367 NME655367:NMF655367 NWA655367:NWB655367 OFW655367:OFX655367 OPS655367:OPT655367 OZO655367:OZP655367 PJK655367:PJL655367 PTG655367:PTH655367 QDC655367:QDD655367 QMY655367:QMZ655367 QWU655367:QWV655367 RGQ655367:RGR655367 RQM655367:RQN655367 SAI655367:SAJ655367 SKE655367:SKF655367 SUA655367:SUB655367 TDW655367:TDX655367 TNS655367:TNT655367 TXO655367:TXP655367 UHK655367:UHL655367 URG655367:URH655367 VBC655367:VBD655367 VKY655367:VKZ655367 VUU655367:VUV655367 WEQ655367:WER655367 WOM655367:WON655367 WYI655367:WYJ655367 LW720903:LX720903 VS720903:VT720903 AFO720903:AFP720903 APK720903:APL720903 AZG720903:AZH720903 BJC720903:BJD720903 BSY720903:BSZ720903 CCU720903:CCV720903 CMQ720903:CMR720903 CWM720903:CWN720903 DGI720903:DGJ720903 DQE720903:DQF720903 EAA720903:EAB720903 EJW720903:EJX720903 ETS720903:ETT720903 FDO720903:FDP720903 FNK720903:FNL720903 FXG720903:FXH720903 GHC720903:GHD720903 GQY720903:GQZ720903 HAU720903:HAV720903 HKQ720903:HKR720903 HUM720903:HUN720903 IEI720903:IEJ720903 IOE720903:IOF720903 IYA720903:IYB720903 JHW720903:JHX720903 JRS720903:JRT720903 KBO720903:KBP720903 KLK720903:KLL720903 KVG720903:KVH720903 LFC720903:LFD720903 LOY720903:LOZ720903 LYU720903:LYV720903 MIQ720903:MIR720903 MSM720903:MSN720903 NCI720903:NCJ720903 NME720903:NMF720903 NWA720903:NWB720903 OFW720903:OFX720903 OPS720903:OPT720903 OZO720903:OZP720903 PJK720903:PJL720903 PTG720903:PTH720903 QDC720903:QDD720903 QMY720903:QMZ720903 QWU720903:QWV720903 RGQ720903:RGR720903 RQM720903:RQN720903 SAI720903:SAJ720903 SKE720903:SKF720903 SUA720903:SUB720903 TDW720903:TDX720903 TNS720903:TNT720903 TXO720903:TXP720903 UHK720903:UHL720903 URG720903:URH720903 VBC720903:VBD720903 VKY720903:VKZ720903 VUU720903:VUV720903 WEQ720903:WER720903 WOM720903:WON720903 WYI720903:WYJ720903 LW786439:LX786439 VS786439:VT786439 AFO786439:AFP786439 APK786439:APL786439 AZG786439:AZH786439 BJC786439:BJD786439 BSY786439:BSZ786439 CCU786439:CCV786439 CMQ786439:CMR786439 CWM786439:CWN786439 DGI786439:DGJ786439 DQE786439:DQF786439 EAA786439:EAB786439 EJW786439:EJX786439 ETS786439:ETT786439 FDO786439:FDP786439 FNK786439:FNL786439 FXG786439:FXH786439 GHC786439:GHD786439 GQY786439:GQZ786439 HAU786439:HAV786439 HKQ786439:HKR786439 HUM786439:HUN786439 IEI786439:IEJ786439 IOE786439:IOF786439 IYA786439:IYB786439 JHW786439:JHX786439 JRS786439:JRT786439 KBO786439:KBP786439 KLK786439:KLL786439 KVG786439:KVH786439 LFC786439:LFD786439 LOY786439:LOZ786439 LYU786439:LYV786439 MIQ786439:MIR786439 MSM786439:MSN786439 NCI786439:NCJ786439 NME786439:NMF786439 NWA786439:NWB786439 OFW786439:OFX786439 OPS786439:OPT786439 OZO786439:OZP786439 PJK786439:PJL786439 PTG786439:PTH786439 QDC786439:QDD786439 QMY786439:QMZ786439 QWU786439:QWV786439 RGQ786439:RGR786439 RQM786439:RQN786439 SAI786439:SAJ786439 SKE786439:SKF786439 SUA786439:SUB786439 TDW786439:TDX786439 TNS786439:TNT786439 TXO786439:TXP786439 UHK786439:UHL786439 URG786439:URH786439 VBC786439:VBD786439 VKY786439:VKZ786439 VUU786439:VUV786439 WEQ786439:WER786439 WOM786439:WON786439 WYI786439:WYJ786439 LW851975:LX851975 VS851975:VT851975 AFO851975:AFP851975 APK851975:APL851975 AZG851975:AZH851975 BJC851975:BJD851975 BSY851975:BSZ851975 CCU851975:CCV851975 CMQ851975:CMR851975 CWM851975:CWN851975 DGI851975:DGJ851975 DQE851975:DQF851975 EAA851975:EAB851975 EJW851975:EJX851975 ETS851975:ETT851975 FDO851975:FDP851975 FNK851975:FNL851975 FXG851975:FXH851975 GHC851975:GHD851975 GQY851975:GQZ851975 HAU851975:HAV851975 HKQ851975:HKR851975 HUM851975:HUN851975 IEI851975:IEJ851975 IOE851975:IOF851975 IYA851975:IYB851975 JHW851975:JHX851975 JRS851975:JRT851975 KBO851975:KBP851975 KLK851975:KLL851975 KVG851975:KVH851975 LFC851975:LFD851975 LOY851975:LOZ851975 LYU851975:LYV851975 MIQ851975:MIR851975 MSM851975:MSN851975 NCI851975:NCJ851975 NME851975:NMF851975 NWA851975:NWB851975 OFW851975:OFX851975 OPS851975:OPT851975 OZO851975:OZP851975 PJK851975:PJL851975 PTG851975:PTH851975 QDC851975:QDD851975 QMY851975:QMZ851975 QWU851975:QWV851975 RGQ851975:RGR851975 RQM851975:RQN851975 SAI851975:SAJ851975 SKE851975:SKF851975 SUA851975:SUB851975 TDW851975:TDX851975 TNS851975:TNT851975 TXO851975:TXP851975 UHK851975:UHL851975 URG851975:URH851975 VBC851975:VBD851975 VKY851975:VKZ851975 VUU851975:VUV851975 WEQ851975:WER851975 WOM851975:WON851975 WYI851975:WYJ851975 LW917511:LX917511 VS917511:VT917511 AFO917511:AFP917511 APK917511:APL917511 AZG917511:AZH917511 BJC917511:BJD917511 BSY917511:BSZ917511 CCU917511:CCV917511 CMQ917511:CMR917511 CWM917511:CWN917511 DGI917511:DGJ917511 DQE917511:DQF917511 EAA917511:EAB917511 EJW917511:EJX917511 ETS917511:ETT917511 FDO917511:FDP917511 FNK917511:FNL917511 FXG917511:FXH917511 GHC917511:GHD917511 GQY917511:GQZ917511 HAU917511:HAV917511 HKQ917511:HKR917511 HUM917511:HUN917511 IEI917511:IEJ917511 IOE917511:IOF917511 IYA917511:IYB917511 JHW917511:JHX917511 JRS917511:JRT917511 KBO917511:KBP917511 KLK917511:KLL917511 KVG917511:KVH917511 LFC917511:LFD917511 LOY917511:LOZ917511 LYU917511:LYV917511 MIQ917511:MIR917511 MSM917511:MSN917511 NCI917511:NCJ917511 NME917511:NMF917511 NWA917511:NWB917511 OFW917511:OFX917511 OPS917511:OPT917511 OZO917511:OZP917511 PJK917511:PJL917511 PTG917511:PTH917511 QDC917511:QDD917511 QMY917511:QMZ917511 QWU917511:QWV917511 RGQ917511:RGR917511 RQM917511:RQN917511 SAI917511:SAJ917511 SKE917511:SKF917511 SUA917511:SUB917511 TDW917511:TDX917511 TNS917511:TNT917511 TXO917511:TXP917511 UHK917511:UHL917511 URG917511:URH917511 VBC917511:VBD917511 VKY917511:VKZ917511 VUU917511:VUV917511 WEQ917511:WER917511 WOM917511:WON917511 WYI917511:WYJ917511 LW983047:LX983047 VS983047:VT983047 AFO983047:AFP983047 APK983047:APL983047 AZG983047:AZH983047 BJC983047:BJD983047 BSY983047:BSZ983047 CCU983047:CCV983047 CMQ983047:CMR983047 CWM983047:CWN983047 DGI983047:DGJ983047 DQE983047:DQF983047 EAA983047:EAB983047 EJW983047:EJX983047 ETS983047:ETT983047 FDO983047:FDP983047 FNK983047:FNL983047 FXG983047:FXH983047 GHC983047:GHD983047 GQY983047:GQZ983047 HAU983047:HAV983047 HKQ983047:HKR983047 HUM983047:HUN983047 IEI983047:IEJ983047 IOE983047:IOF983047 IYA983047:IYB983047 JHW983047:JHX983047 JRS983047:JRT983047 KBO983047:KBP983047 KLK983047:KLL983047 KVG983047:KVH983047 LFC983047:LFD983047 LOY983047:LOZ983047 LYU983047:LYV983047 MIQ983047:MIR983047 MSM983047:MSN983047 NCI983047:NCJ983047 NME983047:NMF983047 NWA983047:NWB983047 OFW983047:OFX983047 OPS983047:OPT983047 OZO983047:OZP983047 PJK983047:PJL983047 PTG983047:PTH983047 QDC983047:QDD983047 QMY983047:QMZ983047 QWU983047:QWV983047 RGQ983047:RGR983047 RQM983047:RQN983047 SAI983047:SAJ983047 SKE983047:SKF983047 SUA983047:SUB983047 TDW983047:TDX983047 TNS983047:TNT983047 TXO983047:TXP983047 UHK983047:UHL983047 URG983047:URH983047 VBC983047:VBD983047 VKY983047:VKZ983047 VUU983047:VUV983047 WEQ983047:WER983047 WOM983047:WON983047 WYI983047:WYJ983047 MC65543:MD65543 VY65543:VZ65543 AFU65543:AFV65543 APQ65543:APR65543 AZM65543:AZN65543 BJI65543:BJJ65543 BTE65543:BTF65543 CDA65543:CDB65543 CMW65543:CMX65543 CWS65543:CWT65543 DGO65543:DGP65543 DQK65543:DQL65543 EAG65543:EAH65543 EKC65543:EKD65543 ETY65543:ETZ65543 FDU65543:FDV65543 FNQ65543:FNR65543 FXM65543:FXN65543 GHI65543:GHJ65543 GRE65543:GRF65543 HBA65543:HBB65543 HKW65543:HKX65543 HUS65543:HUT65543 IEO65543:IEP65543 IOK65543:IOL65543 IYG65543:IYH65543 JIC65543:JID65543 JRY65543:JRZ65543 KBU65543:KBV65543 KLQ65543:KLR65543 KVM65543:KVN65543 LFI65543:LFJ65543 LPE65543:LPF65543 LZA65543:LZB65543 MIW65543:MIX65543 MSS65543:MST65543 NCO65543:NCP65543 NMK65543:NML65543 NWG65543:NWH65543 OGC65543:OGD65543 OPY65543:OPZ65543 OZU65543:OZV65543 PJQ65543:PJR65543 PTM65543:PTN65543 QDI65543:QDJ65543 QNE65543:QNF65543 QXA65543:QXB65543 RGW65543:RGX65543 RQS65543:RQT65543 SAO65543:SAP65543 SKK65543:SKL65543 SUG65543:SUH65543 TEC65543:TED65543 TNY65543:TNZ65543 TXU65543:TXV65543 UHQ65543:UHR65543 URM65543:URN65543 VBI65543:VBJ65543 VLE65543:VLF65543 VVA65543:VVB65543 WEW65543:WEX65543 WOS65543:WOT65543 WYO65543:WYP65543 MC131079:MD131079 VY131079:VZ131079 AFU131079:AFV131079 APQ131079:APR131079 AZM131079:AZN131079 BJI131079:BJJ131079 BTE131079:BTF131079 CDA131079:CDB131079 CMW131079:CMX131079 CWS131079:CWT131079 DGO131079:DGP131079 DQK131079:DQL131079 EAG131079:EAH131079 EKC131079:EKD131079 ETY131079:ETZ131079 FDU131079:FDV131079 FNQ131079:FNR131079 FXM131079:FXN131079 GHI131079:GHJ131079 GRE131079:GRF131079 HBA131079:HBB131079 HKW131079:HKX131079 HUS131079:HUT131079 IEO131079:IEP131079 IOK131079:IOL131079 IYG131079:IYH131079 JIC131079:JID131079 JRY131079:JRZ131079 KBU131079:KBV131079 KLQ131079:KLR131079 KVM131079:KVN131079 LFI131079:LFJ131079 LPE131079:LPF131079 LZA131079:LZB131079 MIW131079:MIX131079 MSS131079:MST131079 NCO131079:NCP131079 NMK131079:NML131079 NWG131079:NWH131079 OGC131079:OGD131079 OPY131079:OPZ131079 OZU131079:OZV131079 PJQ131079:PJR131079 PTM131079:PTN131079 QDI131079:QDJ131079 QNE131079:QNF131079 QXA131079:QXB131079 RGW131079:RGX131079 RQS131079:RQT131079 SAO131079:SAP131079 SKK131079:SKL131079 SUG131079:SUH131079 TEC131079:TED131079 TNY131079:TNZ131079 TXU131079:TXV131079 UHQ131079:UHR131079 URM131079:URN131079 VBI131079:VBJ131079 VLE131079:VLF131079 VVA131079:VVB131079 WEW131079:WEX131079 WOS131079:WOT131079 WYO131079:WYP131079 MC196615:MD196615 VY196615:VZ196615 AFU196615:AFV196615 APQ196615:APR196615 AZM196615:AZN196615 BJI196615:BJJ196615 BTE196615:BTF196615 CDA196615:CDB196615 CMW196615:CMX196615 CWS196615:CWT196615 DGO196615:DGP196615 DQK196615:DQL196615 EAG196615:EAH196615 EKC196615:EKD196615 ETY196615:ETZ196615 FDU196615:FDV196615 FNQ196615:FNR196615 FXM196615:FXN196615 GHI196615:GHJ196615 GRE196615:GRF196615 HBA196615:HBB196615 HKW196615:HKX196615 HUS196615:HUT196615 IEO196615:IEP196615 IOK196615:IOL196615 IYG196615:IYH196615 JIC196615:JID196615 JRY196615:JRZ196615 KBU196615:KBV196615 KLQ196615:KLR196615 KVM196615:KVN196615 LFI196615:LFJ196615 LPE196615:LPF196615 LZA196615:LZB196615 MIW196615:MIX196615 MSS196615:MST196615 NCO196615:NCP196615 NMK196615:NML196615 NWG196615:NWH196615 OGC196615:OGD196615 OPY196615:OPZ196615 OZU196615:OZV196615 PJQ196615:PJR196615 PTM196615:PTN196615 QDI196615:QDJ196615 QNE196615:QNF196615 QXA196615:QXB196615 RGW196615:RGX196615 RQS196615:RQT196615 SAO196615:SAP196615 SKK196615:SKL196615 SUG196615:SUH196615 TEC196615:TED196615 TNY196615:TNZ196615 TXU196615:TXV196615 UHQ196615:UHR196615 URM196615:URN196615 VBI196615:VBJ196615 VLE196615:VLF196615 VVA196615:VVB196615 WEW196615:WEX196615 WOS196615:WOT196615 WYO196615:WYP196615 MC262151:MD262151 VY262151:VZ262151 AFU262151:AFV262151 APQ262151:APR262151 AZM262151:AZN262151 BJI262151:BJJ262151 BTE262151:BTF262151 CDA262151:CDB262151 CMW262151:CMX262151 CWS262151:CWT262151 DGO262151:DGP262151 DQK262151:DQL262151 EAG262151:EAH262151 EKC262151:EKD262151 ETY262151:ETZ262151 FDU262151:FDV262151 FNQ262151:FNR262151 FXM262151:FXN262151 GHI262151:GHJ262151 GRE262151:GRF262151 HBA262151:HBB262151 HKW262151:HKX262151 HUS262151:HUT262151 IEO262151:IEP262151 IOK262151:IOL262151 IYG262151:IYH262151 JIC262151:JID262151 JRY262151:JRZ262151 KBU262151:KBV262151 KLQ262151:KLR262151 KVM262151:KVN262151 LFI262151:LFJ262151 LPE262151:LPF262151 LZA262151:LZB262151 MIW262151:MIX262151 MSS262151:MST262151 NCO262151:NCP262151 NMK262151:NML262151 NWG262151:NWH262151 OGC262151:OGD262151 OPY262151:OPZ262151 OZU262151:OZV262151 PJQ262151:PJR262151 PTM262151:PTN262151 QDI262151:QDJ262151 QNE262151:QNF262151 QXA262151:QXB262151 RGW262151:RGX262151 RQS262151:RQT262151 SAO262151:SAP262151 SKK262151:SKL262151 SUG262151:SUH262151 TEC262151:TED262151 TNY262151:TNZ262151 TXU262151:TXV262151 UHQ262151:UHR262151 URM262151:URN262151 VBI262151:VBJ262151 VLE262151:VLF262151 VVA262151:VVB262151 WEW262151:WEX262151 WOS262151:WOT262151 WYO262151:WYP262151 MC327687:MD327687 VY327687:VZ327687 AFU327687:AFV327687 APQ327687:APR327687 AZM327687:AZN327687 BJI327687:BJJ327687 BTE327687:BTF327687 CDA327687:CDB327687 CMW327687:CMX327687 CWS327687:CWT327687 DGO327687:DGP327687 DQK327687:DQL327687 EAG327687:EAH327687 EKC327687:EKD327687 ETY327687:ETZ327687 FDU327687:FDV327687 FNQ327687:FNR327687 FXM327687:FXN327687 GHI327687:GHJ327687 GRE327687:GRF327687 HBA327687:HBB327687 HKW327687:HKX327687 HUS327687:HUT327687 IEO327687:IEP327687 IOK327687:IOL327687 IYG327687:IYH327687 JIC327687:JID327687 JRY327687:JRZ327687 KBU327687:KBV327687 KLQ327687:KLR327687 KVM327687:KVN327687 LFI327687:LFJ327687 LPE327687:LPF327687 LZA327687:LZB327687 MIW327687:MIX327687 MSS327687:MST327687 NCO327687:NCP327687 NMK327687:NML327687 NWG327687:NWH327687 OGC327687:OGD327687 OPY327687:OPZ327687 OZU327687:OZV327687 PJQ327687:PJR327687 PTM327687:PTN327687 QDI327687:QDJ327687 QNE327687:QNF327687 QXA327687:QXB327687 RGW327687:RGX327687 RQS327687:RQT327687 SAO327687:SAP327687 SKK327687:SKL327687 SUG327687:SUH327687 TEC327687:TED327687 TNY327687:TNZ327687 TXU327687:TXV327687 UHQ327687:UHR327687 URM327687:URN327687 VBI327687:VBJ327687 VLE327687:VLF327687 VVA327687:VVB327687 WEW327687:WEX327687 WOS327687:WOT327687 WYO327687:WYP327687 MC393223:MD393223 VY393223:VZ393223 AFU393223:AFV393223 APQ393223:APR393223 AZM393223:AZN393223 BJI393223:BJJ393223 BTE393223:BTF393223 CDA393223:CDB393223 CMW393223:CMX393223 CWS393223:CWT393223 DGO393223:DGP393223 DQK393223:DQL393223 EAG393223:EAH393223 EKC393223:EKD393223 ETY393223:ETZ393223 FDU393223:FDV393223 FNQ393223:FNR393223 FXM393223:FXN393223 GHI393223:GHJ393223 GRE393223:GRF393223 HBA393223:HBB393223 HKW393223:HKX393223 HUS393223:HUT393223 IEO393223:IEP393223 IOK393223:IOL393223 IYG393223:IYH393223 JIC393223:JID393223 JRY393223:JRZ393223 KBU393223:KBV393223 KLQ393223:KLR393223 KVM393223:KVN393223 LFI393223:LFJ393223 LPE393223:LPF393223 LZA393223:LZB393223 MIW393223:MIX393223 MSS393223:MST393223 NCO393223:NCP393223 NMK393223:NML393223 NWG393223:NWH393223 OGC393223:OGD393223 OPY393223:OPZ393223 OZU393223:OZV393223 PJQ393223:PJR393223 PTM393223:PTN393223 QDI393223:QDJ393223 QNE393223:QNF393223 QXA393223:QXB393223 RGW393223:RGX393223 RQS393223:RQT393223 SAO393223:SAP393223 SKK393223:SKL393223 SUG393223:SUH393223 TEC393223:TED393223 TNY393223:TNZ393223 TXU393223:TXV393223 UHQ393223:UHR393223 URM393223:URN393223 VBI393223:VBJ393223 VLE393223:VLF393223 VVA393223:VVB393223 WEW393223:WEX393223 WOS393223:WOT393223 WYO393223:WYP393223 MC458759:MD458759 VY458759:VZ458759 AFU458759:AFV458759 APQ458759:APR458759 AZM458759:AZN458759 BJI458759:BJJ458759 BTE458759:BTF458759 CDA458759:CDB458759 CMW458759:CMX458759 CWS458759:CWT458759 DGO458759:DGP458759 DQK458759:DQL458759 EAG458759:EAH458759 EKC458759:EKD458759 ETY458759:ETZ458759 FDU458759:FDV458759 FNQ458759:FNR458759 FXM458759:FXN458759 GHI458759:GHJ458759 GRE458759:GRF458759 HBA458759:HBB458759 HKW458759:HKX458759 HUS458759:HUT458759 IEO458759:IEP458759 IOK458759:IOL458759 IYG458759:IYH458759 JIC458759:JID458759 JRY458759:JRZ458759 KBU458759:KBV458759 KLQ458759:KLR458759 KVM458759:KVN458759 LFI458759:LFJ458759 LPE458759:LPF458759 LZA458759:LZB458759 MIW458759:MIX458759 MSS458759:MST458759 NCO458759:NCP458759 NMK458759:NML458759 NWG458759:NWH458759 OGC458759:OGD458759 OPY458759:OPZ458759 OZU458759:OZV458759 PJQ458759:PJR458759 PTM458759:PTN458759 QDI458759:QDJ458759 QNE458759:QNF458759 QXA458759:QXB458759 RGW458759:RGX458759 RQS458759:RQT458759 SAO458759:SAP458759 SKK458759:SKL458759 SUG458759:SUH458759 TEC458759:TED458759 TNY458759:TNZ458759 TXU458759:TXV458759 UHQ458759:UHR458759 URM458759:URN458759 VBI458759:VBJ458759 VLE458759:VLF458759 VVA458759:VVB458759 WEW458759:WEX458759 WOS458759:WOT458759 WYO458759:WYP458759 MC524295:MD524295 VY524295:VZ524295 AFU524295:AFV524295 APQ524295:APR524295 AZM524295:AZN524295 BJI524295:BJJ524295 BTE524295:BTF524295 CDA524295:CDB524295 CMW524295:CMX524295 CWS524295:CWT524295 DGO524295:DGP524295 DQK524295:DQL524295 EAG524295:EAH524295 EKC524295:EKD524295 ETY524295:ETZ524295 FDU524295:FDV524295 FNQ524295:FNR524295 FXM524295:FXN524295 GHI524295:GHJ524295 GRE524295:GRF524295 HBA524295:HBB524295 HKW524295:HKX524295 HUS524295:HUT524295 IEO524295:IEP524295 IOK524295:IOL524295 IYG524295:IYH524295 JIC524295:JID524295 JRY524295:JRZ524295 KBU524295:KBV524295 KLQ524295:KLR524295 KVM524295:KVN524295 LFI524295:LFJ524295 LPE524295:LPF524295 LZA524295:LZB524295 MIW524295:MIX524295 MSS524295:MST524295 NCO524295:NCP524295 NMK524295:NML524295 NWG524295:NWH524295 OGC524295:OGD524295 OPY524295:OPZ524295 OZU524295:OZV524295 PJQ524295:PJR524295 PTM524295:PTN524295 QDI524295:QDJ524295 QNE524295:QNF524295 QXA524295:QXB524295 RGW524295:RGX524295 RQS524295:RQT524295 SAO524295:SAP524295 SKK524295:SKL524295 SUG524295:SUH524295 TEC524295:TED524295 TNY524295:TNZ524295 TXU524295:TXV524295 UHQ524295:UHR524295 URM524295:URN524295 VBI524295:VBJ524295 VLE524295:VLF524295 VVA524295:VVB524295 WEW524295:WEX524295 WOS524295:WOT524295 WYO524295:WYP524295 MC589831:MD589831 VY589831:VZ589831 AFU589831:AFV589831 APQ589831:APR589831 AZM589831:AZN589831 BJI589831:BJJ589831 BTE589831:BTF589831 CDA589831:CDB589831 CMW589831:CMX589831 CWS589831:CWT589831 DGO589831:DGP589831 DQK589831:DQL589831 EAG589831:EAH589831 EKC589831:EKD589831 ETY589831:ETZ589831 FDU589831:FDV589831 FNQ589831:FNR589831 FXM589831:FXN589831 GHI589831:GHJ589831 GRE589831:GRF589831 HBA589831:HBB589831 HKW589831:HKX589831 HUS589831:HUT589831 IEO589831:IEP589831 IOK589831:IOL589831 IYG589831:IYH589831 JIC589831:JID589831 JRY589831:JRZ589831 KBU589831:KBV589831 KLQ589831:KLR589831 KVM589831:KVN589831 LFI589831:LFJ589831 LPE589831:LPF589831 LZA589831:LZB589831 MIW589831:MIX589831 MSS589831:MST589831 NCO589831:NCP589831 NMK589831:NML589831 NWG589831:NWH589831 OGC589831:OGD589831 OPY589831:OPZ589831 OZU589831:OZV589831 PJQ589831:PJR589831 PTM589831:PTN589831 QDI589831:QDJ589831 QNE589831:QNF589831 QXA589831:QXB589831 RGW589831:RGX589831 RQS589831:RQT589831 SAO589831:SAP589831 SKK589831:SKL589831 SUG589831:SUH589831 TEC589831:TED589831 TNY589831:TNZ589831 TXU589831:TXV589831 UHQ589831:UHR589831 URM589831:URN589831 VBI589831:VBJ589831 VLE589831:VLF589831 VVA589831:VVB589831 WEW589831:WEX589831 WOS589831:WOT589831 WYO589831:WYP589831 MC655367:MD655367 VY655367:VZ655367 AFU655367:AFV655367 APQ655367:APR655367 AZM655367:AZN655367 BJI655367:BJJ655367 BTE655367:BTF655367 CDA655367:CDB655367 CMW655367:CMX655367 CWS655367:CWT655367 DGO655367:DGP655367 DQK655367:DQL655367 EAG655367:EAH655367 EKC655367:EKD655367 ETY655367:ETZ655367 FDU655367:FDV655367 FNQ655367:FNR655367 FXM655367:FXN655367 GHI655367:GHJ655367 GRE655367:GRF655367 HBA655367:HBB655367 HKW655367:HKX655367 HUS655367:HUT655367 IEO655367:IEP655367 IOK655367:IOL655367 IYG655367:IYH655367 JIC655367:JID655367 JRY655367:JRZ655367 KBU655367:KBV655367 KLQ655367:KLR655367 KVM655367:KVN655367 LFI655367:LFJ655367 LPE655367:LPF655367 LZA655367:LZB655367 MIW655367:MIX655367 MSS655367:MST655367 NCO655367:NCP655367 NMK655367:NML655367 NWG655367:NWH655367 OGC655367:OGD655367 OPY655367:OPZ655367 OZU655367:OZV655367 PJQ655367:PJR655367 PTM655367:PTN655367 QDI655367:QDJ655367 QNE655367:QNF655367 QXA655367:QXB655367 RGW655367:RGX655367 RQS655367:RQT655367 SAO655367:SAP655367 SKK655367:SKL655367 SUG655367:SUH655367 TEC655367:TED655367 TNY655367:TNZ655367 TXU655367:TXV655367 UHQ655367:UHR655367 URM655367:URN655367 VBI655367:VBJ655367 VLE655367:VLF655367 VVA655367:VVB655367 WEW655367:WEX655367 WOS655367:WOT655367 WYO655367:WYP655367 MC720903:MD720903 VY720903:VZ720903 AFU720903:AFV720903 APQ720903:APR720903 AZM720903:AZN720903 BJI720903:BJJ720903 BTE720903:BTF720903 CDA720903:CDB720903 CMW720903:CMX720903 CWS720903:CWT720903 DGO720903:DGP720903 DQK720903:DQL720903 EAG720903:EAH720903 EKC720903:EKD720903 ETY720903:ETZ720903 FDU720903:FDV720903 FNQ720903:FNR720903 FXM720903:FXN720903 GHI720903:GHJ720903 GRE720903:GRF720903 HBA720903:HBB720903 HKW720903:HKX720903 HUS720903:HUT720903 IEO720903:IEP720903 IOK720903:IOL720903 IYG720903:IYH720903 JIC720903:JID720903 JRY720903:JRZ720903 KBU720903:KBV720903 KLQ720903:KLR720903 KVM720903:KVN720903 LFI720903:LFJ720903 LPE720903:LPF720903 LZA720903:LZB720903 MIW720903:MIX720903 MSS720903:MST720903 NCO720903:NCP720903 NMK720903:NML720903 NWG720903:NWH720903 OGC720903:OGD720903 OPY720903:OPZ720903 OZU720903:OZV720903 PJQ720903:PJR720903 PTM720903:PTN720903 QDI720903:QDJ720903 QNE720903:QNF720903 QXA720903:QXB720903 RGW720903:RGX720903 RQS720903:RQT720903 SAO720903:SAP720903 SKK720903:SKL720903 SUG720903:SUH720903 TEC720903:TED720903 TNY720903:TNZ720903 TXU720903:TXV720903 UHQ720903:UHR720903 URM720903:URN720903 VBI720903:VBJ720903 VLE720903:VLF720903 VVA720903:VVB720903 WEW720903:WEX720903 WOS720903:WOT720903 WYO720903:WYP720903 MC786439:MD786439 VY786439:VZ786439 AFU786439:AFV786439 APQ786439:APR786439 AZM786439:AZN786439 BJI786439:BJJ786439 BTE786439:BTF786439 CDA786439:CDB786439 CMW786439:CMX786439 CWS786439:CWT786439 DGO786439:DGP786439 DQK786439:DQL786439 EAG786439:EAH786439 EKC786439:EKD786439 ETY786439:ETZ786439 FDU786439:FDV786439 FNQ786439:FNR786439 FXM786439:FXN786439 GHI786439:GHJ786439 GRE786439:GRF786439 HBA786439:HBB786439 HKW786439:HKX786439 HUS786439:HUT786439 IEO786439:IEP786439 IOK786439:IOL786439 IYG786439:IYH786439 JIC786439:JID786439 JRY786439:JRZ786439 KBU786439:KBV786439 KLQ786439:KLR786439 KVM786439:KVN786439 LFI786439:LFJ786439 LPE786439:LPF786439 LZA786439:LZB786439 MIW786439:MIX786439 MSS786439:MST786439 NCO786439:NCP786439 NMK786439:NML786439 NWG786439:NWH786439 OGC786439:OGD786439 OPY786439:OPZ786439 OZU786439:OZV786439 PJQ786439:PJR786439 PTM786439:PTN786439 QDI786439:QDJ786439 QNE786439:QNF786439 QXA786439:QXB786439 RGW786439:RGX786439 RQS786439:RQT786439 SAO786439:SAP786439 SKK786439:SKL786439 SUG786439:SUH786439 TEC786439:TED786439 TNY786439:TNZ786439 TXU786439:TXV786439 UHQ786439:UHR786439 URM786439:URN786439 VBI786439:VBJ786439 VLE786439:VLF786439 VVA786439:VVB786439 WEW786439:WEX786439 WOS786439:WOT786439 WYO786439:WYP786439 MC851975:MD851975 VY851975:VZ851975 AFU851975:AFV851975 APQ851975:APR851975 AZM851975:AZN851975 BJI851975:BJJ851975 BTE851975:BTF851975 CDA851975:CDB851975 CMW851975:CMX851975 CWS851975:CWT851975 DGO851975:DGP851975 DQK851975:DQL851975 EAG851975:EAH851975 EKC851975:EKD851975 ETY851975:ETZ851975 FDU851975:FDV851975 FNQ851975:FNR851975 FXM851975:FXN851975 GHI851975:GHJ851975 GRE851975:GRF851975 HBA851975:HBB851975 HKW851975:HKX851975 HUS851975:HUT851975 IEO851975:IEP851975 IOK851975:IOL851975 IYG851975:IYH851975 JIC851975:JID851975 JRY851975:JRZ851975 KBU851975:KBV851975 KLQ851975:KLR851975 KVM851975:KVN851975 LFI851975:LFJ851975 LPE851975:LPF851975 LZA851975:LZB851975 MIW851975:MIX851975 MSS851975:MST851975 NCO851975:NCP851975 NMK851975:NML851975 NWG851975:NWH851975 OGC851975:OGD851975 OPY851975:OPZ851975 OZU851975:OZV851975 PJQ851975:PJR851975 PTM851975:PTN851975 QDI851975:QDJ851975 QNE851975:QNF851975 QXA851975:QXB851975 RGW851975:RGX851975 RQS851975:RQT851975 SAO851975:SAP851975 SKK851975:SKL851975 SUG851975:SUH851975 TEC851975:TED851975 TNY851975:TNZ851975 TXU851975:TXV851975 UHQ851975:UHR851975 URM851975:URN851975 VBI851975:VBJ851975 VLE851975:VLF851975 VVA851975:VVB851975 WEW851975:WEX851975 WOS851975:WOT851975 WYO851975:WYP851975 MC917511:MD917511 VY917511:VZ917511 AFU917511:AFV917511 APQ917511:APR917511 AZM917511:AZN917511 BJI917511:BJJ917511 BTE917511:BTF917511 CDA917511:CDB917511 CMW917511:CMX917511 CWS917511:CWT917511 DGO917511:DGP917511 DQK917511:DQL917511 EAG917511:EAH917511 EKC917511:EKD917511 ETY917511:ETZ917511 FDU917511:FDV917511 FNQ917511:FNR917511 FXM917511:FXN917511 GHI917511:GHJ917511 GRE917511:GRF917511 HBA917511:HBB917511 HKW917511:HKX917511 HUS917511:HUT917511 IEO917511:IEP917511 IOK917511:IOL917511 IYG917511:IYH917511 JIC917511:JID917511 JRY917511:JRZ917511 KBU917511:KBV917511 KLQ917511:KLR917511 KVM917511:KVN917511 LFI917511:LFJ917511 LPE917511:LPF917511 LZA917511:LZB917511 MIW917511:MIX917511 MSS917511:MST917511 NCO917511:NCP917511 NMK917511:NML917511 NWG917511:NWH917511 OGC917511:OGD917511 OPY917511:OPZ917511 OZU917511:OZV917511 PJQ917511:PJR917511 PTM917511:PTN917511 QDI917511:QDJ917511 QNE917511:QNF917511 QXA917511:QXB917511 RGW917511:RGX917511 RQS917511:RQT917511 SAO917511:SAP917511 SKK917511:SKL917511 SUG917511:SUH917511 TEC917511:TED917511 TNY917511:TNZ917511 TXU917511:TXV917511 UHQ917511:UHR917511 URM917511:URN917511 VBI917511:VBJ917511 VLE917511:VLF917511 VVA917511:VVB917511 WEW917511:WEX917511 WOS917511:WOT917511 WYO917511:WYP917511 MC983047:MD983047 VY983047:VZ983047 AFU983047:AFV983047 APQ983047:APR983047 AZM983047:AZN983047 BJI983047:BJJ983047 BTE983047:BTF983047 CDA983047:CDB983047 CMW983047:CMX983047 CWS983047:CWT983047 DGO983047:DGP983047 DQK983047:DQL983047 EAG983047:EAH983047 EKC983047:EKD983047 ETY983047:ETZ983047 FDU983047:FDV983047 FNQ983047:FNR983047 FXM983047:FXN983047 GHI983047:GHJ983047 GRE983047:GRF983047 HBA983047:HBB983047 HKW983047:HKX983047 HUS983047:HUT983047 IEO983047:IEP983047 IOK983047:IOL983047 IYG983047:IYH983047 JIC983047:JID983047 JRY983047:JRZ983047 KBU983047:KBV983047 KLQ983047:KLR983047 KVM983047:KVN983047 LFI983047:LFJ983047 LPE983047:LPF983047 LZA983047:LZB983047 MIW983047:MIX983047 MSS983047:MST983047 NCO983047:NCP983047 NMK983047:NML983047 NWG983047:NWH983047 OGC983047:OGD983047 OPY983047:OPZ983047 OZU983047:OZV983047 PJQ983047:PJR983047 PTM983047:PTN983047 QDI983047:QDJ983047 QNE983047:QNF983047 QXA983047:QXB983047 RGW983047:RGX983047 RQS983047:RQT983047 SAO983047:SAP983047 SKK983047:SKL983047 SUG983047:SUH983047 TEC983047:TED983047 TNY983047:TNZ983047 TXU983047:TXV983047 UHQ983047:UHR983047 URM983047:URN983047 VBI983047:VBJ983047 VLE983047:VLF983047 VVA983047:VVB983047 WEW983047:WEX983047 WOS983047:WOT983047 WYO983047:WYP983047 MF65543:MG65543 WB65543:WC65543 AFX65543:AFY65543 APT65543:APU65543 AZP65543:AZQ65543 BJL65543:BJM65543 BTH65543:BTI65543 CDD65543:CDE65543 CMZ65543:CNA65543 CWV65543:CWW65543 DGR65543:DGS65543 DQN65543:DQO65543 EAJ65543:EAK65543 EKF65543:EKG65543 EUB65543:EUC65543 FDX65543:FDY65543 FNT65543:FNU65543 FXP65543:FXQ65543 GHL65543:GHM65543 GRH65543:GRI65543 HBD65543:HBE65543 HKZ65543:HLA65543 HUV65543:HUW65543 IER65543:IES65543 ION65543:IOO65543 IYJ65543:IYK65543 JIF65543:JIG65543 JSB65543:JSC65543 KBX65543:KBY65543 KLT65543:KLU65543 KVP65543:KVQ65543 LFL65543:LFM65543 LPH65543:LPI65543 LZD65543:LZE65543 MIZ65543:MJA65543 MSV65543:MSW65543 NCR65543:NCS65543 NMN65543:NMO65543 NWJ65543:NWK65543 OGF65543:OGG65543 OQB65543:OQC65543 OZX65543:OZY65543 PJT65543:PJU65543 PTP65543:PTQ65543 QDL65543:QDM65543 QNH65543:QNI65543 QXD65543:QXE65543 RGZ65543:RHA65543 RQV65543:RQW65543 SAR65543:SAS65543 SKN65543:SKO65543 SUJ65543:SUK65543 TEF65543:TEG65543 TOB65543:TOC65543 TXX65543:TXY65543 UHT65543:UHU65543 URP65543:URQ65543 VBL65543:VBM65543 VLH65543:VLI65543 VVD65543:VVE65543 WEZ65543:WFA65543 WOV65543:WOW65543 WYR65543:WYS65543 MF131079:MG131079 WB131079:WC131079 AFX131079:AFY131079 APT131079:APU131079 AZP131079:AZQ131079 BJL131079:BJM131079 BTH131079:BTI131079 CDD131079:CDE131079 CMZ131079:CNA131079 CWV131079:CWW131079 DGR131079:DGS131079 DQN131079:DQO131079 EAJ131079:EAK131079 EKF131079:EKG131079 EUB131079:EUC131079 FDX131079:FDY131079 FNT131079:FNU131079 FXP131079:FXQ131079 GHL131079:GHM131079 GRH131079:GRI131079 HBD131079:HBE131079 HKZ131079:HLA131079 HUV131079:HUW131079 IER131079:IES131079 ION131079:IOO131079 IYJ131079:IYK131079 JIF131079:JIG131079 JSB131079:JSC131079 KBX131079:KBY131079 KLT131079:KLU131079 KVP131079:KVQ131079 LFL131079:LFM131079 LPH131079:LPI131079 LZD131079:LZE131079 MIZ131079:MJA131079 MSV131079:MSW131079 NCR131079:NCS131079 NMN131079:NMO131079 NWJ131079:NWK131079 OGF131079:OGG131079 OQB131079:OQC131079 OZX131079:OZY131079 PJT131079:PJU131079 PTP131079:PTQ131079 QDL131079:QDM131079 QNH131079:QNI131079 QXD131079:QXE131079 RGZ131079:RHA131079 RQV131079:RQW131079 SAR131079:SAS131079 SKN131079:SKO131079 SUJ131079:SUK131079 TEF131079:TEG131079 TOB131079:TOC131079 TXX131079:TXY131079 UHT131079:UHU131079 URP131079:URQ131079 VBL131079:VBM131079 VLH131079:VLI131079 VVD131079:VVE131079 WEZ131079:WFA131079 WOV131079:WOW131079 WYR131079:WYS131079 MF196615:MG196615 WB196615:WC196615 AFX196615:AFY196615 APT196615:APU196615 AZP196615:AZQ196615 BJL196615:BJM196615 BTH196615:BTI196615 CDD196615:CDE196615 CMZ196615:CNA196615 CWV196615:CWW196615 DGR196615:DGS196615 DQN196615:DQO196615 EAJ196615:EAK196615 EKF196615:EKG196615 EUB196615:EUC196615 FDX196615:FDY196615 FNT196615:FNU196615 FXP196615:FXQ196615 GHL196615:GHM196615 GRH196615:GRI196615 HBD196615:HBE196615 HKZ196615:HLA196615 HUV196615:HUW196615 IER196615:IES196615 ION196615:IOO196615 IYJ196615:IYK196615 JIF196615:JIG196615 JSB196615:JSC196615 KBX196615:KBY196615 KLT196615:KLU196615 KVP196615:KVQ196615 LFL196615:LFM196615 LPH196615:LPI196615 LZD196615:LZE196615 MIZ196615:MJA196615 MSV196615:MSW196615 NCR196615:NCS196615 NMN196615:NMO196615 NWJ196615:NWK196615 OGF196615:OGG196615 OQB196615:OQC196615 OZX196615:OZY196615 PJT196615:PJU196615 PTP196615:PTQ196615 QDL196615:QDM196615 QNH196615:QNI196615 QXD196615:QXE196615 RGZ196615:RHA196615 RQV196615:RQW196615 SAR196615:SAS196615 SKN196615:SKO196615 SUJ196615:SUK196615 TEF196615:TEG196615 TOB196615:TOC196615 TXX196615:TXY196615 UHT196615:UHU196615 URP196615:URQ196615 VBL196615:VBM196615 VLH196615:VLI196615 VVD196615:VVE196615 WEZ196615:WFA196615 WOV196615:WOW196615 WYR196615:WYS196615 MF262151:MG262151 WB262151:WC262151 AFX262151:AFY262151 APT262151:APU262151 AZP262151:AZQ262151 BJL262151:BJM262151 BTH262151:BTI262151 CDD262151:CDE262151 CMZ262151:CNA262151 CWV262151:CWW262151 DGR262151:DGS262151 DQN262151:DQO262151 EAJ262151:EAK262151 EKF262151:EKG262151 EUB262151:EUC262151 FDX262151:FDY262151 FNT262151:FNU262151 FXP262151:FXQ262151 GHL262151:GHM262151 GRH262151:GRI262151 HBD262151:HBE262151 HKZ262151:HLA262151 HUV262151:HUW262151 IER262151:IES262151 ION262151:IOO262151 IYJ262151:IYK262151 JIF262151:JIG262151 JSB262151:JSC262151 KBX262151:KBY262151 KLT262151:KLU262151 KVP262151:KVQ262151 LFL262151:LFM262151 LPH262151:LPI262151 LZD262151:LZE262151 MIZ262151:MJA262151 MSV262151:MSW262151 NCR262151:NCS262151 NMN262151:NMO262151 NWJ262151:NWK262151 OGF262151:OGG262151 OQB262151:OQC262151 OZX262151:OZY262151 PJT262151:PJU262151 PTP262151:PTQ262151 QDL262151:QDM262151 QNH262151:QNI262151 QXD262151:QXE262151 RGZ262151:RHA262151 RQV262151:RQW262151 SAR262151:SAS262151 SKN262151:SKO262151 SUJ262151:SUK262151 TEF262151:TEG262151 TOB262151:TOC262151 TXX262151:TXY262151 UHT262151:UHU262151 URP262151:URQ262151 VBL262151:VBM262151 VLH262151:VLI262151 VVD262151:VVE262151 WEZ262151:WFA262151 WOV262151:WOW262151 WYR262151:WYS262151 MF327687:MG327687 WB327687:WC327687 AFX327687:AFY327687 APT327687:APU327687 AZP327687:AZQ327687 BJL327687:BJM327687 BTH327687:BTI327687 CDD327687:CDE327687 CMZ327687:CNA327687 CWV327687:CWW327687 DGR327687:DGS327687 DQN327687:DQO327687 EAJ327687:EAK327687 EKF327687:EKG327687 EUB327687:EUC327687 FDX327687:FDY327687 FNT327687:FNU327687 FXP327687:FXQ327687 GHL327687:GHM327687 GRH327687:GRI327687 HBD327687:HBE327687 HKZ327687:HLA327687 HUV327687:HUW327687 IER327687:IES327687 ION327687:IOO327687 IYJ327687:IYK327687 JIF327687:JIG327687 JSB327687:JSC327687 KBX327687:KBY327687 KLT327687:KLU327687 KVP327687:KVQ327687 LFL327687:LFM327687 LPH327687:LPI327687 LZD327687:LZE327687 MIZ327687:MJA327687 MSV327687:MSW327687 NCR327687:NCS327687 NMN327687:NMO327687 NWJ327687:NWK327687 OGF327687:OGG327687 OQB327687:OQC327687 OZX327687:OZY327687 PJT327687:PJU327687 PTP327687:PTQ327687 QDL327687:QDM327687 QNH327687:QNI327687 QXD327687:QXE327687 RGZ327687:RHA327687 RQV327687:RQW327687 SAR327687:SAS327687 SKN327687:SKO327687 SUJ327687:SUK327687 TEF327687:TEG327687 TOB327687:TOC327687 TXX327687:TXY327687 UHT327687:UHU327687 URP327687:URQ327687 VBL327687:VBM327687 VLH327687:VLI327687 VVD327687:VVE327687 WEZ327687:WFA327687 WOV327687:WOW327687 WYR327687:WYS327687 MF393223:MG393223 WB393223:WC393223 AFX393223:AFY393223 APT393223:APU393223 AZP393223:AZQ393223 BJL393223:BJM393223 BTH393223:BTI393223 CDD393223:CDE393223 CMZ393223:CNA393223 CWV393223:CWW393223 DGR393223:DGS393223 DQN393223:DQO393223 EAJ393223:EAK393223 EKF393223:EKG393223 EUB393223:EUC393223 FDX393223:FDY393223 FNT393223:FNU393223 FXP393223:FXQ393223 GHL393223:GHM393223 GRH393223:GRI393223 HBD393223:HBE393223 HKZ393223:HLA393223 HUV393223:HUW393223 IER393223:IES393223 ION393223:IOO393223 IYJ393223:IYK393223 JIF393223:JIG393223 JSB393223:JSC393223 KBX393223:KBY393223 KLT393223:KLU393223 KVP393223:KVQ393223 LFL393223:LFM393223 LPH393223:LPI393223 LZD393223:LZE393223 MIZ393223:MJA393223 MSV393223:MSW393223 NCR393223:NCS393223 NMN393223:NMO393223 NWJ393223:NWK393223 OGF393223:OGG393223 OQB393223:OQC393223 OZX393223:OZY393223 PJT393223:PJU393223 PTP393223:PTQ393223 QDL393223:QDM393223 QNH393223:QNI393223 QXD393223:QXE393223 RGZ393223:RHA393223 RQV393223:RQW393223 SAR393223:SAS393223 SKN393223:SKO393223 SUJ393223:SUK393223 TEF393223:TEG393223 TOB393223:TOC393223 TXX393223:TXY393223 UHT393223:UHU393223 URP393223:URQ393223 VBL393223:VBM393223 VLH393223:VLI393223 VVD393223:VVE393223 WEZ393223:WFA393223 WOV393223:WOW393223 WYR393223:WYS393223 MF458759:MG458759 WB458759:WC458759 AFX458759:AFY458759 APT458759:APU458759 AZP458759:AZQ458759 BJL458759:BJM458759 BTH458759:BTI458759 CDD458759:CDE458759 CMZ458759:CNA458759 CWV458759:CWW458759 DGR458759:DGS458759 DQN458759:DQO458759 EAJ458759:EAK458759 EKF458759:EKG458759 EUB458759:EUC458759 FDX458759:FDY458759 FNT458759:FNU458759 FXP458759:FXQ458759 GHL458759:GHM458759 GRH458759:GRI458759 HBD458759:HBE458759 HKZ458759:HLA458759 HUV458759:HUW458759 IER458759:IES458759 ION458759:IOO458759 IYJ458759:IYK458759 JIF458759:JIG458759 JSB458759:JSC458759 KBX458759:KBY458759 KLT458759:KLU458759 KVP458759:KVQ458759 LFL458759:LFM458759 LPH458759:LPI458759 LZD458759:LZE458759 MIZ458759:MJA458759 MSV458759:MSW458759 NCR458759:NCS458759 NMN458759:NMO458759 NWJ458759:NWK458759 OGF458759:OGG458759 OQB458759:OQC458759 OZX458759:OZY458759 PJT458759:PJU458759 PTP458759:PTQ458759 QDL458759:QDM458759 QNH458759:QNI458759 QXD458759:QXE458759 RGZ458759:RHA458759 RQV458759:RQW458759 SAR458759:SAS458759 SKN458759:SKO458759 SUJ458759:SUK458759 TEF458759:TEG458759 TOB458759:TOC458759 TXX458759:TXY458759 UHT458759:UHU458759 URP458759:URQ458759 VBL458759:VBM458759 VLH458759:VLI458759 VVD458759:VVE458759 WEZ458759:WFA458759 WOV458759:WOW458759 WYR458759:WYS458759 MF524295:MG524295 WB524295:WC524295 AFX524295:AFY524295 APT524295:APU524295 AZP524295:AZQ524295 BJL524295:BJM524295 BTH524295:BTI524295 CDD524295:CDE524295 CMZ524295:CNA524295 CWV524295:CWW524295 DGR524295:DGS524295 DQN524295:DQO524295 EAJ524295:EAK524295 EKF524295:EKG524295 EUB524295:EUC524295 FDX524295:FDY524295 FNT524295:FNU524295 FXP524295:FXQ524295 GHL524295:GHM524295 GRH524295:GRI524295 HBD524295:HBE524295 HKZ524295:HLA524295 HUV524295:HUW524295 IER524295:IES524295 ION524295:IOO524295 IYJ524295:IYK524295 JIF524295:JIG524295 JSB524295:JSC524295 KBX524295:KBY524295 KLT524295:KLU524295 KVP524295:KVQ524295 LFL524295:LFM524295 LPH524295:LPI524295 LZD524295:LZE524295 MIZ524295:MJA524295 MSV524295:MSW524295 NCR524295:NCS524295 NMN524295:NMO524295 NWJ524295:NWK524295 OGF524295:OGG524295 OQB524295:OQC524295 OZX524295:OZY524295 PJT524295:PJU524295 PTP524295:PTQ524295 QDL524295:QDM524295 QNH524295:QNI524295 QXD524295:QXE524295 RGZ524295:RHA524295 RQV524295:RQW524295 SAR524295:SAS524295 SKN524295:SKO524295 SUJ524295:SUK524295 TEF524295:TEG524295 TOB524295:TOC524295 TXX524295:TXY524295 UHT524295:UHU524295 URP524295:URQ524295 VBL524295:VBM524295 VLH524295:VLI524295 VVD524295:VVE524295 WEZ524295:WFA524295 WOV524295:WOW524295 WYR524295:WYS524295 MF589831:MG589831 WB589831:WC589831 AFX589831:AFY589831 APT589831:APU589831 AZP589831:AZQ589831 BJL589831:BJM589831 BTH589831:BTI589831 CDD589831:CDE589831 CMZ589831:CNA589831 CWV589831:CWW589831 DGR589831:DGS589831 DQN589831:DQO589831 EAJ589831:EAK589831 EKF589831:EKG589831 EUB589831:EUC589831 FDX589831:FDY589831 FNT589831:FNU589831 FXP589831:FXQ589831 GHL589831:GHM589831 GRH589831:GRI589831 HBD589831:HBE589831 HKZ589831:HLA589831 HUV589831:HUW589831 IER589831:IES589831 ION589831:IOO589831 IYJ589831:IYK589831 JIF589831:JIG589831 JSB589831:JSC589831 KBX589831:KBY589831 KLT589831:KLU589831 KVP589831:KVQ589831 LFL589831:LFM589831 LPH589831:LPI589831 LZD589831:LZE589831 MIZ589831:MJA589831 MSV589831:MSW589831 NCR589831:NCS589831 NMN589831:NMO589831 NWJ589831:NWK589831 OGF589831:OGG589831 OQB589831:OQC589831 OZX589831:OZY589831 PJT589831:PJU589831 PTP589831:PTQ589831 QDL589831:QDM589831 QNH589831:QNI589831 QXD589831:QXE589831 RGZ589831:RHA589831 RQV589831:RQW589831 SAR589831:SAS589831 SKN589831:SKO589831 SUJ589831:SUK589831 TEF589831:TEG589831 TOB589831:TOC589831 TXX589831:TXY589831 UHT589831:UHU589831 URP589831:URQ589831 VBL589831:VBM589831 VLH589831:VLI589831 VVD589831:VVE589831 WEZ589831:WFA589831 WOV589831:WOW589831 WYR589831:WYS589831 MF655367:MG655367 WB655367:WC655367 AFX655367:AFY655367 APT655367:APU655367 AZP655367:AZQ655367 BJL655367:BJM655367 BTH655367:BTI655367 CDD655367:CDE655367 CMZ655367:CNA655367 CWV655367:CWW655367 DGR655367:DGS655367 DQN655367:DQO655367 EAJ655367:EAK655367 EKF655367:EKG655367 EUB655367:EUC655367 FDX655367:FDY655367 FNT655367:FNU655367 FXP655367:FXQ655367 GHL655367:GHM655367 GRH655367:GRI655367 HBD655367:HBE655367 HKZ655367:HLA655367 HUV655367:HUW655367 IER655367:IES655367 ION655367:IOO655367 IYJ655367:IYK655367 JIF655367:JIG655367 JSB655367:JSC655367 KBX655367:KBY655367 KLT655367:KLU655367 KVP655367:KVQ655367 LFL655367:LFM655367 LPH655367:LPI655367 LZD655367:LZE655367 MIZ655367:MJA655367 MSV655367:MSW655367 NCR655367:NCS655367 NMN655367:NMO655367 NWJ655367:NWK655367 OGF655367:OGG655367 OQB655367:OQC655367 OZX655367:OZY655367 PJT655367:PJU655367 PTP655367:PTQ655367 QDL655367:QDM655367 QNH655367:QNI655367 QXD655367:QXE655367 RGZ655367:RHA655367 RQV655367:RQW655367 SAR655367:SAS655367 SKN655367:SKO655367 SUJ655367:SUK655367 TEF655367:TEG655367 TOB655367:TOC655367 TXX655367:TXY655367 UHT655367:UHU655367 URP655367:URQ655367 VBL655367:VBM655367 VLH655367:VLI655367 VVD655367:VVE655367 WEZ655367:WFA655367 WOV655367:WOW655367 WYR655367:WYS655367 MF720903:MG720903 WB720903:WC720903 AFX720903:AFY720903 APT720903:APU720903 AZP720903:AZQ720903 BJL720903:BJM720903 BTH720903:BTI720903 CDD720903:CDE720903 CMZ720903:CNA720903 CWV720903:CWW720903 DGR720903:DGS720903 DQN720903:DQO720903 EAJ720903:EAK720903 EKF720903:EKG720903 EUB720903:EUC720903 FDX720903:FDY720903 FNT720903:FNU720903 FXP720903:FXQ720903 GHL720903:GHM720903 GRH720903:GRI720903 HBD720903:HBE720903 HKZ720903:HLA720903 HUV720903:HUW720903 IER720903:IES720903 ION720903:IOO720903 IYJ720903:IYK720903 JIF720903:JIG720903 JSB720903:JSC720903 KBX720903:KBY720903 KLT720903:KLU720903 KVP720903:KVQ720903 LFL720903:LFM720903 LPH720903:LPI720903 LZD720903:LZE720903 MIZ720903:MJA720903 MSV720903:MSW720903 NCR720903:NCS720903 NMN720903:NMO720903 NWJ720903:NWK720903 OGF720903:OGG720903 OQB720903:OQC720903 OZX720903:OZY720903 PJT720903:PJU720903 PTP720903:PTQ720903 QDL720903:QDM720903 QNH720903:QNI720903 QXD720903:QXE720903 RGZ720903:RHA720903 RQV720903:RQW720903 SAR720903:SAS720903 SKN720903:SKO720903 SUJ720903:SUK720903 TEF720903:TEG720903 TOB720903:TOC720903 TXX720903:TXY720903 UHT720903:UHU720903 URP720903:URQ720903 VBL720903:VBM720903 VLH720903:VLI720903 VVD720903:VVE720903 WEZ720903:WFA720903 WOV720903:WOW720903 WYR720903:WYS720903 MF786439:MG786439 WB786439:WC786439 AFX786439:AFY786439 APT786439:APU786439 AZP786439:AZQ786439 BJL786439:BJM786439 BTH786439:BTI786439 CDD786439:CDE786439 CMZ786439:CNA786439 CWV786439:CWW786439 DGR786439:DGS786439 DQN786439:DQO786439 EAJ786439:EAK786439 EKF786439:EKG786439 EUB786439:EUC786439 FDX786439:FDY786439 FNT786439:FNU786439 FXP786439:FXQ786439 GHL786439:GHM786439 GRH786439:GRI786439 HBD786439:HBE786439 HKZ786439:HLA786439 HUV786439:HUW786439 IER786439:IES786439 ION786439:IOO786439 IYJ786439:IYK786439 JIF786439:JIG786439 JSB786439:JSC786439 KBX786439:KBY786439 KLT786439:KLU786439 KVP786439:KVQ786439 LFL786439:LFM786439 LPH786439:LPI786439 LZD786439:LZE786439 MIZ786439:MJA786439 MSV786439:MSW786439 NCR786439:NCS786439 NMN786439:NMO786439 NWJ786439:NWK786439 OGF786439:OGG786439 OQB786439:OQC786439 OZX786439:OZY786439 PJT786439:PJU786439 PTP786439:PTQ786439 QDL786439:QDM786439 QNH786439:QNI786439 QXD786439:QXE786439 RGZ786439:RHA786439 RQV786439:RQW786439 SAR786439:SAS786439 SKN786439:SKO786439 SUJ786439:SUK786439 TEF786439:TEG786439 TOB786439:TOC786439 TXX786439:TXY786439 UHT786439:UHU786439 URP786439:URQ786439 VBL786439:VBM786439 VLH786439:VLI786439 VVD786439:VVE786439 WEZ786439:WFA786439 WOV786439:WOW786439 WYR786439:WYS786439 MF851975:MG851975 WB851975:WC851975 AFX851975:AFY851975 APT851975:APU851975 AZP851975:AZQ851975 BJL851975:BJM851975 BTH851975:BTI851975 CDD851975:CDE851975 CMZ851975:CNA851975 CWV851975:CWW851975 DGR851975:DGS851975 DQN851975:DQO851975 EAJ851975:EAK851975 EKF851975:EKG851975 EUB851975:EUC851975 FDX851975:FDY851975 FNT851975:FNU851975 FXP851975:FXQ851975 GHL851975:GHM851975 GRH851975:GRI851975 HBD851975:HBE851975 HKZ851975:HLA851975 HUV851975:HUW851975 IER851975:IES851975 ION851975:IOO851975 IYJ851975:IYK851975 JIF851975:JIG851975 JSB851975:JSC851975 KBX851975:KBY851975 KLT851975:KLU851975 KVP851975:KVQ851975 LFL851975:LFM851975 LPH851975:LPI851975 LZD851975:LZE851975 MIZ851975:MJA851975 MSV851975:MSW851975 NCR851975:NCS851975 NMN851975:NMO851975 NWJ851975:NWK851975 OGF851975:OGG851975 OQB851975:OQC851975 OZX851975:OZY851975 PJT851975:PJU851975 PTP851975:PTQ851975 QDL851975:QDM851975 QNH851975:QNI851975 QXD851975:QXE851975 RGZ851975:RHA851975 RQV851975:RQW851975 SAR851975:SAS851975 SKN851975:SKO851975 SUJ851975:SUK851975 TEF851975:TEG851975 TOB851975:TOC851975 TXX851975:TXY851975 UHT851975:UHU851975 URP851975:URQ851975 VBL851975:VBM851975 VLH851975:VLI851975 VVD851975:VVE851975 WEZ851975:WFA851975 WOV851975:WOW851975 WYR851975:WYS851975 MF917511:MG917511 WB917511:WC917511 AFX917511:AFY917511 APT917511:APU917511 AZP917511:AZQ917511 BJL917511:BJM917511 BTH917511:BTI917511 CDD917511:CDE917511 CMZ917511:CNA917511 CWV917511:CWW917511 DGR917511:DGS917511 DQN917511:DQO917511 EAJ917511:EAK917511 EKF917511:EKG917511 EUB917511:EUC917511 FDX917511:FDY917511 FNT917511:FNU917511 FXP917511:FXQ917511 GHL917511:GHM917511 GRH917511:GRI917511 HBD917511:HBE917511 HKZ917511:HLA917511 HUV917511:HUW917511 IER917511:IES917511 ION917511:IOO917511 IYJ917511:IYK917511 JIF917511:JIG917511 JSB917511:JSC917511 KBX917511:KBY917511 KLT917511:KLU917511 KVP917511:KVQ917511 LFL917511:LFM917511 LPH917511:LPI917511 LZD917511:LZE917511 MIZ917511:MJA917511 MSV917511:MSW917511 NCR917511:NCS917511 NMN917511:NMO917511 NWJ917511:NWK917511 OGF917511:OGG917511 OQB917511:OQC917511 OZX917511:OZY917511 PJT917511:PJU917511 PTP917511:PTQ917511 QDL917511:QDM917511 QNH917511:QNI917511 QXD917511:QXE917511 RGZ917511:RHA917511 RQV917511:RQW917511 SAR917511:SAS917511 SKN917511:SKO917511 SUJ917511:SUK917511 TEF917511:TEG917511 TOB917511:TOC917511 TXX917511:TXY917511 UHT917511:UHU917511 URP917511:URQ917511 VBL917511:VBM917511 VLH917511:VLI917511 VVD917511:VVE917511 WEZ917511:WFA917511 WOV917511:WOW917511 WYR917511:WYS917511 MF983047:MG983047 WB983047:WC983047 AFX983047:AFY983047 APT983047:APU983047 AZP983047:AZQ983047 BJL983047:BJM983047 BTH983047:BTI983047 CDD983047:CDE983047 CMZ983047:CNA983047 CWV983047:CWW983047 DGR983047:DGS983047 DQN983047:DQO983047 EAJ983047:EAK983047 EKF983047:EKG983047 EUB983047:EUC983047 FDX983047:FDY983047 FNT983047:FNU983047 FXP983047:FXQ983047 GHL983047:GHM983047 GRH983047:GRI983047 HBD983047:HBE983047 HKZ983047:HLA983047 HUV983047:HUW983047 IER983047:IES983047 ION983047:IOO983047 IYJ983047:IYK983047 JIF983047:JIG983047 JSB983047:JSC983047 KBX983047:KBY983047 KLT983047:KLU983047 KVP983047:KVQ983047 LFL983047:LFM983047 LPH983047:LPI983047 LZD983047:LZE983047 MIZ983047:MJA983047 MSV983047:MSW983047 NCR983047:NCS983047 NMN983047:NMO983047 NWJ983047:NWK983047 OGF983047:OGG983047 OQB983047:OQC983047 OZX983047:OZY983047 PJT983047:PJU983047 PTP983047:PTQ983047 QDL983047:QDM983047 QNH983047:QNI983047 QXD983047:QXE983047 RGZ983047:RHA983047 RQV983047:RQW983047 SAR983047:SAS983047 SKN983047:SKO983047 SUJ983047:SUK983047 TEF983047:TEG983047 TOB983047:TOC983047 TXX983047:TXY983047 UHT983047:UHU983047 URP983047:URQ983047 VBL983047:VBM983047 VLH983047:VLI983047 VVD983047:VVE983047 WEZ983047:WFA983047 WOV983047:WOW983047 WYR983047:WYS983047 MI65543:MJ65543 WE65543:WF65543 AGA65543:AGB65543 APW65543:APX65543 AZS65543:AZT65543 BJO65543:BJP65543 BTK65543:BTL65543 CDG65543:CDH65543 CNC65543:CND65543 CWY65543:CWZ65543 DGU65543:DGV65543 DQQ65543:DQR65543 EAM65543:EAN65543 EKI65543:EKJ65543 EUE65543:EUF65543 FEA65543:FEB65543 FNW65543:FNX65543 FXS65543:FXT65543 GHO65543:GHP65543 GRK65543:GRL65543 HBG65543:HBH65543 HLC65543:HLD65543 HUY65543:HUZ65543 IEU65543:IEV65543 IOQ65543:IOR65543 IYM65543:IYN65543 JII65543:JIJ65543 JSE65543:JSF65543 KCA65543:KCB65543 KLW65543:KLX65543 KVS65543:KVT65543 LFO65543:LFP65543 LPK65543:LPL65543 LZG65543:LZH65543 MJC65543:MJD65543 MSY65543:MSZ65543 NCU65543:NCV65543 NMQ65543:NMR65543 NWM65543:NWN65543 OGI65543:OGJ65543 OQE65543:OQF65543 PAA65543:PAB65543 PJW65543:PJX65543 PTS65543:PTT65543 QDO65543:QDP65543 QNK65543:QNL65543 QXG65543:QXH65543 RHC65543:RHD65543 RQY65543:RQZ65543 SAU65543:SAV65543 SKQ65543:SKR65543 SUM65543:SUN65543 TEI65543:TEJ65543 TOE65543:TOF65543 TYA65543:TYB65543 UHW65543:UHX65543 URS65543:URT65543 VBO65543:VBP65543 VLK65543:VLL65543 VVG65543:VVH65543 WFC65543:WFD65543 WOY65543:WOZ65543 WYU65543:WYV65543 MI131079:MJ131079 WE131079:WF131079 AGA131079:AGB131079 APW131079:APX131079 AZS131079:AZT131079 BJO131079:BJP131079 BTK131079:BTL131079 CDG131079:CDH131079 CNC131079:CND131079 CWY131079:CWZ131079 DGU131079:DGV131079 DQQ131079:DQR131079 EAM131079:EAN131079 EKI131079:EKJ131079 EUE131079:EUF131079 FEA131079:FEB131079 FNW131079:FNX131079 FXS131079:FXT131079 GHO131079:GHP131079 GRK131079:GRL131079 HBG131079:HBH131079 HLC131079:HLD131079 HUY131079:HUZ131079 IEU131079:IEV131079 IOQ131079:IOR131079 IYM131079:IYN131079 JII131079:JIJ131079 JSE131079:JSF131079 KCA131079:KCB131079 KLW131079:KLX131079 KVS131079:KVT131079 LFO131079:LFP131079 LPK131079:LPL131079 LZG131079:LZH131079 MJC131079:MJD131079 MSY131079:MSZ131079 NCU131079:NCV131079 NMQ131079:NMR131079 NWM131079:NWN131079 OGI131079:OGJ131079 OQE131079:OQF131079 PAA131079:PAB131079 PJW131079:PJX131079 PTS131079:PTT131079 QDO131079:QDP131079 QNK131079:QNL131079 QXG131079:QXH131079 RHC131079:RHD131079 RQY131079:RQZ131079 SAU131079:SAV131079 SKQ131079:SKR131079 SUM131079:SUN131079 TEI131079:TEJ131079 TOE131079:TOF131079 TYA131079:TYB131079 UHW131079:UHX131079 URS131079:URT131079 VBO131079:VBP131079 VLK131079:VLL131079 VVG131079:VVH131079 WFC131079:WFD131079 WOY131079:WOZ131079 WYU131079:WYV131079 MI196615:MJ196615 WE196615:WF196615 AGA196615:AGB196615 APW196615:APX196615 AZS196615:AZT196615 BJO196615:BJP196615 BTK196615:BTL196615 CDG196615:CDH196615 CNC196615:CND196615 CWY196615:CWZ196615 DGU196615:DGV196615 DQQ196615:DQR196615 EAM196615:EAN196615 EKI196615:EKJ196615 EUE196615:EUF196615 FEA196615:FEB196615 FNW196615:FNX196615 FXS196615:FXT196615 GHO196615:GHP196615 GRK196615:GRL196615 HBG196615:HBH196615 HLC196615:HLD196615 HUY196615:HUZ196615 IEU196615:IEV196615 IOQ196615:IOR196615 IYM196615:IYN196615 JII196615:JIJ196615 JSE196615:JSF196615 KCA196615:KCB196615 KLW196615:KLX196615 KVS196615:KVT196615 LFO196615:LFP196615 LPK196615:LPL196615 LZG196615:LZH196615 MJC196615:MJD196615 MSY196615:MSZ196615 NCU196615:NCV196615 NMQ196615:NMR196615 NWM196615:NWN196615 OGI196615:OGJ196615 OQE196615:OQF196615 PAA196615:PAB196615 PJW196615:PJX196615 PTS196615:PTT196615 QDO196615:QDP196615 QNK196615:QNL196615 QXG196615:QXH196615 RHC196615:RHD196615 RQY196615:RQZ196615 SAU196615:SAV196615 SKQ196615:SKR196615 SUM196615:SUN196615 TEI196615:TEJ196615 TOE196615:TOF196615 TYA196615:TYB196615 UHW196615:UHX196615 URS196615:URT196615 VBO196615:VBP196615 VLK196615:VLL196615 VVG196615:VVH196615 WFC196615:WFD196615 WOY196615:WOZ196615 WYU196615:WYV196615 MI262151:MJ262151 WE262151:WF262151 AGA262151:AGB262151 APW262151:APX262151 AZS262151:AZT262151 BJO262151:BJP262151 BTK262151:BTL262151 CDG262151:CDH262151 CNC262151:CND262151 CWY262151:CWZ262151 DGU262151:DGV262151 DQQ262151:DQR262151 EAM262151:EAN262151 EKI262151:EKJ262151 EUE262151:EUF262151 FEA262151:FEB262151 FNW262151:FNX262151 FXS262151:FXT262151 GHO262151:GHP262151 GRK262151:GRL262151 HBG262151:HBH262151 HLC262151:HLD262151 HUY262151:HUZ262151 IEU262151:IEV262151 IOQ262151:IOR262151 IYM262151:IYN262151 JII262151:JIJ262151 JSE262151:JSF262151 KCA262151:KCB262151 KLW262151:KLX262151 KVS262151:KVT262151 LFO262151:LFP262151 LPK262151:LPL262151 LZG262151:LZH262151 MJC262151:MJD262151 MSY262151:MSZ262151 NCU262151:NCV262151 NMQ262151:NMR262151 NWM262151:NWN262151 OGI262151:OGJ262151 OQE262151:OQF262151 PAA262151:PAB262151 PJW262151:PJX262151 PTS262151:PTT262151 QDO262151:QDP262151 QNK262151:QNL262151 QXG262151:QXH262151 RHC262151:RHD262151 RQY262151:RQZ262151 SAU262151:SAV262151 SKQ262151:SKR262151 SUM262151:SUN262151 TEI262151:TEJ262151 TOE262151:TOF262151 TYA262151:TYB262151 UHW262151:UHX262151 URS262151:URT262151 VBO262151:VBP262151 VLK262151:VLL262151 VVG262151:VVH262151 WFC262151:WFD262151 WOY262151:WOZ262151 WYU262151:WYV262151 MI327687:MJ327687 WE327687:WF327687 AGA327687:AGB327687 APW327687:APX327687 AZS327687:AZT327687 BJO327687:BJP327687 BTK327687:BTL327687 CDG327687:CDH327687 CNC327687:CND327687 CWY327687:CWZ327687 DGU327687:DGV327687 DQQ327687:DQR327687 EAM327687:EAN327687 EKI327687:EKJ327687 EUE327687:EUF327687 FEA327687:FEB327687 FNW327687:FNX327687 FXS327687:FXT327687 GHO327687:GHP327687 GRK327687:GRL327687 HBG327687:HBH327687 HLC327687:HLD327687 HUY327687:HUZ327687 IEU327687:IEV327687 IOQ327687:IOR327687 IYM327687:IYN327687 JII327687:JIJ327687 JSE327687:JSF327687 KCA327687:KCB327687 KLW327687:KLX327687 KVS327687:KVT327687 LFO327687:LFP327687 LPK327687:LPL327687 LZG327687:LZH327687 MJC327687:MJD327687 MSY327687:MSZ327687 NCU327687:NCV327687 NMQ327687:NMR327687 NWM327687:NWN327687 OGI327687:OGJ327687 OQE327687:OQF327687 PAA327687:PAB327687 PJW327687:PJX327687 PTS327687:PTT327687 QDO327687:QDP327687 QNK327687:QNL327687 QXG327687:QXH327687 RHC327687:RHD327687 RQY327687:RQZ327687 SAU327687:SAV327687 SKQ327687:SKR327687 SUM327687:SUN327687 TEI327687:TEJ327687 TOE327687:TOF327687 TYA327687:TYB327687 UHW327687:UHX327687 URS327687:URT327687 VBO327687:VBP327687 VLK327687:VLL327687 VVG327687:VVH327687 WFC327687:WFD327687 WOY327687:WOZ327687 WYU327687:WYV327687 MI393223:MJ393223 WE393223:WF393223 AGA393223:AGB393223 APW393223:APX393223 AZS393223:AZT393223 BJO393223:BJP393223 BTK393223:BTL393223 CDG393223:CDH393223 CNC393223:CND393223 CWY393223:CWZ393223 DGU393223:DGV393223 DQQ393223:DQR393223 EAM393223:EAN393223 EKI393223:EKJ393223 EUE393223:EUF393223 FEA393223:FEB393223 FNW393223:FNX393223 FXS393223:FXT393223 GHO393223:GHP393223 GRK393223:GRL393223 HBG393223:HBH393223 HLC393223:HLD393223 HUY393223:HUZ393223 IEU393223:IEV393223 IOQ393223:IOR393223 IYM393223:IYN393223 JII393223:JIJ393223 JSE393223:JSF393223 KCA393223:KCB393223 KLW393223:KLX393223 KVS393223:KVT393223 LFO393223:LFP393223 LPK393223:LPL393223 LZG393223:LZH393223 MJC393223:MJD393223 MSY393223:MSZ393223 NCU393223:NCV393223 NMQ393223:NMR393223 NWM393223:NWN393223 OGI393223:OGJ393223 OQE393223:OQF393223 PAA393223:PAB393223 PJW393223:PJX393223 PTS393223:PTT393223 QDO393223:QDP393223 QNK393223:QNL393223 QXG393223:QXH393223 RHC393223:RHD393223 RQY393223:RQZ393223 SAU393223:SAV393223 SKQ393223:SKR393223 SUM393223:SUN393223 TEI393223:TEJ393223 TOE393223:TOF393223 TYA393223:TYB393223 UHW393223:UHX393223 URS393223:URT393223 VBO393223:VBP393223 VLK393223:VLL393223 VVG393223:VVH393223 WFC393223:WFD393223 WOY393223:WOZ393223 WYU393223:WYV393223 MI458759:MJ458759 WE458759:WF458759 AGA458759:AGB458759 APW458759:APX458759 AZS458759:AZT458759 BJO458759:BJP458759 BTK458759:BTL458759 CDG458759:CDH458759 CNC458759:CND458759 CWY458759:CWZ458759 DGU458759:DGV458759 DQQ458759:DQR458759 EAM458759:EAN458759 EKI458759:EKJ458759 EUE458759:EUF458759 FEA458759:FEB458759 FNW458759:FNX458759 FXS458759:FXT458759 GHO458759:GHP458759 GRK458759:GRL458759 HBG458759:HBH458759 HLC458759:HLD458759 HUY458759:HUZ458759 IEU458759:IEV458759 IOQ458759:IOR458759 IYM458759:IYN458759 JII458759:JIJ458759 JSE458759:JSF458759 KCA458759:KCB458759 KLW458759:KLX458759 KVS458759:KVT458759 LFO458759:LFP458759 LPK458759:LPL458759 LZG458759:LZH458759 MJC458759:MJD458759 MSY458759:MSZ458759 NCU458759:NCV458759 NMQ458759:NMR458759 NWM458759:NWN458759 OGI458759:OGJ458759 OQE458759:OQF458759 PAA458759:PAB458759 PJW458759:PJX458759 PTS458759:PTT458759 QDO458759:QDP458759 QNK458759:QNL458759 QXG458759:QXH458759 RHC458759:RHD458759 RQY458759:RQZ458759 SAU458759:SAV458759 SKQ458759:SKR458759 SUM458759:SUN458759 TEI458759:TEJ458759 TOE458759:TOF458759 TYA458759:TYB458759 UHW458759:UHX458759 URS458759:URT458759 VBO458759:VBP458759 VLK458759:VLL458759 VVG458759:VVH458759 WFC458759:WFD458759 WOY458759:WOZ458759 WYU458759:WYV458759 MI524295:MJ524295 WE524295:WF524295 AGA524295:AGB524295 APW524295:APX524295 AZS524295:AZT524295 BJO524295:BJP524295 BTK524295:BTL524295 CDG524295:CDH524295 CNC524295:CND524295 CWY524295:CWZ524295 DGU524295:DGV524295 DQQ524295:DQR524295 EAM524295:EAN524295 EKI524295:EKJ524295 EUE524295:EUF524295 FEA524295:FEB524295 FNW524295:FNX524295 FXS524295:FXT524295 GHO524295:GHP524295 GRK524295:GRL524295 HBG524295:HBH524295 HLC524295:HLD524295 HUY524295:HUZ524295 IEU524295:IEV524295 IOQ524295:IOR524295 IYM524295:IYN524295 JII524295:JIJ524295 JSE524295:JSF524295 KCA524295:KCB524295 KLW524295:KLX524295 KVS524295:KVT524295 LFO524295:LFP524295 LPK524295:LPL524295 LZG524295:LZH524295 MJC524295:MJD524295 MSY524295:MSZ524295 NCU524295:NCV524295 NMQ524295:NMR524295 NWM524295:NWN524295 OGI524295:OGJ524295 OQE524295:OQF524295 PAA524295:PAB524295 PJW524295:PJX524295 PTS524295:PTT524295 QDO524295:QDP524295 QNK524295:QNL524295 QXG524295:QXH524295 RHC524295:RHD524295 RQY524295:RQZ524295 SAU524295:SAV524295 SKQ524295:SKR524295 SUM524295:SUN524295 TEI524295:TEJ524295 TOE524295:TOF524295 TYA524295:TYB524295 UHW524295:UHX524295 URS524295:URT524295 VBO524295:VBP524295 VLK524295:VLL524295 VVG524295:VVH524295 WFC524295:WFD524295 WOY524295:WOZ524295 WYU524295:WYV524295 MI589831:MJ589831 WE589831:WF589831 AGA589831:AGB589831 APW589831:APX589831 AZS589831:AZT589831 BJO589831:BJP589831 BTK589831:BTL589831 CDG589831:CDH589831 CNC589831:CND589831 CWY589831:CWZ589831 DGU589831:DGV589831 DQQ589831:DQR589831 EAM589831:EAN589831 EKI589831:EKJ589831 EUE589831:EUF589831 FEA589831:FEB589831 FNW589831:FNX589831 FXS589831:FXT589831 GHO589831:GHP589831 GRK589831:GRL589831 HBG589831:HBH589831 HLC589831:HLD589831 HUY589831:HUZ589831 IEU589831:IEV589831 IOQ589831:IOR589831 IYM589831:IYN589831 JII589831:JIJ589831 JSE589831:JSF589831 KCA589831:KCB589831 KLW589831:KLX589831 KVS589831:KVT589831 LFO589831:LFP589831 LPK589831:LPL589831 LZG589831:LZH589831 MJC589831:MJD589831 MSY589831:MSZ589831 NCU589831:NCV589831 NMQ589831:NMR589831 NWM589831:NWN589831 OGI589831:OGJ589831 OQE589831:OQF589831 PAA589831:PAB589831 PJW589831:PJX589831 PTS589831:PTT589831 QDO589831:QDP589831 QNK589831:QNL589831 QXG589831:QXH589831 RHC589831:RHD589831 RQY589831:RQZ589831 SAU589831:SAV589831 SKQ589831:SKR589831 SUM589831:SUN589831 TEI589831:TEJ589831 TOE589831:TOF589831 TYA589831:TYB589831 UHW589831:UHX589831 URS589831:URT589831 VBO589831:VBP589831 VLK589831:VLL589831 VVG589831:VVH589831 WFC589831:WFD589831 WOY589831:WOZ589831 WYU589831:WYV589831 MI655367:MJ655367 WE655367:WF655367 AGA655367:AGB655367 APW655367:APX655367 AZS655367:AZT655367 BJO655367:BJP655367 BTK655367:BTL655367 CDG655367:CDH655367 CNC655367:CND655367 CWY655367:CWZ655367 DGU655367:DGV655367 DQQ655367:DQR655367 EAM655367:EAN655367 EKI655367:EKJ655367 EUE655367:EUF655367 FEA655367:FEB655367 FNW655367:FNX655367 FXS655367:FXT655367 GHO655367:GHP655367 GRK655367:GRL655367 HBG655367:HBH655367 HLC655367:HLD655367 HUY655367:HUZ655367 IEU655367:IEV655367 IOQ655367:IOR655367 IYM655367:IYN655367 JII655367:JIJ655367 JSE655367:JSF655367 KCA655367:KCB655367 KLW655367:KLX655367 KVS655367:KVT655367 LFO655367:LFP655367 LPK655367:LPL655367 LZG655367:LZH655367 MJC655367:MJD655367 MSY655367:MSZ655367 NCU655367:NCV655367 NMQ655367:NMR655367 NWM655367:NWN655367 OGI655367:OGJ655367 OQE655367:OQF655367 PAA655367:PAB655367 PJW655367:PJX655367 PTS655367:PTT655367 QDO655367:QDP655367 QNK655367:QNL655367 QXG655367:QXH655367 RHC655367:RHD655367 RQY655367:RQZ655367 SAU655367:SAV655367 SKQ655367:SKR655367 SUM655367:SUN655367 TEI655367:TEJ655367 TOE655367:TOF655367 TYA655367:TYB655367 UHW655367:UHX655367 URS655367:URT655367 VBO655367:VBP655367 VLK655367:VLL655367 VVG655367:VVH655367 WFC655367:WFD655367 WOY655367:WOZ655367 WYU655367:WYV655367 MI720903:MJ720903 WE720903:WF720903 AGA720903:AGB720903 APW720903:APX720903 AZS720903:AZT720903 BJO720903:BJP720903 BTK720903:BTL720903 CDG720903:CDH720903 CNC720903:CND720903 CWY720903:CWZ720903 DGU720903:DGV720903 DQQ720903:DQR720903 EAM720903:EAN720903 EKI720903:EKJ720903 EUE720903:EUF720903 FEA720903:FEB720903 FNW720903:FNX720903 FXS720903:FXT720903 GHO720903:GHP720903 GRK720903:GRL720903 HBG720903:HBH720903 HLC720903:HLD720903 HUY720903:HUZ720903 IEU720903:IEV720903 IOQ720903:IOR720903 IYM720903:IYN720903 JII720903:JIJ720903 JSE720903:JSF720903 KCA720903:KCB720903 KLW720903:KLX720903 KVS720903:KVT720903 LFO720903:LFP720903 LPK720903:LPL720903 LZG720903:LZH720903 MJC720903:MJD720903 MSY720903:MSZ720903 NCU720903:NCV720903 NMQ720903:NMR720903 NWM720903:NWN720903 OGI720903:OGJ720903 OQE720903:OQF720903 PAA720903:PAB720903 PJW720903:PJX720903 PTS720903:PTT720903 QDO720903:QDP720903 QNK720903:QNL720903 QXG720903:QXH720903 RHC720903:RHD720903 RQY720903:RQZ720903 SAU720903:SAV720903 SKQ720903:SKR720903 SUM720903:SUN720903 TEI720903:TEJ720903 TOE720903:TOF720903 TYA720903:TYB720903 UHW720903:UHX720903 URS720903:URT720903 VBO720903:VBP720903 VLK720903:VLL720903 VVG720903:VVH720903 WFC720903:WFD720903 WOY720903:WOZ720903 WYU720903:WYV720903 MI786439:MJ786439 WE786439:WF786439 AGA786439:AGB786439 APW786439:APX786439 AZS786439:AZT786439 BJO786439:BJP786439 BTK786439:BTL786439 CDG786439:CDH786439 CNC786439:CND786439 CWY786439:CWZ786439 DGU786439:DGV786439 DQQ786439:DQR786439 EAM786439:EAN786439 EKI786439:EKJ786439 EUE786439:EUF786439 FEA786439:FEB786439 FNW786439:FNX786439 FXS786439:FXT786439 GHO786439:GHP786439 GRK786439:GRL786439 HBG786439:HBH786439 HLC786439:HLD786439 HUY786439:HUZ786439 IEU786439:IEV786439 IOQ786439:IOR786439 IYM786439:IYN786439 JII786439:JIJ786439 JSE786439:JSF786439 KCA786439:KCB786439 KLW786439:KLX786439 KVS786439:KVT786439 LFO786439:LFP786439 LPK786439:LPL786439 LZG786439:LZH786439 MJC786439:MJD786439 MSY786439:MSZ786439 NCU786439:NCV786439 NMQ786439:NMR786439 NWM786439:NWN786439 OGI786439:OGJ786439 OQE786439:OQF786439 PAA786439:PAB786439 PJW786439:PJX786439 PTS786439:PTT786439 QDO786439:QDP786439 QNK786439:QNL786439 QXG786439:QXH786439 RHC786439:RHD786439 RQY786439:RQZ786439 SAU786439:SAV786439 SKQ786439:SKR786439 SUM786439:SUN786439 TEI786439:TEJ786439 TOE786439:TOF786439 TYA786439:TYB786439 UHW786439:UHX786439 URS786439:URT786439 VBO786439:VBP786439 VLK786439:VLL786439 VVG786439:VVH786439 WFC786439:WFD786439 WOY786439:WOZ786439 WYU786439:WYV786439 MI851975:MJ851975 WE851975:WF851975 AGA851975:AGB851975 APW851975:APX851975 AZS851975:AZT851975 BJO851975:BJP851975 BTK851975:BTL851975 CDG851975:CDH851975 CNC851975:CND851975 CWY851975:CWZ851975 DGU851975:DGV851975 DQQ851975:DQR851975 EAM851975:EAN851975 EKI851975:EKJ851975 EUE851975:EUF851975 FEA851975:FEB851975 FNW851975:FNX851975 FXS851975:FXT851975 GHO851975:GHP851975 GRK851975:GRL851975 HBG851975:HBH851975 HLC851975:HLD851975 HUY851975:HUZ851975 IEU851975:IEV851975 IOQ851975:IOR851975 IYM851975:IYN851975 JII851975:JIJ851975 JSE851975:JSF851975 KCA851975:KCB851975 KLW851975:KLX851975 KVS851975:KVT851975 LFO851975:LFP851975 LPK851975:LPL851975 LZG851975:LZH851975 MJC851975:MJD851975 MSY851975:MSZ851975 NCU851975:NCV851975 NMQ851975:NMR851975 NWM851975:NWN851975 OGI851975:OGJ851975 OQE851975:OQF851975 PAA851975:PAB851975 PJW851975:PJX851975 PTS851975:PTT851975 QDO851975:QDP851975 QNK851975:QNL851975 QXG851975:QXH851975 RHC851975:RHD851975 RQY851975:RQZ851975 SAU851975:SAV851975 SKQ851975:SKR851975 SUM851975:SUN851975 TEI851975:TEJ851975 TOE851975:TOF851975 TYA851975:TYB851975 UHW851975:UHX851975 URS851975:URT851975 VBO851975:VBP851975 VLK851975:VLL851975 VVG851975:VVH851975 WFC851975:WFD851975 WOY851975:WOZ851975 WYU851975:WYV851975 MI917511:MJ917511 WE917511:WF917511 AGA917511:AGB917511 APW917511:APX917511 AZS917511:AZT917511 BJO917511:BJP917511 BTK917511:BTL917511 CDG917511:CDH917511 CNC917511:CND917511 CWY917511:CWZ917511 DGU917511:DGV917511 DQQ917511:DQR917511 EAM917511:EAN917511 EKI917511:EKJ917511 EUE917511:EUF917511 FEA917511:FEB917511 FNW917511:FNX917511 FXS917511:FXT917511 GHO917511:GHP917511 GRK917511:GRL917511 HBG917511:HBH917511 HLC917511:HLD917511 HUY917511:HUZ917511 IEU917511:IEV917511 IOQ917511:IOR917511 IYM917511:IYN917511 JII917511:JIJ917511 JSE917511:JSF917511 KCA917511:KCB917511 KLW917511:KLX917511 KVS917511:KVT917511 LFO917511:LFP917511 LPK917511:LPL917511 LZG917511:LZH917511 MJC917511:MJD917511 MSY917511:MSZ917511 NCU917511:NCV917511 NMQ917511:NMR917511 NWM917511:NWN917511 OGI917511:OGJ917511 OQE917511:OQF917511 PAA917511:PAB917511 PJW917511:PJX917511 PTS917511:PTT917511 QDO917511:QDP917511 QNK917511:QNL917511 QXG917511:QXH917511 RHC917511:RHD917511 RQY917511:RQZ917511 SAU917511:SAV917511 SKQ917511:SKR917511 SUM917511:SUN917511 TEI917511:TEJ917511 TOE917511:TOF917511 TYA917511:TYB917511 UHW917511:UHX917511 URS917511:URT917511 VBO917511:VBP917511 VLK917511:VLL917511 VVG917511:VVH917511 WFC917511:WFD917511 WOY917511:WOZ917511 WYU917511:WYV917511 MI983047:MJ983047 WE983047:WF983047 AGA983047:AGB983047 APW983047:APX983047 AZS983047:AZT983047 BJO983047:BJP983047 BTK983047:BTL983047 CDG983047:CDH983047 CNC983047:CND983047 CWY983047:CWZ983047 DGU983047:DGV983047 DQQ983047:DQR983047 EAM983047:EAN983047 EKI983047:EKJ983047 EUE983047:EUF983047 FEA983047:FEB983047 FNW983047:FNX983047 FXS983047:FXT983047 GHO983047:GHP983047 GRK983047:GRL983047 HBG983047:HBH983047 HLC983047:HLD983047 HUY983047:HUZ983047 IEU983047:IEV983047 IOQ983047:IOR983047 IYM983047:IYN983047 JII983047:JIJ983047 JSE983047:JSF983047 KCA983047:KCB983047 KLW983047:KLX983047 KVS983047:KVT983047 LFO983047:LFP983047 LPK983047:LPL983047 LZG983047:LZH983047 MJC983047:MJD983047 MSY983047:MSZ983047 NCU983047:NCV983047 NMQ983047:NMR983047 NWM983047:NWN983047 OGI983047:OGJ983047 OQE983047:OQF983047 PAA983047:PAB983047 PJW983047:PJX983047 PTS983047:PTT983047 QDO983047:QDP983047 QNK983047:QNL983047 QXG983047:QXH983047 RHC983047:RHD983047 RQY983047:RQZ983047 SAU983047:SAV983047 SKQ983047:SKR983047 SUM983047:SUN983047 TEI983047:TEJ983047 TOE983047:TOF983047 TYA983047:TYB983047 UHW983047:UHX983047 URS983047:URT983047 VBO983047:VBP983047 VLK983047:VLL983047 VVG983047:VVH983047 WFC983047:WFD983047 WOY983047:WOZ983047 WYU983047:WYV983047 LK6:LL6 WYU6:WYV6 WOY6:WOZ6 WFC6:WFD6 VVG6:VVH6 VLK6:VLL6 VBO6:VBP6 URS6:URT6 UHW6:UHX6 TYA6:TYB6 TOE6:TOF6 TEI6:TEJ6 SUM6:SUN6 SKQ6:SKR6 SAU6:SAV6 RQY6:RQZ6 RHC6:RHD6 QXG6:QXH6 QNK6:QNL6 QDO6:QDP6 PTS6:PTT6 PJW6:PJX6 PAA6:PAB6 OQE6:OQF6 OGI6:OGJ6 NWM6:NWN6 NMQ6:NMR6 NCU6:NCV6 MSY6:MSZ6 MJC6:MJD6 LZG6:LZH6 LPK6:LPL6 LFO6:LFP6 KVS6:KVT6 KLW6:KLX6 KCA6:KCB6 JSE6:JSF6 JII6:JIJ6 IYM6:IYN6 IOQ6:IOR6 IEU6:IEV6 HUY6:HUZ6 HLC6:HLD6 HBG6:HBH6 GRK6:GRL6 GHO6:GHP6 FXS6:FXT6 FNW6:FNX6 FEA6:FEB6 EUE6:EUF6 EKI6:EKJ6 EAM6:EAN6 DQQ6:DQR6 DGU6:DGV6 CWY6:CWZ6 CNC6:CND6 CDG6:CDH6 BTK6:BTL6 BJO6:BJP6 AZS6:AZT6 APW6:APX6 AGA6:AGB6 WE6:WF6 MI6:MJ6 WYR6:WYS6 WOV6:WOW6 WEZ6:WFA6 VVD6:VVE6 VLH6:VLI6 VBL6:VBM6 URP6:URQ6 UHT6:UHU6 TXX6:TXY6 TOB6:TOC6 TEF6:TEG6 SUJ6:SUK6 SKN6:SKO6 SAR6:SAS6 RQV6:RQW6 RGZ6:RHA6 QXD6:QXE6 QNH6:QNI6 QDL6:QDM6 PTP6:PTQ6 PJT6:PJU6 OZX6:OZY6 OQB6:OQC6 OGF6:OGG6 NWJ6:NWK6 NMN6:NMO6 NCR6:NCS6 MSV6:MSW6 MIZ6:MJA6 LZD6:LZE6 LPH6:LPI6 LFL6:LFM6 KVP6:KVQ6 KLT6:KLU6 KBX6:KBY6 JSB6:JSC6 JIF6:JIG6 IYJ6:IYK6 ION6:IOO6 IER6:IES6 HUV6:HUW6 HKZ6:HLA6 HBD6:HBE6 GRH6:GRI6 GHL6:GHM6 FXP6:FXQ6 FNT6:FNU6 FDX6:FDY6 EUB6:EUC6 EKF6:EKG6 EAJ6:EAK6 DQN6:DQO6 DGR6:DGS6 CWV6:CWW6 CMZ6:CNA6 CDD6:CDE6 BTH6:BTI6 BJL6:BJM6 AZP6:AZQ6 APT6:APU6 AFX6:AFY6 WB6:WC6 MF6:MG6 WYO6:WYP6 WOS6:WOT6 WEW6:WEX6 VVA6:VVB6 VLE6:VLF6 VBI6:VBJ6 URM6:URN6 UHQ6:UHR6 TXU6:TXV6 TNY6:TNZ6 TEC6:TED6 SUG6:SUH6 SKK6:SKL6 SAO6:SAP6 RQS6:RQT6 RGW6:RGX6 QXA6:QXB6 QNE6:QNF6 QDI6:QDJ6 PTM6:PTN6 PJQ6:PJR6 OZU6:OZV6 OPY6:OPZ6 OGC6:OGD6 NWG6:NWH6 NMK6:NML6 NCO6:NCP6 MSS6:MST6 MIW6:MIX6 LZA6:LZB6 LPE6:LPF6 LFI6:LFJ6 KVM6:KVN6 KLQ6:KLR6 KBU6:KBV6 JRY6:JRZ6 JIC6:JID6 IYG6:IYH6 IOK6:IOL6 IEO6:IEP6 HUS6:HUT6 HKW6:HKX6 HBA6:HBB6 GRE6:GRF6 GHI6:GHJ6 FXM6:FXN6 FNQ6:FNR6 FDU6:FDV6 ETY6:ETZ6 EKC6:EKD6 EAG6:EAH6 DQK6:DQL6 DGO6:DGP6 CWS6:CWT6 CMW6:CMX6 CDA6:CDB6 BTE6:BTF6 BJI6:BJJ6 AZM6:AZN6 APQ6:APR6 AFU6:AFV6 VY6:VZ6 MC6:MD6 WYI6:WYJ6 WOM6:WON6 WEQ6:WER6 VUU6:VUV6 VKY6:VKZ6 VBC6:VBD6 URG6:URH6 UHK6:UHL6 TXO6:TXP6 TNS6:TNT6 TDW6:TDX6 SUA6:SUB6 SKE6:SKF6 SAI6:SAJ6 RQM6:RQN6 RGQ6:RGR6 QWU6:QWV6 QMY6:QMZ6 QDC6:QDD6 PTG6:PTH6 PJK6:PJL6 OZO6:OZP6 OPS6:OPT6 OFW6:OFX6 NWA6:NWB6 NME6:NMF6 NCI6:NCJ6 MSM6:MSN6 MIQ6:MIR6 LYU6:LYV6 LOY6:LOZ6 LFC6:LFD6 KVG6:KVH6 KLK6:KLL6 KBO6:KBP6 JRS6:JRT6 JHW6:JHX6 IYA6:IYB6 IOE6:IOF6 IEI6:IEJ6 HUM6:HUN6 HKQ6:HKR6 HAU6:HAV6 GQY6:GQZ6 GHC6:GHD6 FXG6:FXH6 FNK6:FNL6 FDO6:FDP6 ETS6:ETT6 EJW6:EJX6 EAA6:EAB6 DQE6:DQF6 DGI6:DGJ6 CWM6:CWN6 CMQ6:CMR6 CCU6:CCV6 BSY6:BSZ6 BJC6:BJD6 AZG6:AZH6 APK6:APL6 AFO6:AFP6 VS6:VT6 LW6:LX6 WYF6:WYG6 WOJ6:WOK6 WEN6:WEO6 VUR6:VUS6 VKV6:VKW6 VAZ6:VBA6 URD6:URE6 UHH6:UHI6 TXL6:TXM6 TNP6:TNQ6 TDT6:TDU6 STX6:STY6 SKB6:SKC6 SAF6:SAG6 RQJ6:RQK6 RGN6:RGO6 QWR6:QWS6 QMV6:QMW6 QCZ6:QDA6 PTD6:PTE6 PJH6:PJI6 OZL6:OZM6 OPP6:OPQ6 OFT6:OFU6 NVX6:NVY6 NMB6:NMC6 NCF6:NCG6 MSJ6:MSK6 MIN6:MIO6 LYR6:LYS6 LOV6:LOW6 LEZ6:LFA6 KVD6:KVE6 KLH6:KLI6 KBL6:KBM6 JRP6:JRQ6 JHT6:JHU6 IXX6:IXY6 IOB6:IOC6 IEF6:IEG6 HUJ6:HUK6 HKN6:HKO6 HAR6:HAS6 GQV6:GQW6 GGZ6:GHA6 FXD6:FXE6 FNH6:FNI6 FDL6:FDM6 ETP6:ETQ6 EJT6:EJU6 DZX6:DZY6 DQB6:DQC6 DGF6:DGG6 CWJ6:CWK6 CMN6:CMO6 CCR6:CCS6 BSV6:BSW6 BIZ6:BJA6 AZD6:AZE6 APH6:API6 AFL6:AFM6 VP6:VQ6 LT6:LU6 WYC6:WYD6 WOG6:WOH6 WEK6:WEL6 VUO6:VUP6 VKS6:VKT6 VAW6:VAX6 URA6:URB6 UHE6:UHF6 TXI6:TXJ6 TNM6:TNN6 TDQ6:TDR6 STU6:STV6 SJY6:SJZ6 SAC6:SAD6 RQG6:RQH6 RGK6:RGL6 QWO6:QWP6 QMS6:QMT6 QCW6:QCX6 PTA6:PTB6 PJE6:PJF6 OZI6:OZJ6 OPM6:OPN6 OFQ6:OFR6 NVU6:NVV6 NLY6:NLZ6 NCC6:NCD6 MSG6:MSH6 MIK6:MIL6 LYO6:LYP6 LOS6:LOT6 LEW6:LEX6 KVA6:KVB6 KLE6:KLF6 KBI6:KBJ6 JRM6:JRN6 JHQ6:JHR6 IXU6:IXV6 INY6:INZ6 IEC6:IED6 HUG6:HUH6 HKK6:HKL6 HAO6:HAP6 GQS6:GQT6 GGW6:GGX6 FXA6:FXB6 FNE6:FNF6 FDI6:FDJ6 ETM6:ETN6 EJQ6:EJR6 DZU6:DZV6 DPY6:DPZ6 DGC6:DGD6 CWG6:CWH6 CMK6:CML6 CCO6:CCP6 BSS6:BST6 BIW6:BIX6 AZA6:AZB6 APE6:APF6 AFI6:AFJ6 VM6:VN6 LQ6:LR6 WXZ6:WYA6 WOD6:WOE6 WEH6:WEI6 VUL6:VUM6 VKP6:VKQ6 VAT6:VAU6 UQX6:UQY6 UHB6:UHC6 TXF6:TXG6 TNJ6:TNK6 TDN6:TDO6 STR6:STS6 SJV6:SJW6 RZZ6:SAA6 RQD6:RQE6 RGH6:RGI6 QWL6:QWM6 QMP6:QMQ6 QCT6:QCU6 PSX6:PSY6 PJB6:PJC6 OZF6:OZG6 OPJ6:OPK6 OFN6:OFO6 NVR6:NVS6 NLV6:NLW6 NBZ6:NCA6 MSD6:MSE6 MIH6:MII6 LYL6:LYM6 LOP6:LOQ6 LET6:LEU6 KUX6:KUY6 KLB6:KLC6 KBF6:KBG6 JRJ6:JRK6 JHN6:JHO6 IXR6:IXS6 INV6:INW6 IDZ6:IEA6 HUD6:HUE6 HKH6:HKI6 HAL6:HAM6 GQP6:GQQ6 GGT6:GGU6 FWX6:FWY6 FNB6:FNC6 FDF6:FDG6 ETJ6:ETK6 EJN6:EJO6 DZR6:DZS6 DPV6:DPW6 DFZ6:DGA6 CWD6:CWE6 CMH6:CMI6 CCL6:CCM6 BSP6:BSQ6 BIT6:BIU6 AYX6:AYY6 APB6:APC6 AFF6:AFG6 VJ6:VK6 LN6:LO6 WXW6:WXX6 WOA6:WOB6 WEE6:WEF6 VUI6:VUJ6 VKM6:VKN6 VAQ6:VAR6 UQU6:UQV6 UGY6:UGZ6 TXC6:TXD6 TNG6:TNH6 TDK6:TDL6 STO6:STP6 SJS6:SJT6 RZW6:RZX6 RQA6:RQB6 RGE6:RGF6 QWI6:QWJ6 QMM6:QMN6 QCQ6:QCR6 PSU6:PSV6 PIY6:PIZ6 OZC6:OZD6 OPG6:OPH6 OFK6:OFL6 NVO6:NVP6 NLS6:NLT6 NBW6:NBX6 MSA6:MSB6 MIE6:MIF6 LYI6:LYJ6 LOM6:LON6 LEQ6:LER6 KUU6:KUV6 KKY6:KKZ6 KBC6:KBD6 JRG6:JRH6 JHK6:JHL6 IXO6:IXP6 INS6:INT6 IDW6:IDX6 HUA6:HUB6 HKE6:HKF6 HAI6:HAJ6 GQM6:GQN6 GGQ6:GGR6 FWU6:FWV6 FMY6:FMZ6 FDC6:FDD6 ETG6:ETH6 EJK6:EJL6 DZO6:DZP6 DPS6:DPT6 DFW6:DFX6 CWA6:CWB6 CME6:CMF6 CCI6:CCJ6 BSM6:BSN6 BIQ6:BIR6 AYU6:AYV6 AOY6:AOZ6 AFC6:AFD6 VG6:VH6 E983047:L983047 E917511:L917511 E851975:L851975 E786439:L786439 E720903:L720903 E655367:L655367 E589831:L589831 E524295:L524295 E458759:L458759 E393223:L393223 E327687:L327687 E262151:L262151 E196615:L196615 E131079:L131079 E65543:L65543 N983047:U983047 N917511:U917511 N851975:U851975 N786439:U786439 N720903:U720903 N655367:U655367 N589831:U589831 N524295:U524295 N458759:U458759 N393223:U393223 N327687:U327687 N262151:U262151 N196615:U196615 N131079:U131079 N65543:U65543 W983047:AD983047 W917511:AD917511 W851975:AD851975 W786439:AD786439 W720903:AD720903 W655367:AD655367 W589831:AD589831 W524295:AD524295 W458759:AD458759 W393223:AD393223 W327687:AD327687 W262151:AD262151 W196615:AD196615 W131079:AD131079 W65543:AD65543 AF196615:AM196615 AF262151:AM262151 AF327687:AM327687 AF393223:AM393223 AF458759:AM458759 AF524295:AM524295 AF589831:AM589831 AF655367:AM655367 AF720903:AM720903 AF786439:AM786439 AF851975:AM851975 AF917511:AM917511 AF983047:AM983047 AF65543:AM65543 AF131079:AM131079 AO655367:AV655367 AO589831:AV589831 AO524295:AV524295 AO786439:AV786439 AO720903:AV720903 AO983047:AV983047 AO917511:AV917511 AO851975:AV851975 AO327687:AV327687 AO393223:AV393223 AO458759:AV458759 AO131079:AV131079 AO262151:AV262151 AO65543:AV65543 AO196615:AV196615 BG983047:BK983047 BG917511:BK917511 BG851975:BK851975 BG786439:BK786439 BG720903:BK720903 BG655367:BK655367 BG589831:BK589831 BG524295:BK524295 BG458759:BK458759 BG393223:BK393223 BG327687:BK327687 BG262151:BK262151 BG196615:BK196615 BG131079:BK131079 BG65543:BK65543">
      <formula1>E3</formula1>
    </dataValidation>
    <dataValidation type="whole" operator="lessThanOrEqual" allowBlank="1" showInputMessage="1" showErrorMessage="1" sqref="LK65542:LL65542 VG65542:VH65542 AFC65542:AFD65542 AOY65542:AOZ65542 AYU65542:AYV65542 BIQ65542:BIR65542 BSM65542:BSN65542 CCI65542:CCJ65542 CME65542:CMF65542 CWA65542:CWB65542 DFW65542:DFX65542 DPS65542:DPT65542 DZO65542:DZP65542 EJK65542:EJL65542 ETG65542:ETH65542 FDC65542:FDD65542 FMY65542:FMZ65542 FWU65542:FWV65542 GGQ65542:GGR65542 GQM65542:GQN65542 HAI65542:HAJ65542 HKE65542:HKF65542 HUA65542:HUB65542 IDW65542:IDX65542 INS65542:INT65542 IXO65542:IXP65542 JHK65542:JHL65542 JRG65542:JRH65542 KBC65542:KBD65542 KKY65542:KKZ65542 KUU65542:KUV65542 LEQ65542:LER65542 LOM65542:LON65542 LYI65542:LYJ65542 MIE65542:MIF65542 MSA65542:MSB65542 NBW65542:NBX65542 NLS65542:NLT65542 NVO65542:NVP65542 OFK65542:OFL65542 OPG65542:OPH65542 OZC65542:OZD65542 PIY65542:PIZ65542 PSU65542:PSV65542 QCQ65542:QCR65542 QMM65542:QMN65542 QWI65542:QWJ65542 RGE65542:RGF65542 RQA65542:RQB65542 RZW65542:RZX65542 SJS65542:SJT65542 STO65542:STP65542 TDK65542:TDL65542 TNG65542:TNH65542 TXC65542:TXD65542 UGY65542:UGZ65542 UQU65542:UQV65542 VAQ65542:VAR65542 VKM65542:VKN65542 VUI65542:VUJ65542 WEE65542:WEF65542 WOA65542:WOB65542 WXW65542:WXX65542 LK131078:LL131078 VG131078:VH131078 AFC131078:AFD131078 AOY131078:AOZ131078 AYU131078:AYV131078 BIQ131078:BIR131078 BSM131078:BSN131078 CCI131078:CCJ131078 CME131078:CMF131078 CWA131078:CWB131078 DFW131078:DFX131078 DPS131078:DPT131078 DZO131078:DZP131078 EJK131078:EJL131078 ETG131078:ETH131078 FDC131078:FDD131078 FMY131078:FMZ131078 FWU131078:FWV131078 GGQ131078:GGR131078 GQM131078:GQN131078 HAI131078:HAJ131078 HKE131078:HKF131078 HUA131078:HUB131078 IDW131078:IDX131078 INS131078:INT131078 IXO131078:IXP131078 JHK131078:JHL131078 JRG131078:JRH131078 KBC131078:KBD131078 KKY131078:KKZ131078 KUU131078:KUV131078 LEQ131078:LER131078 LOM131078:LON131078 LYI131078:LYJ131078 MIE131078:MIF131078 MSA131078:MSB131078 NBW131078:NBX131078 NLS131078:NLT131078 NVO131078:NVP131078 OFK131078:OFL131078 OPG131078:OPH131078 OZC131078:OZD131078 PIY131078:PIZ131078 PSU131078:PSV131078 QCQ131078:QCR131078 QMM131078:QMN131078 QWI131078:QWJ131078 RGE131078:RGF131078 RQA131078:RQB131078 RZW131078:RZX131078 SJS131078:SJT131078 STO131078:STP131078 TDK131078:TDL131078 TNG131078:TNH131078 TXC131078:TXD131078 UGY131078:UGZ131078 UQU131078:UQV131078 VAQ131078:VAR131078 VKM131078:VKN131078 VUI131078:VUJ131078 WEE131078:WEF131078 WOA131078:WOB131078 WXW131078:WXX131078 LK196614:LL196614 VG196614:VH196614 AFC196614:AFD196614 AOY196614:AOZ196614 AYU196614:AYV196614 BIQ196614:BIR196614 BSM196614:BSN196614 CCI196614:CCJ196614 CME196614:CMF196614 CWA196614:CWB196614 DFW196614:DFX196614 DPS196614:DPT196614 DZO196614:DZP196614 EJK196614:EJL196614 ETG196614:ETH196614 FDC196614:FDD196614 FMY196614:FMZ196614 FWU196614:FWV196614 GGQ196614:GGR196614 GQM196614:GQN196614 HAI196614:HAJ196614 HKE196614:HKF196614 HUA196614:HUB196614 IDW196614:IDX196614 INS196614:INT196614 IXO196614:IXP196614 JHK196614:JHL196614 JRG196614:JRH196614 KBC196614:KBD196614 KKY196614:KKZ196614 KUU196614:KUV196614 LEQ196614:LER196614 LOM196614:LON196614 LYI196614:LYJ196614 MIE196614:MIF196614 MSA196614:MSB196614 NBW196614:NBX196614 NLS196614:NLT196614 NVO196614:NVP196614 OFK196614:OFL196614 OPG196614:OPH196614 OZC196614:OZD196614 PIY196614:PIZ196614 PSU196614:PSV196614 QCQ196614:QCR196614 QMM196614:QMN196614 QWI196614:QWJ196614 RGE196614:RGF196614 RQA196614:RQB196614 RZW196614:RZX196614 SJS196614:SJT196614 STO196614:STP196614 TDK196614:TDL196614 TNG196614:TNH196614 TXC196614:TXD196614 UGY196614:UGZ196614 UQU196614:UQV196614 VAQ196614:VAR196614 VKM196614:VKN196614 VUI196614:VUJ196614 WEE196614:WEF196614 WOA196614:WOB196614 WXW196614:WXX196614 LK262150:LL262150 VG262150:VH262150 AFC262150:AFD262150 AOY262150:AOZ262150 AYU262150:AYV262150 BIQ262150:BIR262150 BSM262150:BSN262150 CCI262150:CCJ262150 CME262150:CMF262150 CWA262150:CWB262150 DFW262150:DFX262150 DPS262150:DPT262150 DZO262150:DZP262150 EJK262150:EJL262150 ETG262150:ETH262150 FDC262150:FDD262150 FMY262150:FMZ262150 FWU262150:FWV262150 GGQ262150:GGR262150 GQM262150:GQN262150 HAI262150:HAJ262150 HKE262150:HKF262150 HUA262150:HUB262150 IDW262150:IDX262150 INS262150:INT262150 IXO262150:IXP262150 JHK262150:JHL262150 JRG262150:JRH262150 KBC262150:KBD262150 KKY262150:KKZ262150 KUU262150:KUV262150 LEQ262150:LER262150 LOM262150:LON262150 LYI262150:LYJ262150 MIE262150:MIF262150 MSA262150:MSB262150 NBW262150:NBX262150 NLS262150:NLT262150 NVO262150:NVP262150 OFK262150:OFL262150 OPG262150:OPH262150 OZC262150:OZD262150 PIY262150:PIZ262150 PSU262150:PSV262150 QCQ262150:QCR262150 QMM262150:QMN262150 QWI262150:QWJ262150 RGE262150:RGF262150 RQA262150:RQB262150 RZW262150:RZX262150 SJS262150:SJT262150 STO262150:STP262150 TDK262150:TDL262150 TNG262150:TNH262150 TXC262150:TXD262150 UGY262150:UGZ262150 UQU262150:UQV262150 VAQ262150:VAR262150 VKM262150:VKN262150 VUI262150:VUJ262150 WEE262150:WEF262150 WOA262150:WOB262150 WXW262150:WXX262150 LK327686:LL327686 VG327686:VH327686 AFC327686:AFD327686 AOY327686:AOZ327686 AYU327686:AYV327686 BIQ327686:BIR327686 BSM327686:BSN327686 CCI327686:CCJ327686 CME327686:CMF327686 CWA327686:CWB327686 DFW327686:DFX327686 DPS327686:DPT327686 DZO327686:DZP327686 EJK327686:EJL327686 ETG327686:ETH327686 FDC327686:FDD327686 FMY327686:FMZ327686 FWU327686:FWV327686 GGQ327686:GGR327686 GQM327686:GQN327686 HAI327686:HAJ327686 HKE327686:HKF327686 HUA327686:HUB327686 IDW327686:IDX327686 INS327686:INT327686 IXO327686:IXP327686 JHK327686:JHL327686 JRG327686:JRH327686 KBC327686:KBD327686 KKY327686:KKZ327686 KUU327686:KUV327686 LEQ327686:LER327686 LOM327686:LON327686 LYI327686:LYJ327686 MIE327686:MIF327686 MSA327686:MSB327686 NBW327686:NBX327686 NLS327686:NLT327686 NVO327686:NVP327686 OFK327686:OFL327686 OPG327686:OPH327686 OZC327686:OZD327686 PIY327686:PIZ327686 PSU327686:PSV327686 QCQ327686:QCR327686 QMM327686:QMN327686 QWI327686:QWJ327686 RGE327686:RGF327686 RQA327686:RQB327686 RZW327686:RZX327686 SJS327686:SJT327686 STO327686:STP327686 TDK327686:TDL327686 TNG327686:TNH327686 TXC327686:TXD327686 UGY327686:UGZ327686 UQU327686:UQV327686 VAQ327686:VAR327686 VKM327686:VKN327686 VUI327686:VUJ327686 WEE327686:WEF327686 WOA327686:WOB327686 WXW327686:WXX327686 LK393222:LL393222 VG393222:VH393222 AFC393222:AFD393222 AOY393222:AOZ393222 AYU393222:AYV393222 BIQ393222:BIR393222 BSM393222:BSN393222 CCI393222:CCJ393222 CME393222:CMF393222 CWA393222:CWB393222 DFW393222:DFX393222 DPS393222:DPT393222 DZO393222:DZP393222 EJK393222:EJL393222 ETG393222:ETH393222 FDC393222:FDD393222 FMY393222:FMZ393222 FWU393222:FWV393222 GGQ393222:GGR393222 GQM393222:GQN393222 HAI393222:HAJ393222 HKE393222:HKF393222 HUA393222:HUB393222 IDW393222:IDX393222 INS393222:INT393222 IXO393222:IXP393222 JHK393222:JHL393222 JRG393222:JRH393222 KBC393222:KBD393222 KKY393222:KKZ393222 KUU393222:KUV393222 LEQ393222:LER393222 LOM393222:LON393222 LYI393222:LYJ393222 MIE393222:MIF393222 MSA393222:MSB393222 NBW393222:NBX393222 NLS393222:NLT393222 NVO393222:NVP393222 OFK393222:OFL393222 OPG393222:OPH393222 OZC393222:OZD393222 PIY393222:PIZ393222 PSU393222:PSV393222 QCQ393222:QCR393222 QMM393222:QMN393222 QWI393222:QWJ393222 RGE393222:RGF393222 RQA393222:RQB393222 RZW393222:RZX393222 SJS393222:SJT393222 STO393222:STP393222 TDK393222:TDL393222 TNG393222:TNH393222 TXC393222:TXD393222 UGY393222:UGZ393222 UQU393222:UQV393222 VAQ393222:VAR393222 VKM393222:VKN393222 VUI393222:VUJ393222 WEE393222:WEF393222 WOA393222:WOB393222 WXW393222:WXX393222 LK458758:LL458758 VG458758:VH458758 AFC458758:AFD458758 AOY458758:AOZ458758 AYU458758:AYV458758 BIQ458758:BIR458758 BSM458758:BSN458758 CCI458758:CCJ458758 CME458758:CMF458758 CWA458758:CWB458758 DFW458758:DFX458758 DPS458758:DPT458758 DZO458758:DZP458758 EJK458758:EJL458758 ETG458758:ETH458758 FDC458758:FDD458758 FMY458758:FMZ458758 FWU458758:FWV458758 GGQ458758:GGR458758 GQM458758:GQN458758 HAI458758:HAJ458758 HKE458758:HKF458758 HUA458758:HUB458758 IDW458758:IDX458758 INS458758:INT458758 IXO458758:IXP458758 JHK458758:JHL458758 JRG458758:JRH458758 KBC458758:KBD458758 KKY458758:KKZ458758 KUU458758:KUV458758 LEQ458758:LER458758 LOM458758:LON458758 LYI458758:LYJ458758 MIE458758:MIF458758 MSA458758:MSB458758 NBW458758:NBX458758 NLS458758:NLT458758 NVO458758:NVP458758 OFK458758:OFL458758 OPG458758:OPH458758 OZC458758:OZD458758 PIY458758:PIZ458758 PSU458758:PSV458758 QCQ458758:QCR458758 QMM458758:QMN458758 QWI458758:QWJ458758 RGE458758:RGF458758 RQA458758:RQB458758 RZW458758:RZX458758 SJS458758:SJT458758 STO458758:STP458758 TDK458758:TDL458758 TNG458758:TNH458758 TXC458758:TXD458758 UGY458758:UGZ458758 UQU458758:UQV458758 VAQ458758:VAR458758 VKM458758:VKN458758 VUI458758:VUJ458758 WEE458758:WEF458758 WOA458758:WOB458758 WXW458758:WXX458758 LK524294:LL524294 VG524294:VH524294 AFC524294:AFD524294 AOY524294:AOZ524294 AYU524294:AYV524294 BIQ524294:BIR524294 BSM524294:BSN524294 CCI524294:CCJ524294 CME524294:CMF524294 CWA524294:CWB524294 DFW524294:DFX524294 DPS524294:DPT524294 DZO524294:DZP524294 EJK524294:EJL524294 ETG524294:ETH524294 FDC524294:FDD524294 FMY524294:FMZ524294 FWU524294:FWV524294 GGQ524294:GGR524294 GQM524294:GQN524294 HAI524294:HAJ524294 HKE524294:HKF524294 HUA524294:HUB524294 IDW524294:IDX524294 INS524294:INT524294 IXO524294:IXP524294 JHK524294:JHL524294 JRG524294:JRH524294 KBC524294:KBD524294 KKY524294:KKZ524294 KUU524294:KUV524294 LEQ524294:LER524294 LOM524294:LON524294 LYI524294:LYJ524294 MIE524294:MIF524294 MSA524294:MSB524294 NBW524294:NBX524294 NLS524294:NLT524294 NVO524294:NVP524294 OFK524294:OFL524294 OPG524294:OPH524294 OZC524294:OZD524294 PIY524294:PIZ524294 PSU524294:PSV524294 QCQ524294:QCR524294 QMM524294:QMN524294 QWI524294:QWJ524294 RGE524294:RGF524294 RQA524294:RQB524294 RZW524294:RZX524294 SJS524294:SJT524294 STO524294:STP524294 TDK524294:TDL524294 TNG524294:TNH524294 TXC524294:TXD524294 UGY524294:UGZ524294 UQU524294:UQV524294 VAQ524294:VAR524294 VKM524294:VKN524294 VUI524294:VUJ524294 WEE524294:WEF524294 WOA524294:WOB524294 WXW524294:WXX524294 LK589830:LL589830 VG589830:VH589830 AFC589830:AFD589830 AOY589830:AOZ589830 AYU589830:AYV589830 BIQ589830:BIR589830 BSM589830:BSN589830 CCI589830:CCJ589830 CME589830:CMF589830 CWA589830:CWB589830 DFW589830:DFX589830 DPS589830:DPT589830 DZO589830:DZP589830 EJK589830:EJL589830 ETG589830:ETH589830 FDC589830:FDD589830 FMY589830:FMZ589830 FWU589830:FWV589830 GGQ589830:GGR589830 GQM589830:GQN589830 HAI589830:HAJ589830 HKE589830:HKF589830 HUA589830:HUB589830 IDW589830:IDX589830 INS589830:INT589830 IXO589830:IXP589830 JHK589830:JHL589830 JRG589830:JRH589830 KBC589830:KBD589830 KKY589830:KKZ589830 KUU589830:KUV589830 LEQ589830:LER589830 LOM589830:LON589830 LYI589830:LYJ589830 MIE589830:MIF589830 MSA589830:MSB589830 NBW589830:NBX589830 NLS589830:NLT589830 NVO589830:NVP589830 OFK589830:OFL589830 OPG589830:OPH589830 OZC589830:OZD589830 PIY589830:PIZ589830 PSU589830:PSV589830 QCQ589830:QCR589830 QMM589830:QMN589830 QWI589830:QWJ589830 RGE589830:RGF589830 RQA589830:RQB589830 RZW589830:RZX589830 SJS589830:SJT589830 STO589830:STP589830 TDK589830:TDL589830 TNG589830:TNH589830 TXC589830:TXD589830 UGY589830:UGZ589830 UQU589830:UQV589830 VAQ589830:VAR589830 VKM589830:VKN589830 VUI589830:VUJ589830 WEE589830:WEF589830 WOA589830:WOB589830 WXW589830:WXX589830 LK655366:LL655366 VG655366:VH655366 AFC655366:AFD655366 AOY655366:AOZ655366 AYU655366:AYV655366 BIQ655366:BIR655366 BSM655366:BSN655366 CCI655366:CCJ655366 CME655366:CMF655366 CWA655366:CWB655366 DFW655366:DFX655366 DPS655366:DPT655366 DZO655366:DZP655366 EJK655366:EJL655366 ETG655366:ETH655366 FDC655366:FDD655366 FMY655366:FMZ655366 FWU655366:FWV655366 GGQ655366:GGR655366 GQM655366:GQN655366 HAI655366:HAJ655366 HKE655366:HKF655366 HUA655366:HUB655366 IDW655366:IDX655366 INS655366:INT655366 IXO655366:IXP655366 JHK655366:JHL655366 JRG655366:JRH655366 KBC655366:KBD655366 KKY655366:KKZ655366 KUU655366:KUV655366 LEQ655366:LER655366 LOM655366:LON655366 LYI655366:LYJ655366 MIE655366:MIF655366 MSA655366:MSB655366 NBW655366:NBX655366 NLS655366:NLT655366 NVO655366:NVP655366 OFK655366:OFL655366 OPG655366:OPH655366 OZC655366:OZD655366 PIY655366:PIZ655366 PSU655366:PSV655366 QCQ655366:QCR655366 QMM655366:QMN655366 QWI655366:QWJ655366 RGE655366:RGF655366 RQA655366:RQB655366 RZW655366:RZX655366 SJS655366:SJT655366 STO655366:STP655366 TDK655366:TDL655366 TNG655366:TNH655366 TXC655366:TXD655366 UGY655366:UGZ655366 UQU655366:UQV655366 VAQ655366:VAR655366 VKM655366:VKN655366 VUI655366:VUJ655366 WEE655366:WEF655366 WOA655366:WOB655366 WXW655366:WXX655366 LK720902:LL720902 VG720902:VH720902 AFC720902:AFD720902 AOY720902:AOZ720902 AYU720902:AYV720902 BIQ720902:BIR720902 BSM720902:BSN720902 CCI720902:CCJ720902 CME720902:CMF720902 CWA720902:CWB720902 DFW720902:DFX720902 DPS720902:DPT720902 DZO720902:DZP720902 EJK720902:EJL720902 ETG720902:ETH720902 FDC720902:FDD720902 FMY720902:FMZ720902 FWU720902:FWV720902 GGQ720902:GGR720902 GQM720902:GQN720902 HAI720902:HAJ720902 HKE720902:HKF720902 HUA720902:HUB720902 IDW720902:IDX720902 INS720902:INT720902 IXO720902:IXP720902 JHK720902:JHL720902 JRG720902:JRH720902 KBC720902:KBD720902 KKY720902:KKZ720902 KUU720902:KUV720902 LEQ720902:LER720902 LOM720902:LON720902 LYI720902:LYJ720902 MIE720902:MIF720902 MSA720902:MSB720902 NBW720902:NBX720902 NLS720902:NLT720902 NVO720902:NVP720902 OFK720902:OFL720902 OPG720902:OPH720902 OZC720902:OZD720902 PIY720902:PIZ720902 PSU720902:PSV720902 QCQ720902:QCR720902 QMM720902:QMN720902 QWI720902:QWJ720902 RGE720902:RGF720902 RQA720902:RQB720902 RZW720902:RZX720902 SJS720902:SJT720902 STO720902:STP720902 TDK720902:TDL720902 TNG720902:TNH720902 TXC720902:TXD720902 UGY720902:UGZ720902 UQU720902:UQV720902 VAQ720902:VAR720902 VKM720902:VKN720902 VUI720902:VUJ720902 WEE720902:WEF720902 WOA720902:WOB720902 WXW720902:WXX720902 LK786438:LL786438 VG786438:VH786438 AFC786438:AFD786438 AOY786438:AOZ786438 AYU786438:AYV786438 BIQ786438:BIR786438 BSM786438:BSN786438 CCI786438:CCJ786438 CME786438:CMF786438 CWA786438:CWB786438 DFW786438:DFX786438 DPS786438:DPT786438 DZO786438:DZP786438 EJK786438:EJL786438 ETG786438:ETH786438 FDC786438:FDD786438 FMY786438:FMZ786438 FWU786438:FWV786438 GGQ786438:GGR786438 GQM786438:GQN786438 HAI786438:HAJ786438 HKE786438:HKF786438 HUA786438:HUB786438 IDW786438:IDX786438 INS786438:INT786438 IXO786438:IXP786438 JHK786438:JHL786438 JRG786438:JRH786438 KBC786438:KBD786438 KKY786438:KKZ786438 KUU786438:KUV786438 LEQ786438:LER786438 LOM786438:LON786438 LYI786438:LYJ786438 MIE786438:MIF786438 MSA786438:MSB786438 NBW786438:NBX786438 NLS786438:NLT786438 NVO786438:NVP786438 OFK786438:OFL786438 OPG786438:OPH786438 OZC786438:OZD786438 PIY786438:PIZ786438 PSU786438:PSV786438 QCQ786438:QCR786438 QMM786438:QMN786438 QWI786438:QWJ786438 RGE786438:RGF786438 RQA786438:RQB786438 RZW786438:RZX786438 SJS786438:SJT786438 STO786438:STP786438 TDK786438:TDL786438 TNG786438:TNH786438 TXC786438:TXD786438 UGY786438:UGZ786438 UQU786438:UQV786438 VAQ786438:VAR786438 VKM786438:VKN786438 VUI786438:VUJ786438 WEE786438:WEF786438 WOA786438:WOB786438 WXW786438:WXX786438 LK851974:LL851974 VG851974:VH851974 AFC851974:AFD851974 AOY851974:AOZ851974 AYU851974:AYV851974 BIQ851974:BIR851974 BSM851974:BSN851974 CCI851974:CCJ851974 CME851974:CMF851974 CWA851974:CWB851974 DFW851974:DFX851974 DPS851974:DPT851974 DZO851974:DZP851974 EJK851974:EJL851974 ETG851974:ETH851974 FDC851974:FDD851974 FMY851974:FMZ851974 FWU851974:FWV851974 GGQ851974:GGR851974 GQM851974:GQN851974 HAI851974:HAJ851974 HKE851974:HKF851974 HUA851974:HUB851974 IDW851974:IDX851974 INS851974:INT851974 IXO851974:IXP851974 JHK851974:JHL851974 JRG851974:JRH851974 KBC851974:KBD851974 KKY851974:KKZ851974 KUU851974:KUV851974 LEQ851974:LER851974 LOM851974:LON851974 LYI851974:LYJ851974 MIE851974:MIF851974 MSA851974:MSB851974 NBW851974:NBX851974 NLS851974:NLT851974 NVO851974:NVP851974 OFK851974:OFL851974 OPG851974:OPH851974 OZC851974:OZD851974 PIY851974:PIZ851974 PSU851974:PSV851974 QCQ851974:QCR851974 QMM851974:QMN851974 QWI851974:QWJ851974 RGE851974:RGF851974 RQA851974:RQB851974 RZW851974:RZX851974 SJS851974:SJT851974 STO851974:STP851974 TDK851974:TDL851974 TNG851974:TNH851974 TXC851974:TXD851974 UGY851974:UGZ851974 UQU851974:UQV851974 VAQ851974:VAR851974 VKM851974:VKN851974 VUI851974:VUJ851974 WEE851974:WEF851974 WOA851974:WOB851974 WXW851974:WXX851974 LK917510:LL917510 VG917510:VH917510 AFC917510:AFD917510 AOY917510:AOZ917510 AYU917510:AYV917510 BIQ917510:BIR917510 BSM917510:BSN917510 CCI917510:CCJ917510 CME917510:CMF917510 CWA917510:CWB917510 DFW917510:DFX917510 DPS917510:DPT917510 DZO917510:DZP917510 EJK917510:EJL917510 ETG917510:ETH917510 FDC917510:FDD917510 FMY917510:FMZ917510 FWU917510:FWV917510 GGQ917510:GGR917510 GQM917510:GQN917510 HAI917510:HAJ917510 HKE917510:HKF917510 HUA917510:HUB917510 IDW917510:IDX917510 INS917510:INT917510 IXO917510:IXP917510 JHK917510:JHL917510 JRG917510:JRH917510 KBC917510:KBD917510 KKY917510:KKZ917510 KUU917510:KUV917510 LEQ917510:LER917510 LOM917510:LON917510 LYI917510:LYJ917510 MIE917510:MIF917510 MSA917510:MSB917510 NBW917510:NBX917510 NLS917510:NLT917510 NVO917510:NVP917510 OFK917510:OFL917510 OPG917510:OPH917510 OZC917510:OZD917510 PIY917510:PIZ917510 PSU917510:PSV917510 QCQ917510:QCR917510 QMM917510:QMN917510 QWI917510:QWJ917510 RGE917510:RGF917510 RQA917510:RQB917510 RZW917510:RZX917510 SJS917510:SJT917510 STO917510:STP917510 TDK917510:TDL917510 TNG917510:TNH917510 TXC917510:TXD917510 UGY917510:UGZ917510 UQU917510:UQV917510 VAQ917510:VAR917510 VKM917510:VKN917510 VUI917510:VUJ917510 WEE917510:WEF917510 WOA917510:WOB917510 WXW917510:WXX917510 LK983046:LL983046 VG983046:VH983046 AFC983046:AFD983046 AOY983046:AOZ983046 AYU983046:AYV983046 BIQ983046:BIR983046 BSM983046:BSN983046 CCI983046:CCJ983046 CME983046:CMF983046 CWA983046:CWB983046 DFW983046:DFX983046 DPS983046:DPT983046 DZO983046:DZP983046 EJK983046:EJL983046 ETG983046:ETH983046 FDC983046:FDD983046 FMY983046:FMZ983046 FWU983046:FWV983046 GGQ983046:GGR983046 GQM983046:GQN983046 HAI983046:HAJ983046 HKE983046:HKF983046 HUA983046:HUB983046 IDW983046:IDX983046 INS983046:INT983046 IXO983046:IXP983046 JHK983046:JHL983046 JRG983046:JRH983046 KBC983046:KBD983046 KKY983046:KKZ983046 KUU983046:KUV983046 LEQ983046:LER983046 LOM983046:LON983046 LYI983046:LYJ983046 MIE983046:MIF983046 MSA983046:MSB983046 NBW983046:NBX983046 NLS983046:NLT983046 NVO983046:NVP983046 OFK983046:OFL983046 OPG983046:OPH983046 OZC983046:OZD983046 PIY983046:PIZ983046 PSU983046:PSV983046 QCQ983046:QCR983046 QMM983046:QMN983046 QWI983046:QWJ983046 RGE983046:RGF983046 RQA983046:RQB983046 RZW983046:RZX983046 SJS983046:SJT983046 STO983046:STP983046 TDK983046:TDL983046 TNG983046:TNH983046 TXC983046:TXD983046 UGY983046:UGZ983046 UQU983046:UQV983046 VAQ983046:VAR983046 VKM983046:VKN983046 VUI983046:VUJ983046 WEE983046:WEF983046 WOA983046:WOB983046 WXW983046:WXX983046 LN65542:LO65542 VJ65542:VK65542 AFF65542:AFG65542 APB65542:APC65542 AYX65542:AYY65542 BIT65542:BIU65542 BSP65542:BSQ65542 CCL65542:CCM65542 CMH65542:CMI65542 CWD65542:CWE65542 DFZ65542:DGA65542 DPV65542:DPW65542 DZR65542:DZS65542 EJN65542:EJO65542 ETJ65542:ETK65542 FDF65542:FDG65542 FNB65542:FNC65542 FWX65542:FWY65542 GGT65542:GGU65542 GQP65542:GQQ65542 HAL65542:HAM65542 HKH65542:HKI65542 HUD65542:HUE65542 IDZ65542:IEA65542 INV65542:INW65542 IXR65542:IXS65542 JHN65542:JHO65542 JRJ65542:JRK65542 KBF65542:KBG65542 KLB65542:KLC65542 KUX65542:KUY65542 LET65542:LEU65542 LOP65542:LOQ65542 LYL65542:LYM65542 MIH65542:MII65542 MSD65542:MSE65542 NBZ65542:NCA65542 NLV65542:NLW65542 NVR65542:NVS65542 OFN65542:OFO65542 OPJ65542:OPK65542 OZF65542:OZG65542 PJB65542:PJC65542 PSX65542:PSY65542 QCT65542:QCU65542 QMP65542:QMQ65542 QWL65542:QWM65542 RGH65542:RGI65542 RQD65542:RQE65542 RZZ65542:SAA65542 SJV65542:SJW65542 STR65542:STS65542 TDN65542:TDO65542 TNJ65542:TNK65542 TXF65542:TXG65542 UHB65542:UHC65542 UQX65542:UQY65542 VAT65542:VAU65542 VKP65542:VKQ65542 VUL65542:VUM65542 WEH65542:WEI65542 WOD65542:WOE65542 WXZ65542:WYA65542 LN131078:LO131078 VJ131078:VK131078 AFF131078:AFG131078 APB131078:APC131078 AYX131078:AYY131078 BIT131078:BIU131078 BSP131078:BSQ131078 CCL131078:CCM131078 CMH131078:CMI131078 CWD131078:CWE131078 DFZ131078:DGA131078 DPV131078:DPW131078 DZR131078:DZS131078 EJN131078:EJO131078 ETJ131078:ETK131078 FDF131078:FDG131078 FNB131078:FNC131078 FWX131078:FWY131078 GGT131078:GGU131078 GQP131078:GQQ131078 HAL131078:HAM131078 HKH131078:HKI131078 HUD131078:HUE131078 IDZ131078:IEA131078 INV131078:INW131078 IXR131078:IXS131078 JHN131078:JHO131078 JRJ131078:JRK131078 KBF131078:KBG131078 KLB131078:KLC131078 KUX131078:KUY131078 LET131078:LEU131078 LOP131078:LOQ131078 LYL131078:LYM131078 MIH131078:MII131078 MSD131078:MSE131078 NBZ131078:NCA131078 NLV131078:NLW131078 NVR131078:NVS131078 OFN131078:OFO131078 OPJ131078:OPK131078 OZF131078:OZG131078 PJB131078:PJC131078 PSX131078:PSY131078 QCT131078:QCU131078 QMP131078:QMQ131078 QWL131078:QWM131078 RGH131078:RGI131078 RQD131078:RQE131078 RZZ131078:SAA131078 SJV131078:SJW131078 STR131078:STS131078 TDN131078:TDO131078 TNJ131078:TNK131078 TXF131078:TXG131078 UHB131078:UHC131078 UQX131078:UQY131078 VAT131078:VAU131078 VKP131078:VKQ131078 VUL131078:VUM131078 WEH131078:WEI131078 WOD131078:WOE131078 WXZ131078:WYA131078 LN196614:LO196614 VJ196614:VK196614 AFF196614:AFG196614 APB196614:APC196614 AYX196614:AYY196614 BIT196614:BIU196614 BSP196614:BSQ196614 CCL196614:CCM196614 CMH196614:CMI196614 CWD196614:CWE196614 DFZ196614:DGA196614 DPV196614:DPW196614 DZR196614:DZS196614 EJN196614:EJO196614 ETJ196614:ETK196614 FDF196614:FDG196614 FNB196614:FNC196614 FWX196614:FWY196614 GGT196614:GGU196614 GQP196614:GQQ196614 HAL196614:HAM196614 HKH196614:HKI196614 HUD196614:HUE196614 IDZ196614:IEA196614 INV196614:INW196614 IXR196614:IXS196614 JHN196614:JHO196614 JRJ196614:JRK196614 KBF196614:KBG196614 KLB196614:KLC196614 KUX196614:KUY196614 LET196614:LEU196614 LOP196614:LOQ196614 LYL196614:LYM196614 MIH196614:MII196614 MSD196614:MSE196614 NBZ196614:NCA196614 NLV196614:NLW196614 NVR196614:NVS196614 OFN196614:OFO196614 OPJ196614:OPK196614 OZF196614:OZG196614 PJB196614:PJC196614 PSX196614:PSY196614 QCT196614:QCU196614 QMP196614:QMQ196614 QWL196614:QWM196614 RGH196614:RGI196614 RQD196614:RQE196614 RZZ196614:SAA196614 SJV196614:SJW196614 STR196614:STS196614 TDN196614:TDO196614 TNJ196614:TNK196614 TXF196614:TXG196614 UHB196614:UHC196614 UQX196614:UQY196614 VAT196614:VAU196614 VKP196614:VKQ196614 VUL196614:VUM196614 WEH196614:WEI196614 WOD196614:WOE196614 WXZ196614:WYA196614 LN262150:LO262150 VJ262150:VK262150 AFF262150:AFG262150 APB262150:APC262150 AYX262150:AYY262150 BIT262150:BIU262150 BSP262150:BSQ262150 CCL262150:CCM262150 CMH262150:CMI262150 CWD262150:CWE262150 DFZ262150:DGA262150 DPV262150:DPW262150 DZR262150:DZS262150 EJN262150:EJO262150 ETJ262150:ETK262150 FDF262150:FDG262150 FNB262150:FNC262150 FWX262150:FWY262150 GGT262150:GGU262150 GQP262150:GQQ262150 HAL262150:HAM262150 HKH262150:HKI262150 HUD262150:HUE262150 IDZ262150:IEA262150 INV262150:INW262150 IXR262150:IXS262150 JHN262150:JHO262150 JRJ262150:JRK262150 KBF262150:KBG262150 KLB262150:KLC262150 KUX262150:KUY262150 LET262150:LEU262150 LOP262150:LOQ262150 LYL262150:LYM262150 MIH262150:MII262150 MSD262150:MSE262150 NBZ262150:NCA262150 NLV262150:NLW262150 NVR262150:NVS262150 OFN262150:OFO262150 OPJ262150:OPK262150 OZF262150:OZG262150 PJB262150:PJC262150 PSX262150:PSY262150 QCT262150:QCU262150 QMP262150:QMQ262150 QWL262150:QWM262150 RGH262150:RGI262150 RQD262150:RQE262150 RZZ262150:SAA262150 SJV262150:SJW262150 STR262150:STS262150 TDN262150:TDO262150 TNJ262150:TNK262150 TXF262150:TXG262150 UHB262150:UHC262150 UQX262150:UQY262150 VAT262150:VAU262150 VKP262150:VKQ262150 VUL262150:VUM262150 WEH262150:WEI262150 WOD262150:WOE262150 WXZ262150:WYA262150 LN327686:LO327686 VJ327686:VK327686 AFF327686:AFG327686 APB327686:APC327686 AYX327686:AYY327686 BIT327686:BIU327686 BSP327686:BSQ327686 CCL327686:CCM327686 CMH327686:CMI327686 CWD327686:CWE327686 DFZ327686:DGA327686 DPV327686:DPW327686 DZR327686:DZS327686 EJN327686:EJO327686 ETJ327686:ETK327686 FDF327686:FDG327686 FNB327686:FNC327686 FWX327686:FWY327686 GGT327686:GGU327686 GQP327686:GQQ327686 HAL327686:HAM327686 HKH327686:HKI327686 HUD327686:HUE327686 IDZ327686:IEA327686 INV327686:INW327686 IXR327686:IXS327686 JHN327686:JHO327686 JRJ327686:JRK327686 KBF327686:KBG327686 KLB327686:KLC327686 KUX327686:KUY327686 LET327686:LEU327686 LOP327686:LOQ327686 LYL327686:LYM327686 MIH327686:MII327686 MSD327686:MSE327686 NBZ327686:NCA327686 NLV327686:NLW327686 NVR327686:NVS327686 OFN327686:OFO327686 OPJ327686:OPK327686 OZF327686:OZG327686 PJB327686:PJC327686 PSX327686:PSY327686 QCT327686:QCU327686 QMP327686:QMQ327686 QWL327686:QWM327686 RGH327686:RGI327686 RQD327686:RQE327686 RZZ327686:SAA327686 SJV327686:SJW327686 STR327686:STS327686 TDN327686:TDO327686 TNJ327686:TNK327686 TXF327686:TXG327686 UHB327686:UHC327686 UQX327686:UQY327686 VAT327686:VAU327686 VKP327686:VKQ327686 VUL327686:VUM327686 WEH327686:WEI327686 WOD327686:WOE327686 WXZ327686:WYA327686 LN393222:LO393222 VJ393222:VK393222 AFF393222:AFG393222 APB393222:APC393222 AYX393222:AYY393222 BIT393222:BIU393222 BSP393222:BSQ393222 CCL393222:CCM393222 CMH393222:CMI393222 CWD393222:CWE393222 DFZ393222:DGA393222 DPV393222:DPW393222 DZR393222:DZS393222 EJN393222:EJO393222 ETJ393222:ETK393222 FDF393222:FDG393222 FNB393222:FNC393222 FWX393222:FWY393222 GGT393222:GGU393222 GQP393222:GQQ393222 HAL393222:HAM393222 HKH393222:HKI393222 HUD393222:HUE393222 IDZ393222:IEA393222 INV393222:INW393222 IXR393222:IXS393222 JHN393222:JHO393222 JRJ393222:JRK393222 KBF393222:KBG393222 KLB393222:KLC393222 KUX393222:KUY393222 LET393222:LEU393222 LOP393222:LOQ393222 LYL393222:LYM393222 MIH393222:MII393222 MSD393222:MSE393222 NBZ393222:NCA393222 NLV393222:NLW393222 NVR393222:NVS393222 OFN393222:OFO393222 OPJ393222:OPK393222 OZF393222:OZG393222 PJB393222:PJC393222 PSX393222:PSY393222 QCT393222:QCU393222 QMP393222:QMQ393222 QWL393222:QWM393222 RGH393222:RGI393222 RQD393222:RQE393222 RZZ393222:SAA393222 SJV393222:SJW393222 STR393222:STS393222 TDN393222:TDO393222 TNJ393222:TNK393222 TXF393222:TXG393222 UHB393222:UHC393222 UQX393222:UQY393222 VAT393222:VAU393222 VKP393222:VKQ393222 VUL393222:VUM393222 WEH393222:WEI393222 WOD393222:WOE393222 WXZ393222:WYA393222 LN458758:LO458758 VJ458758:VK458758 AFF458758:AFG458758 APB458758:APC458758 AYX458758:AYY458758 BIT458758:BIU458758 BSP458758:BSQ458758 CCL458758:CCM458758 CMH458758:CMI458758 CWD458758:CWE458758 DFZ458758:DGA458758 DPV458758:DPW458758 DZR458758:DZS458758 EJN458758:EJO458758 ETJ458758:ETK458758 FDF458758:FDG458758 FNB458758:FNC458758 FWX458758:FWY458758 GGT458758:GGU458758 GQP458758:GQQ458758 HAL458758:HAM458758 HKH458758:HKI458758 HUD458758:HUE458758 IDZ458758:IEA458758 INV458758:INW458758 IXR458758:IXS458758 JHN458758:JHO458758 JRJ458758:JRK458758 KBF458758:KBG458758 KLB458758:KLC458758 KUX458758:KUY458758 LET458758:LEU458758 LOP458758:LOQ458758 LYL458758:LYM458758 MIH458758:MII458758 MSD458758:MSE458758 NBZ458758:NCA458758 NLV458758:NLW458758 NVR458758:NVS458758 OFN458758:OFO458758 OPJ458758:OPK458758 OZF458758:OZG458758 PJB458758:PJC458758 PSX458758:PSY458758 QCT458758:QCU458758 QMP458758:QMQ458758 QWL458758:QWM458758 RGH458758:RGI458758 RQD458758:RQE458758 RZZ458758:SAA458758 SJV458758:SJW458758 STR458758:STS458758 TDN458758:TDO458758 TNJ458758:TNK458758 TXF458758:TXG458758 UHB458758:UHC458758 UQX458758:UQY458758 VAT458758:VAU458758 VKP458758:VKQ458758 VUL458758:VUM458758 WEH458758:WEI458758 WOD458758:WOE458758 WXZ458758:WYA458758 LN524294:LO524294 VJ524294:VK524294 AFF524294:AFG524294 APB524294:APC524294 AYX524294:AYY524294 BIT524294:BIU524294 BSP524294:BSQ524294 CCL524294:CCM524294 CMH524294:CMI524294 CWD524294:CWE524294 DFZ524294:DGA524294 DPV524294:DPW524294 DZR524294:DZS524294 EJN524294:EJO524294 ETJ524294:ETK524294 FDF524294:FDG524294 FNB524294:FNC524294 FWX524294:FWY524294 GGT524294:GGU524294 GQP524294:GQQ524294 HAL524294:HAM524294 HKH524294:HKI524294 HUD524294:HUE524294 IDZ524294:IEA524294 INV524294:INW524294 IXR524294:IXS524294 JHN524294:JHO524294 JRJ524294:JRK524294 KBF524294:KBG524294 KLB524294:KLC524294 KUX524294:KUY524294 LET524294:LEU524294 LOP524294:LOQ524294 LYL524294:LYM524294 MIH524294:MII524294 MSD524294:MSE524294 NBZ524294:NCA524294 NLV524294:NLW524294 NVR524294:NVS524294 OFN524294:OFO524294 OPJ524294:OPK524294 OZF524294:OZG524294 PJB524294:PJC524294 PSX524294:PSY524294 QCT524294:QCU524294 QMP524294:QMQ524294 QWL524294:QWM524294 RGH524294:RGI524294 RQD524294:RQE524294 RZZ524294:SAA524294 SJV524294:SJW524294 STR524294:STS524294 TDN524294:TDO524294 TNJ524294:TNK524294 TXF524294:TXG524294 UHB524294:UHC524294 UQX524294:UQY524294 VAT524294:VAU524294 VKP524294:VKQ524294 VUL524294:VUM524294 WEH524294:WEI524294 WOD524294:WOE524294 WXZ524294:WYA524294 LN589830:LO589830 VJ589830:VK589830 AFF589830:AFG589830 APB589830:APC589830 AYX589830:AYY589830 BIT589830:BIU589830 BSP589830:BSQ589830 CCL589830:CCM589830 CMH589830:CMI589830 CWD589830:CWE589830 DFZ589830:DGA589830 DPV589830:DPW589830 DZR589830:DZS589830 EJN589830:EJO589830 ETJ589830:ETK589830 FDF589830:FDG589830 FNB589830:FNC589830 FWX589830:FWY589830 GGT589830:GGU589830 GQP589830:GQQ589830 HAL589830:HAM589830 HKH589830:HKI589830 HUD589830:HUE589830 IDZ589830:IEA589830 INV589830:INW589830 IXR589830:IXS589830 JHN589830:JHO589830 JRJ589830:JRK589830 KBF589830:KBG589830 KLB589830:KLC589830 KUX589830:KUY589830 LET589830:LEU589830 LOP589830:LOQ589830 LYL589830:LYM589830 MIH589830:MII589830 MSD589830:MSE589830 NBZ589830:NCA589830 NLV589830:NLW589830 NVR589830:NVS589830 OFN589830:OFO589830 OPJ589830:OPK589830 OZF589830:OZG589830 PJB589830:PJC589830 PSX589830:PSY589830 QCT589830:QCU589830 QMP589830:QMQ589830 QWL589830:QWM589830 RGH589830:RGI589830 RQD589830:RQE589830 RZZ589830:SAA589830 SJV589830:SJW589830 STR589830:STS589830 TDN589830:TDO589830 TNJ589830:TNK589830 TXF589830:TXG589830 UHB589830:UHC589830 UQX589830:UQY589830 VAT589830:VAU589830 VKP589830:VKQ589830 VUL589830:VUM589830 WEH589830:WEI589830 WOD589830:WOE589830 WXZ589830:WYA589830 LN655366:LO655366 VJ655366:VK655366 AFF655366:AFG655366 APB655366:APC655366 AYX655366:AYY655366 BIT655366:BIU655366 BSP655366:BSQ655366 CCL655366:CCM655366 CMH655366:CMI655366 CWD655366:CWE655366 DFZ655366:DGA655366 DPV655366:DPW655366 DZR655366:DZS655366 EJN655366:EJO655366 ETJ655366:ETK655366 FDF655366:FDG655366 FNB655366:FNC655366 FWX655366:FWY655366 GGT655366:GGU655366 GQP655366:GQQ655366 HAL655366:HAM655366 HKH655366:HKI655366 HUD655366:HUE655366 IDZ655366:IEA655366 INV655366:INW655366 IXR655366:IXS655366 JHN655366:JHO655366 JRJ655366:JRK655366 KBF655366:KBG655366 KLB655366:KLC655366 KUX655366:KUY655366 LET655366:LEU655366 LOP655366:LOQ655366 LYL655366:LYM655366 MIH655366:MII655366 MSD655366:MSE655366 NBZ655366:NCA655366 NLV655366:NLW655366 NVR655366:NVS655366 OFN655366:OFO655366 OPJ655366:OPK655366 OZF655366:OZG655366 PJB655366:PJC655366 PSX655366:PSY655366 QCT655366:QCU655366 QMP655366:QMQ655366 QWL655366:QWM655366 RGH655366:RGI655366 RQD655366:RQE655366 RZZ655366:SAA655366 SJV655366:SJW655366 STR655366:STS655366 TDN655366:TDO655366 TNJ655366:TNK655366 TXF655366:TXG655366 UHB655366:UHC655366 UQX655366:UQY655366 VAT655366:VAU655366 VKP655366:VKQ655366 VUL655366:VUM655366 WEH655366:WEI655366 WOD655366:WOE655366 WXZ655366:WYA655366 LN720902:LO720902 VJ720902:VK720902 AFF720902:AFG720902 APB720902:APC720902 AYX720902:AYY720902 BIT720902:BIU720902 BSP720902:BSQ720902 CCL720902:CCM720902 CMH720902:CMI720902 CWD720902:CWE720902 DFZ720902:DGA720902 DPV720902:DPW720902 DZR720902:DZS720902 EJN720902:EJO720902 ETJ720902:ETK720902 FDF720902:FDG720902 FNB720902:FNC720902 FWX720902:FWY720902 GGT720902:GGU720902 GQP720902:GQQ720902 HAL720902:HAM720902 HKH720902:HKI720902 HUD720902:HUE720902 IDZ720902:IEA720902 INV720902:INW720902 IXR720902:IXS720902 JHN720902:JHO720902 JRJ720902:JRK720902 KBF720902:KBG720902 KLB720902:KLC720902 KUX720902:KUY720902 LET720902:LEU720902 LOP720902:LOQ720902 LYL720902:LYM720902 MIH720902:MII720902 MSD720902:MSE720902 NBZ720902:NCA720902 NLV720902:NLW720902 NVR720902:NVS720902 OFN720902:OFO720902 OPJ720902:OPK720902 OZF720902:OZG720902 PJB720902:PJC720902 PSX720902:PSY720902 QCT720902:QCU720902 QMP720902:QMQ720902 QWL720902:QWM720902 RGH720902:RGI720902 RQD720902:RQE720902 RZZ720902:SAA720902 SJV720902:SJW720902 STR720902:STS720902 TDN720902:TDO720902 TNJ720902:TNK720902 TXF720902:TXG720902 UHB720902:UHC720902 UQX720902:UQY720902 VAT720902:VAU720902 VKP720902:VKQ720902 VUL720902:VUM720902 WEH720902:WEI720902 WOD720902:WOE720902 WXZ720902:WYA720902 LN786438:LO786438 VJ786438:VK786438 AFF786438:AFG786438 APB786438:APC786438 AYX786438:AYY786438 BIT786438:BIU786438 BSP786438:BSQ786438 CCL786438:CCM786438 CMH786438:CMI786438 CWD786438:CWE786438 DFZ786438:DGA786438 DPV786438:DPW786438 DZR786438:DZS786438 EJN786438:EJO786438 ETJ786438:ETK786438 FDF786438:FDG786438 FNB786438:FNC786438 FWX786438:FWY786438 GGT786438:GGU786438 GQP786438:GQQ786438 HAL786438:HAM786438 HKH786438:HKI786438 HUD786438:HUE786438 IDZ786438:IEA786438 INV786438:INW786438 IXR786438:IXS786438 JHN786438:JHO786438 JRJ786438:JRK786438 KBF786438:KBG786438 KLB786438:KLC786438 KUX786438:KUY786438 LET786438:LEU786438 LOP786438:LOQ786438 LYL786438:LYM786438 MIH786438:MII786438 MSD786438:MSE786438 NBZ786438:NCA786438 NLV786438:NLW786438 NVR786438:NVS786438 OFN786438:OFO786438 OPJ786438:OPK786438 OZF786438:OZG786438 PJB786438:PJC786438 PSX786438:PSY786438 QCT786438:QCU786438 QMP786438:QMQ786438 QWL786438:QWM786438 RGH786438:RGI786438 RQD786438:RQE786438 RZZ786438:SAA786438 SJV786438:SJW786438 STR786438:STS786438 TDN786438:TDO786438 TNJ786438:TNK786438 TXF786438:TXG786438 UHB786438:UHC786438 UQX786438:UQY786438 VAT786438:VAU786438 VKP786438:VKQ786438 VUL786438:VUM786438 WEH786438:WEI786438 WOD786438:WOE786438 WXZ786438:WYA786438 LN851974:LO851974 VJ851974:VK851974 AFF851974:AFG851974 APB851974:APC851974 AYX851974:AYY851974 BIT851974:BIU851974 BSP851974:BSQ851974 CCL851974:CCM851974 CMH851974:CMI851974 CWD851974:CWE851974 DFZ851974:DGA851974 DPV851974:DPW851974 DZR851974:DZS851974 EJN851974:EJO851974 ETJ851974:ETK851974 FDF851974:FDG851974 FNB851974:FNC851974 FWX851974:FWY851974 GGT851974:GGU851974 GQP851974:GQQ851974 HAL851974:HAM851974 HKH851974:HKI851974 HUD851974:HUE851974 IDZ851974:IEA851974 INV851974:INW851974 IXR851974:IXS851974 JHN851974:JHO851974 JRJ851974:JRK851974 KBF851974:KBG851974 KLB851974:KLC851974 KUX851974:KUY851974 LET851974:LEU851974 LOP851974:LOQ851974 LYL851974:LYM851974 MIH851974:MII851974 MSD851974:MSE851974 NBZ851974:NCA851974 NLV851974:NLW851974 NVR851974:NVS851974 OFN851974:OFO851974 OPJ851974:OPK851974 OZF851974:OZG851974 PJB851974:PJC851974 PSX851974:PSY851974 QCT851974:QCU851974 QMP851974:QMQ851974 QWL851974:QWM851974 RGH851974:RGI851974 RQD851974:RQE851974 RZZ851974:SAA851974 SJV851974:SJW851974 STR851974:STS851974 TDN851974:TDO851974 TNJ851974:TNK851974 TXF851974:TXG851974 UHB851974:UHC851974 UQX851974:UQY851974 VAT851974:VAU851974 VKP851974:VKQ851974 VUL851974:VUM851974 WEH851974:WEI851974 WOD851974:WOE851974 WXZ851974:WYA851974 LN917510:LO917510 VJ917510:VK917510 AFF917510:AFG917510 APB917510:APC917510 AYX917510:AYY917510 BIT917510:BIU917510 BSP917510:BSQ917510 CCL917510:CCM917510 CMH917510:CMI917510 CWD917510:CWE917510 DFZ917510:DGA917510 DPV917510:DPW917510 DZR917510:DZS917510 EJN917510:EJO917510 ETJ917510:ETK917510 FDF917510:FDG917510 FNB917510:FNC917510 FWX917510:FWY917510 GGT917510:GGU917510 GQP917510:GQQ917510 HAL917510:HAM917510 HKH917510:HKI917510 HUD917510:HUE917510 IDZ917510:IEA917510 INV917510:INW917510 IXR917510:IXS917510 JHN917510:JHO917510 JRJ917510:JRK917510 KBF917510:KBG917510 KLB917510:KLC917510 KUX917510:KUY917510 LET917510:LEU917510 LOP917510:LOQ917510 LYL917510:LYM917510 MIH917510:MII917510 MSD917510:MSE917510 NBZ917510:NCA917510 NLV917510:NLW917510 NVR917510:NVS917510 OFN917510:OFO917510 OPJ917510:OPK917510 OZF917510:OZG917510 PJB917510:PJC917510 PSX917510:PSY917510 QCT917510:QCU917510 QMP917510:QMQ917510 QWL917510:QWM917510 RGH917510:RGI917510 RQD917510:RQE917510 RZZ917510:SAA917510 SJV917510:SJW917510 STR917510:STS917510 TDN917510:TDO917510 TNJ917510:TNK917510 TXF917510:TXG917510 UHB917510:UHC917510 UQX917510:UQY917510 VAT917510:VAU917510 VKP917510:VKQ917510 VUL917510:VUM917510 WEH917510:WEI917510 WOD917510:WOE917510 WXZ917510:WYA917510 LN983046:LO983046 VJ983046:VK983046 AFF983046:AFG983046 APB983046:APC983046 AYX983046:AYY983046 BIT983046:BIU983046 BSP983046:BSQ983046 CCL983046:CCM983046 CMH983046:CMI983046 CWD983046:CWE983046 DFZ983046:DGA983046 DPV983046:DPW983046 DZR983046:DZS983046 EJN983046:EJO983046 ETJ983046:ETK983046 FDF983046:FDG983046 FNB983046:FNC983046 FWX983046:FWY983046 GGT983046:GGU983046 GQP983046:GQQ983046 HAL983046:HAM983046 HKH983046:HKI983046 HUD983046:HUE983046 IDZ983046:IEA983046 INV983046:INW983046 IXR983046:IXS983046 JHN983046:JHO983046 JRJ983046:JRK983046 KBF983046:KBG983046 KLB983046:KLC983046 KUX983046:KUY983046 LET983046:LEU983046 LOP983046:LOQ983046 LYL983046:LYM983046 MIH983046:MII983046 MSD983046:MSE983046 NBZ983046:NCA983046 NLV983046:NLW983046 NVR983046:NVS983046 OFN983046:OFO983046 OPJ983046:OPK983046 OZF983046:OZG983046 PJB983046:PJC983046 PSX983046:PSY983046 QCT983046:QCU983046 QMP983046:QMQ983046 QWL983046:QWM983046 RGH983046:RGI983046 RQD983046:RQE983046 RZZ983046:SAA983046 SJV983046:SJW983046 STR983046:STS983046 TDN983046:TDO983046 TNJ983046:TNK983046 TXF983046:TXG983046 UHB983046:UHC983046 UQX983046:UQY983046 VAT983046:VAU983046 VKP983046:VKQ983046 VUL983046:VUM983046 WEH983046:WEI983046 WOD983046:WOE983046 WXZ983046:WYA983046 LQ65542:LR65542 VM65542:VN65542 AFI65542:AFJ65542 APE65542:APF65542 AZA65542:AZB65542 BIW65542:BIX65542 BSS65542:BST65542 CCO65542:CCP65542 CMK65542:CML65542 CWG65542:CWH65542 DGC65542:DGD65542 DPY65542:DPZ65542 DZU65542:DZV65542 EJQ65542:EJR65542 ETM65542:ETN65542 FDI65542:FDJ65542 FNE65542:FNF65542 FXA65542:FXB65542 GGW65542:GGX65542 GQS65542:GQT65542 HAO65542:HAP65542 HKK65542:HKL65542 HUG65542:HUH65542 IEC65542:IED65542 INY65542:INZ65542 IXU65542:IXV65542 JHQ65542:JHR65542 JRM65542:JRN65542 KBI65542:KBJ65542 KLE65542:KLF65542 KVA65542:KVB65542 LEW65542:LEX65542 LOS65542:LOT65542 LYO65542:LYP65542 MIK65542:MIL65542 MSG65542:MSH65542 NCC65542:NCD65542 NLY65542:NLZ65542 NVU65542:NVV65542 OFQ65542:OFR65542 OPM65542:OPN65542 OZI65542:OZJ65542 PJE65542:PJF65542 PTA65542:PTB65542 QCW65542:QCX65542 QMS65542:QMT65542 QWO65542:QWP65542 RGK65542:RGL65542 RQG65542:RQH65542 SAC65542:SAD65542 SJY65542:SJZ65542 STU65542:STV65542 TDQ65542:TDR65542 TNM65542:TNN65542 TXI65542:TXJ65542 UHE65542:UHF65542 URA65542:URB65542 VAW65542:VAX65542 VKS65542:VKT65542 VUO65542:VUP65542 WEK65542:WEL65542 WOG65542:WOH65542 WYC65542:WYD65542 LQ131078:LR131078 VM131078:VN131078 AFI131078:AFJ131078 APE131078:APF131078 AZA131078:AZB131078 BIW131078:BIX131078 BSS131078:BST131078 CCO131078:CCP131078 CMK131078:CML131078 CWG131078:CWH131078 DGC131078:DGD131078 DPY131078:DPZ131078 DZU131078:DZV131078 EJQ131078:EJR131078 ETM131078:ETN131078 FDI131078:FDJ131078 FNE131078:FNF131078 FXA131078:FXB131078 GGW131078:GGX131078 GQS131078:GQT131078 HAO131078:HAP131078 HKK131078:HKL131078 HUG131078:HUH131078 IEC131078:IED131078 INY131078:INZ131078 IXU131078:IXV131078 JHQ131078:JHR131078 JRM131078:JRN131078 KBI131078:KBJ131078 KLE131078:KLF131078 KVA131078:KVB131078 LEW131078:LEX131078 LOS131078:LOT131078 LYO131078:LYP131078 MIK131078:MIL131078 MSG131078:MSH131078 NCC131078:NCD131078 NLY131078:NLZ131078 NVU131078:NVV131078 OFQ131078:OFR131078 OPM131078:OPN131078 OZI131078:OZJ131078 PJE131078:PJF131078 PTA131078:PTB131078 QCW131078:QCX131078 QMS131078:QMT131078 QWO131078:QWP131078 RGK131078:RGL131078 RQG131078:RQH131078 SAC131078:SAD131078 SJY131078:SJZ131078 STU131078:STV131078 TDQ131078:TDR131078 TNM131078:TNN131078 TXI131078:TXJ131078 UHE131078:UHF131078 URA131078:URB131078 VAW131078:VAX131078 VKS131078:VKT131078 VUO131078:VUP131078 WEK131078:WEL131078 WOG131078:WOH131078 WYC131078:WYD131078 LQ196614:LR196614 VM196614:VN196614 AFI196614:AFJ196614 APE196614:APF196614 AZA196614:AZB196614 BIW196614:BIX196614 BSS196614:BST196614 CCO196614:CCP196614 CMK196614:CML196614 CWG196614:CWH196614 DGC196614:DGD196614 DPY196614:DPZ196614 DZU196614:DZV196614 EJQ196614:EJR196614 ETM196614:ETN196614 FDI196614:FDJ196614 FNE196614:FNF196614 FXA196614:FXB196614 GGW196614:GGX196614 GQS196614:GQT196614 HAO196614:HAP196614 HKK196614:HKL196614 HUG196614:HUH196614 IEC196614:IED196614 INY196614:INZ196614 IXU196614:IXV196614 JHQ196614:JHR196614 JRM196614:JRN196614 KBI196614:KBJ196614 KLE196614:KLF196614 KVA196614:KVB196614 LEW196614:LEX196614 LOS196614:LOT196614 LYO196614:LYP196614 MIK196614:MIL196614 MSG196614:MSH196614 NCC196614:NCD196614 NLY196614:NLZ196614 NVU196614:NVV196614 OFQ196614:OFR196614 OPM196614:OPN196614 OZI196614:OZJ196614 PJE196614:PJF196614 PTA196614:PTB196614 QCW196614:QCX196614 QMS196614:QMT196614 QWO196614:QWP196614 RGK196614:RGL196614 RQG196614:RQH196614 SAC196614:SAD196614 SJY196614:SJZ196614 STU196614:STV196614 TDQ196614:TDR196614 TNM196614:TNN196614 TXI196614:TXJ196614 UHE196614:UHF196614 URA196614:URB196614 VAW196614:VAX196614 VKS196614:VKT196614 VUO196614:VUP196614 WEK196614:WEL196614 WOG196614:WOH196614 WYC196614:WYD196614 LQ262150:LR262150 VM262150:VN262150 AFI262150:AFJ262150 APE262150:APF262150 AZA262150:AZB262150 BIW262150:BIX262150 BSS262150:BST262150 CCO262150:CCP262150 CMK262150:CML262150 CWG262150:CWH262150 DGC262150:DGD262150 DPY262150:DPZ262150 DZU262150:DZV262150 EJQ262150:EJR262150 ETM262150:ETN262150 FDI262150:FDJ262150 FNE262150:FNF262150 FXA262150:FXB262150 GGW262150:GGX262150 GQS262150:GQT262150 HAO262150:HAP262150 HKK262150:HKL262150 HUG262150:HUH262150 IEC262150:IED262150 INY262150:INZ262150 IXU262150:IXV262150 JHQ262150:JHR262150 JRM262150:JRN262150 KBI262150:KBJ262150 KLE262150:KLF262150 KVA262150:KVB262150 LEW262150:LEX262150 LOS262150:LOT262150 LYO262150:LYP262150 MIK262150:MIL262150 MSG262150:MSH262150 NCC262150:NCD262150 NLY262150:NLZ262150 NVU262150:NVV262150 OFQ262150:OFR262150 OPM262150:OPN262150 OZI262150:OZJ262150 PJE262150:PJF262150 PTA262150:PTB262150 QCW262150:QCX262150 QMS262150:QMT262150 QWO262150:QWP262150 RGK262150:RGL262150 RQG262150:RQH262150 SAC262150:SAD262150 SJY262150:SJZ262150 STU262150:STV262150 TDQ262150:TDR262150 TNM262150:TNN262150 TXI262150:TXJ262150 UHE262150:UHF262150 URA262150:URB262150 VAW262150:VAX262150 VKS262150:VKT262150 VUO262150:VUP262150 WEK262150:WEL262150 WOG262150:WOH262150 WYC262150:WYD262150 LQ327686:LR327686 VM327686:VN327686 AFI327686:AFJ327686 APE327686:APF327686 AZA327686:AZB327686 BIW327686:BIX327686 BSS327686:BST327686 CCO327686:CCP327686 CMK327686:CML327686 CWG327686:CWH327686 DGC327686:DGD327686 DPY327686:DPZ327686 DZU327686:DZV327686 EJQ327686:EJR327686 ETM327686:ETN327686 FDI327686:FDJ327686 FNE327686:FNF327686 FXA327686:FXB327686 GGW327686:GGX327686 GQS327686:GQT327686 HAO327686:HAP327686 HKK327686:HKL327686 HUG327686:HUH327686 IEC327686:IED327686 INY327686:INZ327686 IXU327686:IXV327686 JHQ327686:JHR327686 JRM327686:JRN327686 KBI327686:KBJ327686 KLE327686:KLF327686 KVA327686:KVB327686 LEW327686:LEX327686 LOS327686:LOT327686 LYO327686:LYP327686 MIK327686:MIL327686 MSG327686:MSH327686 NCC327686:NCD327686 NLY327686:NLZ327686 NVU327686:NVV327686 OFQ327686:OFR327686 OPM327686:OPN327686 OZI327686:OZJ327686 PJE327686:PJF327686 PTA327686:PTB327686 QCW327686:QCX327686 QMS327686:QMT327686 QWO327686:QWP327686 RGK327686:RGL327686 RQG327686:RQH327686 SAC327686:SAD327686 SJY327686:SJZ327686 STU327686:STV327686 TDQ327686:TDR327686 TNM327686:TNN327686 TXI327686:TXJ327686 UHE327686:UHF327686 URA327686:URB327686 VAW327686:VAX327686 VKS327686:VKT327686 VUO327686:VUP327686 WEK327686:WEL327686 WOG327686:WOH327686 WYC327686:WYD327686 LQ393222:LR393222 VM393222:VN393222 AFI393222:AFJ393222 APE393222:APF393222 AZA393222:AZB393222 BIW393222:BIX393222 BSS393222:BST393222 CCO393222:CCP393222 CMK393222:CML393222 CWG393222:CWH393222 DGC393222:DGD393222 DPY393222:DPZ393222 DZU393222:DZV393222 EJQ393222:EJR393222 ETM393222:ETN393222 FDI393222:FDJ393222 FNE393222:FNF393222 FXA393222:FXB393222 GGW393222:GGX393222 GQS393222:GQT393222 HAO393222:HAP393222 HKK393222:HKL393222 HUG393222:HUH393222 IEC393222:IED393222 INY393222:INZ393222 IXU393222:IXV393222 JHQ393222:JHR393222 JRM393222:JRN393222 KBI393222:KBJ393222 KLE393222:KLF393222 KVA393222:KVB393222 LEW393222:LEX393222 LOS393222:LOT393222 LYO393222:LYP393222 MIK393222:MIL393222 MSG393222:MSH393222 NCC393222:NCD393222 NLY393222:NLZ393222 NVU393222:NVV393222 OFQ393222:OFR393222 OPM393222:OPN393222 OZI393222:OZJ393222 PJE393222:PJF393222 PTA393222:PTB393222 QCW393222:QCX393222 QMS393222:QMT393222 QWO393222:QWP393222 RGK393222:RGL393222 RQG393222:RQH393222 SAC393222:SAD393222 SJY393222:SJZ393222 STU393222:STV393222 TDQ393222:TDR393222 TNM393222:TNN393222 TXI393222:TXJ393222 UHE393222:UHF393222 URA393222:URB393222 VAW393222:VAX393222 VKS393222:VKT393222 VUO393222:VUP393222 WEK393222:WEL393222 WOG393222:WOH393222 WYC393222:WYD393222 LQ458758:LR458758 VM458758:VN458758 AFI458758:AFJ458758 APE458758:APF458758 AZA458758:AZB458758 BIW458758:BIX458758 BSS458758:BST458758 CCO458758:CCP458758 CMK458758:CML458758 CWG458758:CWH458758 DGC458758:DGD458758 DPY458758:DPZ458758 DZU458758:DZV458758 EJQ458758:EJR458758 ETM458758:ETN458758 FDI458758:FDJ458758 FNE458758:FNF458758 FXA458758:FXB458758 GGW458758:GGX458758 GQS458758:GQT458758 HAO458758:HAP458758 HKK458758:HKL458758 HUG458758:HUH458758 IEC458758:IED458758 INY458758:INZ458758 IXU458758:IXV458758 JHQ458758:JHR458758 JRM458758:JRN458758 KBI458758:KBJ458758 KLE458758:KLF458758 KVA458758:KVB458758 LEW458758:LEX458758 LOS458758:LOT458758 LYO458758:LYP458758 MIK458758:MIL458758 MSG458758:MSH458758 NCC458758:NCD458758 NLY458758:NLZ458758 NVU458758:NVV458758 OFQ458758:OFR458758 OPM458758:OPN458758 OZI458758:OZJ458758 PJE458758:PJF458758 PTA458758:PTB458758 QCW458758:QCX458758 QMS458758:QMT458758 QWO458758:QWP458758 RGK458758:RGL458758 RQG458758:RQH458758 SAC458758:SAD458758 SJY458758:SJZ458758 STU458758:STV458758 TDQ458758:TDR458758 TNM458758:TNN458758 TXI458758:TXJ458758 UHE458758:UHF458758 URA458758:URB458758 VAW458758:VAX458758 VKS458758:VKT458758 VUO458758:VUP458758 WEK458758:WEL458758 WOG458758:WOH458758 WYC458758:WYD458758 LQ524294:LR524294 VM524294:VN524294 AFI524294:AFJ524294 APE524294:APF524294 AZA524294:AZB524294 BIW524294:BIX524294 BSS524294:BST524294 CCO524294:CCP524294 CMK524294:CML524294 CWG524294:CWH524294 DGC524294:DGD524294 DPY524294:DPZ524294 DZU524294:DZV524294 EJQ524294:EJR524294 ETM524294:ETN524294 FDI524294:FDJ524294 FNE524294:FNF524294 FXA524294:FXB524294 GGW524294:GGX524294 GQS524294:GQT524294 HAO524294:HAP524294 HKK524294:HKL524294 HUG524294:HUH524294 IEC524294:IED524294 INY524294:INZ524294 IXU524294:IXV524294 JHQ524294:JHR524294 JRM524294:JRN524294 KBI524294:KBJ524294 KLE524294:KLF524294 KVA524294:KVB524294 LEW524294:LEX524294 LOS524294:LOT524294 LYO524294:LYP524294 MIK524294:MIL524294 MSG524294:MSH524294 NCC524294:NCD524294 NLY524294:NLZ524294 NVU524294:NVV524294 OFQ524294:OFR524294 OPM524294:OPN524294 OZI524294:OZJ524294 PJE524294:PJF524294 PTA524294:PTB524294 QCW524294:QCX524294 QMS524294:QMT524294 QWO524294:QWP524294 RGK524294:RGL524294 RQG524294:RQH524294 SAC524294:SAD524294 SJY524294:SJZ524294 STU524294:STV524294 TDQ524294:TDR524294 TNM524294:TNN524294 TXI524294:TXJ524294 UHE524294:UHF524294 URA524294:URB524294 VAW524294:VAX524294 VKS524294:VKT524294 VUO524294:VUP524294 WEK524294:WEL524294 WOG524294:WOH524294 WYC524294:WYD524294 LQ589830:LR589830 VM589830:VN589830 AFI589830:AFJ589830 APE589830:APF589830 AZA589830:AZB589830 BIW589830:BIX589830 BSS589830:BST589830 CCO589830:CCP589830 CMK589830:CML589830 CWG589830:CWH589830 DGC589830:DGD589830 DPY589830:DPZ589830 DZU589830:DZV589830 EJQ589830:EJR589830 ETM589830:ETN589830 FDI589830:FDJ589830 FNE589830:FNF589830 FXA589830:FXB589830 GGW589830:GGX589830 GQS589830:GQT589830 HAO589830:HAP589830 HKK589830:HKL589830 HUG589830:HUH589830 IEC589830:IED589830 INY589830:INZ589830 IXU589830:IXV589830 JHQ589830:JHR589830 JRM589830:JRN589830 KBI589830:KBJ589830 KLE589830:KLF589830 KVA589830:KVB589830 LEW589830:LEX589830 LOS589830:LOT589830 LYO589830:LYP589830 MIK589830:MIL589830 MSG589830:MSH589830 NCC589830:NCD589830 NLY589830:NLZ589830 NVU589830:NVV589830 OFQ589830:OFR589830 OPM589830:OPN589830 OZI589830:OZJ589830 PJE589830:PJF589830 PTA589830:PTB589830 QCW589830:QCX589830 QMS589830:QMT589830 QWO589830:QWP589830 RGK589830:RGL589830 RQG589830:RQH589830 SAC589830:SAD589830 SJY589830:SJZ589830 STU589830:STV589830 TDQ589830:TDR589830 TNM589830:TNN589830 TXI589830:TXJ589830 UHE589830:UHF589830 URA589830:URB589830 VAW589830:VAX589830 VKS589830:VKT589830 VUO589830:VUP589830 WEK589830:WEL589830 WOG589830:WOH589830 WYC589830:WYD589830 LQ655366:LR655366 VM655366:VN655366 AFI655366:AFJ655366 APE655366:APF655366 AZA655366:AZB655366 BIW655366:BIX655366 BSS655366:BST655366 CCO655366:CCP655366 CMK655366:CML655366 CWG655366:CWH655366 DGC655366:DGD655366 DPY655366:DPZ655366 DZU655366:DZV655366 EJQ655366:EJR655366 ETM655366:ETN655366 FDI655366:FDJ655366 FNE655366:FNF655366 FXA655366:FXB655366 GGW655366:GGX655366 GQS655366:GQT655366 HAO655366:HAP655366 HKK655366:HKL655366 HUG655366:HUH655366 IEC655366:IED655366 INY655366:INZ655366 IXU655366:IXV655366 JHQ655366:JHR655366 JRM655366:JRN655366 KBI655366:KBJ655366 KLE655366:KLF655366 KVA655366:KVB655366 LEW655366:LEX655366 LOS655366:LOT655366 LYO655366:LYP655366 MIK655366:MIL655366 MSG655366:MSH655366 NCC655366:NCD655366 NLY655366:NLZ655366 NVU655366:NVV655366 OFQ655366:OFR655366 OPM655366:OPN655366 OZI655366:OZJ655366 PJE655366:PJF655366 PTA655366:PTB655366 QCW655366:QCX655366 QMS655366:QMT655366 QWO655366:QWP655366 RGK655366:RGL655366 RQG655366:RQH655366 SAC655366:SAD655366 SJY655366:SJZ655366 STU655366:STV655366 TDQ655366:TDR655366 TNM655366:TNN655366 TXI655366:TXJ655366 UHE655366:UHF655366 URA655366:URB655366 VAW655366:VAX655366 VKS655366:VKT655366 VUO655366:VUP655366 WEK655366:WEL655366 WOG655366:WOH655366 WYC655366:WYD655366 LQ720902:LR720902 VM720902:VN720902 AFI720902:AFJ720902 APE720902:APF720902 AZA720902:AZB720902 BIW720902:BIX720902 BSS720902:BST720902 CCO720902:CCP720902 CMK720902:CML720902 CWG720902:CWH720902 DGC720902:DGD720902 DPY720902:DPZ720902 DZU720902:DZV720902 EJQ720902:EJR720902 ETM720902:ETN720902 FDI720902:FDJ720902 FNE720902:FNF720902 FXA720902:FXB720902 GGW720902:GGX720902 GQS720902:GQT720902 HAO720902:HAP720902 HKK720902:HKL720902 HUG720902:HUH720902 IEC720902:IED720902 INY720902:INZ720902 IXU720902:IXV720902 JHQ720902:JHR720902 JRM720902:JRN720902 KBI720902:KBJ720902 KLE720902:KLF720902 KVA720902:KVB720902 LEW720902:LEX720902 LOS720902:LOT720902 LYO720902:LYP720902 MIK720902:MIL720902 MSG720902:MSH720902 NCC720902:NCD720902 NLY720902:NLZ720902 NVU720902:NVV720902 OFQ720902:OFR720902 OPM720902:OPN720902 OZI720902:OZJ720902 PJE720902:PJF720902 PTA720902:PTB720902 QCW720902:QCX720902 QMS720902:QMT720902 QWO720902:QWP720902 RGK720902:RGL720902 RQG720902:RQH720902 SAC720902:SAD720902 SJY720902:SJZ720902 STU720902:STV720902 TDQ720902:TDR720902 TNM720902:TNN720902 TXI720902:TXJ720902 UHE720902:UHF720902 URA720902:URB720902 VAW720902:VAX720902 VKS720902:VKT720902 VUO720902:VUP720902 WEK720902:WEL720902 WOG720902:WOH720902 WYC720902:WYD720902 LQ786438:LR786438 VM786438:VN786438 AFI786438:AFJ786438 APE786438:APF786438 AZA786438:AZB786438 BIW786438:BIX786438 BSS786438:BST786438 CCO786438:CCP786438 CMK786438:CML786438 CWG786438:CWH786438 DGC786438:DGD786438 DPY786438:DPZ786438 DZU786438:DZV786438 EJQ786438:EJR786438 ETM786438:ETN786438 FDI786438:FDJ786438 FNE786438:FNF786438 FXA786438:FXB786438 GGW786438:GGX786438 GQS786438:GQT786438 HAO786438:HAP786438 HKK786438:HKL786438 HUG786438:HUH786438 IEC786438:IED786438 INY786438:INZ786438 IXU786438:IXV786438 JHQ786438:JHR786438 JRM786438:JRN786438 KBI786438:KBJ786438 KLE786438:KLF786438 KVA786438:KVB786438 LEW786438:LEX786438 LOS786438:LOT786438 LYO786438:LYP786438 MIK786438:MIL786438 MSG786438:MSH786438 NCC786438:NCD786438 NLY786438:NLZ786438 NVU786438:NVV786438 OFQ786438:OFR786438 OPM786438:OPN786438 OZI786438:OZJ786438 PJE786438:PJF786438 PTA786438:PTB786438 QCW786438:QCX786438 QMS786438:QMT786438 QWO786438:QWP786438 RGK786438:RGL786438 RQG786438:RQH786438 SAC786438:SAD786438 SJY786438:SJZ786438 STU786438:STV786438 TDQ786438:TDR786438 TNM786438:TNN786438 TXI786438:TXJ786438 UHE786438:UHF786438 URA786438:URB786438 VAW786438:VAX786438 VKS786438:VKT786438 VUO786438:VUP786438 WEK786438:WEL786438 WOG786438:WOH786438 WYC786438:WYD786438 LQ851974:LR851974 VM851974:VN851974 AFI851974:AFJ851974 APE851974:APF851974 AZA851974:AZB851974 BIW851974:BIX851974 BSS851974:BST851974 CCO851974:CCP851974 CMK851974:CML851974 CWG851974:CWH851974 DGC851974:DGD851974 DPY851974:DPZ851974 DZU851974:DZV851974 EJQ851974:EJR851974 ETM851974:ETN851974 FDI851974:FDJ851974 FNE851974:FNF851974 FXA851974:FXB851974 GGW851974:GGX851974 GQS851974:GQT851974 HAO851974:HAP851974 HKK851974:HKL851974 HUG851974:HUH851974 IEC851974:IED851974 INY851974:INZ851974 IXU851974:IXV851974 JHQ851974:JHR851974 JRM851974:JRN851974 KBI851974:KBJ851974 KLE851974:KLF851974 KVA851974:KVB851974 LEW851974:LEX851974 LOS851974:LOT851974 LYO851974:LYP851974 MIK851974:MIL851974 MSG851974:MSH851974 NCC851974:NCD851974 NLY851974:NLZ851974 NVU851974:NVV851974 OFQ851974:OFR851974 OPM851974:OPN851974 OZI851974:OZJ851974 PJE851974:PJF851974 PTA851974:PTB851974 QCW851974:QCX851974 QMS851974:QMT851974 QWO851974:QWP851974 RGK851974:RGL851974 RQG851974:RQH851974 SAC851974:SAD851974 SJY851974:SJZ851974 STU851974:STV851974 TDQ851974:TDR851974 TNM851974:TNN851974 TXI851974:TXJ851974 UHE851974:UHF851974 URA851974:URB851974 VAW851974:VAX851974 VKS851974:VKT851974 VUO851974:VUP851974 WEK851974:WEL851974 WOG851974:WOH851974 WYC851974:WYD851974 LQ917510:LR917510 VM917510:VN917510 AFI917510:AFJ917510 APE917510:APF917510 AZA917510:AZB917510 BIW917510:BIX917510 BSS917510:BST917510 CCO917510:CCP917510 CMK917510:CML917510 CWG917510:CWH917510 DGC917510:DGD917510 DPY917510:DPZ917510 DZU917510:DZV917510 EJQ917510:EJR917510 ETM917510:ETN917510 FDI917510:FDJ917510 FNE917510:FNF917510 FXA917510:FXB917510 GGW917510:GGX917510 GQS917510:GQT917510 HAO917510:HAP917510 HKK917510:HKL917510 HUG917510:HUH917510 IEC917510:IED917510 INY917510:INZ917510 IXU917510:IXV917510 JHQ917510:JHR917510 JRM917510:JRN917510 KBI917510:KBJ917510 KLE917510:KLF917510 KVA917510:KVB917510 LEW917510:LEX917510 LOS917510:LOT917510 LYO917510:LYP917510 MIK917510:MIL917510 MSG917510:MSH917510 NCC917510:NCD917510 NLY917510:NLZ917510 NVU917510:NVV917510 OFQ917510:OFR917510 OPM917510:OPN917510 OZI917510:OZJ917510 PJE917510:PJF917510 PTA917510:PTB917510 QCW917510:QCX917510 QMS917510:QMT917510 QWO917510:QWP917510 RGK917510:RGL917510 RQG917510:RQH917510 SAC917510:SAD917510 SJY917510:SJZ917510 STU917510:STV917510 TDQ917510:TDR917510 TNM917510:TNN917510 TXI917510:TXJ917510 UHE917510:UHF917510 URA917510:URB917510 VAW917510:VAX917510 VKS917510:VKT917510 VUO917510:VUP917510 WEK917510:WEL917510 WOG917510:WOH917510 WYC917510:WYD917510 LQ983046:LR983046 VM983046:VN983046 AFI983046:AFJ983046 APE983046:APF983046 AZA983046:AZB983046 BIW983046:BIX983046 BSS983046:BST983046 CCO983046:CCP983046 CMK983046:CML983046 CWG983046:CWH983046 DGC983046:DGD983046 DPY983046:DPZ983046 DZU983046:DZV983046 EJQ983046:EJR983046 ETM983046:ETN983046 FDI983046:FDJ983046 FNE983046:FNF983046 FXA983046:FXB983046 GGW983046:GGX983046 GQS983046:GQT983046 HAO983046:HAP983046 HKK983046:HKL983046 HUG983046:HUH983046 IEC983046:IED983046 INY983046:INZ983046 IXU983046:IXV983046 JHQ983046:JHR983046 JRM983046:JRN983046 KBI983046:KBJ983046 KLE983046:KLF983046 KVA983046:KVB983046 LEW983046:LEX983046 LOS983046:LOT983046 LYO983046:LYP983046 MIK983046:MIL983046 MSG983046:MSH983046 NCC983046:NCD983046 NLY983046:NLZ983046 NVU983046:NVV983046 OFQ983046:OFR983046 OPM983046:OPN983046 OZI983046:OZJ983046 PJE983046:PJF983046 PTA983046:PTB983046 QCW983046:QCX983046 QMS983046:QMT983046 QWO983046:QWP983046 RGK983046:RGL983046 RQG983046:RQH983046 SAC983046:SAD983046 SJY983046:SJZ983046 STU983046:STV983046 TDQ983046:TDR983046 TNM983046:TNN983046 TXI983046:TXJ983046 UHE983046:UHF983046 URA983046:URB983046 VAW983046:VAX983046 VKS983046:VKT983046 VUO983046:VUP983046 WEK983046:WEL983046 WOG983046:WOH983046 WYC983046:WYD983046 LT65542:LU65542 VP65542:VQ65542 AFL65542:AFM65542 APH65542:API65542 AZD65542:AZE65542 BIZ65542:BJA65542 BSV65542:BSW65542 CCR65542:CCS65542 CMN65542:CMO65542 CWJ65542:CWK65542 DGF65542:DGG65542 DQB65542:DQC65542 DZX65542:DZY65542 EJT65542:EJU65542 ETP65542:ETQ65542 FDL65542:FDM65542 FNH65542:FNI65542 FXD65542:FXE65542 GGZ65542:GHA65542 GQV65542:GQW65542 HAR65542:HAS65542 HKN65542:HKO65542 HUJ65542:HUK65542 IEF65542:IEG65542 IOB65542:IOC65542 IXX65542:IXY65542 JHT65542:JHU65542 JRP65542:JRQ65542 KBL65542:KBM65542 KLH65542:KLI65542 KVD65542:KVE65542 LEZ65542:LFA65542 LOV65542:LOW65542 LYR65542:LYS65542 MIN65542:MIO65542 MSJ65542:MSK65542 NCF65542:NCG65542 NMB65542:NMC65542 NVX65542:NVY65542 OFT65542:OFU65542 OPP65542:OPQ65542 OZL65542:OZM65542 PJH65542:PJI65542 PTD65542:PTE65542 QCZ65542:QDA65542 QMV65542:QMW65542 QWR65542:QWS65542 RGN65542:RGO65542 RQJ65542:RQK65542 SAF65542:SAG65542 SKB65542:SKC65542 STX65542:STY65542 TDT65542:TDU65542 TNP65542:TNQ65542 TXL65542:TXM65542 UHH65542:UHI65542 URD65542:URE65542 VAZ65542:VBA65542 VKV65542:VKW65542 VUR65542:VUS65542 WEN65542:WEO65542 WOJ65542:WOK65542 WYF65542:WYG65542 LT131078:LU131078 VP131078:VQ131078 AFL131078:AFM131078 APH131078:API131078 AZD131078:AZE131078 BIZ131078:BJA131078 BSV131078:BSW131078 CCR131078:CCS131078 CMN131078:CMO131078 CWJ131078:CWK131078 DGF131078:DGG131078 DQB131078:DQC131078 DZX131078:DZY131078 EJT131078:EJU131078 ETP131078:ETQ131078 FDL131078:FDM131078 FNH131078:FNI131078 FXD131078:FXE131078 GGZ131078:GHA131078 GQV131078:GQW131078 HAR131078:HAS131078 HKN131078:HKO131078 HUJ131078:HUK131078 IEF131078:IEG131078 IOB131078:IOC131078 IXX131078:IXY131078 JHT131078:JHU131078 JRP131078:JRQ131078 KBL131078:KBM131078 KLH131078:KLI131078 KVD131078:KVE131078 LEZ131078:LFA131078 LOV131078:LOW131078 LYR131078:LYS131078 MIN131078:MIO131078 MSJ131078:MSK131078 NCF131078:NCG131078 NMB131078:NMC131078 NVX131078:NVY131078 OFT131078:OFU131078 OPP131078:OPQ131078 OZL131078:OZM131078 PJH131078:PJI131078 PTD131078:PTE131078 QCZ131078:QDA131078 QMV131078:QMW131078 QWR131078:QWS131078 RGN131078:RGO131078 RQJ131078:RQK131078 SAF131078:SAG131078 SKB131078:SKC131078 STX131078:STY131078 TDT131078:TDU131078 TNP131078:TNQ131078 TXL131078:TXM131078 UHH131078:UHI131078 URD131078:URE131078 VAZ131078:VBA131078 VKV131078:VKW131078 VUR131078:VUS131078 WEN131078:WEO131078 WOJ131078:WOK131078 WYF131078:WYG131078 LT196614:LU196614 VP196614:VQ196614 AFL196614:AFM196614 APH196614:API196614 AZD196614:AZE196614 BIZ196614:BJA196614 BSV196614:BSW196614 CCR196614:CCS196614 CMN196614:CMO196614 CWJ196614:CWK196614 DGF196614:DGG196614 DQB196614:DQC196614 DZX196614:DZY196614 EJT196614:EJU196614 ETP196614:ETQ196614 FDL196614:FDM196614 FNH196614:FNI196614 FXD196614:FXE196614 GGZ196614:GHA196614 GQV196614:GQW196614 HAR196614:HAS196614 HKN196614:HKO196614 HUJ196614:HUK196614 IEF196614:IEG196614 IOB196614:IOC196614 IXX196614:IXY196614 JHT196614:JHU196614 JRP196614:JRQ196614 KBL196614:KBM196614 KLH196614:KLI196614 KVD196614:KVE196614 LEZ196614:LFA196614 LOV196614:LOW196614 LYR196614:LYS196614 MIN196614:MIO196614 MSJ196614:MSK196614 NCF196614:NCG196614 NMB196614:NMC196614 NVX196614:NVY196614 OFT196614:OFU196614 OPP196614:OPQ196614 OZL196614:OZM196614 PJH196614:PJI196614 PTD196614:PTE196614 QCZ196614:QDA196614 QMV196614:QMW196614 QWR196614:QWS196614 RGN196614:RGO196614 RQJ196614:RQK196614 SAF196614:SAG196614 SKB196614:SKC196614 STX196614:STY196614 TDT196614:TDU196614 TNP196614:TNQ196614 TXL196614:TXM196614 UHH196614:UHI196614 URD196614:URE196614 VAZ196614:VBA196614 VKV196614:VKW196614 VUR196614:VUS196614 WEN196614:WEO196614 WOJ196614:WOK196614 WYF196614:WYG196614 LT262150:LU262150 VP262150:VQ262150 AFL262150:AFM262150 APH262150:API262150 AZD262150:AZE262150 BIZ262150:BJA262150 BSV262150:BSW262150 CCR262150:CCS262150 CMN262150:CMO262150 CWJ262150:CWK262150 DGF262150:DGG262150 DQB262150:DQC262150 DZX262150:DZY262150 EJT262150:EJU262150 ETP262150:ETQ262150 FDL262150:FDM262150 FNH262150:FNI262150 FXD262150:FXE262150 GGZ262150:GHA262150 GQV262150:GQW262150 HAR262150:HAS262150 HKN262150:HKO262150 HUJ262150:HUK262150 IEF262150:IEG262150 IOB262150:IOC262150 IXX262150:IXY262150 JHT262150:JHU262150 JRP262150:JRQ262150 KBL262150:KBM262150 KLH262150:KLI262150 KVD262150:KVE262150 LEZ262150:LFA262150 LOV262150:LOW262150 LYR262150:LYS262150 MIN262150:MIO262150 MSJ262150:MSK262150 NCF262150:NCG262150 NMB262150:NMC262150 NVX262150:NVY262150 OFT262150:OFU262150 OPP262150:OPQ262150 OZL262150:OZM262150 PJH262150:PJI262150 PTD262150:PTE262150 QCZ262150:QDA262150 QMV262150:QMW262150 QWR262150:QWS262150 RGN262150:RGO262150 RQJ262150:RQK262150 SAF262150:SAG262150 SKB262150:SKC262150 STX262150:STY262150 TDT262150:TDU262150 TNP262150:TNQ262150 TXL262150:TXM262150 UHH262150:UHI262150 URD262150:URE262150 VAZ262150:VBA262150 VKV262150:VKW262150 VUR262150:VUS262150 WEN262150:WEO262150 WOJ262150:WOK262150 WYF262150:WYG262150 LT327686:LU327686 VP327686:VQ327686 AFL327686:AFM327686 APH327686:API327686 AZD327686:AZE327686 BIZ327686:BJA327686 BSV327686:BSW327686 CCR327686:CCS327686 CMN327686:CMO327686 CWJ327686:CWK327686 DGF327686:DGG327686 DQB327686:DQC327686 DZX327686:DZY327686 EJT327686:EJU327686 ETP327686:ETQ327686 FDL327686:FDM327686 FNH327686:FNI327686 FXD327686:FXE327686 GGZ327686:GHA327686 GQV327686:GQW327686 HAR327686:HAS327686 HKN327686:HKO327686 HUJ327686:HUK327686 IEF327686:IEG327686 IOB327686:IOC327686 IXX327686:IXY327686 JHT327686:JHU327686 JRP327686:JRQ327686 KBL327686:KBM327686 KLH327686:KLI327686 KVD327686:KVE327686 LEZ327686:LFA327686 LOV327686:LOW327686 LYR327686:LYS327686 MIN327686:MIO327686 MSJ327686:MSK327686 NCF327686:NCG327686 NMB327686:NMC327686 NVX327686:NVY327686 OFT327686:OFU327686 OPP327686:OPQ327686 OZL327686:OZM327686 PJH327686:PJI327686 PTD327686:PTE327686 QCZ327686:QDA327686 QMV327686:QMW327686 QWR327686:QWS327686 RGN327686:RGO327686 RQJ327686:RQK327686 SAF327686:SAG327686 SKB327686:SKC327686 STX327686:STY327686 TDT327686:TDU327686 TNP327686:TNQ327686 TXL327686:TXM327686 UHH327686:UHI327686 URD327686:URE327686 VAZ327686:VBA327686 VKV327686:VKW327686 VUR327686:VUS327686 WEN327686:WEO327686 WOJ327686:WOK327686 WYF327686:WYG327686 LT393222:LU393222 VP393222:VQ393222 AFL393222:AFM393222 APH393222:API393222 AZD393222:AZE393222 BIZ393222:BJA393222 BSV393222:BSW393222 CCR393222:CCS393222 CMN393222:CMO393222 CWJ393222:CWK393222 DGF393222:DGG393222 DQB393222:DQC393222 DZX393222:DZY393222 EJT393222:EJU393222 ETP393222:ETQ393222 FDL393222:FDM393222 FNH393222:FNI393222 FXD393222:FXE393222 GGZ393222:GHA393222 GQV393222:GQW393222 HAR393222:HAS393222 HKN393222:HKO393222 HUJ393222:HUK393222 IEF393222:IEG393222 IOB393222:IOC393222 IXX393222:IXY393222 JHT393222:JHU393222 JRP393222:JRQ393222 KBL393222:KBM393222 KLH393222:KLI393222 KVD393222:KVE393222 LEZ393222:LFA393222 LOV393222:LOW393222 LYR393222:LYS393222 MIN393222:MIO393222 MSJ393222:MSK393222 NCF393222:NCG393222 NMB393222:NMC393222 NVX393222:NVY393222 OFT393222:OFU393222 OPP393222:OPQ393222 OZL393222:OZM393222 PJH393222:PJI393222 PTD393222:PTE393222 QCZ393222:QDA393222 QMV393222:QMW393222 QWR393222:QWS393222 RGN393222:RGO393222 RQJ393222:RQK393222 SAF393222:SAG393222 SKB393222:SKC393222 STX393222:STY393222 TDT393222:TDU393222 TNP393222:TNQ393222 TXL393222:TXM393222 UHH393222:UHI393222 URD393222:URE393222 VAZ393222:VBA393222 VKV393222:VKW393222 VUR393222:VUS393222 WEN393222:WEO393222 WOJ393222:WOK393222 WYF393222:WYG393222 LT458758:LU458758 VP458758:VQ458758 AFL458758:AFM458758 APH458758:API458758 AZD458758:AZE458758 BIZ458758:BJA458758 BSV458758:BSW458758 CCR458758:CCS458758 CMN458758:CMO458758 CWJ458758:CWK458758 DGF458758:DGG458758 DQB458758:DQC458758 DZX458758:DZY458758 EJT458758:EJU458758 ETP458758:ETQ458758 FDL458758:FDM458758 FNH458758:FNI458758 FXD458758:FXE458758 GGZ458758:GHA458758 GQV458758:GQW458758 HAR458758:HAS458758 HKN458758:HKO458758 HUJ458758:HUK458758 IEF458758:IEG458758 IOB458758:IOC458758 IXX458758:IXY458758 JHT458758:JHU458758 JRP458758:JRQ458758 KBL458758:KBM458758 KLH458758:KLI458758 KVD458758:KVE458758 LEZ458758:LFA458758 LOV458758:LOW458758 LYR458758:LYS458758 MIN458758:MIO458758 MSJ458758:MSK458758 NCF458758:NCG458758 NMB458758:NMC458758 NVX458758:NVY458758 OFT458758:OFU458758 OPP458758:OPQ458758 OZL458758:OZM458758 PJH458758:PJI458758 PTD458758:PTE458758 QCZ458758:QDA458758 QMV458758:QMW458758 QWR458758:QWS458758 RGN458758:RGO458758 RQJ458758:RQK458758 SAF458758:SAG458758 SKB458758:SKC458758 STX458758:STY458758 TDT458758:TDU458758 TNP458758:TNQ458758 TXL458758:TXM458758 UHH458758:UHI458758 URD458758:URE458758 VAZ458758:VBA458758 VKV458758:VKW458758 VUR458758:VUS458758 WEN458758:WEO458758 WOJ458758:WOK458758 WYF458758:WYG458758 LT524294:LU524294 VP524294:VQ524294 AFL524294:AFM524294 APH524294:API524294 AZD524294:AZE524294 BIZ524294:BJA524294 BSV524294:BSW524294 CCR524294:CCS524294 CMN524294:CMO524294 CWJ524294:CWK524294 DGF524294:DGG524294 DQB524294:DQC524294 DZX524294:DZY524294 EJT524294:EJU524294 ETP524294:ETQ524294 FDL524294:FDM524294 FNH524294:FNI524294 FXD524294:FXE524294 GGZ524294:GHA524294 GQV524294:GQW524294 HAR524294:HAS524294 HKN524294:HKO524294 HUJ524294:HUK524294 IEF524294:IEG524294 IOB524294:IOC524294 IXX524294:IXY524294 JHT524294:JHU524294 JRP524294:JRQ524294 KBL524294:KBM524294 KLH524294:KLI524294 KVD524294:KVE524294 LEZ524294:LFA524294 LOV524294:LOW524294 LYR524294:LYS524294 MIN524294:MIO524294 MSJ524294:MSK524294 NCF524294:NCG524294 NMB524294:NMC524294 NVX524294:NVY524294 OFT524294:OFU524294 OPP524294:OPQ524294 OZL524294:OZM524294 PJH524294:PJI524294 PTD524294:PTE524294 QCZ524294:QDA524294 QMV524294:QMW524294 QWR524294:QWS524294 RGN524294:RGO524294 RQJ524294:RQK524294 SAF524294:SAG524294 SKB524294:SKC524294 STX524294:STY524294 TDT524294:TDU524294 TNP524294:TNQ524294 TXL524294:TXM524294 UHH524294:UHI524294 URD524294:URE524294 VAZ524294:VBA524294 VKV524294:VKW524294 VUR524294:VUS524294 WEN524294:WEO524294 WOJ524294:WOK524294 WYF524294:WYG524294 LT589830:LU589830 VP589830:VQ589830 AFL589830:AFM589830 APH589830:API589830 AZD589830:AZE589830 BIZ589830:BJA589830 BSV589830:BSW589830 CCR589830:CCS589830 CMN589830:CMO589830 CWJ589830:CWK589830 DGF589830:DGG589830 DQB589830:DQC589830 DZX589830:DZY589830 EJT589830:EJU589830 ETP589830:ETQ589830 FDL589830:FDM589830 FNH589830:FNI589830 FXD589830:FXE589830 GGZ589830:GHA589830 GQV589830:GQW589830 HAR589830:HAS589830 HKN589830:HKO589830 HUJ589830:HUK589830 IEF589830:IEG589830 IOB589830:IOC589830 IXX589830:IXY589830 JHT589830:JHU589830 JRP589830:JRQ589830 KBL589830:KBM589830 KLH589830:KLI589830 KVD589830:KVE589830 LEZ589830:LFA589830 LOV589830:LOW589830 LYR589830:LYS589830 MIN589830:MIO589830 MSJ589830:MSK589830 NCF589830:NCG589830 NMB589830:NMC589830 NVX589830:NVY589830 OFT589830:OFU589830 OPP589830:OPQ589830 OZL589830:OZM589830 PJH589830:PJI589830 PTD589830:PTE589830 QCZ589830:QDA589830 QMV589830:QMW589830 QWR589830:QWS589830 RGN589830:RGO589830 RQJ589830:RQK589830 SAF589830:SAG589830 SKB589830:SKC589830 STX589830:STY589830 TDT589830:TDU589830 TNP589830:TNQ589830 TXL589830:TXM589830 UHH589830:UHI589830 URD589830:URE589830 VAZ589830:VBA589830 VKV589830:VKW589830 VUR589830:VUS589830 WEN589830:WEO589830 WOJ589830:WOK589830 WYF589830:WYG589830 LT655366:LU655366 VP655366:VQ655366 AFL655366:AFM655366 APH655366:API655366 AZD655366:AZE655366 BIZ655366:BJA655366 BSV655366:BSW655366 CCR655366:CCS655366 CMN655366:CMO655366 CWJ655366:CWK655366 DGF655366:DGG655366 DQB655366:DQC655366 DZX655366:DZY655366 EJT655366:EJU655366 ETP655366:ETQ655366 FDL655366:FDM655366 FNH655366:FNI655366 FXD655366:FXE655366 GGZ655366:GHA655366 GQV655366:GQW655366 HAR655366:HAS655366 HKN655366:HKO655366 HUJ655366:HUK655366 IEF655366:IEG655366 IOB655366:IOC655366 IXX655366:IXY655366 JHT655366:JHU655366 JRP655366:JRQ655366 KBL655366:KBM655366 KLH655366:KLI655366 KVD655366:KVE655366 LEZ655366:LFA655366 LOV655366:LOW655366 LYR655366:LYS655366 MIN655366:MIO655366 MSJ655366:MSK655366 NCF655366:NCG655366 NMB655366:NMC655366 NVX655366:NVY655366 OFT655366:OFU655366 OPP655366:OPQ655366 OZL655366:OZM655366 PJH655366:PJI655366 PTD655366:PTE655366 QCZ655366:QDA655366 QMV655366:QMW655366 QWR655366:QWS655366 RGN655366:RGO655366 RQJ655366:RQK655366 SAF655366:SAG655366 SKB655366:SKC655366 STX655366:STY655366 TDT655366:TDU655366 TNP655366:TNQ655366 TXL655366:TXM655366 UHH655366:UHI655366 URD655366:URE655366 VAZ655366:VBA655366 VKV655366:VKW655366 VUR655366:VUS655366 WEN655366:WEO655366 WOJ655366:WOK655366 WYF655366:WYG655366 LT720902:LU720902 VP720902:VQ720902 AFL720902:AFM720902 APH720902:API720902 AZD720902:AZE720902 BIZ720902:BJA720902 BSV720902:BSW720902 CCR720902:CCS720902 CMN720902:CMO720902 CWJ720902:CWK720902 DGF720902:DGG720902 DQB720902:DQC720902 DZX720902:DZY720902 EJT720902:EJU720902 ETP720902:ETQ720902 FDL720902:FDM720902 FNH720902:FNI720902 FXD720902:FXE720902 GGZ720902:GHA720902 GQV720902:GQW720902 HAR720902:HAS720902 HKN720902:HKO720902 HUJ720902:HUK720902 IEF720902:IEG720902 IOB720902:IOC720902 IXX720902:IXY720902 JHT720902:JHU720902 JRP720902:JRQ720902 KBL720902:KBM720902 KLH720902:KLI720902 KVD720902:KVE720902 LEZ720902:LFA720902 LOV720902:LOW720902 LYR720902:LYS720902 MIN720902:MIO720902 MSJ720902:MSK720902 NCF720902:NCG720902 NMB720902:NMC720902 NVX720902:NVY720902 OFT720902:OFU720902 OPP720902:OPQ720902 OZL720902:OZM720902 PJH720902:PJI720902 PTD720902:PTE720902 QCZ720902:QDA720902 QMV720902:QMW720902 QWR720902:QWS720902 RGN720902:RGO720902 RQJ720902:RQK720902 SAF720902:SAG720902 SKB720902:SKC720902 STX720902:STY720902 TDT720902:TDU720902 TNP720902:TNQ720902 TXL720902:TXM720902 UHH720902:UHI720902 URD720902:URE720902 VAZ720902:VBA720902 VKV720902:VKW720902 VUR720902:VUS720902 WEN720902:WEO720902 WOJ720902:WOK720902 WYF720902:WYG720902 LT786438:LU786438 VP786438:VQ786438 AFL786438:AFM786438 APH786438:API786438 AZD786438:AZE786438 BIZ786438:BJA786438 BSV786438:BSW786438 CCR786438:CCS786438 CMN786438:CMO786438 CWJ786438:CWK786438 DGF786438:DGG786438 DQB786438:DQC786438 DZX786438:DZY786438 EJT786438:EJU786438 ETP786438:ETQ786438 FDL786438:FDM786438 FNH786438:FNI786438 FXD786438:FXE786438 GGZ786438:GHA786438 GQV786438:GQW786438 HAR786438:HAS786438 HKN786438:HKO786438 HUJ786438:HUK786438 IEF786438:IEG786438 IOB786438:IOC786438 IXX786438:IXY786438 JHT786438:JHU786438 JRP786438:JRQ786438 KBL786438:KBM786438 KLH786438:KLI786438 KVD786438:KVE786438 LEZ786438:LFA786438 LOV786438:LOW786438 LYR786438:LYS786438 MIN786438:MIO786438 MSJ786438:MSK786438 NCF786438:NCG786438 NMB786438:NMC786438 NVX786438:NVY786438 OFT786438:OFU786438 OPP786438:OPQ786438 OZL786438:OZM786438 PJH786438:PJI786438 PTD786438:PTE786438 QCZ786438:QDA786438 QMV786438:QMW786438 QWR786438:QWS786438 RGN786438:RGO786438 RQJ786438:RQK786438 SAF786438:SAG786438 SKB786438:SKC786438 STX786438:STY786438 TDT786438:TDU786438 TNP786438:TNQ786438 TXL786438:TXM786438 UHH786438:UHI786438 URD786438:URE786438 VAZ786438:VBA786438 VKV786438:VKW786438 VUR786438:VUS786438 WEN786438:WEO786438 WOJ786438:WOK786438 WYF786438:WYG786438 LT851974:LU851974 VP851974:VQ851974 AFL851974:AFM851974 APH851974:API851974 AZD851974:AZE851974 BIZ851974:BJA851974 BSV851974:BSW851974 CCR851974:CCS851974 CMN851974:CMO851974 CWJ851974:CWK851974 DGF851974:DGG851974 DQB851974:DQC851974 DZX851974:DZY851974 EJT851974:EJU851974 ETP851974:ETQ851974 FDL851974:FDM851974 FNH851974:FNI851974 FXD851974:FXE851974 GGZ851974:GHA851974 GQV851974:GQW851974 HAR851974:HAS851974 HKN851974:HKO851974 HUJ851974:HUK851974 IEF851974:IEG851974 IOB851974:IOC851974 IXX851974:IXY851974 JHT851974:JHU851974 JRP851974:JRQ851974 KBL851974:KBM851974 KLH851974:KLI851974 KVD851974:KVE851974 LEZ851974:LFA851974 LOV851974:LOW851974 LYR851974:LYS851974 MIN851974:MIO851974 MSJ851974:MSK851974 NCF851974:NCG851974 NMB851974:NMC851974 NVX851974:NVY851974 OFT851974:OFU851974 OPP851974:OPQ851974 OZL851974:OZM851974 PJH851974:PJI851974 PTD851974:PTE851974 QCZ851974:QDA851974 QMV851974:QMW851974 QWR851974:QWS851974 RGN851974:RGO851974 RQJ851974:RQK851974 SAF851974:SAG851974 SKB851974:SKC851974 STX851974:STY851974 TDT851974:TDU851974 TNP851974:TNQ851974 TXL851974:TXM851974 UHH851974:UHI851974 URD851974:URE851974 VAZ851974:VBA851974 VKV851974:VKW851974 VUR851974:VUS851974 WEN851974:WEO851974 WOJ851974:WOK851974 WYF851974:WYG851974 LT917510:LU917510 VP917510:VQ917510 AFL917510:AFM917510 APH917510:API917510 AZD917510:AZE917510 BIZ917510:BJA917510 BSV917510:BSW917510 CCR917510:CCS917510 CMN917510:CMO917510 CWJ917510:CWK917510 DGF917510:DGG917510 DQB917510:DQC917510 DZX917510:DZY917510 EJT917510:EJU917510 ETP917510:ETQ917510 FDL917510:FDM917510 FNH917510:FNI917510 FXD917510:FXE917510 GGZ917510:GHA917510 GQV917510:GQW917510 HAR917510:HAS917510 HKN917510:HKO917510 HUJ917510:HUK917510 IEF917510:IEG917510 IOB917510:IOC917510 IXX917510:IXY917510 JHT917510:JHU917510 JRP917510:JRQ917510 KBL917510:KBM917510 KLH917510:KLI917510 KVD917510:KVE917510 LEZ917510:LFA917510 LOV917510:LOW917510 LYR917510:LYS917510 MIN917510:MIO917510 MSJ917510:MSK917510 NCF917510:NCG917510 NMB917510:NMC917510 NVX917510:NVY917510 OFT917510:OFU917510 OPP917510:OPQ917510 OZL917510:OZM917510 PJH917510:PJI917510 PTD917510:PTE917510 QCZ917510:QDA917510 QMV917510:QMW917510 QWR917510:QWS917510 RGN917510:RGO917510 RQJ917510:RQK917510 SAF917510:SAG917510 SKB917510:SKC917510 STX917510:STY917510 TDT917510:TDU917510 TNP917510:TNQ917510 TXL917510:TXM917510 UHH917510:UHI917510 URD917510:URE917510 VAZ917510:VBA917510 VKV917510:VKW917510 VUR917510:VUS917510 WEN917510:WEO917510 WOJ917510:WOK917510 WYF917510:WYG917510 LT983046:LU983046 VP983046:VQ983046 AFL983046:AFM983046 APH983046:API983046 AZD983046:AZE983046 BIZ983046:BJA983046 BSV983046:BSW983046 CCR983046:CCS983046 CMN983046:CMO983046 CWJ983046:CWK983046 DGF983046:DGG983046 DQB983046:DQC983046 DZX983046:DZY983046 EJT983046:EJU983046 ETP983046:ETQ983046 FDL983046:FDM983046 FNH983046:FNI983046 FXD983046:FXE983046 GGZ983046:GHA983046 GQV983046:GQW983046 HAR983046:HAS983046 HKN983046:HKO983046 HUJ983046:HUK983046 IEF983046:IEG983046 IOB983046:IOC983046 IXX983046:IXY983046 JHT983046:JHU983046 JRP983046:JRQ983046 KBL983046:KBM983046 KLH983046:KLI983046 KVD983046:KVE983046 LEZ983046:LFA983046 LOV983046:LOW983046 LYR983046:LYS983046 MIN983046:MIO983046 MSJ983046:MSK983046 NCF983046:NCG983046 NMB983046:NMC983046 NVX983046:NVY983046 OFT983046:OFU983046 OPP983046:OPQ983046 OZL983046:OZM983046 PJH983046:PJI983046 PTD983046:PTE983046 QCZ983046:QDA983046 QMV983046:QMW983046 QWR983046:QWS983046 RGN983046:RGO983046 RQJ983046:RQK983046 SAF983046:SAG983046 SKB983046:SKC983046 STX983046:STY983046 TDT983046:TDU983046 TNP983046:TNQ983046 TXL983046:TXM983046 UHH983046:UHI983046 URD983046:URE983046 VAZ983046:VBA983046 VKV983046:VKW983046 VUR983046:VUS983046 WEN983046:WEO983046 WOJ983046:WOK983046 WYF983046:WYG983046 LW65542:LX65542 VS65542:VT65542 AFO65542:AFP65542 APK65542:APL65542 AZG65542:AZH65542 BJC65542:BJD65542 BSY65542:BSZ65542 CCU65542:CCV65542 CMQ65542:CMR65542 CWM65542:CWN65542 DGI65542:DGJ65542 DQE65542:DQF65542 EAA65542:EAB65542 EJW65542:EJX65542 ETS65542:ETT65542 FDO65542:FDP65542 FNK65542:FNL65542 FXG65542:FXH65542 GHC65542:GHD65542 GQY65542:GQZ65542 HAU65542:HAV65542 HKQ65542:HKR65542 HUM65542:HUN65542 IEI65542:IEJ65542 IOE65542:IOF65542 IYA65542:IYB65542 JHW65542:JHX65542 JRS65542:JRT65542 KBO65542:KBP65542 KLK65542:KLL65542 KVG65542:KVH65542 LFC65542:LFD65542 LOY65542:LOZ65542 LYU65542:LYV65542 MIQ65542:MIR65542 MSM65542:MSN65542 NCI65542:NCJ65542 NME65542:NMF65542 NWA65542:NWB65542 OFW65542:OFX65542 OPS65542:OPT65542 OZO65542:OZP65542 PJK65542:PJL65542 PTG65542:PTH65542 QDC65542:QDD65542 QMY65542:QMZ65542 QWU65542:QWV65542 RGQ65542:RGR65542 RQM65542:RQN65542 SAI65542:SAJ65542 SKE65542:SKF65542 SUA65542:SUB65542 TDW65542:TDX65542 TNS65542:TNT65542 TXO65542:TXP65542 UHK65542:UHL65542 URG65542:URH65542 VBC65542:VBD65542 VKY65542:VKZ65542 VUU65542:VUV65542 WEQ65542:WER65542 WOM65542:WON65542 WYI65542:WYJ65542 LW131078:LX131078 VS131078:VT131078 AFO131078:AFP131078 APK131078:APL131078 AZG131078:AZH131078 BJC131078:BJD131078 BSY131078:BSZ131078 CCU131078:CCV131078 CMQ131078:CMR131078 CWM131078:CWN131078 DGI131078:DGJ131078 DQE131078:DQF131078 EAA131078:EAB131078 EJW131078:EJX131078 ETS131078:ETT131078 FDO131078:FDP131078 FNK131078:FNL131078 FXG131078:FXH131078 GHC131078:GHD131078 GQY131078:GQZ131078 HAU131078:HAV131078 HKQ131078:HKR131078 HUM131078:HUN131078 IEI131078:IEJ131078 IOE131078:IOF131078 IYA131078:IYB131078 JHW131078:JHX131078 JRS131078:JRT131078 KBO131078:KBP131078 KLK131078:KLL131078 KVG131078:KVH131078 LFC131078:LFD131078 LOY131078:LOZ131078 LYU131078:LYV131078 MIQ131078:MIR131078 MSM131078:MSN131078 NCI131078:NCJ131078 NME131078:NMF131078 NWA131078:NWB131078 OFW131078:OFX131078 OPS131078:OPT131078 OZO131078:OZP131078 PJK131078:PJL131078 PTG131078:PTH131078 QDC131078:QDD131078 QMY131078:QMZ131078 QWU131078:QWV131078 RGQ131078:RGR131078 RQM131078:RQN131078 SAI131078:SAJ131078 SKE131078:SKF131078 SUA131078:SUB131078 TDW131078:TDX131078 TNS131078:TNT131078 TXO131078:TXP131078 UHK131078:UHL131078 URG131078:URH131078 VBC131078:VBD131078 VKY131078:VKZ131078 VUU131078:VUV131078 WEQ131078:WER131078 WOM131078:WON131078 WYI131078:WYJ131078 LW196614:LX196614 VS196614:VT196614 AFO196614:AFP196614 APK196614:APL196614 AZG196614:AZH196614 BJC196614:BJD196614 BSY196614:BSZ196614 CCU196614:CCV196614 CMQ196614:CMR196614 CWM196614:CWN196614 DGI196614:DGJ196614 DQE196614:DQF196614 EAA196614:EAB196614 EJW196614:EJX196614 ETS196614:ETT196614 FDO196614:FDP196614 FNK196614:FNL196614 FXG196614:FXH196614 GHC196614:GHD196614 GQY196614:GQZ196614 HAU196614:HAV196614 HKQ196614:HKR196614 HUM196614:HUN196614 IEI196614:IEJ196614 IOE196614:IOF196614 IYA196614:IYB196614 JHW196614:JHX196614 JRS196614:JRT196614 KBO196614:KBP196614 KLK196614:KLL196614 KVG196614:KVH196614 LFC196614:LFD196614 LOY196614:LOZ196614 LYU196614:LYV196614 MIQ196614:MIR196614 MSM196614:MSN196614 NCI196614:NCJ196614 NME196614:NMF196614 NWA196614:NWB196614 OFW196614:OFX196614 OPS196614:OPT196614 OZO196614:OZP196614 PJK196614:PJL196614 PTG196614:PTH196614 QDC196614:QDD196614 QMY196614:QMZ196614 QWU196614:QWV196614 RGQ196614:RGR196614 RQM196614:RQN196614 SAI196614:SAJ196614 SKE196614:SKF196614 SUA196614:SUB196614 TDW196614:TDX196614 TNS196614:TNT196614 TXO196614:TXP196614 UHK196614:UHL196614 URG196614:URH196614 VBC196614:VBD196614 VKY196614:VKZ196614 VUU196614:VUV196614 WEQ196614:WER196614 WOM196614:WON196614 WYI196614:WYJ196614 LW262150:LX262150 VS262150:VT262150 AFO262150:AFP262150 APK262150:APL262150 AZG262150:AZH262150 BJC262150:BJD262150 BSY262150:BSZ262150 CCU262150:CCV262150 CMQ262150:CMR262150 CWM262150:CWN262150 DGI262150:DGJ262150 DQE262150:DQF262150 EAA262150:EAB262150 EJW262150:EJX262150 ETS262150:ETT262150 FDO262150:FDP262150 FNK262150:FNL262150 FXG262150:FXH262150 GHC262150:GHD262150 GQY262150:GQZ262150 HAU262150:HAV262150 HKQ262150:HKR262150 HUM262150:HUN262150 IEI262150:IEJ262150 IOE262150:IOF262150 IYA262150:IYB262150 JHW262150:JHX262150 JRS262150:JRT262150 KBO262150:KBP262150 KLK262150:KLL262150 KVG262150:KVH262150 LFC262150:LFD262150 LOY262150:LOZ262150 LYU262150:LYV262150 MIQ262150:MIR262150 MSM262150:MSN262150 NCI262150:NCJ262150 NME262150:NMF262150 NWA262150:NWB262150 OFW262150:OFX262150 OPS262150:OPT262150 OZO262150:OZP262150 PJK262150:PJL262150 PTG262150:PTH262150 QDC262150:QDD262150 QMY262150:QMZ262150 QWU262150:QWV262150 RGQ262150:RGR262150 RQM262150:RQN262150 SAI262150:SAJ262150 SKE262150:SKF262150 SUA262150:SUB262150 TDW262150:TDX262150 TNS262150:TNT262150 TXO262150:TXP262150 UHK262150:UHL262150 URG262150:URH262150 VBC262150:VBD262150 VKY262150:VKZ262150 VUU262150:VUV262150 WEQ262150:WER262150 WOM262150:WON262150 WYI262150:WYJ262150 LW327686:LX327686 VS327686:VT327686 AFO327686:AFP327686 APK327686:APL327686 AZG327686:AZH327686 BJC327686:BJD327686 BSY327686:BSZ327686 CCU327686:CCV327686 CMQ327686:CMR327686 CWM327686:CWN327686 DGI327686:DGJ327686 DQE327686:DQF327686 EAA327686:EAB327686 EJW327686:EJX327686 ETS327686:ETT327686 FDO327686:FDP327686 FNK327686:FNL327686 FXG327686:FXH327686 GHC327686:GHD327686 GQY327686:GQZ327686 HAU327686:HAV327686 HKQ327686:HKR327686 HUM327686:HUN327686 IEI327686:IEJ327686 IOE327686:IOF327686 IYA327686:IYB327686 JHW327686:JHX327686 JRS327686:JRT327686 KBO327686:KBP327686 KLK327686:KLL327686 KVG327686:KVH327686 LFC327686:LFD327686 LOY327686:LOZ327686 LYU327686:LYV327686 MIQ327686:MIR327686 MSM327686:MSN327686 NCI327686:NCJ327686 NME327686:NMF327686 NWA327686:NWB327686 OFW327686:OFX327686 OPS327686:OPT327686 OZO327686:OZP327686 PJK327686:PJL327686 PTG327686:PTH327686 QDC327686:QDD327686 QMY327686:QMZ327686 QWU327686:QWV327686 RGQ327686:RGR327686 RQM327686:RQN327686 SAI327686:SAJ327686 SKE327686:SKF327686 SUA327686:SUB327686 TDW327686:TDX327686 TNS327686:TNT327686 TXO327686:TXP327686 UHK327686:UHL327686 URG327686:URH327686 VBC327686:VBD327686 VKY327686:VKZ327686 VUU327686:VUV327686 WEQ327686:WER327686 WOM327686:WON327686 WYI327686:WYJ327686 LW393222:LX393222 VS393222:VT393222 AFO393222:AFP393222 APK393222:APL393222 AZG393222:AZH393222 BJC393222:BJD393222 BSY393222:BSZ393222 CCU393222:CCV393222 CMQ393222:CMR393222 CWM393222:CWN393222 DGI393222:DGJ393222 DQE393222:DQF393222 EAA393222:EAB393222 EJW393222:EJX393222 ETS393222:ETT393222 FDO393222:FDP393222 FNK393222:FNL393222 FXG393222:FXH393222 GHC393222:GHD393222 GQY393222:GQZ393222 HAU393222:HAV393222 HKQ393222:HKR393222 HUM393222:HUN393222 IEI393222:IEJ393222 IOE393222:IOF393222 IYA393222:IYB393222 JHW393222:JHX393222 JRS393222:JRT393222 KBO393222:KBP393222 KLK393222:KLL393222 KVG393222:KVH393222 LFC393222:LFD393222 LOY393222:LOZ393222 LYU393222:LYV393222 MIQ393222:MIR393222 MSM393222:MSN393222 NCI393222:NCJ393222 NME393222:NMF393222 NWA393222:NWB393222 OFW393222:OFX393222 OPS393222:OPT393222 OZO393222:OZP393222 PJK393222:PJL393222 PTG393222:PTH393222 QDC393222:QDD393222 QMY393222:QMZ393222 QWU393222:QWV393222 RGQ393222:RGR393222 RQM393222:RQN393222 SAI393222:SAJ393222 SKE393222:SKF393222 SUA393222:SUB393222 TDW393222:TDX393222 TNS393222:TNT393222 TXO393222:TXP393222 UHK393222:UHL393222 URG393222:URH393222 VBC393222:VBD393222 VKY393222:VKZ393222 VUU393222:VUV393222 WEQ393222:WER393222 WOM393222:WON393222 WYI393222:WYJ393222 LW458758:LX458758 VS458758:VT458758 AFO458758:AFP458758 APK458758:APL458758 AZG458758:AZH458758 BJC458758:BJD458758 BSY458758:BSZ458758 CCU458758:CCV458758 CMQ458758:CMR458758 CWM458758:CWN458758 DGI458758:DGJ458758 DQE458758:DQF458758 EAA458758:EAB458758 EJW458758:EJX458758 ETS458758:ETT458758 FDO458758:FDP458758 FNK458758:FNL458758 FXG458758:FXH458758 GHC458758:GHD458758 GQY458758:GQZ458758 HAU458758:HAV458758 HKQ458758:HKR458758 HUM458758:HUN458758 IEI458758:IEJ458758 IOE458758:IOF458758 IYA458758:IYB458758 JHW458758:JHX458758 JRS458758:JRT458758 KBO458758:KBP458758 KLK458758:KLL458758 KVG458758:KVH458758 LFC458758:LFD458758 LOY458758:LOZ458758 LYU458758:LYV458758 MIQ458758:MIR458758 MSM458758:MSN458758 NCI458758:NCJ458758 NME458758:NMF458758 NWA458758:NWB458758 OFW458758:OFX458758 OPS458758:OPT458758 OZO458758:OZP458758 PJK458758:PJL458758 PTG458758:PTH458758 QDC458758:QDD458758 QMY458758:QMZ458758 QWU458758:QWV458758 RGQ458758:RGR458758 RQM458758:RQN458758 SAI458758:SAJ458758 SKE458758:SKF458758 SUA458758:SUB458758 TDW458758:TDX458758 TNS458758:TNT458758 TXO458758:TXP458758 UHK458758:UHL458758 URG458758:URH458758 VBC458758:VBD458758 VKY458758:VKZ458758 VUU458758:VUV458758 WEQ458758:WER458758 WOM458758:WON458758 WYI458758:WYJ458758 LW524294:LX524294 VS524294:VT524294 AFO524294:AFP524294 APK524294:APL524294 AZG524294:AZH524294 BJC524294:BJD524294 BSY524294:BSZ524294 CCU524294:CCV524294 CMQ524294:CMR524294 CWM524294:CWN524294 DGI524294:DGJ524294 DQE524294:DQF524294 EAA524294:EAB524294 EJW524294:EJX524294 ETS524294:ETT524294 FDO524294:FDP524294 FNK524294:FNL524294 FXG524294:FXH524294 GHC524294:GHD524294 GQY524294:GQZ524294 HAU524294:HAV524294 HKQ524294:HKR524294 HUM524294:HUN524294 IEI524294:IEJ524294 IOE524294:IOF524294 IYA524294:IYB524294 JHW524294:JHX524294 JRS524294:JRT524294 KBO524294:KBP524294 KLK524294:KLL524294 KVG524294:KVH524294 LFC524294:LFD524294 LOY524294:LOZ524294 LYU524294:LYV524294 MIQ524294:MIR524294 MSM524294:MSN524294 NCI524294:NCJ524294 NME524294:NMF524294 NWA524294:NWB524294 OFW524294:OFX524294 OPS524294:OPT524294 OZO524294:OZP524294 PJK524294:PJL524294 PTG524294:PTH524294 QDC524294:QDD524294 QMY524294:QMZ524294 QWU524294:QWV524294 RGQ524294:RGR524294 RQM524294:RQN524294 SAI524294:SAJ524294 SKE524294:SKF524294 SUA524294:SUB524294 TDW524294:TDX524294 TNS524294:TNT524294 TXO524294:TXP524294 UHK524294:UHL524294 URG524294:URH524294 VBC524294:VBD524294 VKY524294:VKZ524294 VUU524294:VUV524294 WEQ524294:WER524294 WOM524294:WON524294 WYI524294:WYJ524294 LW589830:LX589830 VS589830:VT589830 AFO589830:AFP589830 APK589830:APL589830 AZG589830:AZH589830 BJC589830:BJD589830 BSY589830:BSZ589830 CCU589830:CCV589830 CMQ589830:CMR589830 CWM589830:CWN589830 DGI589830:DGJ589830 DQE589830:DQF589830 EAA589830:EAB589830 EJW589830:EJX589830 ETS589830:ETT589830 FDO589830:FDP589830 FNK589830:FNL589830 FXG589830:FXH589830 GHC589830:GHD589830 GQY589830:GQZ589830 HAU589830:HAV589830 HKQ589830:HKR589830 HUM589830:HUN589830 IEI589830:IEJ589830 IOE589830:IOF589830 IYA589830:IYB589830 JHW589830:JHX589830 JRS589830:JRT589830 KBO589830:KBP589830 KLK589830:KLL589830 KVG589830:KVH589830 LFC589830:LFD589830 LOY589830:LOZ589830 LYU589830:LYV589830 MIQ589830:MIR589830 MSM589830:MSN589830 NCI589830:NCJ589830 NME589830:NMF589830 NWA589830:NWB589830 OFW589830:OFX589830 OPS589830:OPT589830 OZO589830:OZP589830 PJK589830:PJL589830 PTG589830:PTH589830 QDC589830:QDD589830 QMY589830:QMZ589830 QWU589830:QWV589830 RGQ589830:RGR589830 RQM589830:RQN589830 SAI589830:SAJ589830 SKE589830:SKF589830 SUA589830:SUB589830 TDW589830:TDX589830 TNS589830:TNT589830 TXO589830:TXP589830 UHK589830:UHL589830 URG589830:URH589830 VBC589830:VBD589830 VKY589830:VKZ589830 VUU589830:VUV589830 WEQ589830:WER589830 WOM589830:WON589830 WYI589830:WYJ589830 LW655366:LX655366 VS655366:VT655366 AFO655366:AFP655366 APK655366:APL655366 AZG655366:AZH655366 BJC655366:BJD655366 BSY655366:BSZ655366 CCU655366:CCV655366 CMQ655366:CMR655366 CWM655366:CWN655366 DGI655366:DGJ655366 DQE655366:DQF655366 EAA655366:EAB655366 EJW655366:EJX655366 ETS655366:ETT655366 FDO655366:FDP655366 FNK655366:FNL655366 FXG655366:FXH655366 GHC655366:GHD655366 GQY655366:GQZ655366 HAU655366:HAV655366 HKQ655366:HKR655366 HUM655366:HUN655366 IEI655366:IEJ655366 IOE655366:IOF655366 IYA655366:IYB655366 JHW655366:JHX655366 JRS655366:JRT655366 KBO655366:KBP655366 KLK655366:KLL655366 KVG655366:KVH655366 LFC655366:LFD655366 LOY655366:LOZ655366 LYU655366:LYV655366 MIQ655366:MIR655366 MSM655366:MSN655366 NCI655366:NCJ655366 NME655366:NMF655366 NWA655366:NWB655366 OFW655366:OFX655366 OPS655366:OPT655366 OZO655366:OZP655366 PJK655366:PJL655366 PTG655366:PTH655366 QDC655366:QDD655366 QMY655366:QMZ655366 QWU655366:QWV655366 RGQ655366:RGR655366 RQM655366:RQN655366 SAI655366:SAJ655366 SKE655366:SKF655366 SUA655366:SUB655366 TDW655366:TDX655366 TNS655366:TNT655366 TXO655366:TXP655366 UHK655366:UHL655366 URG655366:URH655366 VBC655366:VBD655366 VKY655366:VKZ655366 VUU655366:VUV655366 WEQ655366:WER655366 WOM655366:WON655366 WYI655366:WYJ655366 LW720902:LX720902 VS720902:VT720902 AFO720902:AFP720902 APK720902:APL720902 AZG720902:AZH720902 BJC720902:BJD720902 BSY720902:BSZ720902 CCU720902:CCV720902 CMQ720902:CMR720902 CWM720902:CWN720902 DGI720902:DGJ720902 DQE720902:DQF720902 EAA720902:EAB720902 EJW720902:EJX720902 ETS720902:ETT720902 FDO720902:FDP720902 FNK720902:FNL720902 FXG720902:FXH720902 GHC720902:GHD720902 GQY720902:GQZ720902 HAU720902:HAV720902 HKQ720902:HKR720902 HUM720902:HUN720902 IEI720902:IEJ720902 IOE720902:IOF720902 IYA720902:IYB720902 JHW720902:JHX720902 JRS720902:JRT720902 KBO720902:KBP720902 KLK720902:KLL720902 KVG720902:KVH720902 LFC720902:LFD720902 LOY720902:LOZ720902 LYU720902:LYV720902 MIQ720902:MIR720902 MSM720902:MSN720902 NCI720902:NCJ720902 NME720902:NMF720902 NWA720902:NWB720902 OFW720902:OFX720902 OPS720902:OPT720902 OZO720902:OZP720902 PJK720902:PJL720902 PTG720902:PTH720902 QDC720902:QDD720902 QMY720902:QMZ720902 QWU720902:QWV720902 RGQ720902:RGR720902 RQM720902:RQN720902 SAI720902:SAJ720902 SKE720902:SKF720902 SUA720902:SUB720902 TDW720902:TDX720902 TNS720902:TNT720902 TXO720902:TXP720902 UHK720902:UHL720902 URG720902:URH720902 VBC720902:VBD720902 VKY720902:VKZ720902 VUU720902:VUV720902 WEQ720902:WER720902 WOM720902:WON720902 WYI720902:WYJ720902 LW786438:LX786438 VS786438:VT786438 AFO786438:AFP786438 APK786438:APL786438 AZG786438:AZH786438 BJC786438:BJD786438 BSY786438:BSZ786438 CCU786438:CCV786438 CMQ786438:CMR786438 CWM786438:CWN786438 DGI786438:DGJ786438 DQE786438:DQF786438 EAA786438:EAB786438 EJW786438:EJX786438 ETS786438:ETT786438 FDO786438:FDP786438 FNK786438:FNL786438 FXG786438:FXH786438 GHC786438:GHD786438 GQY786438:GQZ786438 HAU786438:HAV786438 HKQ786438:HKR786438 HUM786438:HUN786438 IEI786438:IEJ786438 IOE786438:IOF786438 IYA786438:IYB786438 JHW786438:JHX786438 JRS786438:JRT786438 KBO786438:KBP786438 KLK786438:KLL786438 KVG786438:KVH786438 LFC786438:LFD786438 LOY786438:LOZ786438 LYU786438:LYV786438 MIQ786438:MIR786438 MSM786438:MSN786438 NCI786438:NCJ786438 NME786438:NMF786438 NWA786438:NWB786438 OFW786438:OFX786438 OPS786438:OPT786438 OZO786438:OZP786438 PJK786438:PJL786438 PTG786438:PTH786438 QDC786438:QDD786438 QMY786438:QMZ786438 QWU786438:QWV786438 RGQ786438:RGR786438 RQM786438:RQN786438 SAI786438:SAJ786438 SKE786438:SKF786438 SUA786438:SUB786438 TDW786438:TDX786438 TNS786438:TNT786438 TXO786438:TXP786438 UHK786438:UHL786438 URG786438:URH786438 VBC786438:VBD786438 VKY786438:VKZ786438 VUU786438:VUV786438 WEQ786438:WER786438 WOM786438:WON786438 WYI786438:WYJ786438 LW851974:LX851974 VS851974:VT851974 AFO851974:AFP851974 APK851974:APL851974 AZG851974:AZH851974 BJC851974:BJD851974 BSY851974:BSZ851974 CCU851974:CCV851974 CMQ851974:CMR851974 CWM851974:CWN851974 DGI851974:DGJ851974 DQE851974:DQF851974 EAA851974:EAB851974 EJW851974:EJX851974 ETS851974:ETT851974 FDO851974:FDP851974 FNK851974:FNL851974 FXG851974:FXH851974 GHC851974:GHD851974 GQY851974:GQZ851974 HAU851974:HAV851974 HKQ851974:HKR851974 HUM851974:HUN851974 IEI851974:IEJ851974 IOE851974:IOF851974 IYA851974:IYB851974 JHW851974:JHX851974 JRS851974:JRT851974 KBO851974:KBP851974 KLK851974:KLL851974 KVG851974:KVH851974 LFC851974:LFD851974 LOY851974:LOZ851974 LYU851974:LYV851974 MIQ851974:MIR851974 MSM851974:MSN851974 NCI851974:NCJ851974 NME851974:NMF851974 NWA851974:NWB851974 OFW851974:OFX851974 OPS851974:OPT851974 OZO851974:OZP851974 PJK851974:PJL851974 PTG851974:PTH851974 QDC851974:QDD851974 QMY851974:QMZ851974 QWU851974:QWV851974 RGQ851974:RGR851974 RQM851974:RQN851974 SAI851974:SAJ851974 SKE851974:SKF851974 SUA851974:SUB851974 TDW851974:TDX851974 TNS851974:TNT851974 TXO851974:TXP851974 UHK851974:UHL851974 URG851974:URH851974 VBC851974:VBD851974 VKY851974:VKZ851974 VUU851974:VUV851974 WEQ851974:WER851974 WOM851974:WON851974 WYI851974:WYJ851974 LW917510:LX917510 VS917510:VT917510 AFO917510:AFP917510 APK917510:APL917510 AZG917510:AZH917510 BJC917510:BJD917510 BSY917510:BSZ917510 CCU917510:CCV917510 CMQ917510:CMR917510 CWM917510:CWN917510 DGI917510:DGJ917510 DQE917510:DQF917510 EAA917510:EAB917510 EJW917510:EJX917510 ETS917510:ETT917510 FDO917510:FDP917510 FNK917510:FNL917510 FXG917510:FXH917510 GHC917510:GHD917510 GQY917510:GQZ917510 HAU917510:HAV917510 HKQ917510:HKR917510 HUM917510:HUN917510 IEI917510:IEJ917510 IOE917510:IOF917510 IYA917510:IYB917510 JHW917510:JHX917510 JRS917510:JRT917510 KBO917510:KBP917510 KLK917510:KLL917510 KVG917510:KVH917510 LFC917510:LFD917510 LOY917510:LOZ917510 LYU917510:LYV917510 MIQ917510:MIR917510 MSM917510:MSN917510 NCI917510:NCJ917510 NME917510:NMF917510 NWA917510:NWB917510 OFW917510:OFX917510 OPS917510:OPT917510 OZO917510:OZP917510 PJK917510:PJL917510 PTG917510:PTH917510 QDC917510:QDD917510 QMY917510:QMZ917510 QWU917510:QWV917510 RGQ917510:RGR917510 RQM917510:RQN917510 SAI917510:SAJ917510 SKE917510:SKF917510 SUA917510:SUB917510 TDW917510:TDX917510 TNS917510:TNT917510 TXO917510:TXP917510 UHK917510:UHL917510 URG917510:URH917510 VBC917510:VBD917510 VKY917510:VKZ917510 VUU917510:VUV917510 WEQ917510:WER917510 WOM917510:WON917510 WYI917510:WYJ917510 LW983046:LX983046 VS983046:VT983046 AFO983046:AFP983046 APK983046:APL983046 AZG983046:AZH983046 BJC983046:BJD983046 BSY983046:BSZ983046 CCU983046:CCV983046 CMQ983046:CMR983046 CWM983046:CWN983046 DGI983046:DGJ983046 DQE983046:DQF983046 EAA983046:EAB983046 EJW983046:EJX983046 ETS983046:ETT983046 FDO983046:FDP983046 FNK983046:FNL983046 FXG983046:FXH983046 GHC983046:GHD983046 GQY983046:GQZ983046 HAU983046:HAV983046 HKQ983046:HKR983046 HUM983046:HUN983046 IEI983046:IEJ983046 IOE983046:IOF983046 IYA983046:IYB983046 JHW983046:JHX983046 JRS983046:JRT983046 KBO983046:KBP983046 KLK983046:KLL983046 KVG983046:KVH983046 LFC983046:LFD983046 LOY983046:LOZ983046 LYU983046:LYV983046 MIQ983046:MIR983046 MSM983046:MSN983046 NCI983046:NCJ983046 NME983046:NMF983046 NWA983046:NWB983046 OFW983046:OFX983046 OPS983046:OPT983046 OZO983046:OZP983046 PJK983046:PJL983046 PTG983046:PTH983046 QDC983046:QDD983046 QMY983046:QMZ983046 QWU983046:QWV983046 RGQ983046:RGR983046 RQM983046:RQN983046 SAI983046:SAJ983046 SKE983046:SKF983046 SUA983046:SUB983046 TDW983046:TDX983046 TNS983046:TNT983046 TXO983046:TXP983046 UHK983046:UHL983046 URG983046:URH983046 VBC983046:VBD983046 VKY983046:VKZ983046 VUU983046:VUV983046 WEQ983046:WER983046 WOM983046:WON983046 WYI983046:WYJ983046 MC65542:MD65542 VY65542:VZ65542 AFU65542:AFV65542 APQ65542:APR65542 AZM65542:AZN65542 BJI65542:BJJ65542 BTE65542:BTF65542 CDA65542:CDB65542 CMW65542:CMX65542 CWS65542:CWT65542 DGO65542:DGP65542 DQK65542:DQL65542 EAG65542:EAH65542 EKC65542:EKD65542 ETY65542:ETZ65542 FDU65542:FDV65542 FNQ65542:FNR65542 FXM65542:FXN65542 GHI65542:GHJ65542 GRE65542:GRF65542 HBA65542:HBB65542 HKW65542:HKX65542 HUS65542:HUT65542 IEO65542:IEP65542 IOK65542:IOL65542 IYG65542:IYH65542 JIC65542:JID65542 JRY65542:JRZ65542 KBU65542:KBV65542 KLQ65542:KLR65542 KVM65542:KVN65542 LFI65542:LFJ65542 LPE65542:LPF65542 LZA65542:LZB65542 MIW65542:MIX65542 MSS65542:MST65542 NCO65542:NCP65542 NMK65542:NML65542 NWG65542:NWH65542 OGC65542:OGD65542 OPY65542:OPZ65542 OZU65542:OZV65542 PJQ65542:PJR65542 PTM65542:PTN65542 QDI65542:QDJ65542 QNE65542:QNF65542 QXA65542:QXB65542 RGW65542:RGX65542 RQS65542:RQT65542 SAO65542:SAP65542 SKK65542:SKL65542 SUG65542:SUH65542 TEC65542:TED65542 TNY65542:TNZ65542 TXU65542:TXV65542 UHQ65542:UHR65542 URM65542:URN65542 VBI65542:VBJ65542 VLE65542:VLF65542 VVA65542:VVB65542 WEW65542:WEX65542 WOS65542:WOT65542 WYO65542:WYP65542 MC131078:MD131078 VY131078:VZ131078 AFU131078:AFV131078 APQ131078:APR131078 AZM131078:AZN131078 BJI131078:BJJ131078 BTE131078:BTF131078 CDA131078:CDB131078 CMW131078:CMX131078 CWS131078:CWT131078 DGO131078:DGP131078 DQK131078:DQL131078 EAG131078:EAH131078 EKC131078:EKD131078 ETY131078:ETZ131078 FDU131078:FDV131078 FNQ131078:FNR131078 FXM131078:FXN131078 GHI131078:GHJ131078 GRE131078:GRF131078 HBA131078:HBB131078 HKW131078:HKX131078 HUS131078:HUT131078 IEO131078:IEP131078 IOK131078:IOL131078 IYG131078:IYH131078 JIC131078:JID131078 JRY131078:JRZ131078 KBU131078:KBV131078 KLQ131078:KLR131078 KVM131078:KVN131078 LFI131078:LFJ131078 LPE131078:LPF131078 LZA131078:LZB131078 MIW131078:MIX131078 MSS131078:MST131078 NCO131078:NCP131078 NMK131078:NML131078 NWG131078:NWH131078 OGC131078:OGD131078 OPY131078:OPZ131078 OZU131078:OZV131078 PJQ131078:PJR131078 PTM131078:PTN131078 QDI131078:QDJ131078 QNE131078:QNF131078 QXA131078:QXB131078 RGW131078:RGX131078 RQS131078:RQT131078 SAO131078:SAP131078 SKK131078:SKL131078 SUG131078:SUH131078 TEC131078:TED131078 TNY131078:TNZ131078 TXU131078:TXV131078 UHQ131078:UHR131078 URM131078:URN131078 VBI131078:VBJ131078 VLE131078:VLF131078 VVA131078:VVB131078 WEW131078:WEX131078 WOS131078:WOT131078 WYO131078:WYP131078 MC196614:MD196614 VY196614:VZ196614 AFU196614:AFV196614 APQ196614:APR196614 AZM196614:AZN196614 BJI196614:BJJ196614 BTE196614:BTF196614 CDA196614:CDB196614 CMW196614:CMX196614 CWS196614:CWT196614 DGO196614:DGP196614 DQK196614:DQL196614 EAG196614:EAH196614 EKC196614:EKD196614 ETY196614:ETZ196614 FDU196614:FDV196614 FNQ196614:FNR196614 FXM196614:FXN196614 GHI196614:GHJ196614 GRE196614:GRF196614 HBA196614:HBB196614 HKW196614:HKX196614 HUS196614:HUT196614 IEO196614:IEP196614 IOK196614:IOL196614 IYG196614:IYH196614 JIC196614:JID196614 JRY196614:JRZ196614 KBU196614:KBV196614 KLQ196614:KLR196614 KVM196614:KVN196614 LFI196614:LFJ196614 LPE196614:LPF196614 LZA196614:LZB196614 MIW196614:MIX196614 MSS196614:MST196614 NCO196614:NCP196614 NMK196614:NML196614 NWG196614:NWH196614 OGC196614:OGD196614 OPY196614:OPZ196614 OZU196614:OZV196614 PJQ196614:PJR196614 PTM196614:PTN196614 QDI196614:QDJ196614 QNE196614:QNF196614 QXA196614:QXB196614 RGW196614:RGX196614 RQS196614:RQT196614 SAO196614:SAP196614 SKK196614:SKL196614 SUG196614:SUH196614 TEC196614:TED196614 TNY196614:TNZ196614 TXU196614:TXV196614 UHQ196614:UHR196614 URM196614:URN196614 VBI196614:VBJ196614 VLE196614:VLF196614 VVA196614:VVB196614 WEW196614:WEX196614 WOS196614:WOT196614 WYO196614:WYP196614 MC262150:MD262150 VY262150:VZ262150 AFU262150:AFV262150 APQ262150:APR262150 AZM262150:AZN262150 BJI262150:BJJ262150 BTE262150:BTF262150 CDA262150:CDB262150 CMW262150:CMX262150 CWS262150:CWT262150 DGO262150:DGP262150 DQK262150:DQL262150 EAG262150:EAH262150 EKC262150:EKD262150 ETY262150:ETZ262150 FDU262150:FDV262150 FNQ262150:FNR262150 FXM262150:FXN262150 GHI262150:GHJ262150 GRE262150:GRF262150 HBA262150:HBB262150 HKW262150:HKX262150 HUS262150:HUT262150 IEO262150:IEP262150 IOK262150:IOL262150 IYG262150:IYH262150 JIC262150:JID262150 JRY262150:JRZ262150 KBU262150:KBV262150 KLQ262150:KLR262150 KVM262150:KVN262150 LFI262150:LFJ262150 LPE262150:LPF262150 LZA262150:LZB262150 MIW262150:MIX262150 MSS262150:MST262150 NCO262150:NCP262150 NMK262150:NML262150 NWG262150:NWH262150 OGC262150:OGD262150 OPY262150:OPZ262150 OZU262150:OZV262150 PJQ262150:PJR262150 PTM262150:PTN262150 QDI262150:QDJ262150 QNE262150:QNF262150 QXA262150:QXB262150 RGW262150:RGX262150 RQS262150:RQT262150 SAO262150:SAP262150 SKK262150:SKL262150 SUG262150:SUH262150 TEC262150:TED262150 TNY262150:TNZ262150 TXU262150:TXV262150 UHQ262150:UHR262150 URM262150:URN262150 VBI262150:VBJ262150 VLE262150:VLF262150 VVA262150:VVB262150 WEW262150:WEX262150 WOS262150:WOT262150 WYO262150:WYP262150 MC327686:MD327686 VY327686:VZ327686 AFU327686:AFV327686 APQ327686:APR327686 AZM327686:AZN327686 BJI327686:BJJ327686 BTE327686:BTF327686 CDA327686:CDB327686 CMW327686:CMX327686 CWS327686:CWT327686 DGO327686:DGP327686 DQK327686:DQL327686 EAG327686:EAH327686 EKC327686:EKD327686 ETY327686:ETZ327686 FDU327686:FDV327686 FNQ327686:FNR327686 FXM327686:FXN327686 GHI327686:GHJ327686 GRE327686:GRF327686 HBA327686:HBB327686 HKW327686:HKX327686 HUS327686:HUT327686 IEO327686:IEP327686 IOK327686:IOL327686 IYG327686:IYH327686 JIC327686:JID327686 JRY327686:JRZ327686 KBU327686:KBV327686 KLQ327686:KLR327686 KVM327686:KVN327686 LFI327686:LFJ327686 LPE327686:LPF327686 LZA327686:LZB327686 MIW327686:MIX327686 MSS327686:MST327686 NCO327686:NCP327686 NMK327686:NML327686 NWG327686:NWH327686 OGC327686:OGD327686 OPY327686:OPZ327686 OZU327686:OZV327686 PJQ327686:PJR327686 PTM327686:PTN327686 QDI327686:QDJ327686 QNE327686:QNF327686 QXA327686:QXB327686 RGW327686:RGX327686 RQS327686:RQT327686 SAO327686:SAP327686 SKK327686:SKL327686 SUG327686:SUH327686 TEC327686:TED327686 TNY327686:TNZ327686 TXU327686:TXV327686 UHQ327686:UHR327686 URM327686:URN327686 VBI327686:VBJ327686 VLE327686:VLF327686 VVA327686:VVB327686 WEW327686:WEX327686 WOS327686:WOT327686 WYO327686:WYP327686 MC393222:MD393222 VY393222:VZ393222 AFU393222:AFV393222 APQ393222:APR393222 AZM393222:AZN393222 BJI393222:BJJ393222 BTE393222:BTF393222 CDA393222:CDB393222 CMW393222:CMX393222 CWS393222:CWT393222 DGO393222:DGP393222 DQK393222:DQL393222 EAG393222:EAH393222 EKC393222:EKD393222 ETY393222:ETZ393222 FDU393222:FDV393222 FNQ393222:FNR393222 FXM393222:FXN393222 GHI393222:GHJ393222 GRE393222:GRF393222 HBA393222:HBB393222 HKW393222:HKX393222 HUS393222:HUT393222 IEO393222:IEP393222 IOK393222:IOL393222 IYG393222:IYH393222 JIC393222:JID393222 JRY393222:JRZ393222 KBU393222:KBV393222 KLQ393222:KLR393222 KVM393222:KVN393222 LFI393222:LFJ393222 LPE393222:LPF393222 LZA393222:LZB393222 MIW393222:MIX393222 MSS393222:MST393222 NCO393222:NCP393222 NMK393222:NML393222 NWG393222:NWH393222 OGC393222:OGD393222 OPY393222:OPZ393222 OZU393222:OZV393222 PJQ393222:PJR393222 PTM393222:PTN393222 QDI393222:QDJ393222 QNE393222:QNF393222 QXA393222:QXB393222 RGW393222:RGX393222 RQS393222:RQT393222 SAO393222:SAP393222 SKK393222:SKL393222 SUG393222:SUH393222 TEC393222:TED393222 TNY393222:TNZ393222 TXU393222:TXV393222 UHQ393222:UHR393222 URM393222:URN393222 VBI393222:VBJ393222 VLE393222:VLF393222 VVA393222:VVB393222 WEW393222:WEX393222 WOS393222:WOT393222 WYO393222:WYP393222 MC458758:MD458758 VY458758:VZ458758 AFU458758:AFV458758 APQ458758:APR458758 AZM458758:AZN458758 BJI458758:BJJ458758 BTE458758:BTF458758 CDA458758:CDB458758 CMW458758:CMX458758 CWS458758:CWT458758 DGO458758:DGP458758 DQK458758:DQL458758 EAG458758:EAH458758 EKC458758:EKD458758 ETY458758:ETZ458758 FDU458758:FDV458758 FNQ458758:FNR458758 FXM458758:FXN458758 GHI458758:GHJ458758 GRE458758:GRF458758 HBA458758:HBB458758 HKW458758:HKX458758 HUS458758:HUT458758 IEO458758:IEP458758 IOK458758:IOL458758 IYG458758:IYH458758 JIC458758:JID458758 JRY458758:JRZ458758 KBU458758:KBV458758 KLQ458758:KLR458758 KVM458758:KVN458758 LFI458758:LFJ458758 LPE458758:LPF458758 LZA458758:LZB458758 MIW458758:MIX458758 MSS458758:MST458758 NCO458758:NCP458758 NMK458758:NML458758 NWG458758:NWH458758 OGC458758:OGD458758 OPY458758:OPZ458758 OZU458758:OZV458758 PJQ458758:PJR458758 PTM458758:PTN458758 QDI458758:QDJ458758 QNE458758:QNF458758 QXA458758:QXB458758 RGW458758:RGX458758 RQS458758:RQT458758 SAO458758:SAP458758 SKK458758:SKL458758 SUG458758:SUH458758 TEC458758:TED458758 TNY458758:TNZ458758 TXU458758:TXV458758 UHQ458758:UHR458758 URM458758:URN458758 VBI458758:VBJ458758 VLE458758:VLF458758 VVA458758:VVB458758 WEW458758:WEX458758 WOS458758:WOT458758 WYO458758:WYP458758 MC524294:MD524294 VY524294:VZ524294 AFU524294:AFV524294 APQ524294:APR524294 AZM524294:AZN524294 BJI524294:BJJ524294 BTE524294:BTF524294 CDA524294:CDB524294 CMW524294:CMX524294 CWS524294:CWT524294 DGO524294:DGP524294 DQK524294:DQL524294 EAG524294:EAH524294 EKC524294:EKD524294 ETY524294:ETZ524294 FDU524294:FDV524294 FNQ524294:FNR524294 FXM524294:FXN524294 GHI524294:GHJ524294 GRE524294:GRF524294 HBA524294:HBB524294 HKW524294:HKX524294 HUS524294:HUT524294 IEO524294:IEP524294 IOK524294:IOL524294 IYG524294:IYH524294 JIC524294:JID524294 JRY524294:JRZ524294 KBU524294:KBV524294 KLQ524294:KLR524294 KVM524294:KVN524294 LFI524294:LFJ524294 LPE524294:LPF524294 LZA524294:LZB524294 MIW524294:MIX524294 MSS524294:MST524294 NCO524294:NCP524294 NMK524294:NML524294 NWG524294:NWH524294 OGC524294:OGD524294 OPY524294:OPZ524294 OZU524294:OZV524294 PJQ524294:PJR524294 PTM524294:PTN524294 QDI524294:QDJ524294 QNE524294:QNF524294 QXA524294:QXB524294 RGW524294:RGX524294 RQS524294:RQT524294 SAO524294:SAP524294 SKK524294:SKL524294 SUG524294:SUH524294 TEC524294:TED524294 TNY524294:TNZ524294 TXU524294:TXV524294 UHQ524294:UHR524294 URM524294:URN524294 VBI524294:VBJ524294 VLE524294:VLF524294 VVA524294:VVB524294 WEW524294:WEX524294 WOS524294:WOT524294 WYO524294:WYP524294 MC589830:MD589830 VY589830:VZ589830 AFU589830:AFV589830 APQ589830:APR589830 AZM589830:AZN589830 BJI589830:BJJ589830 BTE589830:BTF589830 CDA589830:CDB589830 CMW589830:CMX589830 CWS589830:CWT589830 DGO589830:DGP589830 DQK589830:DQL589830 EAG589830:EAH589830 EKC589830:EKD589830 ETY589830:ETZ589830 FDU589830:FDV589830 FNQ589830:FNR589830 FXM589830:FXN589830 GHI589830:GHJ589830 GRE589830:GRF589830 HBA589830:HBB589830 HKW589830:HKX589830 HUS589830:HUT589830 IEO589830:IEP589830 IOK589830:IOL589830 IYG589830:IYH589830 JIC589830:JID589830 JRY589830:JRZ589830 KBU589830:KBV589830 KLQ589830:KLR589830 KVM589830:KVN589830 LFI589830:LFJ589830 LPE589830:LPF589830 LZA589830:LZB589830 MIW589830:MIX589830 MSS589830:MST589830 NCO589830:NCP589830 NMK589830:NML589830 NWG589830:NWH589830 OGC589830:OGD589830 OPY589830:OPZ589830 OZU589830:OZV589830 PJQ589830:PJR589830 PTM589830:PTN589830 QDI589830:QDJ589830 QNE589830:QNF589830 QXA589830:QXB589830 RGW589830:RGX589830 RQS589830:RQT589830 SAO589830:SAP589830 SKK589830:SKL589830 SUG589830:SUH589830 TEC589830:TED589830 TNY589830:TNZ589830 TXU589830:TXV589830 UHQ589830:UHR589830 URM589830:URN589830 VBI589830:VBJ589830 VLE589830:VLF589830 VVA589830:VVB589830 WEW589830:WEX589830 WOS589830:WOT589830 WYO589830:WYP589830 MC655366:MD655366 VY655366:VZ655366 AFU655366:AFV655366 APQ655366:APR655366 AZM655366:AZN655366 BJI655366:BJJ655366 BTE655366:BTF655366 CDA655366:CDB655366 CMW655366:CMX655366 CWS655366:CWT655366 DGO655366:DGP655366 DQK655366:DQL655366 EAG655366:EAH655366 EKC655366:EKD655366 ETY655366:ETZ655366 FDU655366:FDV655366 FNQ655366:FNR655366 FXM655366:FXN655366 GHI655366:GHJ655366 GRE655366:GRF655366 HBA655366:HBB655366 HKW655366:HKX655366 HUS655366:HUT655366 IEO655366:IEP655366 IOK655366:IOL655366 IYG655366:IYH655366 JIC655366:JID655366 JRY655366:JRZ655366 KBU655366:KBV655366 KLQ655366:KLR655366 KVM655366:KVN655366 LFI655366:LFJ655366 LPE655366:LPF655366 LZA655366:LZB655366 MIW655366:MIX655366 MSS655366:MST655366 NCO655366:NCP655366 NMK655366:NML655366 NWG655366:NWH655366 OGC655366:OGD655366 OPY655366:OPZ655366 OZU655366:OZV655366 PJQ655366:PJR655366 PTM655366:PTN655366 QDI655366:QDJ655366 QNE655366:QNF655366 QXA655366:QXB655366 RGW655366:RGX655366 RQS655366:RQT655366 SAO655366:SAP655366 SKK655366:SKL655366 SUG655366:SUH655366 TEC655366:TED655366 TNY655366:TNZ655366 TXU655366:TXV655366 UHQ655366:UHR655366 URM655366:URN655366 VBI655366:VBJ655366 VLE655366:VLF655366 VVA655366:VVB655366 WEW655366:WEX655366 WOS655366:WOT655366 WYO655366:WYP655366 MC720902:MD720902 VY720902:VZ720902 AFU720902:AFV720902 APQ720902:APR720902 AZM720902:AZN720902 BJI720902:BJJ720902 BTE720902:BTF720902 CDA720902:CDB720902 CMW720902:CMX720902 CWS720902:CWT720902 DGO720902:DGP720902 DQK720902:DQL720902 EAG720902:EAH720902 EKC720902:EKD720902 ETY720902:ETZ720902 FDU720902:FDV720902 FNQ720902:FNR720902 FXM720902:FXN720902 GHI720902:GHJ720902 GRE720902:GRF720902 HBA720902:HBB720902 HKW720902:HKX720902 HUS720902:HUT720902 IEO720902:IEP720902 IOK720902:IOL720902 IYG720902:IYH720902 JIC720902:JID720902 JRY720902:JRZ720902 KBU720902:KBV720902 KLQ720902:KLR720902 KVM720902:KVN720902 LFI720902:LFJ720902 LPE720902:LPF720902 LZA720902:LZB720902 MIW720902:MIX720902 MSS720902:MST720902 NCO720902:NCP720902 NMK720902:NML720902 NWG720902:NWH720902 OGC720902:OGD720902 OPY720902:OPZ720902 OZU720902:OZV720902 PJQ720902:PJR720902 PTM720902:PTN720902 QDI720902:QDJ720902 QNE720902:QNF720902 QXA720902:QXB720902 RGW720902:RGX720902 RQS720902:RQT720902 SAO720902:SAP720902 SKK720902:SKL720902 SUG720902:SUH720902 TEC720902:TED720902 TNY720902:TNZ720902 TXU720902:TXV720902 UHQ720902:UHR720902 URM720902:URN720902 VBI720902:VBJ720902 VLE720902:VLF720902 VVA720902:VVB720902 WEW720902:WEX720902 WOS720902:WOT720902 WYO720902:WYP720902 MC786438:MD786438 VY786438:VZ786438 AFU786438:AFV786438 APQ786438:APR786438 AZM786438:AZN786438 BJI786438:BJJ786438 BTE786438:BTF786438 CDA786438:CDB786438 CMW786438:CMX786438 CWS786438:CWT786438 DGO786438:DGP786438 DQK786438:DQL786438 EAG786438:EAH786438 EKC786438:EKD786438 ETY786438:ETZ786438 FDU786438:FDV786438 FNQ786438:FNR786438 FXM786438:FXN786438 GHI786438:GHJ786438 GRE786438:GRF786438 HBA786438:HBB786438 HKW786438:HKX786438 HUS786438:HUT786438 IEO786438:IEP786438 IOK786438:IOL786438 IYG786438:IYH786438 JIC786438:JID786438 JRY786438:JRZ786438 KBU786438:KBV786438 KLQ786438:KLR786438 KVM786438:KVN786438 LFI786438:LFJ786438 LPE786438:LPF786438 LZA786438:LZB786438 MIW786438:MIX786438 MSS786438:MST786438 NCO786438:NCP786438 NMK786438:NML786438 NWG786438:NWH786438 OGC786438:OGD786438 OPY786438:OPZ786438 OZU786438:OZV786438 PJQ786438:PJR786438 PTM786438:PTN786438 QDI786438:QDJ786438 QNE786438:QNF786438 QXA786438:QXB786438 RGW786438:RGX786438 RQS786438:RQT786438 SAO786438:SAP786438 SKK786438:SKL786438 SUG786438:SUH786438 TEC786438:TED786438 TNY786438:TNZ786438 TXU786438:TXV786438 UHQ786438:UHR786438 URM786438:URN786438 VBI786438:VBJ786438 VLE786438:VLF786438 VVA786438:VVB786438 WEW786438:WEX786438 WOS786438:WOT786438 WYO786438:WYP786438 MC851974:MD851974 VY851974:VZ851974 AFU851974:AFV851974 APQ851974:APR851974 AZM851974:AZN851974 BJI851974:BJJ851974 BTE851974:BTF851974 CDA851974:CDB851974 CMW851974:CMX851974 CWS851974:CWT851974 DGO851974:DGP851974 DQK851974:DQL851974 EAG851974:EAH851974 EKC851974:EKD851974 ETY851974:ETZ851974 FDU851974:FDV851974 FNQ851974:FNR851974 FXM851974:FXN851974 GHI851974:GHJ851974 GRE851974:GRF851974 HBA851974:HBB851974 HKW851974:HKX851974 HUS851974:HUT851974 IEO851974:IEP851974 IOK851974:IOL851974 IYG851974:IYH851974 JIC851974:JID851974 JRY851974:JRZ851974 KBU851974:KBV851974 KLQ851974:KLR851974 KVM851974:KVN851974 LFI851974:LFJ851974 LPE851974:LPF851974 LZA851974:LZB851974 MIW851974:MIX851974 MSS851974:MST851974 NCO851974:NCP851974 NMK851974:NML851974 NWG851974:NWH851974 OGC851974:OGD851974 OPY851974:OPZ851974 OZU851974:OZV851974 PJQ851974:PJR851974 PTM851974:PTN851974 QDI851974:QDJ851974 QNE851974:QNF851974 QXA851974:QXB851974 RGW851974:RGX851974 RQS851974:RQT851974 SAO851974:SAP851974 SKK851974:SKL851974 SUG851974:SUH851974 TEC851974:TED851974 TNY851974:TNZ851974 TXU851974:TXV851974 UHQ851974:UHR851974 URM851974:URN851974 VBI851974:VBJ851974 VLE851974:VLF851974 VVA851974:VVB851974 WEW851974:WEX851974 WOS851974:WOT851974 WYO851974:WYP851974 MC917510:MD917510 VY917510:VZ917510 AFU917510:AFV917510 APQ917510:APR917510 AZM917510:AZN917510 BJI917510:BJJ917510 BTE917510:BTF917510 CDA917510:CDB917510 CMW917510:CMX917510 CWS917510:CWT917510 DGO917510:DGP917510 DQK917510:DQL917510 EAG917510:EAH917510 EKC917510:EKD917510 ETY917510:ETZ917510 FDU917510:FDV917510 FNQ917510:FNR917510 FXM917510:FXN917510 GHI917510:GHJ917510 GRE917510:GRF917510 HBA917510:HBB917510 HKW917510:HKX917510 HUS917510:HUT917510 IEO917510:IEP917510 IOK917510:IOL917510 IYG917510:IYH917510 JIC917510:JID917510 JRY917510:JRZ917510 KBU917510:KBV917510 KLQ917510:KLR917510 KVM917510:KVN917510 LFI917510:LFJ917510 LPE917510:LPF917510 LZA917510:LZB917510 MIW917510:MIX917510 MSS917510:MST917510 NCO917510:NCP917510 NMK917510:NML917510 NWG917510:NWH917510 OGC917510:OGD917510 OPY917510:OPZ917510 OZU917510:OZV917510 PJQ917510:PJR917510 PTM917510:PTN917510 QDI917510:QDJ917510 QNE917510:QNF917510 QXA917510:QXB917510 RGW917510:RGX917510 RQS917510:RQT917510 SAO917510:SAP917510 SKK917510:SKL917510 SUG917510:SUH917510 TEC917510:TED917510 TNY917510:TNZ917510 TXU917510:TXV917510 UHQ917510:UHR917510 URM917510:URN917510 VBI917510:VBJ917510 VLE917510:VLF917510 VVA917510:VVB917510 WEW917510:WEX917510 WOS917510:WOT917510 WYO917510:WYP917510 MC983046:MD983046 VY983046:VZ983046 AFU983046:AFV983046 APQ983046:APR983046 AZM983046:AZN983046 BJI983046:BJJ983046 BTE983046:BTF983046 CDA983046:CDB983046 CMW983046:CMX983046 CWS983046:CWT983046 DGO983046:DGP983046 DQK983046:DQL983046 EAG983046:EAH983046 EKC983046:EKD983046 ETY983046:ETZ983046 FDU983046:FDV983046 FNQ983046:FNR983046 FXM983046:FXN983046 GHI983046:GHJ983046 GRE983046:GRF983046 HBA983046:HBB983046 HKW983046:HKX983046 HUS983046:HUT983046 IEO983046:IEP983046 IOK983046:IOL983046 IYG983046:IYH983046 JIC983046:JID983046 JRY983046:JRZ983046 KBU983046:KBV983046 KLQ983046:KLR983046 KVM983046:KVN983046 LFI983046:LFJ983046 LPE983046:LPF983046 LZA983046:LZB983046 MIW983046:MIX983046 MSS983046:MST983046 NCO983046:NCP983046 NMK983046:NML983046 NWG983046:NWH983046 OGC983046:OGD983046 OPY983046:OPZ983046 OZU983046:OZV983046 PJQ983046:PJR983046 PTM983046:PTN983046 QDI983046:QDJ983046 QNE983046:QNF983046 QXA983046:QXB983046 RGW983046:RGX983046 RQS983046:RQT983046 SAO983046:SAP983046 SKK983046:SKL983046 SUG983046:SUH983046 TEC983046:TED983046 TNY983046:TNZ983046 TXU983046:TXV983046 UHQ983046:UHR983046 URM983046:URN983046 VBI983046:VBJ983046 VLE983046:VLF983046 VVA983046:VVB983046 WEW983046:WEX983046 WOS983046:WOT983046 WYO983046:WYP983046 MF65542:MG65542 WB65542:WC65542 AFX65542:AFY65542 APT65542:APU65542 AZP65542:AZQ65542 BJL65542:BJM65542 BTH65542:BTI65542 CDD65542:CDE65542 CMZ65542:CNA65542 CWV65542:CWW65542 DGR65542:DGS65542 DQN65542:DQO65542 EAJ65542:EAK65542 EKF65542:EKG65542 EUB65542:EUC65542 FDX65542:FDY65542 FNT65542:FNU65542 FXP65542:FXQ65542 GHL65542:GHM65542 GRH65542:GRI65542 HBD65542:HBE65542 HKZ65542:HLA65542 HUV65542:HUW65542 IER65542:IES65542 ION65542:IOO65542 IYJ65542:IYK65542 JIF65542:JIG65542 JSB65542:JSC65542 KBX65542:KBY65542 KLT65542:KLU65542 KVP65542:KVQ65542 LFL65542:LFM65542 LPH65542:LPI65542 LZD65542:LZE65542 MIZ65542:MJA65542 MSV65542:MSW65542 NCR65542:NCS65542 NMN65542:NMO65542 NWJ65542:NWK65542 OGF65542:OGG65542 OQB65542:OQC65542 OZX65542:OZY65542 PJT65542:PJU65542 PTP65542:PTQ65542 QDL65542:QDM65542 QNH65542:QNI65542 QXD65542:QXE65542 RGZ65542:RHA65542 RQV65542:RQW65542 SAR65542:SAS65542 SKN65542:SKO65542 SUJ65542:SUK65542 TEF65542:TEG65542 TOB65542:TOC65542 TXX65542:TXY65542 UHT65542:UHU65542 URP65542:URQ65542 VBL65542:VBM65542 VLH65542:VLI65542 VVD65542:VVE65542 WEZ65542:WFA65542 WOV65542:WOW65542 WYR65542:WYS65542 MF131078:MG131078 WB131078:WC131078 AFX131078:AFY131078 APT131078:APU131078 AZP131078:AZQ131078 BJL131078:BJM131078 BTH131078:BTI131078 CDD131078:CDE131078 CMZ131078:CNA131078 CWV131078:CWW131078 DGR131078:DGS131078 DQN131078:DQO131078 EAJ131078:EAK131078 EKF131078:EKG131078 EUB131078:EUC131078 FDX131078:FDY131078 FNT131078:FNU131078 FXP131078:FXQ131078 GHL131078:GHM131078 GRH131078:GRI131078 HBD131078:HBE131078 HKZ131078:HLA131078 HUV131078:HUW131078 IER131078:IES131078 ION131078:IOO131078 IYJ131078:IYK131078 JIF131078:JIG131078 JSB131078:JSC131078 KBX131078:KBY131078 KLT131078:KLU131078 KVP131078:KVQ131078 LFL131078:LFM131078 LPH131078:LPI131078 LZD131078:LZE131078 MIZ131078:MJA131078 MSV131078:MSW131078 NCR131078:NCS131078 NMN131078:NMO131078 NWJ131078:NWK131078 OGF131078:OGG131078 OQB131078:OQC131078 OZX131078:OZY131078 PJT131078:PJU131078 PTP131078:PTQ131078 QDL131078:QDM131078 QNH131078:QNI131078 QXD131078:QXE131078 RGZ131078:RHA131078 RQV131078:RQW131078 SAR131078:SAS131078 SKN131078:SKO131078 SUJ131078:SUK131078 TEF131078:TEG131078 TOB131078:TOC131078 TXX131078:TXY131078 UHT131078:UHU131078 URP131078:URQ131078 VBL131078:VBM131078 VLH131078:VLI131078 VVD131078:VVE131078 WEZ131078:WFA131078 WOV131078:WOW131078 WYR131078:WYS131078 MF196614:MG196614 WB196614:WC196614 AFX196614:AFY196614 APT196614:APU196614 AZP196614:AZQ196614 BJL196614:BJM196614 BTH196614:BTI196614 CDD196614:CDE196614 CMZ196614:CNA196614 CWV196614:CWW196614 DGR196614:DGS196614 DQN196614:DQO196614 EAJ196614:EAK196614 EKF196614:EKG196614 EUB196614:EUC196614 FDX196614:FDY196614 FNT196614:FNU196614 FXP196614:FXQ196614 GHL196614:GHM196614 GRH196614:GRI196614 HBD196614:HBE196614 HKZ196614:HLA196614 HUV196614:HUW196614 IER196614:IES196614 ION196614:IOO196614 IYJ196614:IYK196614 JIF196614:JIG196614 JSB196614:JSC196614 KBX196614:KBY196614 KLT196614:KLU196614 KVP196614:KVQ196614 LFL196614:LFM196614 LPH196614:LPI196614 LZD196614:LZE196614 MIZ196614:MJA196614 MSV196614:MSW196614 NCR196614:NCS196614 NMN196614:NMO196614 NWJ196614:NWK196614 OGF196614:OGG196614 OQB196614:OQC196614 OZX196614:OZY196614 PJT196614:PJU196614 PTP196614:PTQ196614 QDL196614:QDM196614 QNH196614:QNI196614 QXD196614:QXE196614 RGZ196614:RHA196614 RQV196614:RQW196614 SAR196614:SAS196614 SKN196614:SKO196614 SUJ196614:SUK196614 TEF196614:TEG196614 TOB196614:TOC196614 TXX196614:TXY196614 UHT196614:UHU196614 URP196614:URQ196614 VBL196614:VBM196614 VLH196614:VLI196614 VVD196614:VVE196614 WEZ196614:WFA196614 WOV196614:WOW196614 WYR196614:WYS196614 MF262150:MG262150 WB262150:WC262150 AFX262150:AFY262150 APT262150:APU262150 AZP262150:AZQ262150 BJL262150:BJM262150 BTH262150:BTI262150 CDD262150:CDE262150 CMZ262150:CNA262150 CWV262150:CWW262150 DGR262150:DGS262150 DQN262150:DQO262150 EAJ262150:EAK262150 EKF262150:EKG262150 EUB262150:EUC262150 FDX262150:FDY262150 FNT262150:FNU262150 FXP262150:FXQ262150 GHL262150:GHM262150 GRH262150:GRI262150 HBD262150:HBE262150 HKZ262150:HLA262150 HUV262150:HUW262150 IER262150:IES262150 ION262150:IOO262150 IYJ262150:IYK262150 JIF262150:JIG262150 JSB262150:JSC262150 KBX262150:KBY262150 KLT262150:KLU262150 KVP262150:KVQ262150 LFL262150:LFM262150 LPH262150:LPI262150 LZD262150:LZE262150 MIZ262150:MJA262150 MSV262150:MSW262150 NCR262150:NCS262150 NMN262150:NMO262150 NWJ262150:NWK262150 OGF262150:OGG262150 OQB262150:OQC262150 OZX262150:OZY262150 PJT262150:PJU262150 PTP262150:PTQ262150 QDL262150:QDM262150 QNH262150:QNI262150 QXD262150:QXE262150 RGZ262150:RHA262150 RQV262150:RQW262150 SAR262150:SAS262150 SKN262150:SKO262150 SUJ262150:SUK262150 TEF262150:TEG262150 TOB262150:TOC262150 TXX262150:TXY262150 UHT262150:UHU262150 URP262150:URQ262150 VBL262150:VBM262150 VLH262150:VLI262150 VVD262150:VVE262150 WEZ262150:WFA262150 WOV262150:WOW262150 WYR262150:WYS262150 MF327686:MG327686 WB327686:WC327686 AFX327686:AFY327686 APT327686:APU327686 AZP327686:AZQ327686 BJL327686:BJM327686 BTH327686:BTI327686 CDD327686:CDE327686 CMZ327686:CNA327686 CWV327686:CWW327686 DGR327686:DGS327686 DQN327686:DQO327686 EAJ327686:EAK327686 EKF327686:EKG327686 EUB327686:EUC327686 FDX327686:FDY327686 FNT327686:FNU327686 FXP327686:FXQ327686 GHL327686:GHM327686 GRH327686:GRI327686 HBD327686:HBE327686 HKZ327686:HLA327686 HUV327686:HUW327686 IER327686:IES327686 ION327686:IOO327686 IYJ327686:IYK327686 JIF327686:JIG327686 JSB327686:JSC327686 KBX327686:KBY327686 KLT327686:KLU327686 KVP327686:KVQ327686 LFL327686:LFM327686 LPH327686:LPI327686 LZD327686:LZE327686 MIZ327686:MJA327686 MSV327686:MSW327686 NCR327686:NCS327686 NMN327686:NMO327686 NWJ327686:NWK327686 OGF327686:OGG327686 OQB327686:OQC327686 OZX327686:OZY327686 PJT327686:PJU327686 PTP327686:PTQ327686 QDL327686:QDM327686 QNH327686:QNI327686 QXD327686:QXE327686 RGZ327686:RHA327686 RQV327686:RQW327686 SAR327686:SAS327686 SKN327686:SKO327686 SUJ327686:SUK327686 TEF327686:TEG327686 TOB327686:TOC327686 TXX327686:TXY327686 UHT327686:UHU327686 URP327686:URQ327686 VBL327686:VBM327686 VLH327686:VLI327686 VVD327686:VVE327686 WEZ327686:WFA327686 WOV327686:WOW327686 WYR327686:WYS327686 MF393222:MG393222 WB393222:WC393222 AFX393222:AFY393222 APT393222:APU393222 AZP393222:AZQ393222 BJL393222:BJM393222 BTH393222:BTI393222 CDD393222:CDE393222 CMZ393222:CNA393222 CWV393222:CWW393222 DGR393222:DGS393222 DQN393222:DQO393222 EAJ393222:EAK393222 EKF393222:EKG393222 EUB393222:EUC393222 FDX393222:FDY393222 FNT393222:FNU393222 FXP393222:FXQ393222 GHL393222:GHM393222 GRH393222:GRI393222 HBD393222:HBE393222 HKZ393222:HLA393222 HUV393222:HUW393222 IER393222:IES393222 ION393222:IOO393222 IYJ393222:IYK393222 JIF393222:JIG393222 JSB393222:JSC393222 KBX393222:KBY393222 KLT393222:KLU393222 KVP393222:KVQ393222 LFL393222:LFM393222 LPH393222:LPI393222 LZD393222:LZE393222 MIZ393222:MJA393222 MSV393222:MSW393222 NCR393222:NCS393222 NMN393222:NMO393222 NWJ393222:NWK393222 OGF393222:OGG393222 OQB393222:OQC393222 OZX393222:OZY393222 PJT393222:PJU393222 PTP393222:PTQ393222 QDL393222:QDM393222 QNH393222:QNI393222 QXD393222:QXE393222 RGZ393222:RHA393222 RQV393222:RQW393222 SAR393222:SAS393222 SKN393222:SKO393222 SUJ393222:SUK393222 TEF393222:TEG393222 TOB393222:TOC393222 TXX393222:TXY393222 UHT393222:UHU393222 URP393222:URQ393222 VBL393222:VBM393222 VLH393222:VLI393222 VVD393222:VVE393222 WEZ393222:WFA393222 WOV393222:WOW393222 WYR393222:WYS393222 MF458758:MG458758 WB458758:WC458758 AFX458758:AFY458758 APT458758:APU458758 AZP458758:AZQ458758 BJL458758:BJM458758 BTH458758:BTI458758 CDD458758:CDE458758 CMZ458758:CNA458758 CWV458758:CWW458758 DGR458758:DGS458758 DQN458758:DQO458758 EAJ458758:EAK458758 EKF458758:EKG458758 EUB458758:EUC458758 FDX458758:FDY458758 FNT458758:FNU458758 FXP458758:FXQ458758 GHL458758:GHM458758 GRH458758:GRI458758 HBD458758:HBE458758 HKZ458758:HLA458758 HUV458758:HUW458758 IER458758:IES458758 ION458758:IOO458758 IYJ458758:IYK458758 JIF458758:JIG458758 JSB458758:JSC458758 KBX458758:KBY458758 KLT458758:KLU458758 KVP458758:KVQ458758 LFL458758:LFM458758 LPH458758:LPI458758 LZD458758:LZE458758 MIZ458758:MJA458758 MSV458758:MSW458758 NCR458758:NCS458758 NMN458758:NMO458758 NWJ458758:NWK458758 OGF458758:OGG458758 OQB458758:OQC458758 OZX458758:OZY458758 PJT458758:PJU458758 PTP458758:PTQ458758 QDL458758:QDM458758 QNH458758:QNI458758 QXD458758:QXE458758 RGZ458758:RHA458758 RQV458758:RQW458758 SAR458758:SAS458758 SKN458758:SKO458758 SUJ458758:SUK458758 TEF458758:TEG458758 TOB458758:TOC458758 TXX458758:TXY458758 UHT458758:UHU458758 URP458758:URQ458758 VBL458758:VBM458758 VLH458758:VLI458758 VVD458758:VVE458758 WEZ458758:WFA458758 WOV458758:WOW458758 WYR458758:WYS458758 MF524294:MG524294 WB524294:WC524294 AFX524294:AFY524294 APT524294:APU524294 AZP524294:AZQ524294 BJL524294:BJM524294 BTH524294:BTI524294 CDD524294:CDE524294 CMZ524294:CNA524294 CWV524294:CWW524294 DGR524294:DGS524294 DQN524294:DQO524294 EAJ524294:EAK524294 EKF524294:EKG524294 EUB524294:EUC524294 FDX524294:FDY524294 FNT524294:FNU524294 FXP524294:FXQ524294 GHL524294:GHM524294 GRH524294:GRI524294 HBD524294:HBE524294 HKZ524294:HLA524294 HUV524294:HUW524294 IER524294:IES524294 ION524294:IOO524294 IYJ524294:IYK524294 JIF524294:JIG524294 JSB524294:JSC524294 KBX524294:KBY524294 KLT524294:KLU524294 KVP524294:KVQ524294 LFL524294:LFM524294 LPH524294:LPI524294 LZD524294:LZE524294 MIZ524294:MJA524294 MSV524294:MSW524294 NCR524294:NCS524294 NMN524294:NMO524294 NWJ524294:NWK524294 OGF524294:OGG524294 OQB524294:OQC524294 OZX524294:OZY524294 PJT524294:PJU524294 PTP524294:PTQ524294 QDL524294:QDM524294 QNH524294:QNI524294 QXD524294:QXE524294 RGZ524294:RHA524294 RQV524294:RQW524294 SAR524294:SAS524294 SKN524294:SKO524294 SUJ524294:SUK524294 TEF524294:TEG524294 TOB524294:TOC524294 TXX524294:TXY524294 UHT524294:UHU524294 URP524294:URQ524294 VBL524294:VBM524294 VLH524294:VLI524294 VVD524294:VVE524294 WEZ524294:WFA524294 WOV524294:WOW524294 WYR524294:WYS524294 MF589830:MG589830 WB589830:WC589830 AFX589830:AFY589830 APT589830:APU589830 AZP589830:AZQ589830 BJL589830:BJM589830 BTH589830:BTI589830 CDD589830:CDE589830 CMZ589830:CNA589830 CWV589830:CWW589830 DGR589830:DGS589830 DQN589830:DQO589830 EAJ589830:EAK589830 EKF589830:EKG589830 EUB589830:EUC589830 FDX589830:FDY589830 FNT589830:FNU589830 FXP589830:FXQ589830 GHL589830:GHM589830 GRH589830:GRI589830 HBD589830:HBE589830 HKZ589830:HLA589830 HUV589830:HUW589830 IER589830:IES589830 ION589830:IOO589830 IYJ589830:IYK589830 JIF589830:JIG589830 JSB589830:JSC589830 KBX589830:KBY589830 KLT589830:KLU589830 KVP589830:KVQ589830 LFL589830:LFM589830 LPH589830:LPI589830 LZD589830:LZE589830 MIZ589830:MJA589830 MSV589830:MSW589830 NCR589830:NCS589830 NMN589830:NMO589830 NWJ589830:NWK589830 OGF589830:OGG589830 OQB589830:OQC589830 OZX589830:OZY589830 PJT589830:PJU589830 PTP589830:PTQ589830 QDL589830:QDM589830 QNH589830:QNI589830 QXD589830:QXE589830 RGZ589830:RHA589830 RQV589830:RQW589830 SAR589830:SAS589830 SKN589830:SKO589830 SUJ589830:SUK589830 TEF589830:TEG589830 TOB589830:TOC589830 TXX589830:TXY589830 UHT589830:UHU589830 URP589830:URQ589830 VBL589830:VBM589830 VLH589830:VLI589830 VVD589830:VVE589830 WEZ589830:WFA589830 WOV589830:WOW589830 WYR589830:WYS589830 MF655366:MG655366 WB655366:WC655366 AFX655366:AFY655366 APT655366:APU655366 AZP655366:AZQ655366 BJL655366:BJM655366 BTH655366:BTI655366 CDD655366:CDE655366 CMZ655366:CNA655366 CWV655366:CWW655366 DGR655366:DGS655366 DQN655366:DQO655366 EAJ655366:EAK655366 EKF655366:EKG655366 EUB655366:EUC655366 FDX655366:FDY655366 FNT655366:FNU655366 FXP655366:FXQ655366 GHL655366:GHM655366 GRH655366:GRI655366 HBD655366:HBE655366 HKZ655366:HLA655366 HUV655366:HUW655366 IER655366:IES655366 ION655366:IOO655366 IYJ655366:IYK655366 JIF655366:JIG655366 JSB655366:JSC655366 KBX655366:KBY655366 KLT655366:KLU655366 KVP655366:KVQ655366 LFL655366:LFM655366 LPH655366:LPI655366 LZD655366:LZE655366 MIZ655366:MJA655366 MSV655366:MSW655366 NCR655366:NCS655366 NMN655366:NMO655366 NWJ655366:NWK655366 OGF655366:OGG655366 OQB655366:OQC655366 OZX655366:OZY655366 PJT655366:PJU655366 PTP655366:PTQ655366 QDL655366:QDM655366 QNH655366:QNI655366 QXD655366:QXE655366 RGZ655366:RHA655366 RQV655366:RQW655366 SAR655366:SAS655366 SKN655366:SKO655366 SUJ655366:SUK655366 TEF655366:TEG655366 TOB655366:TOC655366 TXX655366:TXY655366 UHT655366:UHU655366 URP655366:URQ655366 VBL655366:VBM655366 VLH655366:VLI655366 VVD655366:VVE655366 WEZ655366:WFA655366 WOV655366:WOW655366 WYR655366:WYS655366 MF720902:MG720902 WB720902:WC720902 AFX720902:AFY720902 APT720902:APU720902 AZP720902:AZQ720902 BJL720902:BJM720902 BTH720902:BTI720902 CDD720902:CDE720902 CMZ720902:CNA720902 CWV720902:CWW720902 DGR720902:DGS720902 DQN720902:DQO720902 EAJ720902:EAK720902 EKF720902:EKG720902 EUB720902:EUC720902 FDX720902:FDY720902 FNT720902:FNU720902 FXP720902:FXQ720902 GHL720902:GHM720902 GRH720902:GRI720902 HBD720902:HBE720902 HKZ720902:HLA720902 HUV720902:HUW720902 IER720902:IES720902 ION720902:IOO720902 IYJ720902:IYK720902 JIF720902:JIG720902 JSB720902:JSC720902 KBX720902:KBY720902 KLT720902:KLU720902 KVP720902:KVQ720902 LFL720902:LFM720902 LPH720902:LPI720902 LZD720902:LZE720902 MIZ720902:MJA720902 MSV720902:MSW720902 NCR720902:NCS720902 NMN720902:NMO720902 NWJ720902:NWK720902 OGF720902:OGG720902 OQB720902:OQC720902 OZX720902:OZY720902 PJT720902:PJU720902 PTP720902:PTQ720902 QDL720902:QDM720902 QNH720902:QNI720902 QXD720902:QXE720902 RGZ720902:RHA720902 RQV720902:RQW720902 SAR720902:SAS720902 SKN720902:SKO720902 SUJ720902:SUK720902 TEF720902:TEG720902 TOB720902:TOC720902 TXX720902:TXY720902 UHT720902:UHU720902 URP720902:URQ720902 VBL720902:VBM720902 VLH720902:VLI720902 VVD720902:VVE720902 WEZ720902:WFA720902 WOV720902:WOW720902 WYR720902:WYS720902 MF786438:MG786438 WB786438:WC786438 AFX786438:AFY786438 APT786438:APU786438 AZP786438:AZQ786438 BJL786438:BJM786438 BTH786438:BTI786438 CDD786438:CDE786438 CMZ786438:CNA786438 CWV786438:CWW786438 DGR786438:DGS786438 DQN786438:DQO786438 EAJ786438:EAK786438 EKF786438:EKG786438 EUB786438:EUC786438 FDX786438:FDY786438 FNT786438:FNU786438 FXP786438:FXQ786438 GHL786438:GHM786438 GRH786438:GRI786438 HBD786438:HBE786438 HKZ786438:HLA786438 HUV786438:HUW786438 IER786438:IES786438 ION786438:IOO786438 IYJ786438:IYK786438 JIF786438:JIG786438 JSB786438:JSC786438 KBX786438:KBY786438 KLT786438:KLU786438 KVP786438:KVQ786438 LFL786438:LFM786438 LPH786438:LPI786438 LZD786438:LZE786438 MIZ786438:MJA786438 MSV786438:MSW786438 NCR786438:NCS786438 NMN786438:NMO786438 NWJ786438:NWK786438 OGF786438:OGG786438 OQB786438:OQC786438 OZX786438:OZY786438 PJT786438:PJU786438 PTP786438:PTQ786438 QDL786438:QDM786438 QNH786438:QNI786438 QXD786438:QXE786438 RGZ786438:RHA786438 RQV786438:RQW786438 SAR786438:SAS786438 SKN786438:SKO786438 SUJ786438:SUK786438 TEF786438:TEG786438 TOB786438:TOC786438 TXX786438:TXY786438 UHT786438:UHU786438 URP786438:URQ786438 VBL786438:VBM786438 VLH786438:VLI786438 VVD786438:VVE786438 WEZ786438:WFA786438 WOV786438:WOW786438 WYR786438:WYS786438 MF851974:MG851974 WB851974:WC851974 AFX851974:AFY851974 APT851974:APU851974 AZP851974:AZQ851974 BJL851974:BJM851974 BTH851974:BTI851974 CDD851974:CDE851974 CMZ851974:CNA851974 CWV851974:CWW851974 DGR851974:DGS851974 DQN851974:DQO851974 EAJ851974:EAK851974 EKF851974:EKG851974 EUB851974:EUC851974 FDX851974:FDY851974 FNT851974:FNU851974 FXP851974:FXQ851974 GHL851974:GHM851974 GRH851974:GRI851974 HBD851974:HBE851974 HKZ851974:HLA851974 HUV851974:HUW851974 IER851974:IES851974 ION851974:IOO851974 IYJ851974:IYK851974 JIF851974:JIG851974 JSB851974:JSC851974 KBX851974:KBY851974 KLT851974:KLU851974 KVP851974:KVQ851974 LFL851974:LFM851974 LPH851974:LPI851974 LZD851974:LZE851974 MIZ851974:MJA851974 MSV851974:MSW851974 NCR851974:NCS851974 NMN851974:NMO851974 NWJ851974:NWK851974 OGF851974:OGG851974 OQB851974:OQC851974 OZX851974:OZY851974 PJT851974:PJU851974 PTP851974:PTQ851974 QDL851974:QDM851974 QNH851974:QNI851974 QXD851974:QXE851974 RGZ851974:RHA851974 RQV851974:RQW851974 SAR851974:SAS851974 SKN851974:SKO851974 SUJ851974:SUK851974 TEF851974:TEG851974 TOB851974:TOC851974 TXX851974:TXY851974 UHT851974:UHU851974 URP851974:URQ851974 VBL851974:VBM851974 VLH851974:VLI851974 VVD851974:VVE851974 WEZ851974:WFA851974 WOV851974:WOW851974 WYR851974:WYS851974 MF917510:MG917510 WB917510:WC917510 AFX917510:AFY917510 APT917510:APU917510 AZP917510:AZQ917510 BJL917510:BJM917510 BTH917510:BTI917510 CDD917510:CDE917510 CMZ917510:CNA917510 CWV917510:CWW917510 DGR917510:DGS917510 DQN917510:DQO917510 EAJ917510:EAK917510 EKF917510:EKG917510 EUB917510:EUC917510 FDX917510:FDY917510 FNT917510:FNU917510 FXP917510:FXQ917510 GHL917510:GHM917510 GRH917510:GRI917510 HBD917510:HBE917510 HKZ917510:HLA917510 HUV917510:HUW917510 IER917510:IES917510 ION917510:IOO917510 IYJ917510:IYK917510 JIF917510:JIG917510 JSB917510:JSC917510 KBX917510:KBY917510 KLT917510:KLU917510 KVP917510:KVQ917510 LFL917510:LFM917510 LPH917510:LPI917510 LZD917510:LZE917510 MIZ917510:MJA917510 MSV917510:MSW917510 NCR917510:NCS917510 NMN917510:NMO917510 NWJ917510:NWK917510 OGF917510:OGG917510 OQB917510:OQC917510 OZX917510:OZY917510 PJT917510:PJU917510 PTP917510:PTQ917510 QDL917510:QDM917510 QNH917510:QNI917510 QXD917510:QXE917510 RGZ917510:RHA917510 RQV917510:RQW917510 SAR917510:SAS917510 SKN917510:SKO917510 SUJ917510:SUK917510 TEF917510:TEG917510 TOB917510:TOC917510 TXX917510:TXY917510 UHT917510:UHU917510 URP917510:URQ917510 VBL917510:VBM917510 VLH917510:VLI917510 VVD917510:VVE917510 WEZ917510:WFA917510 WOV917510:WOW917510 WYR917510:WYS917510 MF983046:MG983046 WB983046:WC983046 AFX983046:AFY983046 APT983046:APU983046 AZP983046:AZQ983046 BJL983046:BJM983046 BTH983046:BTI983046 CDD983046:CDE983046 CMZ983046:CNA983046 CWV983046:CWW983046 DGR983046:DGS983046 DQN983046:DQO983046 EAJ983046:EAK983046 EKF983046:EKG983046 EUB983046:EUC983046 FDX983046:FDY983046 FNT983046:FNU983046 FXP983046:FXQ983046 GHL983046:GHM983046 GRH983046:GRI983046 HBD983046:HBE983046 HKZ983046:HLA983046 HUV983046:HUW983046 IER983046:IES983046 ION983046:IOO983046 IYJ983046:IYK983046 JIF983046:JIG983046 JSB983046:JSC983046 KBX983046:KBY983046 KLT983046:KLU983046 KVP983046:KVQ983046 LFL983046:LFM983046 LPH983046:LPI983046 LZD983046:LZE983046 MIZ983046:MJA983046 MSV983046:MSW983046 NCR983046:NCS983046 NMN983046:NMO983046 NWJ983046:NWK983046 OGF983046:OGG983046 OQB983046:OQC983046 OZX983046:OZY983046 PJT983046:PJU983046 PTP983046:PTQ983046 QDL983046:QDM983046 QNH983046:QNI983046 QXD983046:QXE983046 RGZ983046:RHA983046 RQV983046:RQW983046 SAR983046:SAS983046 SKN983046:SKO983046 SUJ983046:SUK983046 TEF983046:TEG983046 TOB983046:TOC983046 TXX983046:TXY983046 UHT983046:UHU983046 URP983046:URQ983046 VBL983046:VBM983046 VLH983046:VLI983046 VVD983046:VVE983046 WEZ983046:WFA983046 WOV983046:WOW983046 WYR983046:WYS983046 MI65542:MJ65542 WE65542:WF65542 AGA65542:AGB65542 APW65542:APX65542 AZS65542:AZT65542 BJO65542:BJP65542 BTK65542:BTL65542 CDG65542:CDH65542 CNC65542:CND65542 CWY65542:CWZ65542 DGU65542:DGV65542 DQQ65542:DQR65542 EAM65542:EAN65542 EKI65542:EKJ65542 EUE65542:EUF65542 FEA65542:FEB65542 FNW65542:FNX65542 FXS65542:FXT65542 GHO65542:GHP65542 GRK65542:GRL65542 HBG65542:HBH65542 HLC65542:HLD65542 HUY65542:HUZ65542 IEU65542:IEV65542 IOQ65542:IOR65542 IYM65542:IYN65542 JII65542:JIJ65542 JSE65542:JSF65542 KCA65542:KCB65542 KLW65542:KLX65542 KVS65542:KVT65542 LFO65542:LFP65542 LPK65542:LPL65542 LZG65542:LZH65542 MJC65542:MJD65542 MSY65542:MSZ65542 NCU65542:NCV65542 NMQ65542:NMR65542 NWM65542:NWN65542 OGI65542:OGJ65542 OQE65542:OQF65542 PAA65542:PAB65542 PJW65542:PJX65542 PTS65542:PTT65542 QDO65542:QDP65542 QNK65542:QNL65542 QXG65542:QXH65542 RHC65542:RHD65542 RQY65542:RQZ65542 SAU65542:SAV65542 SKQ65542:SKR65542 SUM65542:SUN65542 TEI65542:TEJ65542 TOE65542:TOF65542 TYA65542:TYB65542 UHW65542:UHX65542 URS65542:URT65542 VBO65542:VBP65542 VLK65542:VLL65542 VVG65542:VVH65542 WFC65542:WFD65542 WOY65542:WOZ65542 WYU65542:WYV65542 MI131078:MJ131078 WE131078:WF131078 AGA131078:AGB131078 APW131078:APX131078 AZS131078:AZT131078 BJO131078:BJP131078 BTK131078:BTL131078 CDG131078:CDH131078 CNC131078:CND131078 CWY131078:CWZ131078 DGU131078:DGV131078 DQQ131078:DQR131078 EAM131078:EAN131078 EKI131078:EKJ131078 EUE131078:EUF131078 FEA131078:FEB131078 FNW131078:FNX131078 FXS131078:FXT131078 GHO131078:GHP131078 GRK131078:GRL131078 HBG131078:HBH131078 HLC131078:HLD131078 HUY131078:HUZ131078 IEU131078:IEV131078 IOQ131078:IOR131078 IYM131078:IYN131078 JII131078:JIJ131078 JSE131078:JSF131078 KCA131078:KCB131078 KLW131078:KLX131078 KVS131078:KVT131078 LFO131078:LFP131078 LPK131078:LPL131078 LZG131078:LZH131078 MJC131078:MJD131078 MSY131078:MSZ131078 NCU131078:NCV131078 NMQ131078:NMR131078 NWM131078:NWN131078 OGI131078:OGJ131078 OQE131078:OQF131078 PAA131078:PAB131078 PJW131078:PJX131078 PTS131078:PTT131078 QDO131078:QDP131078 QNK131078:QNL131078 QXG131078:QXH131078 RHC131078:RHD131078 RQY131078:RQZ131078 SAU131078:SAV131078 SKQ131078:SKR131078 SUM131078:SUN131078 TEI131078:TEJ131078 TOE131078:TOF131078 TYA131078:TYB131078 UHW131078:UHX131078 URS131078:URT131078 VBO131078:VBP131078 VLK131078:VLL131078 VVG131078:VVH131078 WFC131078:WFD131078 WOY131078:WOZ131078 WYU131078:WYV131078 MI196614:MJ196614 WE196614:WF196614 AGA196614:AGB196614 APW196614:APX196614 AZS196614:AZT196614 BJO196614:BJP196614 BTK196614:BTL196614 CDG196614:CDH196614 CNC196614:CND196614 CWY196614:CWZ196614 DGU196614:DGV196614 DQQ196614:DQR196614 EAM196614:EAN196614 EKI196614:EKJ196614 EUE196614:EUF196614 FEA196614:FEB196614 FNW196614:FNX196614 FXS196614:FXT196614 GHO196614:GHP196614 GRK196614:GRL196614 HBG196614:HBH196614 HLC196614:HLD196614 HUY196614:HUZ196614 IEU196614:IEV196614 IOQ196614:IOR196614 IYM196614:IYN196614 JII196614:JIJ196614 JSE196614:JSF196614 KCA196614:KCB196614 KLW196614:KLX196614 KVS196614:KVT196614 LFO196614:LFP196614 LPK196614:LPL196614 LZG196614:LZH196614 MJC196614:MJD196614 MSY196614:MSZ196614 NCU196614:NCV196614 NMQ196614:NMR196614 NWM196614:NWN196614 OGI196614:OGJ196614 OQE196614:OQF196614 PAA196614:PAB196614 PJW196614:PJX196614 PTS196614:PTT196614 QDO196614:QDP196614 QNK196614:QNL196614 QXG196614:QXH196614 RHC196614:RHD196614 RQY196614:RQZ196614 SAU196614:SAV196614 SKQ196614:SKR196614 SUM196614:SUN196614 TEI196614:TEJ196614 TOE196614:TOF196614 TYA196614:TYB196614 UHW196614:UHX196614 URS196614:URT196614 VBO196614:VBP196614 VLK196614:VLL196614 VVG196614:VVH196614 WFC196614:WFD196614 WOY196614:WOZ196614 WYU196614:WYV196614 MI262150:MJ262150 WE262150:WF262150 AGA262150:AGB262150 APW262150:APX262150 AZS262150:AZT262150 BJO262150:BJP262150 BTK262150:BTL262150 CDG262150:CDH262150 CNC262150:CND262150 CWY262150:CWZ262150 DGU262150:DGV262150 DQQ262150:DQR262150 EAM262150:EAN262150 EKI262150:EKJ262150 EUE262150:EUF262150 FEA262150:FEB262150 FNW262150:FNX262150 FXS262150:FXT262150 GHO262150:GHP262150 GRK262150:GRL262150 HBG262150:HBH262150 HLC262150:HLD262150 HUY262150:HUZ262150 IEU262150:IEV262150 IOQ262150:IOR262150 IYM262150:IYN262150 JII262150:JIJ262150 JSE262150:JSF262150 KCA262150:KCB262150 KLW262150:KLX262150 KVS262150:KVT262150 LFO262150:LFP262150 LPK262150:LPL262150 LZG262150:LZH262150 MJC262150:MJD262150 MSY262150:MSZ262150 NCU262150:NCV262150 NMQ262150:NMR262150 NWM262150:NWN262150 OGI262150:OGJ262150 OQE262150:OQF262150 PAA262150:PAB262150 PJW262150:PJX262150 PTS262150:PTT262150 QDO262150:QDP262150 QNK262150:QNL262150 QXG262150:QXH262150 RHC262150:RHD262150 RQY262150:RQZ262150 SAU262150:SAV262150 SKQ262150:SKR262150 SUM262150:SUN262150 TEI262150:TEJ262150 TOE262150:TOF262150 TYA262150:TYB262150 UHW262150:UHX262150 URS262150:URT262150 VBO262150:VBP262150 VLK262150:VLL262150 VVG262150:VVH262150 WFC262150:WFD262150 WOY262150:WOZ262150 WYU262150:WYV262150 MI327686:MJ327686 WE327686:WF327686 AGA327686:AGB327686 APW327686:APX327686 AZS327686:AZT327686 BJO327686:BJP327686 BTK327686:BTL327686 CDG327686:CDH327686 CNC327686:CND327686 CWY327686:CWZ327686 DGU327686:DGV327686 DQQ327686:DQR327686 EAM327686:EAN327686 EKI327686:EKJ327686 EUE327686:EUF327686 FEA327686:FEB327686 FNW327686:FNX327686 FXS327686:FXT327686 GHO327686:GHP327686 GRK327686:GRL327686 HBG327686:HBH327686 HLC327686:HLD327686 HUY327686:HUZ327686 IEU327686:IEV327686 IOQ327686:IOR327686 IYM327686:IYN327686 JII327686:JIJ327686 JSE327686:JSF327686 KCA327686:KCB327686 KLW327686:KLX327686 KVS327686:KVT327686 LFO327686:LFP327686 LPK327686:LPL327686 LZG327686:LZH327686 MJC327686:MJD327686 MSY327686:MSZ327686 NCU327686:NCV327686 NMQ327686:NMR327686 NWM327686:NWN327686 OGI327686:OGJ327686 OQE327686:OQF327686 PAA327686:PAB327686 PJW327686:PJX327686 PTS327686:PTT327686 QDO327686:QDP327686 QNK327686:QNL327686 QXG327686:QXH327686 RHC327686:RHD327686 RQY327686:RQZ327686 SAU327686:SAV327686 SKQ327686:SKR327686 SUM327686:SUN327686 TEI327686:TEJ327686 TOE327686:TOF327686 TYA327686:TYB327686 UHW327686:UHX327686 URS327686:URT327686 VBO327686:VBP327686 VLK327686:VLL327686 VVG327686:VVH327686 WFC327686:WFD327686 WOY327686:WOZ327686 WYU327686:WYV327686 MI393222:MJ393222 WE393222:WF393222 AGA393222:AGB393222 APW393222:APX393222 AZS393222:AZT393222 BJO393222:BJP393222 BTK393222:BTL393222 CDG393222:CDH393222 CNC393222:CND393222 CWY393222:CWZ393222 DGU393222:DGV393222 DQQ393222:DQR393222 EAM393222:EAN393222 EKI393222:EKJ393222 EUE393222:EUF393222 FEA393222:FEB393222 FNW393222:FNX393222 FXS393222:FXT393222 GHO393222:GHP393222 GRK393222:GRL393222 HBG393222:HBH393222 HLC393222:HLD393222 HUY393222:HUZ393222 IEU393222:IEV393222 IOQ393222:IOR393222 IYM393222:IYN393222 JII393222:JIJ393222 JSE393222:JSF393222 KCA393222:KCB393222 KLW393222:KLX393222 KVS393222:KVT393222 LFO393222:LFP393222 LPK393222:LPL393222 LZG393222:LZH393222 MJC393222:MJD393222 MSY393222:MSZ393222 NCU393222:NCV393222 NMQ393222:NMR393222 NWM393222:NWN393222 OGI393222:OGJ393222 OQE393222:OQF393222 PAA393222:PAB393222 PJW393222:PJX393222 PTS393222:PTT393222 QDO393222:QDP393222 QNK393222:QNL393222 QXG393222:QXH393222 RHC393222:RHD393222 RQY393222:RQZ393222 SAU393222:SAV393222 SKQ393222:SKR393222 SUM393222:SUN393222 TEI393222:TEJ393222 TOE393222:TOF393222 TYA393222:TYB393222 UHW393222:UHX393222 URS393222:URT393222 VBO393222:VBP393222 VLK393222:VLL393222 VVG393222:VVH393222 WFC393222:WFD393222 WOY393222:WOZ393222 WYU393222:WYV393222 MI458758:MJ458758 WE458758:WF458758 AGA458758:AGB458758 APW458758:APX458758 AZS458758:AZT458758 BJO458758:BJP458758 BTK458758:BTL458758 CDG458758:CDH458758 CNC458758:CND458758 CWY458758:CWZ458758 DGU458758:DGV458758 DQQ458758:DQR458758 EAM458758:EAN458758 EKI458758:EKJ458758 EUE458758:EUF458758 FEA458758:FEB458758 FNW458758:FNX458758 FXS458758:FXT458758 GHO458758:GHP458758 GRK458758:GRL458758 HBG458758:HBH458758 HLC458758:HLD458758 HUY458758:HUZ458758 IEU458758:IEV458758 IOQ458758:IOR458758 IYM458758:IYN458758 JII458758:JIJ458758 JSE458758:JSF458758 KCA458758:KCB458758 KLW458758:KLX458758 KVS458758:KVT458758 LFO458758:LFP458758 LPK458758:LPL458758 LZG458758:LZH458758 MJC458758:MJD458758 MSY458758:MSZ458758 NCU458758:NCV458758 NMQ458758:NMR458758 NWM458758:NWN458758 OGI458758:OGJ458758 OQE458758:OQF458758 PAA458758:PAB458758 PJW458758:PJX458758 PTS458758:PTT458758 QDO458758:QDP458758 QNK458758:QNL458758 QXG458758:QXH458758 RHC458758:RHD458758 RQY458758:RQZ458758 SAU458758:SAV458758 SKQ458758:SKR458758 SUM458758:SUN458758 TEI458758:TEJ458758 TOE458758:TOF458758 TYA458758:TYB458758 UHW458758:UHX458758 URS458758:URT458758 VBO458758:VBP458758 VLK458758:VLL458758 VVG458758:VVH458758 WFC458758:WFD458758 WOY458758:WOZ458758 WYU458758:WYV458758 MI524294:MJ524294 WE524294:WF524294 AGA524294:AGB524294 APW524294:APX524294 AZS524294:AZT524294 BJO524294:BJP524294 BTK524294:BTL524294 CDG524294:CDH524294 CNC524294:CND524294 CWY524294:CWZ524294 DGU524294:DGV524294 DQQ524294:DQR524294 EAM524294:EAN524294 EKI524294:EKJ524294 EUE524294:EUF524294 FEA524294:FEB524294 FNW524294:FNX524294 FXS524294:FXT524294 GHO524294:GHP524294 GRK524294:GRL524294 HBG524294:HBH524294 HLC524294:HLD524294 HUY524294:HUZ524294 IEU524294:IEV524294 IOQ524294:IOR524294 IYM524294:IYN524294 JII524294:JIJ524294 JSE524294:JSF524294 KCA524294:KCB524294 KLW524294:KLX524294 KVS524294:KVT524294 LFO524294:LFP524294 LPK524294:LPL524294 LZG524294:LZH524294 MJC524294:MJD524294 MSY524294:MSZ524294 NCU524294:NCV524294 NMQ524294:NMR524294 NWM524294:NWN524294 OGI524294:OGJ524294 OQE524294:OQF524294 PAA524294:PAB524294 PJW524294:PJX524294 PTS524294:PTT524294 QDO524294:QDP524294 QNK524294:QNL524294 QXG524294:QXH524294 RHC524294:RHD524294 RQY524294:RQZ524294 SAU524294:SAV524294 SKQ524294:SKR524294 SUM524294:SUN524294 TEI524294:TEJ524294 TOE524294:TOF524294 TYA524294:TYB524294 UHW524294:UHX524294 URS524294:URT524294 VBO524294:VBP524294 VLK524294:VLL524294 VVG524294:VVH524294 WFC524294:WFD524294 WOY524294:WOZ524294 WYU524294:WYV524294 MI589830:MJ589830 WE589830:WF589830 AGA589830:AGB589830 APW589830:APX589830 AZS589830:AZT589830 BJO589830:BJP589830 BTK589830:BTL589830 CDG589830:CDH589830 CNC589830:CND589830 CWY589830:CWZ589830 DGU589830:DGV589830 DQQ589830:DQR589830 EAM589830:EAN589830 EKI589830:EKJ589830 EUE589830:EUF589830 FEA589830:FEB589830 FNW589830:FNX589830 FXS589830:FXT589830 GHO589830:GHP589830 GRK589830:GRL589830 HBG589830:HBH589830 HLC589830:HLD589830 HUY589830:HUZ589830 IEU589830:IEV589830 IOQ589830:IOR589830 IYM589830:IYN589830 JII589830:JIJ589830 JSE589830:JSF589830 KCA589830:KCB589830 KLW589830:KLX589830 KVS589830:KVT589830 LFO589830:LFP589830 LPK589830:LPL589830 LZG589830:LZH589830 MJC589830:MJD589830 MSY589830:MSZ589830 NCU589830:NCV589830 NMQ589830:NMR589830 NWM589830:NWN589830 OGI589830:OGJ589830 OQE589830:OQF589830 PAA589830:PAB589830 PJW589830:PJX589830 PTS589830:PTT589830 QDO589830:QDP589830 QNK589830:QNL589830 QXG589830:QXH589830 RHC589830:RHD589830 RQY589830:RQZ589830 SAU589830:SAV589830 SKQ589830:SKR589830 SUM589830:SUN589830 TEI589830:TEJ589830 TOE589830:TOF589830 TYA589830:TYB589830 UHW589830:UHX589830 URS589830:URT589830 VBO589830:VBP589830 VLK589830:VLL589830 VVG589830:VVH589830 WFC589830:WFD589830 WOY589830:WOZ589830 WYU589830:WYV589830 MI655366:MJ655366 WE655366:WF655366 AGA655366:AGB655366 APW655366:APX655366 AZS655366:AZT655366 BJO655366:BJP655366 BTK655366:BTL655366 CDG655366:CDH655366 CNC655366:CND655366 CWY655366:CWZ655366 DGU655366:DGV655366 DQQ655366:DQR655366 EAM655366:EAN655366 EKI655366:EKJ655366 EUE655366:EUF655366 FEA655366:FEB655366 FNW655366:FNX655366 FXS655366:FXT655366 GHO655366:GHP655366 GRK655366:GRL655366 HBG655366:HBH655366 HLC655366:HLD655366 HUY655366:HUZ655366 IEU655366:IEV655366 IOQ655366:IOR655366 IYM655366:IYN655366 JII655366:JIJ655366 JSE655366:JSF655366 KCA655366:KCB655366 KLW655366:KLX655366 KVS655366:KVT655366 LFO655366:LFP655366 LPK655366:LPL655366 LZG655366:LZH655366 MJC655366:MJD655366 MSY655366:MSZ655366 NCU655366:NCV655366 NMQ655366:NMR655366 NWM655366:NWN655366 OGI655366:OGJ655366 OQE655366:OQF655366 PAA655366:PAB655366 PJW655366:PJX655366 PTS655366:PTT655366 QDO655366:QDP655366 QNK655366:QNL655366 QXG655366:QXH655366 RHC655366:RHD655366 RQY655366:RQZ655366 SAU655366:SAV655366 SKQ655366:SKR655366 SUM655366:SUN655366 TEI655366:TEJ655366 TOE655366:TOF655366 TYA655366:TYB655366 UHW655366:UHX655366 URS655366:URT655366 VBO655366:VBP655366 VLK655366:VLL655366 VVG655366:VVH655366 WFC655366:WFD655366 WOY655366:WOZ655366 WYU655366:WYV655366 MI720902:MJ720902 WE720902:WF720902 AGA720902:AGB720902 APW720902:APX720902 AZS720902:AZT720902 BJO720902:BJP720902 BTK720902:BTL720902 CDG720902:CDH720902 CNC720902:CND720902 CWY720902:CWZ720902 DGU720902:DGV720902 DQQ720902:DQR720902 EAM720902:EAN720902 EKI720902:EKJ720902 EUE720902:EUF720902 FEA720902:FEB720902 FNW720902:FNX720902 FXS720902:FXT720902 GHO720902:GHP720902 GRK720902:GRL720902 HBG720902:HBH720902 HLC720902:HLD720902 HUY720902:HUZ720902 IEU720902:IEV720902 IOQ720902:IOR720902 IYM720902:IYN720902 JII720902:JIJ720902 JSE720902:JSF720902 KCA720902:KCB720902 KLW720902:KLX720902 KVS720902:KVT720902 LFO720902:LFP720902 LPK720902:LPL720902 LZG720902:LZH720902 MJC720902:MJD720902 MSY720902:MSZ720902 NCU720902:NCV720902 NMQ720902:NMR720902 NWM720902:NWN720902 OGI720902:OGJ720902 OQE720902:OQF720902 PAA720902:PAB720902 PJW720902:PJX720902 PTS720902:PTT720902 QDO720902:QDP720902 QNK720902:QNL720902 QXG720902:QXH720902 RHC720902:RHD720902 RQY720902:RQZ720902 SAU720902:SAV720902 SKQ720902:SKR720902 SUM720902:SUN720902 TEI720902:TEJ720902 TOE720902:TOF720902 TYA720902:TYB720902 UHW720902:UHX720902 URS720902:URT720902 VBO720902:VBP720902 VLK720902:VLL720902 VVG720902:VVH720902 WFC720902:WFD720902 WOY720902:WOZ720902 WYU720902:WYV720902 MI786438:MJ786438 WE786438:WF786438 AGA786438:AGB786438 APW786438:APX786438 AZS786438:AZT786438 BJO786438:BJP786438 BTK786438:BTL786438 CDG786438:CDH786438 CNC786438:CND786438 CWY786438:CWZ786438 DGU786438:DGV786438 DQQ786438:DQR786438 EAM786438:EAN786438 EKI786438:EKJ786438 EUE786438:EUF786438 FEA786438:FEB786438 FNW786438:FNX786438 FXS786438:FXT786438 GHO786438:GHP786438 GRK786438:GRL786438 HBG786438:HBH786438 HLC786438:HLD786438 HUY786438:HUZ786438 IEU786438:IEV786438 IOQ786438:IOR786438 IYM786438:IYN786438 JII786438:JIJ786438 JSE786438:JSF786438 KCA786438:KCB786438 KLW786438:KLX786438 KVS786438:KVT786438 LFO786438:LFP786438 LPK786438:LPL786438 LZG786438:LZH786438 MJC786438:MJD786438 MSY786438:MSZ786438 NCU786438:NCV786438 NMQ786438:NMR786438 NWM786438:NWN786438 OGI786438:OGJ786438 OQE786438:OQF786438 PAA786438:PAB786438 PJW786438:PJX786438 PTS786438:PTT786438 QDO786438:QDP786438 QNK786438:QNL786438 QXG786438:QXH786438 RHC786438:RHD786438 RQY786438:RQZ786438 SAU786438:SAV786438 SKQ786438:SKR786438 SUM786438:SUN786438 TEI786438:TEJ786438 TOE786438:TOF786438 TYA786438:TYB786438 UHW786438:UHX786438 URS786438:URT786438 VBO786438:VBP786438 VLK786438:VLL786438 VVG786438:VVH786438 WFC786438:WFD786438 WOY786438:WOZ786438 WYU786438:WYV786438 MI851974:MJ851974 WE851974:WF851974 AGA851974:AGB851974 APW851974:APX851974 AZS851974:AZT851974 BJO851974:BJP851974 BTK851974:BTL851974 CDG851974:CDH851974 CNC851974:CND851974 CWY851974:CWZ851974 DGU851974:DGV851974 DQQ851974:DQR851974 EAM851974:EAN851974 EKI851974:EKJ851974 EUE851974:EUF851974 FEA851974:FEB851974 FNW851974:FNX851974 FXS851974:FXT851974 GHO851974:GHP851974 GRK851974:GRL851974 HBG851974:HBH851974 HLC851974:HLD851974 HUY851974:HUZ851974 IEU851974:IEV851974 IOQ851974:IOR851974 IYM851974:IYN851974 JII851974:JIJ851974 JSE851974:JSF851974 KCA851974:KCB851974 KLW851974:KLX851974 KVS851974:KVT851974 LFO851974:LFP851974 LPK851974:LPL851974 LZG851974:LZH851974 MJC851974:MJD851974 MSY851974:MSZ851974 NCU851974:NCV851974 NMQ851974:NMR851974 NWM851974:NWN851974 OGI851974:OGJ851974 OQE851974:OQF851974 PAA851974:PAB851974 PJW851974:PJX851974 PTS851974:PTT851974 QDO851974:QDP851974 QNK851974:QNL851974 QXG851974:QXH851974 RHC851974:RHD851974 RQY851974:RQZ851974 SAU851974:SAV851974 SKQ851974:SKR851974 SUM851974:SUN851974 TEI851974:TEJ851974 TOE851974:TOF851974 TYA851974:TYB851974 UHW851974:UHX851974 URS851974:URT851974 VBO851974:VBP851974 VLK851974:VLL851974 VVG851974:VVH851974 WFC851974:WFD851974 WOY851974:WOZ851974 WYU851974:WYV851974 MI917510:MJ917510 WE917510:WF917510 AGA917510:AGB917510 APW917510:APX917510 AZS917510:AZT917510 BJO917510:BJP917510 BTK917510:BTL917510 CDG917510:CDH917510 CNC917510:CND917510 CWY917510:CWZ917510 DGU917510:DGV917510 DQQ917510:DQR917510 EAM917510:EAN917510 EKI917510:EKJ917510 EUE917510:EUF917510 FEA917510:FEB917510 FNW917510:FNX917510 FXS917510:FXT917510 GHO917510:GHP917510 GRK917510:GRL917510 HBG917510:HBH917510 HLC917510:HLD917510 HUY917510:HUZ917510 IEU917510:IEV917510 IOQ917510:IOR917510 IYM917510:IYN917510 JII917510:JIJ917510 JSE917510:JSF917510 KCA917510:KCB917510 KLW917510:KLX917510 KVS917510:KVT917510 LFO917510:LFP917510 LPK917510:LPL917510 LZG917510:LZH917510 MJC917510:MJD917510 MSY917510:MSZ917510 NCU917510:NCV917510 NMQ917510:NMR917510 NWM917510:NWN917510 OGI917510:OGJ917510 OQE917510:OQF917510 PAA917510:PAB917510 PJW917510:PJX917510 PTS917510:PTT917510 QDO917510:QDP917510 QNK917510:QNL917510 QXG917510:QXH917510 RHC917510:RHD917510 RQY917510:RQZ917510 SAU917510:SAV917510 SKQ917510:SKR917510 SUM917510:SUN917510 TEI917510:TEJ917510 TOE917510:TOF917510 TYA917510:TYB917510 UHW917510:UHX917510 URS917510:URT917510 VBO917510:VBP917510 VLK917510:VLL917510 VVG917510:VVH917510 WFC917510:WFD917510 WOY917510:WOZ917510 WYU917510:WYV917510 MI983046:MJ983046 WE983046:WF983046 AGA983046:AGB983046 APW983046:APX983046 AZS983046:AZT983046 BJO983046:BJP983046 BTK983046:BTL983046 CDG983046:CDH983046 CNC983046:CND983046 CWY983046:CWZ983046 DGU983046:DGV983046 DQQ983046:DQR983046 EAM983046:EAN983046 EKI983046:EKJ983046 EUE983046:EUF983046 FEA983046:FEB983046 FNW983046:FNX983046 FXS983046:FXT983046 GHO983046:GHP983046 GRK983046:GRL983046 HBG983046:HBH983046 HLC983046:HLD983046 HUY983046:HUZ983046 IEU983046:IEV983046 IOQ983046:IOR983046 IYM983046:IYN983046 JII983046:JIJ983046 JSE983046:JSF983046 KCA983046:KCB983046 KLW983046:KLX983046 KVS983046:KVT983046 LFO983046:LFP983046 LPK983046:LPL983046 LZG983046:LZH983046 MJC983046:MJD983046 MSY983046:MSZ983046 NCU983046:NCV983046 NMQ983046:NMR983046 NWM983046:NWN983046 OGI983046:OGJ983046 OQE983046:OQF983046 PAA983046:PAB983046 PJW983046:PJX983046 PTS983046:PTT983046 QDO983046:QDP983046 QNK983046:QNL983046 QXG983046:QXH983046 RHC983046:RHD983046 RQY983046:RQZ983046 SAU983046:SAV983046 SKQ983046:SKR983046 SUM983046:SUN983046 TEI983046:TEJ983046 TOE983046:TOF983046 TYA983046:TYB983046 UHW983046:UHX983046 URS983046:URT983046 VBO983046:VBP983046 VLK983046:VLL983046 VVG983046:VVH983046 WFC983046:WFD983046 WOY983046:WOZ983046 WYU983046:WYV983046 E983046:L983046 E917510:L917510 E851974:L851974 E786438:L786438 E720902:L720902 E655366:L655366 E589830:L589830 E524294:L524294 E458758:L458758 E393222:L393222 E327686:L327686 E262150:L262150 E196614:L196614 E131078:L131078 E65542:L65542 N983046:U983046 N917510:U917510 N851974:U851974 N786438:U786438 N720902:U720902 N655366:U655366 N589830:U589830 N524294:U524294 N458758:U458758 N393222:U393222 N327686:U327686 N262150:U262150 N196614:U196614 N131078:U131078 N65542:U65542 W983046:AD983046 W917510:AD917510 W851974:AD851974 W786438:AD786438 W720902:AD720902 W655366:AD655366 W589830:AD589830 W524294:AD524294 W458758:AD458758 W393222:AD393222 W327686:AD327686 W262150:AD262150 W196614:AD196614 W131078:AD131078 W65542:AD65542 AF65542:AM65542 AF131078:AM131078 AF196614:AM196614 AF262150:AM262150 AF327686:AM327686 AF393222:AM393222 AF458758:AM458758 AF524294:AM524294 AF589830:AM589830 AF655366:AM655366 AF720902:AM720902 AF786438:AM786438 AF851974:AM851974 AF917510:AM917510 AF983046:AM983046 AO65542:AV65542 AO131078:AV131078 AO196614:AV196614 AO262150:AV262150 AO327686:AV327686 AO393222:AV393222 AO458758:AV458758 AO524294:AV524294 AO589830:AV589830 AO655366:AV655366 AO720902:AV720902 AO786438:AV786438 AO851974:AV851974 AO917510:AV917510 AO983046:AV983046 BG983046:BK983046 BG917510:BK917510 BG851974:BK851974 BG786438:BK786438 BG720902:BK720902 BG655366:BK655366 BG589830:BK589830 BG524294:BK524294 BG458758:BK458758 BG393222:BK393222 BG327686:BK327686 BG262150:BK262150 BG196614:BK196614 BG131078:BK131078 BG65542:BK65542">
      <formula1>E65540</formula1>
    </dataValidation>
    <dataValidation type="whole" operator="lessThanOrEqual" allowBlank="1" showInputMessage="1" showErrorMessage="1" sqref="BG6:BH36 BJ6:BK36 BM6:BN36 BP6:BQ36 BS6:BT36 BV6:BW36 BY6:BZ36 CB6:CC36 CE6:CF36">
      <formula1>BG$5</formula1>
    </dataValidation>
    <dataValidation type="whole" operator="lessThanOrEqual" allowBlank="1" showInputMessage="1" showErrorMessage="1" sqref="DM6:DM36">
      <formula1>$DM$5</formula1>
    </dataValidation>
    <dataValidation type="whole" operator="lessThanOrEqual" allowBlank="1" showInputMessage="1" showErrorMessage="1" sqref="DL6:DL36">
      <formula1>$DL$5</formula1>
    </dataValidation>
    <dataValidation type="whole" operator="lessThanOrEqual" allowBlank="1" showInputMessage="1" showErrorMessage="1" sqref="DK6:DK36">
      <formula1>$DK$5</formula1>
    </dataValidation>
    <dataValidation type="whole" operator="lessThanOrEqual" allowBlank="1" showInputMessage="1" showErrorMessage="1" sqref="DJ6:DJ36">
      <formula1>$DJ$5</formula1>
    </dataValidation>
    <dataValidation type="whole" operator="lessThanOrEqual" allowBlank="1" showInputMessage="1" showErrorMessage="1" sqref="DI6:DI36">
      <formula1>$DI$5</formula1>
    </dataValidation>
    <dataValidation type="whole" operator="lessThanOrEqual" allowBlank="1" showInputMessage="1" showErrorMessage="1" sqref="LK983049 WXW983049 WOA983049 WEE983049 VUI983049 VKM983049 VAQ983049 UQU983049 UGY983049 TXC983049 TNG983049 TDK983049 STO983049 SJS983049 RZW983049 RQA983049 RGE983049 QWI983049 QMM983049 QCQ983049 PSU983049 PIY983049 OZC983049 OPG983049 OFK983049 NVO983049 NLS983049 NBW983049 MSA983049 MIE983049 LYI983049 LOM983049 LEQ983049 KUU983049 KKY983049 KBC983049 JRG983049 JHK983049 IXO983049 INS983049 IDW983049 HUA983049 HKE983049 HAI983049 GQM983049 GGQ983049 FWU983049 FMY983049 FDC983049 ETG983049 EJK983049 DZO983049 DPS983049 DFW983049 CWA983049 CME983049 CCI983049 BSM983049 BIQ983049 AYU983049 AOY983049 AFC983049 VG983049 E983049:K983049">
      <formula1>#REF!</formula1>
    </dataValidation>
    <dataValidation type="list" allowBlank="1" showInputMessage="1" showErrorMessage="1" sqref="WXV983046:WXV983076 LJ6:LJ36 VF6:VF36 AFB6:AFB36 AOX6:AOX36 AYT6:AYT36 BIP6:BIP36 BSL6:BSL36 CCH6:CCH36 CMD6:CMD36 CVZ6:CVZ36 DFV6:DFV36 DPR6:DPR36 DZN6:DZN36 EJJ6:EJJ36 ETF6:ETF36 FDB6:FDB36 FMX6:FMX36 FWT6:FWT36 GGP6:GGP36 GQL6:GQL36 HAH6:HAH36 HKD6:HKD36 HTZ6:HTZ36 IDV6:IDV36 INR6:INR36 IXN6:IXN36 JHJ6:JHJ36 JRF6:JRF36 KBB6:KBB36 KKX6:KKX36 KUT6:KUT36 LEP6:LEP36 LOL6:LOL36 LYH6:LYH36 MID6:MID36 MRZ6:MRZ36 NBV6:NBV36 NLR6:NLR36 NVN6:NVN36 OFJ6:OFJ36 OPF6:OPF36 OZB6:OZB36 PIX6:PIX36 PST6:PST36 QCP6:QCP36 QML6:QML36 QWH6:QWH36 RGD6:RGD36 RPZ6:RPZ36 RZV6:RZV36 SJR6:SJR36 STN6:STN36 TDJ6:TDJ36 TNF6:TNF36 TXB6:TXB36 UGX6:UGX36 UQT6:UQT36 VAP6:VAP36 VKL6:VKL36 VUH6:VUH36 WED6:WED36 WNZ6:WNZ36 WXV6:WXV36 D65542:D65572 LJ65542:LJ65572 VF65542:VF65572 AFB65542:AFB65572 AOX65542:AOX65572 AYT65542:AYT65572 BIP65542:BIP65572 BSL65542:BSL65572 CCH65542:CCH65572 CMD65542:CMD65572 CVZ65542:CVZ65572 DFV65542:DFV65572 DPR65542:DPR65572 DZN65542:DZN65572 EJJ65542:EJJ65572 ETF65542:ETF65572 FDB65542:FDB65572 FMX65542:FMX65572 FWT65542:FWT65572 GGP65542:GGP65572 GQL65542:GQL65572 HAH65542:HAH65572 HKD65542:HKD65572 HTZ65542:HTZ65572 IDV65542:IDV65572 INR65542:INR65572 IXN65542:IXN65572 JHJ65542:JHJ65572 JRF65542:JRF65572 KBB65542:KBB65572 KKX65542:KKX65572 KUT65542:KUT65572 LEP65542:LEP65572 LOL65542:LOL65572 LYH65542:LYH65572 MID65542:MID65572 MRZ65542:MRZ65572 NBV65542:NBV65572 NLR65542:NLR65572 NVN65542:NVN65572 OFJ65542:OFJ65572 OPF65542:OPF65572 OZB65542:OZB65572 PIX65542:PIX65572 PST65542:PST65572 QCP65542:QCP65572 QML65542:QML65572 QWH65542:QWH65572 RGD65542:RGD65572 RPZ65542:RPZ65572 RZV65542:RZV65572 SJR65542:SJR65572 STN65542:STN65572 TDJ65542:TDJ65572 TNF65542:TNF65572 TXB65542:TXB65572 UGX65542:UGX65572 UQT65542:UQT65572 VAP65542:VAP65572 VKL65542:VKL65572 VUH65542:VUH65572 WED65542:WED65572 WNZ65542:WNZ65572 WXV65542:WXV65572 D131078:D131108 LJ131078:LJ131108 VF131078:VF131108 AFB131078:AFB131108 AOX131078:AOX131108 AYT131078:AYT131108 BIP131078:BIP131108 BSL131078:BSL131108 CCH131078:CCH131108 CMD131078:CMD131108 CVZ131078:CVZ131108 DFV131078:DFV131108 DPR131078:DPR131108 DZN131078:DZN131108 EJJ131078:EJJ131108 ETF131078:ETF131108 FDB131078:FDB131108 FMX131078:FMX131108 FWT131078:FWT131108 GGP131078:GGP131108 GQL131078:GQL131108 HAH131078:HAH131108 HKD131078:HKD131108 HTZ131078:HTZ131108 IDV131078:IDV131108 INR131078:INR131108 IXN131078:IXN131108 JHJ131078:JHJ131108 JRF131078:JRF131108 KBB131078:KBB131108 KKX131078:KKX131108 KUT131078:KUT131108 LEP131078:LEP131108 LOL131078:LOL131108 LYH131078:LYH131108 MID131078:MID131108 MRZ131078:MRZ131108 NBV131078:NBV131108 NLR131078:NLR131108 NVN131078:NVN131108 OFJ131078:OFJ131108 OPF131078:OPF131108 OZB131078:OZB131108 PIX131078:PIX131108 PST131078:PST131108 QCP131078:QCP131108 QML131078:QML131108 QWH131078:QWH131108 RGD131078:RGD131108 RPZ131078:RPZ131108 RZV131078:RZV131108 SJR131078:SJR131108 STN131078:STN131108 TDJ131078:TDJ131108 TNF131078:TNF131108 TXB131078:TXB131108 UGX131078:UGX131108 UQT131078:UQT131108 VAP131078:VAP131108 VKL131078:VKL131108 VUH131078:VUH131108 WED131078:WED131108 WNZ131078:WNZ131108 WXV131078:WXV131108 D196614:D196644 LJ196614:LJ196644 VF196614:VF196644 AFB196614:AFB196644 AOX196614:AOX196644 AYT196614:AYT196644 BIP196614:BIP196644 BSL196614:BSL196644 CCH196614:CCH196644 CMD196614:CMD196644 CVZ196614:CVZ196644 DFV196614:DFV196644 DPR196614:DPR196644 DZN196614:DZN196644 EJJ196614:EJJ196644 ETF196614:ETF196644 FDB196614:FDB196644 FMX196614:FMX196644 FWT196614:FWT196644 GGP196614:GGP196644 GQL196614:GQL196644 HAH196614:HAH196644 HKD196614:HKD196644 HTZ196614:HTZ196644 IDV196614:IDV196644 INR196614:INR196644 IXN196614:IXN196644 JHJ196614:JHJ196644 JRF196614:JRF196644 KBB196614:KBB196644 KKX196614:KKX196644 KUT196614:KUT196644 LEP196614:LEP196644 LOL196614:LOL196644 LYH196614:LYH196644 MID196614:MID196644 MRZ196614:MRZ196644 NBV196614:NBV196644 NLR196614:NLR196644 NVN196614:NVN196644 OFJ196614:OFJ196644 OPF196614:OPF196644 OZB196614:OZB196644 PIX196614:PIX196644 PST196614:PST196644 QCP196614:QCP196644 QML196614:QML196644 QWH196614:QWH196644 RGD196614:RGD196644 RPZ196614:RPZ196644 RZV196614:RZV196644 SJR196614:SJR196644 STN196614:STN196644 TDJ196614:TDJ196644 TNF196614:TNF196644 TXB196614:TXB196644 UGX196614:UGX196644 UQT196614:UQT196644 VAP196614:VAP196644 VKL196614:VKL196644 VUH196614:VUH196644 WED196614:WED196644 WNZ196614:WNZ196644 WXV196614:WXV196644 D262150:D262180 LJ262150:LJ262180 VF262150:VF262180 AFB262150:AFB262180 AOX262150:AOX262180 AYT262150:AYT262180 BIP262150:BIP262180 BSL262150:BSL262180 CCH262150:CCH262180 CMD262150:CMD262180 CVZ262150:CVZ262180 DFV262150:DFV262180 DPR262150:DPR262180 DZN262150:DZN262180 EJJ262150:EJJ262180 ETF262150:ETF262180 FDB262150:FDB262180 FMX262150:FMX262180 FWT262150:FWT262180 GGP262150:GGP262180 GQL262150:GQL262180 HAH262150:HAH262180 HKD262150:HKD262180 HTZ262150:HTZ262180 IDV262150:IDV262180 INR262150:INR262180 IXN262150:IXN262180 JHJ262150:JHJ262180 JRF262150:JRF262180 KBB262150:KBB262180 KKX262150:KKX262180 KUT262150:KUT262180 LEP262150:LEP262180 LOL262150:LOL262180 LYH262150:LYH262180 MID262150:MID262180 MRZ262150:MRZ262180 NBV262150:NBV262180 NLR262150:NLR262180 NVN262150:NVN262180 OFJ262150:OFJ262180 OPF262150:OPF262180 OZB262150:OZB262180 PIX262150:PIX262180 PST262150:PST262180 QCP262150:QCP262180 QML262150:QML262180 QWH262150:QWH262180 RGD262150:RGD262180 RPZ262150:RPZ262180 RZV262150:RZV262180 SJR262150:SJR262180 STN262150:STN262180 TDJ262150:TDJ262180 TNF262150:TNF262180 TXB262150:TXB262180 UGX262150:UGX262180 UQT262150:UQT262180 VAP262150:VAP262180 VKL262150:VKL262180 VUH262150:VUH262180 WED262150:WED262180 WNZ262150:WNZ262180 WXV262150:WXV262180 D327686:D327716 LJ327686:LJ327716 VF327686:VF327716 AFB327686:AFB327716 AOX327686:AOX327716 AYT327686:AYT327716 BIP327686:BIP327716 BSL327686:BSL327716 CCH327686:CCH327716 CMD327686:CMD327716 CVZ327686:CVZ327716 DFV327686:DFV327716 DPR327686:DPR327716 DZN327686:DZN327716 EJJ327686:EJJ327716 ETF327686:ETF327716 FDB327686:FDB327716 FMX327686:FMX327716 FWT327686:FWT327716 GGP327686:GGP327716 GQL327686:GQL327716 HAH327686:HAH327716 HKD327686:HKD327716 HTZ327686:HTZ327716 IDV327686:IDV327716 INR327686:INR327716 IXN327686:IXN327716 JHJ327686:JHJ327716 JRF327686:JRF327716 KBB327686:KBB327716 KKX327686:KKX327716 KUT327686:KUT327716 LEP327686:LEP327716 LOL327686:LOL327716 LYH327686:LYH327716 MID327686:MID327716 MRZ327686:MRZ327716 NBV327686:NBV327716 NLR327686:NLR327716 NVN327686:NVN327716 OFJ327686:OFJ327716 OPF327686:OPF327716 OZB327686:OZB327716 PIX327686:PIX327716 PST327686:PST327716 QCP327686:QCP327716 QML327686:QML327716 QWH327686:QWH327716 RGD327686:RGD327716 RPZ327686:RPZ327716 RZV327686:RZV327716 SJR327686:SJR327716 STN327686:STN327716 TDJ327686:TDJ327716 TNF327686:TNF327716 TXB327686:TXB327716 UGX327686:UGX327716 UQT327686:UQT327716 VAP327686:VAP327716 VKL327686:VKL327716 VUH327686:VUH327716 WED327686:WED327716 WNZ327686:WNZ327716 WXV327686:WXV327716 D393222:D393252 LJ393222:LJ393252 VF393222:VF393252 AFB393222:AFB393252 AOX393222:AOX393252 AYT393222:AYT393252 BIP393222:BIP393252 BSL393222:BSL393252 CCH393222:CCH393252 CMD393222:CMD393252 CVZ393222:CVZ393252 DFV393222:DFV393252 DPR393222:DPR393252 DZN393222:DZN393252 EJJ393222:EJJ393252 ETF393222:ETF393252 FDB393222:FDB393252 FMX393222:FMX393252 FWT393222:FWT393252 GGP393222:GGP393252 GQL393222:GQL393252 HAH393222:HAH393252 HKD393222:HKD393252 HTZ393222:HTZ393252 IDV393222:IDV393252 INR393222:INR393252 IXN393222:IXN393252 JHJ393222:JHJ393252 JRF393222:JRF393252 KBB393222:KBB393252 KKX393222:KKX393252 KUT393222:KUT393252 LEP393222:LEP393252 LOL393222:LOL393252 LYH393222:LYH393252 MID393222:MID393252 MRZ393222:MRZ393252 NBV393222:NBV393252 NLR393222:NLR393252 NVN393222:NVN393252 OFJ393222:OFJ393252 OPF393222:OPF393252 OZB393222:OZB393252 PIX393222:PIX393252 PST393222:PST393252 QCP393222:QCP393252 QML393222:QML393252 QWH393222:QWH393252 RGD393222:RGD393252 RPZ393222:RPZ393252 RZV393222:RZV393252 SJR393222:SJR393252 STN393222:STN393252 TDJ393222:TDJ393252 TNF393222:TNF393252 TXB393222:TXB393252 UGX393222:UGX393252 UQT393222:UQT393252 VAP393222:VAP393252 VKL393222:VKL393252 VUH393222:VUH393252 WED393222:WED393252 WNZ393222:WNZ393252 WXV393222:WXV393252 D458758:D458788 LJ458758:LJ458788 VF458758:VF458788 AFB458758:AFB458788 AOX458758:AOX458788 AYT458758:AYT458788 BIP458758:BIP458788 BSL458758:BSL458788 CCH458758:CCH458788 CMD458758:CMD458788 CVZ458758:CVZ458788 DFV458758:DFV458788 DPR458758:DPR458788 DZN458758:DZN458788 EJJ458758:EJJ458788 ETF458758:ETF458788 FDB458758:FDB458788 FMX458758:FMX458788 FWT458758:FWT458788 GGP458758:GGP458788 GQL458758:GQL458788 HAH458758:HAH458788 HKD458758:HKD458788 HTZ458758:HTZ458788 IDV458758:IDV458788 INR458758:INR458788 IXN458758:IXN458788 JHJ458758:JHJ458788 JRF458758:JRF458788 KBB458758:KBB458788 KKX458758:KKX458788 KUT458758:KUT458788 LEP458758:LEP458788 LOL458758:LOL458788 LYH458758:LYH458788 MID458758:MID458788 MRZ458758:MRZ458788 NBV458758:NBV458788 NLR458758:NLR458788 NVN458758:NVN458788 OFJ458758:OFJ458788 OPF458758:OPF458788 OZB458758:OZB458788 PIX458758:PIX458788 PST458758:PST458788 QCP458758:QCP458788 QML458758:QML458788 QWH458758:QWH458788 RGD458758:RGD458788 RPZ458758:RPZ458788 RZV458758:RZV458788 SJR458758:SJR458788 STN458758:STN458788 TDJ458758:TDJ458788 TNF458758:TNF458788 TXB458758:TXB458788 UGX458758:UGX458788 UQT458758:UQT458788 VAP458758:VAP458788 VKL458758:VKL458788 VUH458758:VUH458788 WED458758:WED458788 WNZ458758:WNZ458788 WXV458758:WXV458788 D524294:D524324 LJ524294:LJ524324 VF524294:VF524324 AFB524294:AFB524324 AOX524294:AOX524324 AYT524294:AYT524324 BIP524294:BIP524324 BSL524294:BSL524324 CCH524294:CCH524324 CMD524294:CMD524324 CVZ524294:CVZ524324 DFV524294:DFV524324 DPR524294:DPR524324 DZN524294:DZN524324 EJJ524294:EJJ524324 ETF524294:ETF524324 FDB524294:FDB524324 FMX524294:FMX524324 FWT524294:FWT524324 GGP524294:GGP524324 GQL524294:GQL524324 HAH524294:HAH524324 HKD524294:HKD524324 HTZ524294:HTZ524324 IDV524294:IDV524324 INR524294:INR524324 IXN524294:IXN524324 JHJ524294:JHJ524324 JRF524294:JRF524324 KBB524294:KBB524324 KKX524294:KKX524324 KUT524294:KUT524324 LEP524294:LEP524324 LOL524294:LOL524324 LYH524294:LYH524324 MID524294:MID524324 MRZ524294:MRZ524324 NBV524294:NBV524324 NLR524294:NLR524324 NVN524294:NVN524324 OFJ524294:OFJ524324 OPF524294:OPF524324 OZB524294:OZB524324 PIX524294:PIX524324 PST524294:PST524324 QCP524294:QCP524324 QML524294:QML524324 QWH524294:QWH524324 RGD524294:RGD524324 RPZ524294:RPZ524324 RZV524294:RZV524324 SJR524294:SJR524324 STN524294:STN524324 TDJ524294:TDJ524324 TNF524294:TNF524324 TXB524294:TXB524324 UGX524294:UGX524324 UQT524294:UQT524324 VAP524294:VAP524324 VKL524294:VKL524324 VUH524294:VUH524324 WED524294:WED524324 WNZ524294:WNZ524324 WXV524294:WXV524324 D589830:D589860 LJ589830:LJ589860 VF589830:VF589860 AFB589830:AFB589860 AOX589830:AOX589860 AYT589830:AYT589860 BIP589830:BIP589860 BSL589830:BSL589860 CCH589830:CCH589860 CMD589830:CMD589860 CVZ589830:CVZ589860 DFV589830:DFV589860 DPR589830:DPR589860 DZN589830:DZN589860 EJJ589830:EJJ589860 ETF589830:ETF589860 FDB589830:FDB589860 FMX589830:FMX589860 FWT589830:FWT589860 GGP589830:GGP589860 GQL589830:GQL589860 HAH589830:HAH589860 HKD589830:HKD589860 HTZ589830:HTZ589860 IDV589830:IDV589860 INR589830:INR589860 IXN589830:IXN589860 JHJ589830:JHJ589860 JRF589830:JRF589860 KBB589830:KBB589860 KKX589830:KKX589860 KUT589830:KUT589860 LEP589830:LEP589860 LOL589830:LOL589860 LYH589830:LYH589860 MID589830:MID589860 MRZ589830:MRZ589860 NBV589830:NBV589860 NLR589830:NLR589860 NVN589830:NVN589860 OFJ589830:OFJ589860 OPF589830:OPF589860 OZB589830:OZB589860 PIX589830:PIX589860 PST589830:PST589860 QCP589830:QCP589860 QML589830:QML589860 QWH589830:QWH589860 RGD589830:RGD589860 RPZ589830:RPZ589860 RZV589830:RZV589860 SJR589830:SJR589860 STN589830:STN589860 TDJ589830:TDJ589860 TNF589830:TNF589860 TXB589830:TXB589860 UGX589830:UGX589860 UQT589830:UQT589860 VAP589830:VAP589860 VKL589830:VKL589860 VUH589830:VUH589860 WED589830:WED589860 WNZ589830:WNZ589860 WXV589830:WXV589860 D655366:D655396 LJ655366:LJ655396 VF655366:VF655396 AFB655366:AFB655396 AOX655366:AOX655396 AYT655366:AYT655396 BIP655366:BIP655396 BSL655366:BSL655396 CCH655366:CCH655396 CMD655366:CMD655396 CVZ655366:CVZ655396 DFV655366:DFV655396 DPR655366:DPR655396 DZN655366:DZN655396 EJJ655366:EJJ655396 ETF655366:ETF655396 FDB655366:FDB655396 FMX655366:FMX655396 FWT655366:FWT655396 GGP655366:GGP655396 GQL655366:GQL655396 HAH655366:HAH655396 HKD655366:HKD655396 HTZ655366:HTZ655396 IDV655366:IDV655396 INR655366:INR655396 IXN655366:IXN655396 JHJ655366:JHJ655396 JRF655366:JRF655396 KBB655366:KBB655396 KKX655366:KKX655396 KUT655366:KUT655396 LEP655366:LEP655396 LOL655366:LOL655396 LYH655366:LYH655396 MID655366:MID655396 MRZ655366:MRZ655396 NBV655366:NBV655396 NLR655366:NLR655396 NVN655366:NVN655396 OFJ655366:OFJ655396 OPF655366:OPF655396 OZB655366:OZB655396 PIX655366:PIX655396 PST655366:PST655396 QCP655366:QCP655396 QML655366:QML655396 QWH655366:QWH655396 RGD655366:RGD655396 RPZ655366:RPZ655396 RZV655366:RZV655396 SJR655366:SJR655396 STN655366:STN655396 TDJ655366:TDJ655396 TNF655366:TNF655396 TXB655366:TXB655396 UGX655366:UGX655396 UQT655366:UQT655396 VAP655366:VAP655396 VKL655366:VKL655396 VUH655366:VUH655396 WED655366:WED655396 WNZ655366:WNZ655396 WXV655366:WXV655396 D720902:D720932 LJ720902:LJ720932 VF720902:VF720932 AFB720902:AFB720932 AOX720902:AOX720932 AYT720902:AYT720932 BIP720902:BIP720932 BSL720902:BSL720932 CCH720902:CCH720932 CMD720902:CMD720932 CVZ720902:CVZ720932 DFV720902:DFV720932 DPR720902:DPR720932 DZN720902:DZN720932 EJJ720902:EJJ720932 ETF720902:ETF720932 FDB720902:FDB720932 FMX720902:FMX720932 FWT720902:FWT720932 GGP720902:GGP720932 GQL720902:GQL720932 HAH720902:HAH720932 HKD720902:HKD720932 HTZ720902:HTZ720932 IDV720902:IDV720932 INR720902:INR720932 IXN720902:IXN720932 JHJ720902:JHJ720932 JRF720902:JRF720932 KBB720902:KBB720932 KKX720902:KKX720932 KUT720902:KUT720932 LEP720902:LEP720932 LOL720902:LOL720932 LYH720902:LYH720932 MID720902:MID720932 MRZ720902:MRZ720932 NBV720902:NBV720932 NLR720902:NLR720932 NVN720902:NVN720932 OFJ720902:OFJ720932 OPF720902:OPF720932 OZB720902:OZB720932 PIX720902:PIX720932 PST720902:PST720932 QCP720902:QCP720932 QML720902:QML720932 QWH720902:QWH720932 RGD720902:RGD720932 RPZ720902:RPZ720932 RZV720902:RZV720932 SJR720902:SJR720932 STN720902:STN720932 TDJ720902:TDJ720932 TNF720902:TNF720932 TXB720902:TXB720932 UGX720902:UGX720932 UQT720902:UQT720932 VAP720902:VAP720932 VKL720902:VKL720932 VUH720902:VUH720932 WED720902:WED720932 WNZ720902:WNZ720932 WXV720902:WXV720932 D786438:D786468 LJ786438:LJ786468 VF786438:VF786468 AFB786438:AFB786468 AOX786438:AOX786468 AYT786438:AYT786468 BIP786438:BIP786468 BSL786438:BSL786468 CCH786438:CCH786468 CMD786438:CMD786468 CVZ786438:CVZ786468 DFV786438:DFV786468 DPR786438:DPR786468 DZN786438:DZN786468 EJJ786438:EJJ786468 ETF786438:ETF786468 FDB786438:FDB786468 FMX786438:FMX786468 FWT786438:FWT786468 GGP786438:GGP786468 GQL786438:GQL786468 HAH786438:HAH786468 HKD786438:HKD786468 HTZ786438:HTZ786468 IDV786438:IDV786468 INR786438:INR786468 IXN786438:IXN786468 JHJ786438:JHJ786468 JRF786438:JRF786468 KBB786438:KBB786468 KKX786438:KKX786468 KUT786438:KUT786468 LEP786438:LEP786468 LOL786438:LOL786468 LYH786438:LYH786468 MID786438:MID786468 MRZ786438:MRZ786468 NBV786438:NBV786468 NLR786438:NLR786468 NVN786438:NVN786468 OFJ786438:OFJ786468 OPF786438:OPF786468 OZB786438:OZB786468 PIX786438:PIX786468 PST786438:PST786468 QCP786438:QCP786468 QML786438:QML786468 QWH786438:QWH786468 RGD786438:RGD786468 RPZ786438:RPZ786468 RZV786438:RZV786468 SJR786438:SJR786468 STN786438:STN786468 TDJ786438:TDJ786468 TNF786438:TNF786468 TXB786438:TXB786468 UGX786438:UGX786468 UQT786438:UQT786468 VAP786438:VAP786468 VKL786438:VKL786468 VUH786438:VUH786468 WED786438:WED786468 WNZ786438:WNZ786468 WXV786438:WXV786468 D851974:D852004 LJ851974:LJ852004 VF851974:VF852004 AFB851974:AFB852004 AOX851974:AOX852004 AYT851974:AYT852004 BIP851974:BIP852004 BSL851974:BSL852004 CCH851974:CCH852004 CMD851974:CMD852004 CVZ851974:CVZ852004 DFV851974:DFV852004 DPR851974:DPR852004 DZN851974:DZN852004 EJJ851974:EJJ852004 ETF851974:ETF852004 FDB851974:FDB852004 FMX851974:FMX852004 FWT851974:FWT852004 GGP851974:GGP852004 GQL851974:GQL852004 HAH851974:HAH852004 HKD851974:HKD852004 HTZ851974:HTZ852004 IDV851974:IDV852004 INR851974:INR852004 IXN851974:IXN852004 JHJ851974:JHJ852004 JRF851974:JRF852004 KBB851974:KBB852004 KKX851974:KKX852004 KUT851974:KUT852004 LEP851974:LEP852004 LOL851974:LOL852004 LYH851974:LYH852004 MID851974:MID852004 MRZ851974:MRZ852004 NBV851974:NBV852004 NLR851974:NLR852004 NVN851974:NVN852004 OFJ851974:OFJ852004 OPF851974:OPF852004 OZB851974:OZB852004 PIX851974:PIX852004 PST851974:PST852004 QCP851974:QCP852004 QML851974:QML852004 QWH851974:QWH852004 RGD851974:RGD852004 RPZ851974:RPZ852004 RZV851974:RZV852004 SJR851974:SJR852004 STN851974:STN852004 TDJ851974:TDJ852004 TNF851974:TNF852004 TXB851974:TXB852004 UGX851974:UGX852004 UQT851974:UQT852004 VAP851974:VAP852004 VKL851974:VKL852004 VUH851974:VUH852004 WED851974:WED852004 WNZ851974:WNZ852004 WXV851974:WXV852004 D917510:D917540 LJ917510:LJ917540 VF917510:VF917540 AFB917510:AFB917540 AOX917510:AOX917540 AYT917510:AYT917540 BIP917510:BIP917540 BSL917510:BSL917540 CCH917510:CCH917540 CMD917510:CMD917540 CVZ917510:CVZ917540 DFV917510:DFV917540 DPR917510:DPR917540 DZN917510:DZN917540 EJJ917510:EJJ917540 ETF917510:ETF917540 FDB917510:FDB917540 FMX917510:FMX917540 FWT917510:FWT917540 GGP917510:GGP917540 GQL917510:GQL917540 HAH917510:HAH917540 HKD917510:HKD917540 HTZ917510:HTZ917540 IDV917510:IDV917540 INR917510:INR917540 IXN917510:IXN917540 JHJ917510:JHJ917540 JRF917510:JRF917540 KBB917510:KBB917540 KKX917510:KKX917540 KUT917510:KUT917540 LEP917510:LEP917540 LOL917510:LOL917540 LYH917510:LYH917540 MID917510:MID917540 MRZ917510:MRZ917540 NBV917510:NBV917540 NLR917510:NLR917540 NVN917510:NVN917540 OFJ917510:OFJ917540 OPF917510:OPF917540 OZB917510:OZB917540 PIX917510:PIX917540 PST917510:PST917540 QCP917510:QCP917540 QML917510:QML917540 QWH917510:QWH917540 RGD917510:RGD917540 RPZ917510:RPZ917540 RZV917510:RZV917540 SJR917510:SJR917540 STN917510:STN917540 TDJ917510:TDJ917540 TNF917510:TNF917540 TXB917510:TXB917540 UGX917510:UGX917540 UQT917510:UQT917540 VAP917510:VAP917540 VKL917510:VKL917540 VUH917510:VUH917540 WED917510:WED917540 WNZ917510:WNZ917540 WXV917510:WXV917540 D983046:D983076 LJ983046:LJ983076 VF983046:VF983076 AFB983046:AFB983076 AOX983046:AOX983076 AYT983046:AYT983076 BIP983046:BIP983076 BSL983046:BSL983076 CCH983046:CCH983076 CMD983046:CMD983076 CVZ983046:CVZ983076 DFV983046:DFV983076 DPR983046:DPR983076 DZN983046:DZN983076 EJJ983046:EJJ983076 ETF983046:ETF983076 FDB983046:FDB983076 FMX983046:FMX983076 FWT983046:FWT983076 GGP983046:GGP983076 GQL983046:GQL983076 HAH983046:HAH983076 HKD983046:HKD983076 HTZ983046:HTZ983076 IDV983046:IDV983076 INR983046:INR983076 IXN983046:IXN983076 JHJ983046:JHJ983076 JRF983046:JRF983076 KBB983046:KBB983076 KKX983046:KKX983076 KUT983046:KUT983076 LEP983046:LEP983076 LOL983046:LOL983076 LYH983046:LYH983076 MID983046:MID983076 MRZ983046:MRZ983076 NBV983046:NBV983076 NLR983046:NLR983076 NVN983046:NVN983076 OFJ983046:OFJ983076 OPF983046:OPF983076 OZB983046:OZB983076 PIX983046:PIX983076 PST983046:PST983076 QCP983046:QCP983076 QML983046:QML983076 QWH983046:QWH983076 RGD983046:RGD983076 RPZ983046:RPZ983076 RZV983046:RZV983076 SJR983046:SJR983076 STN983046:STN983076 TDJ983046:TDJ983076 TNF983046:TNF983076 TXB983046:TXB983076 UGX983046:UGX983076 UQT983046:UQT983076 VAP983046:VAP983076 VKL983046:VKL983076 VUH983046:VUH983076 WED983046:WED983076 WNZ983046:WNZ983076">
      <formula1>$DU$9:$DU$17</formula1>
    </dataValidation>
    <dataValidation allowBlank="1" showInputMessage="1" showErrorMessage="1" promptTitle="dise code" prompt="there is school Dise Code filled" sqref="MU22:MV22 WQ22:WR22 AGM22:AGN22 AQI22:AQJ22 BAE22:BAF22 BKA22:BKB22 BTW22:BTX22 CDS22:CDT22 CNO22:CNP22 CXK22:CXL22 DHG22:DHH22 DRC22:DRD22 EAY22:EAZ22 EKU22:EKV22 EUQ22:EUR22 FEM22:FEN22 FOI22:FOJ22 FYE22:FYF22 GIA22:GIB22 GRW22:GRX22 HBS22:HBT22 HLO22:HLP22 HVK22:HVL22 IFG22:IFH22 IPC22:IPD22 IYY22:IYZ22 JIU22:JIV22 JSQ22:JSR22 KCM22:KCN22 KMI22:KMJ22 KWE22:KWF22 LGA22:LGB22 LPW22:LPX22 LZS22:LZT22 MJO22:MJP22 MTK22:MTL22 NDG22:NDH22 NNC22:NND22 NWY22:NWZ22 OGU22:OGV22 OQQ22:OQR22 PAM22:PAN22 PKI22:PKJ22 PUE22:PUF22 QEA22:QEB22 QNW22:QNX22 QXS22:QXT22 RHO22:RHP22 RRK22:RRL22 SBG22:SBH22 SLC22:SLD22 SUY22:SUZ22 TEU22:TEV22 TOQ22:TOR22 TYM22:TYN22 UII22:UIJ22 USE22:USF22 VCA22:VCB22 VLW22:VLX22 VVS22:VVT22 WFO22:WFP22 WPK22:WPL22 WZG22:WZH22 MU65558:MV65558 WQ65558:WR65558 AGM65558:AGN65558 AQI65558:AQJ65558 BAE65558:BAF65558 BKA65558:BKB65558 BTW65558:BTX65558 CDS65558:CDT65558 CNO65558:CNP65558 CXK65558:CXL65558 DHG65558:DHH65558 DRC65558:DRD65558 EAY65558:EAZ65558 EKU65558:EKV65558 EUQ65558:EUR65558 FEM65558:FEN65558 FOI65558:FOJ65558 FYE65558:FYF65558 GIA65558:GIB65558 GRW65558:GRX65558 HBS65558:HBT65558 HLO65558:HLP65558 HVK65558:HVL65558 IFG65558:IFH65558 IPC65558:IPD65558 IYY65558:IYZ65558 JIU65558:JIV65558 JSQ65558:JSR65558 KCM65558:KCN65558 KMI65558:KMJ65558 KWE65558:KWF65558 LGA65558:LGB65558 LPW65558:LPX65558 LZS65558:LZT65558 MJO65558:MJP65558 MTK65558:MTL65558 NDG65558:NDH65558 NNC65558:NND65558 NWY65558:NWZ65558 OGU65558:OGV65558 OQQ65558:OQR65558 PAM65558:PAN65558 PKI65558:PKJ65558 PUE65558:PUF65558 QEA65558:QEB65558 QNW65558:QNX65558 QXS65558:QXT65558 RHO65558:RHP65558 RRK65558:RRL65558 SBG65558:SBH65558 SLC65558:SLD65558 SUY65558:SUZ65558 TEU65558:TEV65558 TOQ65558:TOR65558 TYM65558:TYN65558 UII65558:UIJ65558 USE65558:USF65558 VCA65558:VCB65558 VLW65558:VLX65558 VVS65558:VVT65558 WFO65558:WFP65558 WPK65558:WPL65558 WZG65558:WZH65558 MU131094:MV131094 WQ131094:WR131094 AGM131094:AGN131094 AQI131094:AQJ131094 BAE131094:BAF131094 BKA131094:BKB131094 BTW131094:BTX131094 CDS131094:CDT131094 CNO131094:CNP131094 CXK131094:CXL131094 DHG131094:DHH131094 DRC131094:DRD131094 EAY131094:EAZ131094 EKU131094:EKV131094 EUQ131094:EUR131094 FEM131094:FEN131094 FOI131094:FOJ131094 FYE131094:FYF131094 GIA131094:GIB131094 GRW131094:GRX131094 HBS131094:HBT131094 HLO131094:HLP131094 HVK131094:HVL131094 IFG131094:IFH131094 IPC131094:IPD131094 IYY131094:IYZ131094 JIU131094:JIV131094 JSQ131094:JSR131094 KCM131094:KCN131094 KMI131094:KMJ131094 KWE131094:KWF131094 LGA131094:LGB131094 LPW131094:LPX131094 LZS131094:LZT131094 MJO131094:MJP131094 MTK131094:MTL131094 NDG131094:NDH131094 NNC131094:NND131094 NWY131094:NWZ131094 OGU131094:OGV131094 OQQ131094:OQR131094 PAM131094:PAN131094 PKI131094:PKJ131094 PUE131094:PUF131094 QEA131094:QEB131094 QNW131094:QNX131094 QXS131094:QXT131094 RHO131094:RHP131094 RRK131094:RRL131094 SBG131094:SBH131094 SLC131094:SLD131094 SUY131094:SUZ131094 TEU131094:TEV131094 TOQ131094:TOR131094 TYM131094:TYN131094 UII131094:UIJ131094 USE131094:USF131094 VCA131094:VCB131094 VLW131094:VLX131094 VVS131094:VVT131094 WFO131094:WFP131094 WPK131094:WPL131094 WZG131094:WZH131094 MU196630:MV196630 WQ196630:WR196630 AGM196630:AGN196630 AQI196630:AQJ196630 BAE196630:BAF196630 BKA196630:BKB196630 BTW196630:BTX196630 CDS196630:CDT196630 CNO196630:CNP196630 CXK196630:CXL196630 DHG196630:DHH196630 DRC196630:DRD196630 EAY196630:EAZ196630 EKU196630:EKV196630 EUQ196630:EUR196630 FEM196630:FEN196630 FOI196630:FOJ196630 FYE196630:FYF196630 GIA196630:GIB196630 GRW196630:GRX196630 HBS196630:HBT196630 HLO196630:HLP196630 HVK196630:HVL196630 IFG196630:IFH196630 IPC196630:IPD196630 IYY196630:IYZ196630 JIU196630:JIV196630 JSQ196630:JSR196630 KCM196630:KCN196630 KMI196630:KMJ196630 KWE196630:KWF196630 LGA196630:LGB196630 LPW196630:LPX196630 LZS196630:LZT196630 MJO196630:MJP196630 MTK196630:MTL196630 NDG196630:NDH196630 NNC196630:NND196630 NWY196630:NWZ196630 OGU196630:OGV196630 OQQ196630:OQR196630 PAM196630:PAN196630 PKI196630:PKJ196630 PUE196630:PUF196630 QEA196630:QEB196630 QNW196630:QNX196630 QXS196630:QXT196630 RHO196630:RHP196630 RRK196630:RRL196630 SBG196630:SBH196630 SLC196630:SLD196630 SUY196630:SUZ196630 TEU196630:TEV196630 TOQ196630:TOR196630 TYM196630:TYN196630 UII196630:UIJ196630 USE196630:USF196630 VCA196630:VCB196630 VLW196630:VLX196630 VVS196630:VVT196630 WFO196630:WFP196630 WPK196630:WPL196630 WZG196630:WZH196630 MU262166:MV262166 WQ262166:WR262166 AGM262166:AGN262166 AQI262166:AQJ262166 BAE262166:BAF262166 BKA262166:BKB262166 BTW262166:BTX262166 CDS262166:CDT262166 CNO262166:CNP262166 CXK262166:CXL262166 DHG262166:DHH262166 DRC262166:DRD262166 EAY262166:EAZ262166 EKU262166:EKV262166 EUQ262166:EUR262166 FEM262166:FEN262166 FOI262166:FOJ262166 FYE262166:FYF262166 GIA262166:GIB262166 GRW262166:GRX262166 HBS262166:HBT262166 HLO262166:HLP262166 HVK262166:HVL262166 IFG262166:IFH262166 IPC262166:IPD262166 IYY262166:IYZ262166 JIU262166:JIV262166 JSQ262166:JSR262166 KCM262166:KCN262166 KMI262166:KMJ262166 KWE262166:KWF262166 LGA262166:LGB262166 LPW262166:LPX262166 LZS262166:LZT262166 MJO262166:MJP262166 MTK262166:MTL262166 NDG262166:NDH262166 NNC262166:NND262166 NWY262166:NWZ262166 OGU262166:OGV262166 OQQ262166:OQR262166 PAM262166:PAN262166 PKI262166:PKJ262166 PUE262166:PUF262166 QEA262166:QEB262166 QNW262166:QNX262166 QXS262166:QXT262166 RHO262166:RHP262166 RRK262166:RRL262166 SBG262166:SBH262166 SLC262166:SLD262166 SUY262166:SUZ262166 TEU262166:TEV262166 TOQ262166:TOR262166 TYM262166:TYN262166 UII262166:UIJ262166 USE262166:USF262166 VCA262166:VCB262166 VLW262166:VLX262166 VVS262166:VVT262166 WFO262166:WFP262166 WPK262166:WPL262166 WZG262166:WZH262166 MU327702:MV327702 WQ327702:WR327702 AGM327702:AGN327702 AQI327702:AQJ327702 BAE327702:BAF327702 BKA327702:BKB327702 BTW327702:BTX327702 CDS327702:CDT327702 CNO327702:CNP327702 CXK327702:CXL327702 DHG327702:DHH327702 DRC327702:DRD327702 EAY327702:EAZ327702 EKU327702:EKV327702 EUQ327702:EUR327702 FEM327702:FEN327702 FOI327702:FOJ327702 FYE327702:FYF327702 GIA327702:GIB327702 GRW327702:GRX327702 HBS327702:HBT327702 HLO327702:HLP327702 HVK327702:HVL327702 IFG327702:IFH327702 IPC327702:IPD327702 IYY327702:IYZ327702 JIU327702:JIV327702 JSQ327702:JSR327702 KCM327702:KCN327702 KMI327702:KMJ327702 KWE327702:KWF327702 LGA327702:LGB327702 LPW327702:LPX327702 LZS327702:LZT327702 MJO327702:MJP327702 MTK327702:MTL327702 NDG327702:NDH327702 NNC327702:NND327702 NWY327702:NWZ327702 OGU327702:OGV327702 OQQ327702:OQR327702 PAM327702:PAN327702 PKI327702:PKJ327702 PUE327702:PUF327702 QEA327702:QEB327702 QNW327702:QNX327702 QXS327702:QXT327702 RHO327702:RHP327702 RRK327702:RRL327702 SBG327702:SBH327702 SLC327702:SLD327702 SUY327702:SUZ327702 TEU327702:TEV327702 TOQ327702:TOR327702 TYM327702:TYN327702 UII327702:UIJ327702 USE327702:USF327702 VCA327702:VCB327702 VLW327702:VLX327702 VVS327702:VVT327702 WFO327702:WFP327702 WPK327702:WPL327702 WZG327702:WZH327702 MU393238:MV393238 WQ393238:WR393238 AGM393238:AGN393238 AQI393238:AQJ393238 BAE393238:BAF393238 BKA393238:BKB393238 BTW393238:BTX393238 CDS393238:CDT393238 CNO393238:CNP393238 CXK393238:CXL393238 DHG393238:DHH393238 DRC393238:DRD393238 EAY393238:EAZ393238 EKU393238:EKV393238 EUQ393238:EUR393238 FEM393238:FEN393238 FOI393238:FOJ393238 FYE393238:FYF393238 GIA393238:GIB393238 GRW393238:GRX393238 HBS393238:HBT393238 HLO393238:HLP393238 HVK393238:HVL393238 IFG393238:IFH393238 IPC393238:IPD393238 IYY393238:IYZ393238 JIU393238:JIV393238 JSQ393238:JSR393238 KCM393238:KCN393238 KMI393238:KMJ393238 KWE393238:KWF393238 LGA393238:LGB393238 LPW393238:LPX393238 LZS393238:LZT393238 MJO393238:MJP393238 MTK393238:MTL393238 NDG393238:NDH393238 NNC393238:NND393238 NWY393238:NWZ393238 OGU393238:OGV393238 OQQ393238:OQR393238 PAM393238:PAN393238 PKI393238:PKJ393238 PUE393238:PUF393238 QEA393238:QEB393238 QNW393238:QNX393238 QXS393238:QXT393238 RHO393238:RHP393238 RRK393238:RRL393238 SBG393238:SBH393238 SLC393238:SLD393238 SUY393238:SUZ393238 TEU393238:TEV393238 TOQ393238:TOR393238 TYM393238:TYN393238 UII393238:UIJ393238 USE393238:USF393238 VCA393238:VCB393238 VLW393238:VLX393238 VVS393238:VVT393238 WFO393238:WFP393238 WPK393238:WPL393238 WZG393238:WZH393238 MU458774:MV458774 WQ458774:WR458774 AGM458774:AGN458774 AQI458774:AQJ458774 BAE458774:BAF458774 BKA458774:BKB458774 BTW458774:BTX458774 CDS458774:CDT458774 CNO458774:CNP458774 CXK458774:CXL458774 DHG458774:DHH458774 DRC458774:DRD458774 EAY458774:EAZ458774 EKU458774:EKV458774 EUQ458774:EUR458774 FEM458774:FEN458774 FOI458774:FOJ458774 FYE458774:FYF458774 GIA458774:GIB458774 GRW458774:GRX458774 HBS458774:HBT458774 HLO458774:HLP458774 HVK458774:HVL458774 IFG458774:IFH458774 IPC458774:IPD458774 IYY458774:IYZ458774 JIU458774:JIV458774 JSQ458774:JSR458774 KCM458774:KCN458774 KMI458774:KMJ458774 KWE458774:KWF458774 LGA458774:LGB458774 LPW458774:LPX458774 LZS458774:LZT458774 MJO458774:MJP458774 MTK458774:MTL458774 NDG458774:NDH458774 NNC458774:NND458774 NWY458774:NWZ458774 OGU458774:OGV458774 OQQ458774:OQR458774 PAM458774:PAN458774 PKI458774:PKJ458774 PUE458774:PUF458774 QEA458774:QEB458774 QNW458774:QNX458774 QXS458774:QXT458774 RHO458774:RHP458774 RRK458774:RRL458774 SBG458774:SBH458774 SLC458774:SLD458774 SUY458774:SUZ458774 TEU458774:TEV458774 TOQ458774:TOR458774 TYM458774:TYN458774 UII458774:UIJ458774 USE458774:USF458774 VCA458774:VCB458774 VLW458774:VLX458774 VVS458774:VVT458774 WFO458774:WFP458774 WPK458774:WPL458774 WZG458774:WZH458774 MU524310:MV524310 WQ524310:WR524310 AGM524310:AGN524310 AQI524310:AQJ524310 BAE524310:BAF524310 BKA524310:BKB524310 BTW524310:BTX524310 CDS524310:CDT524310 CNO524310:CNP524310 CXK524310:CXL524310 DHG524310:DHH524310 DRC524310:DRD524310 EAY524310:EAZ524310 EKU524310:EKV524310 EUQ524310:EUR524310 FEM524310:FEN524310 FOI524310:FOJ524310 FYE524310:FYF524310 GIA524310:GIB524310 GRW524310:GRX524310 HBS524310:HBT524310 HLO524310:HLP524310 HVK524310:HVL524310 IFG524310:IFH524310 IPC524310:IPD524310 IYY524310:IYZ524310 JIU524310:JIV524310 JSQ524310:JSR524310 KCM524310:KCN524310 KMI524310:KMJ524310 KWE524310:KWF524310 LGA524310:LGB524310 LPW524310:LPX524310 LZS524310:LZT524310 MJO524310:MJP524310 MTK524310:MTL524310 NDG524310:NDH524310 NNC524310:NND524310 NWY524310:NWZ524310 OGU524310:OGV524310 OQQ524310:OQR524310 PAM524310:PAN524310 PKI524310:PKJ524310 PUE524310:PUF524310 QEA524310:QEB524310 QNW524310:QNX524310 QXS524310:QXT524310 RHO524310:RHP524310 RRK524310:RRL524310 SBG524310:SBH524310 SLC524310:SLD524310 SUY524310:SUZ524310 TEU524310:TEV524310 TOQ524310:TOR524310 TYM524310:TYN524310 UII524310:UIJ524310 USE524310:USF524310 VCA524310:VCB524310 VLW524310:VLX524310 VVS524310:VVT524310 WFO524310:WFP524310 WPK524310:WPL524310 WZG524310:WZH524310 MU589846:MV589846 WQ589846:WR589846 AGM589846:AGN589846 AQI589846:AQJ589846 BAE589846:BAF589846 BKA589846:BKB589846 BTW589846:BTX589846 CDS589846:CDT589846 CNO589846:CNP589846 CXK589846:CXL589846 DHG589846:DHH589846 DRC589846:DRD589846 EAY589846:EAZ589846 EKU589846:EKV589846 EUQ589846:EUR589846 FEM589846:FEN589846 FOI589846:FOJ589846 FYE589846:FYF589846 GIA589846:GIB589846 GRW589846:GRX589846 HBS589846:HBT589846 HLO589846:HLP589846 HVK589846:HVL589846 IFG589846:IFH589846 IPC589846:IPD589846 IYY589846:IYZ589846 JIU589846:JIV589846 JSQ589846:JSR589846 KCM589846:KCN589846 KMI589846:KMJ589846 KWE589846:KWF589846 LGA589846:LGB589846 LPW589846:LPX589846 LZS589846:LZT589846 MJO589846:MJP589846 MTK589846:MTL589846 NDG589846:NDH589846 NNC589846:NND589846 NWY589846:NWZ589846 OGU589846:OGV589846 OQQ589846:OQR589846 PAM589846:PAN589846 PKI589846:PKJ589846 PUE589846:PUF589846 QEA589846:QEB589846 QNW589846:QNX589846 QXS589846:QXT589846 RHO589846:RHP589846 RRK589846:RRL589846 SBG589846:SBH589846 SLC589846:SLD589846 SUY589846:SUZ589846 TEU589846:TEV589846 TOQ589846:TOR589846 TYM589846:TYN589846 UII589846:UIJ589846 USE589846:USF589846 VCA589846:VCB589846 VLW589846:VLX589846 VVS589846:VVT589846 WFO589846:WFP589846 WPK589846:WPL589846 WZG589846:WZH589846 MU655382:MV655382 WQ655382:WR655382 AGM655382:AGN655382 AQI655382:AQJ655382 BAE655382:BAF655382 BKA655382:BKB655382 BTW655382:BTX655382 CDS655382:CDT655382 CNO655382:CNP655382 CXK655382:CXL655382 DHG655382:DHH655382 DRC655382:DRD655382 EAY655382:EAZ655382 EKU655382:EKV655382 EUQ655382:EUR655382 FEM655382:FEN655382 FOI655382:FOJ655382 FYE655382:FYF655382 GIA655382:GIB655382 GRW655382:GRX655382 HBS655382:HBT655382 HLO655382:HLP655382 HVK655382:HVL655382 IFG655382:IFH655382 IPC655382:IPD655382 IYY655382:IYZ655382 JIU655382:JIV655382 JSQ655382:JSR655382 KCM655382:KCN655382 KMI655382:KMJ655382 KWE655382:KWF655382 LGA655382:LGB655382 LPW655382:LPX655382 LZS655382:LZT655382 MJO655382:MJP655382 MTK655382:MTL655382 NDG655382:NDH655382 NNC655382:NND655382 NWY655382:NWZ655382 OGU655382:OGV655382 OQQ655382:OQR655382 PAM655382:PAN655382 PKI655382:PKJ655382 PUE655382:PUF655382 QEA655382:QEB655382 QNW655382:QNX655382 QXS655382:QXT655382 RHO655382:RHP655382 RRK655382:RRL655382 SBG655382:SBH655382 SLC655382:SLD655382 SUY655382:SUZ655382 TEU655382:TEV655382 TOQ655382:TOR655382 TYM655382:TYN655382 UII655382:UIJ655382 USE655382:USF655382 VCA655382:VCB655382 VLW655382:VLX655382 VVS655382:VVT655382 WFO655382:WFP655382 WPK655382:WPL655382 WZG655382:WZH655382 MU720918:MV720918 WQ720918:WR720918 AGM720918:AGN720918 AQI720918:AQJ720918 BAE720918:BAF720918 BKA720918:BKB720918 BTW720918:BTX720918 CDS720918:CDT720918 CNO720918:CNP720918 CXK720918:CXL720918 DHG720918:DHH720918 DRC720918:DRD720918 EAY720918:EAZ720918 EKU720918:EKV720918 EUQ720918:EUR720918 FEM720918:FEN720918 FOI720918:FOJ720918 FYE720918:FYF720918 GIA720918:GIB720918 GRW720918:GRX720918 HBS720918:HBT720918 HLO720918:HLP720918 HVK720918:HVL720918 IFG720918:IFH720918 IPC720918:IPD720918 IYY720918:IYZ720918 JIU720918:JIV720918 JSQ720918:JSR720918 KCM720918:KCN720918 KMI720918:KMJ720918 KWE720918:KWF720918 LGA720918:LGB720918 LPW720918:LPX720918 LZS720918:LZT720918 MJO720918:MJP720918 MTK720918:MTL720918 NDG720918:NDH720918 NNC720918:NND720918 NWY720918:NWZ720918 OGU720918:OGV720918 OQQ720918:OQR720918 PAM720918:PAN720918 PKI720918:PKJ720918 PUE720918:PUF720918 QEA720918:QEB720918 QNW720918:QNX720918 QXS720918:QXT720918 RHO720918:RHP720918 RRK720918:RRL720918 SBG720918:SBH720918 SLC720918:SLD720918 SUY720918:SUZ720918 TEU720918:TEV720918 TOQ720918:TOR720918 TYM720918:TYN720918 UII720918:UIJ720918 USE720918:USF720918 VCA720918:VCB720918 VLW720918:VLX720918 VVS720918:VVT720918 WFO720918:WFP720918 WPK720918:WPL720918 WZG720918:WZH720918 MU786454:MV786454 WQ786454:WR786454 AGM786454:AGN786454 AQI786454:AQJ786454 BAE786454:BAF786454 BKA786454:BKB786454 BTW786454:BTX786454 CDS786454:CDT786454 CNO786454:CNP786454 CXK786454:CXL786454 DHG786454:DHH786454 DRC786454:DRD786454 EAY786454:EAZ786454 EKU786454:EKV786454 EUQ786454:EUR786454 FEM786454:FEN786454 FOI786454:FOJ786454 FYE786454:FYF786454 GIA786454:GIB786454 GRW786454:GRX786454 HBS786454:HBT786454 HLO786454:HLP786454 HVK786454:HVL786454 IFG786454:IFH786454 IPC786454:IPD786454 IYY786454:IYZ786454 JIU786454:JIV786454 JSQ786454:JSR786454 KCM786454:KCN786454 KMI786454:KMJ786454 KWE786454:KWF786454 LGA786454:LGB786454 LPW786454:LPX786454 LZS786454:LZT786454 MJO786454:MJP786454 MTK786454:MTL786454 NDG786454:NDH786454 NNC786454:NND786454 NWY786454:NWZ786454 OGU786454:OGV786454 OQQ786454:OQR786454 PAM786454:PAN786454 PKI786454:PKJ786454 PUE786454:PUF786454 QEA786454:QEB786454 QNW786454:QNX786454 QXS786454:QXT786454 RHO786454:RHP786454 RRK786454:RRL786454 SBG786454:SBH786454 SLC786454:SLD786454 SUY786454:SUZ786454 TEU786454:TEV786454 TOQ786454:TOR786454 TYM786454:TYN786454 UII786454:UIJ786454 USE786454:USF786454 VCA786454:VCB786454 VLW786454:VLX786454 VVS786454:VVT786454 WFO786454:WFP786454 WPK786454:WPL786454 WZG786454:WZH786454 MU851990:MV851990 WQ851990:WR851990 AGM851990:AGN851990 AQI851990:AQJ851990 BAE851990:BAF851990 BKA851990:BKB851990 BTW851990:BTX851990 CDS851990:CDT851990 CNO851990:CNP851990 CXK851990:CXL851990 DHG851990:DHH851990 DRC851990:DRD851990 EAY851990:EAZ851990 EKU851990:EKV851990 EUQ851990:EUR851990 FEM851990:FEN851990 FOI851990:FOJ851990 FYE851990:FYF851990 GIA851990:GIB851990 GRW851990:GRX851990 HBS851990:HBT851990 HLO851990:HLP851990 HVK851990:HVL851990 IFG851990:IFH851990 IPC851990:IPD851990 IYY851990:IYZ851990 JIU851990:JIV851990 JSQ851990:JSR851990 KCM851990:KCN851990 KMI851990:KMJ851990 KWE851990:KWF851990 LGA851990:LGB851990 LPW851990:LPX851990 LZS851990:LZT851990 MJO851990:MJP851990 MTK851990:MTL851990 NDG851990:NDH851990 NNC851990:NND851990 NWY851990:NWZ851990 OGU851990:OGV851990 OQQ851990:OQR851990 PAM851990:PAN851990 PKI851990:PKJ851990 PUE851990:PUF851990 QEA851990:QEB851990 QNW851990:QNX851990 QXS851990:QXT851990 RHO851990:RHP851990 RRK851990:RRL851990 SBG851990:SBH851990 SLC851990:SLD851990 SUY851990:SUZ851990 TEU851990:TEV851990 TOQ851990:TOR851990 TYM851990:TYN851990 UII851990:UIJ851990 USE851990:USF851990 VCA851990:VCB851990 VLW851990:VLX851990 VVS851990:VVT851990 WFO851990:WFP851990 WPK851990:WPL851990 WZG851990:WZH851990 MU917526:MV917526 WQ917526:WR917526 AGM917526:AGN917526 AQI917526:AQJ917526 BAE917526:BAF917526 BKA917526:BKB917526 BTW917526:BTX917526 CDS917526:CDT917526 CNO917526:CNP917526 CXK917526:CXL917526 DHG917526:DHH917526 DRC917526:DRD917526 EAY917526:EAZ917526 EKU917526:EKV917526 EUQ917526:EUR917526 FEM917526:FEN917526 FOI917526:FOJ917526 FYE917526:FYF917526 GIA917526:GIB917526 GRW917526:GRX917526 HBS917526:HBT917526 HLO917526:HLP917526 HVK917526:HVL917526 IFG917526:IFH917526 IPC917526:IPD917526 IYY917526:IYZ917526 JIU917526:JIV917526 JSQ917526:JSR917526 KCM917526:KCN917526 KMI917526:KMJ917526 KWE917526:KWF917526 LGA917526:LGB917526 LPW917526:LPX917526 LZS917526:LZT917526 MJO917526:MJP917526 MTK917526:MTL917526 NDG917526:NDH917526 NNC917526:NND917526 NWY917526:NWZ917526 OGU917526:OGV917526 OQQ917526:OQR917526 PAM917526:PAN917526 PKI917526:PKJ917526 PUE917526:PUF917526 QEA917526:QEB917526 QNW917526:QNX917526 QXS917526:QXT917526 RHO917526:RHP917526 RRK917526:RRL917526 SBG917526:SBH917526 SLC917526:SLD917526 SUY917526:SUZ917526 TEU917526:TEV917526 TOQ917526:TOR917526 TYM917526:TYN917526 UII917526:UIJ917526 USE917526:USF917526 VCA917526:VCB917526 VLW917526:VLX917526 VVS917526:VVT917526 WFO917526:WFP917526 WPK917526:WPL917526 WZG917526:WZH917526 MU983062:MV983062 WQ983062:WR983062 AGM983062:AGN983062 AQI983062:AQJ983062 BAE983062:BAF983062 BKA983062:BKB983062 BTW983062:BTX983062 CDS983062:CDT983062 CNO983062:CNP983062 CXK983062:CXL983062 DHG983062:DHH983062 DRC983062:DRD983062 EAY983062:EAZ983062 EKU983062:EKV983062 EUQ983062:EUR983062 FEM983062:FEN983062 FOI983062:FOJ983062 FYE983062:FYF983062 GIA983062:GIB983062 GRW983062:GRX983062 HBS983062:HBT983062 HLO983062:HLP983062 HVK983062:HVL983062 IFG983062:IFH983062 IPC983062:IPD983062 IYY983062:IYZ983062 JIU983062:JIV983062 JSQ983062:JSR983062 KCM983062:KCN983062 KMI983062:KMJ983062 KWE983062:KWF983062 LGA983062:LGB983062 LPW983062:LPX983062 LZS983062:LZT983062 MJO983062:MJP983062 MTK983062:MTL983062 NDG983062:NDH983062 NNC983062:NND983062 NWY983062:NWZ983062 OGU983062:OGV983062 OQQ983062:OQR983062 PAM983062:PAN983062 PKI983062:PKJ983062 PUE983062:PUF983062 QEA983062:QEB983062 QNW983062:QNX983062 QXS983062:QXT983062 RHO983062:RHP983062 RRK983062:RRL983062 SBG983062:SBH983062 SLC983062:SLD983062 SUY983062:SUZ983062 TEU983062:TEV983062 TOQ983062:TOR983062 TYM983062:TYN983062 UII983062:UIJ983062 USE983062:USF983062 VCA983062:VCB983062 VLW983062:VLX983062 VVS983062:VVT983062 WFO983062:WFP983062 WPK983062:WPL983062 WZG983062:WZH983062"/>
    <dataValidation type="whole" operator="lessThanOrEqual" allowBlank="1" showInputMessage="1" showErrorMessage="1" sqref="AV6:AV36">
      <formula1>$AV$5</formula1>
    </dataValidation>
    <dataValidation type="whole" operator="lessThanOrEqual" allowBlank="1" showInputMessage="1" showErrorMessage="1" sqref="AU6:AU36">
      <formula1>$AU$5</formula1>
    </dataValidation>
    <dataValidation type="whole" operator="lessThanOrEqual" allowBlank="1" showInputMessage="1" showErrorMessage="1" sqref="AS6:AS36">
      <formula1>$AS$5</formula1>
    </dataValidation>
    <dataValidation type="whole" operator="lessThanOrEqual" allowBlank="1" showInputMessage="1" showErrorMessage="1" sqref="AR6:AR36">
      <formula1>$AR$5</formula1>
    </dataValidation>
    <dataValidation type="whole" operator="lessThanOrEqual" allowBlank="1" showInputMessage="1" showErrorMessage="1" sqref="AP6:AP36">
      <formula1>$AP$5</formula1>
    </dataValidation>
    <dataValidation type="whole" operator="lessThanOrEqual" allowBlank="1" showInputMessage="1" showErrorMessage="1" sqref="AO6:AO36">
      <formula1>$AO$5</formula1>
    </dataValidation>
    <dataValidation type="whole" operator="lessThanOrEqual" allowBlank="1" showInputMessage="1" showErrorMessage="1" sqref="AM6:AM36">
      <formula1>$AM$5</formula1>
    </dataValidation>
    <dataValidation type="whole" operator="lessThanOrEqual" allowBlank="1" showInputMessage="1" showErrorMessage="1" sqref="AL6:AL36">
      <formula1>$AL$5</formula1>
    </dataValidation>
    <dataValidation type="whole" operator="lessThanOrEqual" allowBlank="1" showInputMessage="1" showErrorMessage="1" sqref="AJ6:AJ36">
      <formula1>$AJ$5</formula1>
    </dataValidation>
    <dataValidation type="whole" operator="lessThanOrEqual" allowBlank="1" showInputMessage="1" showErrorMessage="1" sqref="AI6:AI36">
      <formula1>$AI$5</formula1>
    </dataValidation>
    <dataValidation type="whole" operator="lessThanOrEqual" allowBlank="1" showInputMessage="1" showErrorMessage="1" sqref="AG6:AG36">
      <formula1>$AG$5</formula1>
    </dataValidation>
    <dataValidation type="whole" operator="lessThanOrEqual" allowBlank="1" showInputMessage="1" showErrorMessage="1" sqref="AF6:AF36">
      <formula1>$AF$5</formula1>
    </dataValidation>
    <dataValidation type="whole" operator="lessThanOrEqual" allowBlank="1" showInputMessage="1" showErrorMessage="1" sqref="AD6:AD36">
      <formula1>$AD$5</formula1>
    </dataValidation>
    <dataValidation type="whole" operator="lessThanOrEqual" allowBlank="1" showInputMessage="1" showErrorMessage="1" sqref="AC6:AC36">
      <formula1>$AC$5</formula1>
    </dataValidation>
    <dataValidation type="whole" operator="lessThanOrEqual" allowBlank="1" showInputMessage="1" showErrorMessage="1" sqref="AA6:AA36">
      <formula1>$AA$5</formula1>
    </dataValidation>
    <dataValidation type="whole" operator="lessThanOrEqual" allowBlank="1" showInputMessage="1" showErrorMessage="1" sqref="Z6:Z36">
      <formula1>$Z$5</formula1>
    </dataValidation>
    <dataValidation type="whole" operator="lessThanOrEqual" allowBlank="1" showInputMessage="1" showErrorMessage="1" sqref="X6:X36">
      <formula1>$X$5</formula1>
    </dataValidation>
    <dataValidation type="whole" operator="lessThanOrEqual" allowBlank="1" showInputMessage="1" showErrorMessage="1" sqref="W6:W36">
      <formula1>$W$5</formula1>
    </dataValidation>
    <dataValidation type="whole" operator="lessThanOrEqual" allowBlank="1" showInputMessage="1" showErrorMessage="1" sqref="U6:U36">
      <formula1>$U$5</formula1>
    </dataValidation>
    <dataValidation type="whole" operator="lessThanOrEqual" allowBlank="1" showInputMessage="1" showErrorMessage="1" sqref="T6:T36">
      <formula1>$T$5</formula1>
    </dataValidation>
    <dataValidation type="whole" operator="lessThanOrEqual" allowBlank="1" showInputMessage="1" showErrorMessage="1" sqref="R6:R36">
      <formula1>$R$5</formula1>
    </dataValidation>
    <dataValidation type="whole" operator="lessThanOrEqual" allowBlank="1" showInputMessage="1" showErrorMessage="1" sqref="Q6:Q36">
      <formula1>$Q$5</formula1>
    </dataValidation>
    <dataValidation type="whole" operator="lessThanOrEqual" allowBlank="1" showInputMessage="1" showErrorMessage="1" sqref="O6:O36">
      <formula1>$O$5</formula1>
    </dataValidation>
    <dataValidation type="whole" operator="lessThanOrEqual" allowBlank="1" showInputMessage="1" showErrorMessage="1" sqref="N6:N36">
      <formula1>$N$5</formula1>
    </dataValidation>
    <dataValidation type="whole" operator="lessThanOrEqual" allowBlank="1" showInputMessage="1" showErrorMessage="1" sqref="L6:L36">
      <formula1>$L$5</formula1>
    </dataValidation>
    <dataValidation type="whole" operator="lessThanOrEqual" allowBlank="1" showInputMessage="1" showErrorMessage="1" sqref="K6:K36">
      <formula1>$K$5</formula1>
    </dataValidation>
    <dataValidation type="whole" operator="lessThanOrEqual" allowBlank="1" showInputMessage="1" showErrorMessage="1" sqref="I6:I36">
      <formula1>$I$5</formula1>
    </dataValidation>
    <dataValidation type="whole" operator="lessThanOrEqual" allowBlank="1" showInputMessage="1" showErrorMessage="1" sqref="H6:H36">
      <formula1>$H$5</formula1>
    </dataValidation>
    <dataValidation type="whole" operator="lessThanOrEqual" allowBlank="1" showInputMessage="1" showErrorMessage="1" sqref="F6:F36">
      <formula1>$F$5</formula1>
    </dataValidation>
    <dataValidation type="whole" operator="lessThanOrEqual" allowBlank="1" showInputMessage="1" showErrorMessage="1" sqref="E6:E36">
      <formula1>$E$5</formula1>
    </dataValidation>
    <dataValidation type="list" allowBlank="1" showInputMessage="1" showErrorMessage="1" sqref="C6:C36">
      <formula1>$DU$20:$DU$22</formula1>
    </dataValidation>
  </dataValidations>
  <hyperlinks>
    <hyperlink ref="AA46" r:id="rId1"/>
  </hyperlinks>
  <pageMargins left="0.7" right="0.7" top="0.75" bottom="0.75" header="0.3" footer="0.3"/>
  <pageSetup orientation="portrait" r:id="rId2"/>
  <drawing r:id="rId3"/>
  <legacyDrawing r:id="rId4"/>
</worksheet>
</file>

<file path=xl/worksheets/sheet4.xml><?xml version="1.0" encoding="utf-8"?>
<worksheet xmlns="http://schemas.openxmlformats.org/spreadsheetml/2006/main" xmlns:r="http://schemas.openxmlformats.org/officeDocument/2006/relationships">
  <sheetPr enableFormatConditionsCalculation="0">
    <tabColor rgb="FF00B050"/>
  </sheetPr>
  <dimension ref="A1:DU50"/>
  <sheetViews>
    <sheetView workbookViewId="0">
      <selection activeCell="I17" sqref="I17"/>
    </sheetView>
  </sheetViews>
  <sheetFormatPr defaultColWidth="8.85546875" defaultRowHeight="15"/>
  <cols>
    <col min="1" max="1" width="0.42578125" style="68" customWidth="1"/>
    <col min="2" max="2" width="10" style="68" customWidth="1"/>
    <col min="3" max="3" width="13.7109375" style="68" customWidth="1"/>
    <col min="4" max="5" width="11.28515625" style="68" customWidth="1"/>
    <col min="6" max="7" width="8.85546875" style="68"/>
    <col min="8" max="8" width="11.140625" style="68" customWidth="1"/>
    <col min="9" max="9" width="11" style="68" customWidth="1"/>
    <col min="10" max="10" width="10.140625" style="68" customWidth="1"/>
    <col min="11" max="11" width="9.7109375" style="68" customWidth="1"/>
    <col min="12" max="12" width="10.28515625" style="68" customWidth="1"/>
    <col min="13" max="13" width="10.42578125" style="68" customWidth="1"/>
    <col min="14" max="14" width="7.85546875" style="68" customWidth="1"/>
    <col min="15" max="19" width="7.28515625" style="68" customWidth="1"/>
    <col min="20" max="20" width="8.42578125" style="68" customWidth="1"/>
    <col min="21" max="21" width="8.7109375" style="68" customWidth="1"/>
    <col min="22" max="25" width="7.28515625" style="68" customWidth="1"/>
    <col min="26" max="29" width="8.85546875" style="68"/>
    <col min="30" max="30" width="14.140625" style="68" customWidth="1"/>
    <col min="31" max="31" width="10.140625" style="68" customWidth="1"/>
    <col min="32" max="36" width="8.85546875" style="68"/>
    <col min="37" max="37" width="0" style="68" hidden="1" customWidth="1"/>
    <col min="38" max="61" width="9.140625" style="68" hidden="1" customWidth="1"/>
    <col min="62" max="105" width="8.85546875" style="68"/>
    <col min="106" max="125" width="6.7109375" style="68" customWidth="1"/>
    <col min="126" max="16384" width="8.85546875" style="68"/>
  </cols>
  <sheetData>
    <row r="1" spans="1:125" ht="53.25" customHeight="1">
      <c r="A1" s="154"/>
      <c r="B1" s="1002" t="s">
        <v>344</v>
      </c>
      <c r="C1" s="1003"/>
      <c r="D1" s="990" t="s">
        <v>1</v>
      </c>
      <c r="E1" s="991"/>
      <c r="F1" s="992"/>
      <c r="G1" s="993" t="s">
        <v>337</v>
      </c>
      <c r="H1" s="994"/>
      <c r="I1" s="994"/>
      <c r="J1" s="994"/>
      <c r="K1" s="994"/>
      <c r="L1" s="994"/>
      <c r="M1" s="994"/>
      <c r="N1" s="994"/>
      <c r="O1" s="155"/>
      <c r="P1" s="156"/>
      <c r="Q1" s="156"/>
      <c r="R1" s="156"/>
      <c r="S1" s="157"/>
      <c r="T1" s="158"/>
      <c r="U1" s="159"/>
      <c r="V1" s="159"/>
      <c r="W1" s="159"/>
      <c r="X1" s="159"/>
      <c r="Y1" s="160"/>
      <c r="Z1" s="159"/>
      <c r="AA1" s="159"/>
      <c r="AB1" s="159"/>
      <c r="AC1" s="159"/>
      <c r="AD1" s="161"/>
      <c r="AE1" s="162"/>
      <c r="AF1" s="163"/>
      <c r="AG1" s="163"/>
      <c r="AH1" s="163"/>
      <c r="AI1" s="164">
        <f>'gen. detail'!F5</f>
        <v>4.13</v>
      </c>
      <c r="AJ1" s="165"/>
      <c r="AK1" s="165"/>
      <c r="AL1" s="165"/>
      <c r="AM1" s="165"/>
      <c r="AN1" s="165"/>
      <c r="AO1" s="165"/>
      <c r="AP1" s="165"/>
      <c r="AQ1" s="165"/>
      <c r="AR1" s="165"/>
      <c r="AS1" s="165"/>
      <c r="AT1" s="165"/>
      <c r="AU1" s="165"/>
      <c r="AV1" s="165"/>
      <c r="AW1" s="165"/>
      <c r="AX1" s="165"/>
      <c r="AY1" s="165"/>
      <c r="AZ1" s="165"/>
      <c r="BA1" s="165"/>
      <c r="BB1" s="165"/>
      <c r="BC1" s="165"/>
      <c r="BD1" s="165"/>
      <c r="BE1" s="165"/>
      <c r="BF1" s="165"/>
      <c r="BG1" s="165"/>
      <c r="BH1" s="165"/>
      <c r="BI1" s="165"/>
      <c r="BJ1" s="165"/>
      <c r="BK1" s="165"/>
      <c r="BL1" s="165"/>
      <c r="BM1" s="165"/>
      <c r="BN1" s="165"/>
      <c r="BO1" s="165"/>
      <c r="BP1" s="165"/>
      <c r="BQ1" s="165"/>
      <c r="BR1" s="165"/>
      <c r="BS1" s="165"/>
      <c r="BT1" s="165"/>
      <c r="BU1" s="165"/>
      <c r="BV1" s="165"/>
      <c r="BW1" s="165"/>
      <c r="BX1" s="165"/>
      <c r="BY1" s="165"/>
      <c r="BZ1" s="165"/>
      <c r="CA1" s="165"/>
      <c r="CB1" s="165"/>
      <c r="CC1" s="165"/>
      <c r="CD1" s="165"/>
      <c r="CE1" s="165"/>
      <c r="CF1" s="165"/>
      <c r="CG1" s="165"/>
      <c r="CH1" s="165"/>
      <c r="CI1" s="165"/>
      <c r="CJ1" s="165"/>
      <c r="CK1" s="165"/>
      <c r="CL1" s="165"/>
      <c r="CM1" s="165"/>
      <c r="CN1" s="165"/>
      <c r="CO1" s="165"/>
      <c r="CP1" s="165"/>
      <c r="CQ1" s="165"/>
      <c r="CR1" s="165"/>
      <c r="CS1" s="165"/>
      <c r="CT1" s="165"/>
      <c r="CU1" s="165"/>
      <c r="CV1" s="165"/>
      <c r="CW1" s="165"/>
      <c r="CX1" s="165"/>
      <c r="CY1" s="165"/>
      <c r="CZ1" s="165"/>
      <c r="DA1" s="165"/>
      <c r="DB1" s="165"/>
    </row>
    <row r="2" spans="1:125" ht="12.75" customHeight="1">
      <c r="A2" s="166"/>
      <c r="B2" s="979" t="s">
        <v>5</v>
      </c>
      <c r="C2" s="995" t="s">
        <v>6</v>
      </c>
      <c r="D2" s="1004" t="s">
        <v>8</v>
      </c>
      <c r="E2" s="1004"/>
      <c r="F2" s="1004" t="s">
        <v>9</v>
      </c>
      <c r="G2" s="1004"/>
      <c r="H2" s="980" t="s">
        <v>10</v>
      </c>
      <c r="I2" s="980"/>
      <c r="J2" s="980" t="s">
        <v>11</v>
      </c>
      <c r="K2" s="980"/>
      <c r="L2" s="970" t="s">
        <v>12</v>
      </c>
      <c r="M2" s="970"/>
      <c r="N2" s="970" t="s">
        <v>13</v>
      </c>
      <c r="O2" s="970"/>
      <c r="P2" s="970" t="s">
        <v>14</v>
      </c>
      <c r="Q2" s="970"/>
      <c r="R2" s="970" t="s">
        <v>15</v>
      </c>
      <c r="S2" s="970"/>
      <c r="T2" s="1004" t="s">
        <v>14</v>
      </c>
      <c r="U2" s="1004" t="s">
        <v>16</v>
      </c>
      <c r="V2" s="982" t="s">
        <v>345</v>
      </c>
      <c r="W2" s="983"/>
      <c r="X2" s="983"/>
      <c r="Y2" s="984"/>
      <c r="Z2" s="996" t="s">
        <v>346</v>
      </c>
      <c r="AA2" s="997"/>
      <c r="AB2" s="970" t="s">
        <v>17</v>
      </c>
      <c r="AC2" s="970"/>
      <c r="AD2" s="966" t="s">
        <v>339</v>
      </c>
      <c r="AE2" s="967" t="s">
        <v>340</v>
      </c>
      <c r="AF2" s="167"/>
      <c r="AG2" s="168"/>
      <c r="AH2" s="168"/>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962" t="s">
        <v>5</v>
      </c>
      <c r="DB2" s="963" t="s">
        <v>8</v>
      </c>
      <c r="DC2" s="963"/>
      <c r="DD2" s="963" t="s">
        <v>9</v>
      </c>
      <c r="DE2" s="963"/>
      <c r="DF2" s="949" t="s">
        <v>10</v>
      </c>
      <c r="DG2" s="949"/>
      <c r="DH2" s="962" t="s">
        <v>12</v>
      </c>
      <c r="DI2" s="962"/>
      <c r="DJ2" s="949" t="s">
        <v>14</v>
      </c>
      <c r="DK2" s="949" t="s">
        <v>16</v>
      </c>
      <c r="DL2" s="950" t="s">
        <v>345</v>
      </c>
      <c r="DM2" s="951"/>
      <c r="DN2" s="951"/>
      <c r="DO2" s="952"/>
      <c r="DP2" s="956" t="s">
        <v>346</v>
      </c>
      <c r="DQ2" s="957"/>
      <c r="DR2" s="962" t="s">
        <v>17</v>
      </c>
      <c r="DS2" s="962"/>
      <c r="DT2" s="942" t="s">
        <v>339</v>
      </c>
      <c r="DU2" s="943" t="s">
        <v>340</v>
      </c>
    </row>
    <row r="3" spans="1:125" ht="18" customHeight="1">
      <c r="A3" s="166"/>
      <c r="B3" s="979"/>
      <c r="C3" s="995"/>
      <c r="D3" s="1004"/>
      <c r="E3" s="1004"/>
      <c r="F3" s="1004"/>
      <c r="G3" s="1004"/>
      <c r="H3" s="980"/>
      <c r="I3" s="980"/>
      <c r="J3" s="980"/>
      <c r="K3" s="980"/>
      <c r="L3" s="970"/>
      <c r="M3" s="970"/>
      <c r="N3" s="970"/>
      <c r="O3" s="970"/>
      <c r="P3" s="970"/>
      <c r="Q3" s="970"/>
      <c r="R3" s="970"/>
      <c r="S3" s="970"/>
      <c r="T3" s="1004"/>
      <c r="U3" s="1004"/>
      <c r="V3" s="985"/>
      <c r="W3" s="986"/>
      <c r="X3" s="986"/>
      <c r="Y3" s="987"/>
      <c r="Z3" s="998"/>
      <c r="AA3" s="999"/>
      <c r="AB3" s="970"/>
      <c r="AC3" s="970"/>
      <c r="AD3" s="966"/>
      <c r="AE3" s="968"/>
      <c r="AF3" s="167"/>
      <c r="AG3" s="168"/>
      <c r="AH3" s="168"/>
      <c r="AI3" s="14"/>
      <c r="AJ3" s="14"/>
      <c r="AK3" s="14"/>
      <c r="AL3" s="14"/>
      <c r="AM3" s="14"/>
      <c r="AN3" s="14"/>
      <c r="AO3" s="14"/>
      <c r="AP3" s="14"/>
      <c r="AQ3" s="14"/>
      <c r="AR3" s="14"/>
      <c r="AS3" s="14"/>
      <c r="AT3" s="14"/>
      <c r="AU3" s="14"/>
      <c r="AV3" s="14"/>
      <c r="AW3" s="14"/>
      <c r="AX3" s="14"/>
      <c r="AY3" s="14"/>
      <c r="AZ3" s="14"/>
      <c r="BA3" s="14"/>
      <c r="BB3" s="14"/>
      <c r="BC3" s="14"/>
      <c r="BD3" s="14"/>
      <c r="BE3" s="14"/>
      <c r="BF3" s="14"/>
      <c r="BG3" s="14"/>
      <c r="BH3" s="14"/>
      <c r="BI3" s="14"/>
      <c r="BJ3" s="14"/>
      <c r="BK3" s="14"/>
      <c r="BL3" s="14"/>
      <c r="BM3" s="14"/>
      <c r="BN3" s="14"/>
      <c r="BO3" s="14"/>
      <c r="BP3" s="14"/>
      <c r="BQ3" s="14"/>
      <c r="BR3" s="14"/>
      <c r="BS3" s="14"/>
      <c r="BT3" s="14"/>
      <c r="BU3" s="14"/>
      <c r="BV3" s="14"/>
      <c r="BW3" s="14"/>
      <c r="BX3" s="14"/>
      <c r="BY3" s="14"/>
      <c r="BZ3" s="14"/>
      <c r="CA3" s="14"/>
      <c r="CB3" s="14"/>
      <c r="CC3" s="14"/>
      <c r="CD3" s="14"/>
      <c r="CE3" s="14"/>
      <c r="CF3" s="14"/>
      <c r="CG3" s="14"/>
      <c r="CH3" s="14"/>
      <c r="CI3" s="14"/>
      <c r="CJ3" s="14"/>
      <c r="CK3" s="14"/>
      <c r="CL3" s="14"/>
      <c r="CM3" s="14"/>
      <c r="CN3" s="14"/>
      <c r="CO3" s="14"/>
      <c r="CP3" s="14"/>
      <c r="CQ3" s="14"/>
      <c r="CR3" s="14"/>
      <c r="CS3" s="14"/>
      <c r="CT3" s="14"/>
      <c r="CU3" s="14"/>
      <c r="CV3" s="14"/>
      <c r="CW3" s="14"/>
      <c r="CX3" s="14"/>
      <c r="CY3" s="14"/>
      <c r="CZ3" s="14"/>
      <c r="DA3" s="962"/>
      <c r="DB3" s="963"/>
      <c r="DC3" s="963"/>
      <c r="DD3" s="963"/>
      <c r="DE3" s="963"/>
      <c r="DF3" s="949"/>
      <c r="DG3" s="949"/>
      <c r="DH3" s="962"/>
      <c r="DI3" s="962"/>
      <c r="DJ3" s="949"/>
      <c r="DK3" s="949"/>
      <c r="DL3" s="953"/>
      <c r="DM3" s="954"/>
      <c r="DN3" s="954"/>
      <c r="DO3" s="955"/>
      <c r="DP3" s="958"/>
      <c r="DQ3" s="959"/>
      <c r="DR3" s="962"/>
      <c r="DS3" s="962"/>
      <c r="DT3" s="942"/>
      <c r="DU3" s="944"/>
    </row>
    <row r="4" spans="1:125" ht="12.75" customHeight="1">
      <c r="A4" s="166"/>
      <c r="B4" s="979"/>
      <c r="C4" s="995"/>
      <c r="D4" s="1004"/>
      <c r="E4" s="1004"/>
      <c r="F4" s="1004"/>
      <c r="G4" s="1004"/>
      <c r="H4" s="981" t="s">
        <v>18</v>
      </c>
      <c r="I4" s="981"/>
      <c r="J4" s="981" t="s">
        <v>18</v>
      </c>
      <c r="K4" s="981"/>
      <c r="L4" s="970"/>
      <c r="M4" s="970"/>
      <c r="N4" s="970"/>
      <c r="O4" s="970"/>
      <c r="P4" s="970"/>
      <c r="Q4" s="970"/>
      <c r="R4" s="970"/>
      <c r="S4" s="970"/>
      <c r="T4" s="1004"/>
      <c r="U4" s="1004"/>
      <c r="V4" s="988" t="s">
        <v>19</v>
      </c>
      <c r="W4" s="988" t="s">
        <v>20</v>
      </c>
      <c r="X4" s="988" t="s">
        <v>21</v>
      </c>
      <c r="Y4" s="988" t="s">
        <v>22</v>
      </c>
      <c r="Z4" s="1000"/>
      <c r="AA4" s="1001"/>
      <c r="AB4" s="970"/>
      <c r="AC4" s="970"/>
      <c r="AD4" s="966"/>
      <c r="AE4" s="968"/>
      <c r="AF4" s="167"/>
      <c r="AG4" s="168"/>
      <c r="AH4" s="168"/>
      <c r="AI4" s="14"/>
      <c r="AJ4" s="14"/>
      <c r="AK4" s="14"/>
      <c r="AL4" s="14"/>
      <c r="AM4" s="14"/>
      <c r="AN4" s="14"/>
      <c r="AO4" s="14"/>
      <c r="AP4" s="14"/>
      <c r="AQ4" s="14"/>
      <c r="AR4" s="14"/>
      <c r="AS4" s="14"/>
      <c r="AT4" s="14"/>
      <c r="AU4" s="14"/>
      <c r="AV4" s="14"/>
      <c r="AW4" s="14"/>
      <c r="AX4" s="14"/>
      <c r="AY4" s="14"/>
      <c r="AZ4" s="14"/>
      <c r="BA4" s="14"/>
      <c r="BB4" s="14"/>
      <c r="BC4" s="14"/>
      <c r="BD4" s="14"/>
      <c r="BE4" s="14"/>
      <c r="BF4" s="14"/>
      <c r="BG4" s="14"/>
      <c r="BH4" s="14"/>
      <c r="BI4" s="14"/>
      <c r="BJ4" s="14"/>
      <c r="BK4" s="14"/>
      <c r="BL4" s="14"/>
      <c r="BM4" s="14"/>
      <c r="BN4" s="14"/>
      <c r="BO4" s="14"/>
      <c r="BP4" s="14"/>
      <c r="BQ4" s="14"/>
      <c r="BR4" s="14"/>
      <c r="BS4" s="14"/>
      <c r="BT4" s="14"/>
      <c r="BU4" s="14"/>
      <c r="BV4" s="14"/>
      <c r="BW4" s="14"/>
      <c r="BX4" s="14"/>
      <c r="BY4" s="14"/>
      <c r="BZ4" s="14"/>
      <c r="CA4" s="14"/>
      <c r="CB4" s="14"/>
      <c r="CC4" s="14"/>
      <c r="CD4" s="14"/>
      <c r="CE4" s="14"/>
      <c r="CF4" s="14"/>
      <c r="CG4" s="14"/>
      <c r="CH4" s="14"/>
      <c r="CI4" s="14"/>
      <c r="CJ4" s="14"/>
      <c r="CK4" s="14"/>
      <c r="CL4" s="14"/>
      <c r="CM4" s="14"/>
      <c r="CN4" s="14"/>
      <c r="CO4" s="14"/>
      <c r="CP4" s="14"/>
      <c r="CQ4" s="14"/>
      <c r="CR4" s="14"/>
      <c r="CS4" s="14"/>
      <c r="CT4" s="14"/>
      <c r="CU4" s="14"/>
      <c r="CV4" s="14"/>
      <c r="CW4" s="14"/>
      <c r="CX4" s="14"/>
      <c r="CY4" s="14"/>
      <c r="CZ4" s="14"/>
      <c r="DA4" s="962"/>
      <c r="DB4" s="963"/>
      <c r="DC4" s="963"/>
      <c r="DD4" s="963"/>
      <c r="DE4" s="963"/>
      <c r="DF4" s="946" t="s">
        <v>18</v>
      </c>
      <c r="DG4" s="946"/>
      <c r="DH4" s="962"/>
      <c r="DI4" s="962"/>
      <c r="DJ4" s="949"/>
      <c r="DK4" s="949"/>
      <c r="DL4" s="947" t="s">
        <v>19</v>
      </c>
      <c r="DM4" s="947" t="s">
        <v>20</v>
      </c>
      <c r="DN4" s="947" t="s">
        <v>21</v>
      </c>
      <c r="DO4" s="947" t="s">
        <v>22</v>
      </c>
      <c r="DP4" s="960"/>
      <c r="DQ4" s="961"/>
      <c r="DR4" s="962"/>
      <c r="DS4" s="962"/>
      <c r="DT4" s="942"/>
      <c r="DU4" s="944"/>
    </row>
    <row r="5" spans="1:125" ht="25.5" customHeight="1">
      <c r="A5" s="169" t="s">
        <v>23</v>
      </c>
      <c r="B5" s="170" t="s">
        <v>24</v>
      </c>
      <c r="C5" s="995"/>
      <c r="D5" s="171" t="s">
        <v>25</v>
      </c>
      <c r="E5" s="172" t="s">
        <v>26</v>
      </c>
      <c r="F5" s="171" t="s">
        <v>25</v>
      </c>
      <c r="G5" s="172" t="s">
        <v>26</v>
      </c>
      <c r="H5" s="171" t="s">
        <v>25</v>
      </c>
      <c r="I5" s="172" t="s">
        <v>26</v>
      </c>
      <c r="J5" s="171" t="s">
        <v>25</v>
      </c>
      <c r="K5" s="172" t="s">
        <v>26</v>
      </c>
      <c r="L5" s="171" t="s">
        <v>25</v>
      </c>
      <c r="M5" s="172" t="s">
        <v>26</v>
      </c>
      <c r="N5" s="173" t="s">
        <v>27</v>
      </c>
      <c r="O5" s="174" t="s">
        <v>28</v>
      </c>
      <c r="P5" s="173" t="s">
        <v>27</v>
      </c>
      <c r="Q5" s="174" t="s">
        <v>28</v>
      </c>
      <c r="R5" s="173" t="s">
        <v>27</v>
      </c>
      <c r="S5" s="174" t="s">
        <v>28</v>
      </c>
      <c r="T5" s="175" t="s">
        <v>29</v>
      </c>
      <c r="U5" s="175" t="s">
        <v>29</v>
      </c>
      <c r="V5" s="989"/>
      <c r="W5" s="989"/>
      <c r="X5" s="989"/>
      <c r="Y5" s="989"/>
      <c r="Z5" s="171" t="s">
        <v>25</v>
      </c>
      <c r="AA5" s="172" t="s">
        <v>26</v>
      </c>
      <c r="AB5" s="171" t="s">
        <v>25</v>
      </c>
      <c r="AC5" s="172" t="s">
        <v>26</v>
      </c>
      <c r="AD5" s="966"/>
      <c r="AE5" s="969"/>
      <c r="AF5" s="176"/>
      <c r="AG5" s="168"/>
      <c r="AH5" s="168"/>
      <c r="AI5" s="14"/>
      <c r="AJ5" s="14"/>
      <c r="AK5" s="14"/>
      <c r="AL5" s="14"/>
      <c r="AM5" s="177" t="s">
        <v>338</v>
      </c>
      <c r="AN5" s="14"/>
      <c r="AO5" s="14"/>
      <c r="AP5" s="14"/>
      <c r="AQ5" s="14"/>
      <c r="AR5" s="14"/>
      <c r="AS5" s="14"/>
      <c r="AT5" s="14"/>
      <c r="AU5" s="14"/>
      <c r="AV5" s="14"/>
      <c r="AW5" s="14"/>
      <c r="AX5" s="14"/>
      <c r="AY5" s="14"/>
      <c r="AZ5" s="14"/>
      <c r="BA5" s="14"/>
      <c r="BB5" s="14"/>
      <c r="BC5" s="14"/>
      <c r="BD5" s="14"/>
      <c r="BE5" s="14"/>
      <c r="BF5" s="177" t="s">
        <v>338</v>
      </c>
      <c r="BG5" s="177" t="s">
        <v>338</v>
      </c>
      <c r="BH5" s="14"/>
      <c r="BI5" s="14"/>
      <c r="BJ5" s="14"/>
      <c r="BK5" s="14"/>
      <c r="BL5" s="14"/>
      <c r="BM5" s="14"/>
      <c r="BN5" s="14"/>
      <c r="BO5" s="14"/>
      <c r="BP5" s="14"/>
      <c r="BQ5" s="14"/>
      <c r="BR5" s="14"/>
      <c r="BS5" s="14"/>
      <c r="BT5" s="14"/>
      <c r="BU5" s="14"/>
      <c r="BV5" s="14"/>
      <c r="BW5" s="14"/>
      <c r="BX5" s="14"/>
      <c r="BY5" s="14"/>
      <c r="BZ5" s="14"/>
      <c r="CA5" s="14"/>
      <c r="CB5" s="14"/>
      <c r="CC5" s="14"/>
      <c r="CD5" s="14"/>
      <c r="CE5" s="14"/>
      <c r="CF5" s="14"/>
      <c r="CG5" s="14"/>
      <c r="CH5" s="14"/>
      <c r="CI5" s="14"/>
      <c r="CJ5" s="14"/>
      <c r="CK5" s="14"/>
      <c r="CL5" s="14"/>
      <c r="CM5" s="14"/>
      <c r="CN5" s="14"/>
      <c r="CO5" s="14"/>
      <c r="CP5" s="14"/>
      <c r="CQ5" s="14"/>
      <c r="CR5" s="14"/>
      <c r="CS5" s="14"/>
      <c r="CT5" s="14"/>
      <c r="CU5" s="14"/>
      <c r="CV5" s="14"/>
      <c r="CW5" s="14"/>
      <c r="CX5" s="14"/>
      <c r="CY5" s="14"/>
      <c r="CZ5" s="14"/>
      <c r="DA5" s="511" t="s">
        <v>573</v>
      </c>
      <c r="DB5" s="512" t="s">
        <v>25</v>
      </c>
      <c r="DC5" s="512" t="s">
        <v>26</v>
      </c>
      <c r="DD5" s="512" t="s">
        <v>25</v>
      </c>
      <c r="DE5" s="512" t="s">
        <v>26</v>
      </c>
      <c r="DF5" s="512" t="s">
        <v>25</v>
      </c>
      <c r="DG5" s="512" t="s">
        <v>26</v>
      </c>
      <c r="DH5" s="512" t="s">
        <v>25</v>
      </c>
      <c r="DI5" s="512" t="s">
        <v>26</v>
      </c>
      <c r="DJ5" s="513" t="s">
        <v>29</v>
      </c>
      <c r="DK5" s="513" t="s">
        <v>29</v>
      </c>
      <c r="DL5" s="948"/>
      <c r="DM5" s="948"/>
      <c r="DN5" s="948"/>
      <c r="DO5" s="948"/>
      <c r="DP5" s="512" t="s">
        <v>25</v>
      </c>
      <c r="DQ5" s="512" t="s">
        <v>26</v>
      </c>
      <c r="DR5" s="512" t="s">
        <v>25</v>
      </c>
      <c r="DS5" s="512" t="s">
        <v>26</v>
      </c>
      <c r="DT5" s="942"/>
      <c r="DU5" s="945"/>
    </row>
    <row r="6" spans="1:125" ht="18.75" customHeight="1">
      <c r="A6" s="178">
        <v>1</v>
      </c>
      <c r="B6" s="179">
        <f>IF(AND('Attendance dairy'!B6=""),"",'Attendance dairy'!B6)</f>
        <v>43344</v>
      </c>
      <c r="C6" s="152"/>
      <c r="D6" s="560">
        <f>'gen. detail'!E31</f>
        <v>62</v>
      </c>
      <c r="E6" s="560">
        <f>'gen. detail'!E32</f>
        <v>35.200000000000003</v>
      </c>
      <c r="F6" s="151"/>
      <c r="G6" s="151"/>
      <c r="H6" s="151"/>
      <c r="I6" s="151"/>
      <c r="J6" s="151"/>
      <c r="K6" s="151"/>
      <c r="L6" s="144">
        <f>IF(AND('Attendance dairy'!B6=""),"",SUM(D6+F6+H6+J6))</f>
        <v>62</v>
      </c>
      <c r="M6" s="145">
        <f>IF(AND('Attendance dairy'!B6=""),"",SUM(E6+G6+I6+K6))</f>
        <v>35.200000000000003</v>
      </c>
      <c r="N6" s="148">
        <f>IF(AND(P6=""), "",Master!$AB$14)</f>
        <v>38</v>
      </c>
      <c r="O6" s="148">
        <f>IF(AND(Q6=""), "",Master!$AC$14)</f>
        <v>50</v>
      </c>
      <c r="P6" s="148">
        <f>IF(AND('Attendance dairy'!B6=""),"",'Attendance dairy'!CZ6)</f>
        <v>0</v>
      </c>
      <c r="Q6" s="148">
        <f>IF(AND('Attendance dairy'!B6=""),"",'Attendance dairy'!DA6)</f>
        <v>0</v>
      </c>
      <c r="R6" s="148">
        <f>IF(AND('Attendance dairy'!B6=""),"",'Attendance dairy'!DI6)</f>
        <v>0</v>
      </c>
      <c r="S6" s="148">
        <f>IF(AND('Attendance dairy'!B6=""),"",'Attendance dairy'!DJ6)</f>
        <v>0</v>
      </c>
      <c r="T6" s="209">
        <f>IF(AND('Attendance dairy'!B6=""),"",P6+Q6)</f>
        <v>0</v>
      </c>
      <c r="U6" s="209">
        <f>IF(AND('Attendance dairy'!B6=""),"",R6+S6)</f>
        <v>0</v>
      </c>
      <c r="V6" s="148">
        <f>IF(AND('Attendance dairy'!B6=""),"",'Attendance dairy'!AZ6)</f>
        <v>0</v>
      </c>
      <c r="W6" s="148">
        <f>IF(AND('Attendance dairy'!B6=""),"",'Attendance dairy'!BC6)</f>
        <v>0</v>
      </c>
      <c r="X6" s="148">
        <f>IF(AND('Attendance dairy'!B6=""),"",'Attendance dairy'!BF6)</f>
        <v>0</v>
      </c>
      <c r="Y6" s="148">
        <f>IF(AND('Attendance dairy'!B6=""),"",SUM(V6+W6+X6))</f>
        <v>0</v>
      </c>
      <c r="Z6" s="144">
        <f>IF(AND('Attendance dairy'!B6=""),"",IF(AND(BG6="w"),U6*100/1000,"0"))</f>
        <v>0</v>
      </c>
      <c r="AA6" s="145" t="str">
        <f>IF(AND('Attendance dairy'!B6=""),"",IF(AND(BG6="R"),U6*100/1000,"0"))</f>
        <v>0</v>
      </c>
      <c r="AB6" s="144">
        <f>IF(AND('Attendance dairy'!B6=""),"",L6-Z6)</f>
        <v>62</v>
      </c>
      <c r="AC6" s="145">
        <f>IF(AND('Attendance dairy'!B6=""),"",M6-AA6)</f>
        <v>35.200000000000003</v>
      </c>
      <c r="AD6" s="1" t="str">
        <f>IF(AND('Attendance dairy'!DH6=0),"",U6*$AI$1)</f>
        <v/>
      </c>
      <c r="AE6" s="180" t="str">
        <f>IF(AND('Attendance dairy'!DH6=0),"",AO6)</f>
        <v/>
      </c>
      <c r="AF6" s="181"/>
      <c r="AG6" s="181"/>
      <c r="AH6" s="181"/>
      <c r="AI6" s="182"/>
      <c r="AL6" s="183" t="str">
        <f>IF(AND('Attendance dairy'!C6=""),"",'Attendance dairy'!C6)</f>
        <v/>
      </c>
      <c r="AM6" s="184" t="str">
        <f>IF(AND(AL6=""),"",IF(AL6="Rice","R",IF(AL6="Wheat","W")))</f>
        <v/>
      </c>
      <c r="AN6" s="68" t="str">
        <f>'Attendance dairy'!D6</f>
        <v>Saturday</v>
      </c>
      <c r="AO6" s="68" t="str">
        <f>IF(OR(AN6=0,AN6=""),"",IF(AN6="tuesday","nkypkoy",IF(AN6="thursday","f[kpM+h",IF(OR(AN6="monday",AN6="saturday"),"lCthjksVh",IF(OR(AN6="wednesday",AN6="friday"),"nkyjksVh","vodk'k")))))</f>
        <v>lCthjksVh</v>
      </c>
      <c r="BF6" s="185" t="str">
        <f>IF(OR(AN6=0,AN6=""),"",IF(AN6="tuesday","R",IF(AN6="thursday","R",IF(OR(AN6="monday",AN6="saturday"),"W",IF(OR(AN6="wednesday",AN6="friday"),"W")))))</f>
        <v>W</v>
      </c>
      <c r="BG6" s="186" t="str">
        <f>IF(AND(AL6=""),BF6,AM6)</f>
        <v>W</v>
      </c>
      <c r="DA6" s="514">
        <f>IF(AND(B6=""),"",B6)</f>
        <v>43344</v>
      </c>
      <c r="DB6" s="517">
        <f>IF(AND(D6=""),"",D6)</f>
        <v>62</v>
      </c>
      <c r="DC6" s="517">
        <f t="shared" ref="DC6:DG6" si="0">IF(AND(E6=""),"",E6)</f>
        <v>35.200000000000003</v>
      </c>
      <c r="DD6" s="517" t="str">
        <f t="shared" si="0"/>
        <v/>
      </c>
      <c r="DE6" s="517" t="str">
        <f t="shared" si="0"/>
        <v/>
      </c>
      <c r="DF6" s="517" t="str">
        <f t="shared" si="0"/>
        <v/>
      </c>
      <c r="DG6" s="517" t="str">
        <f t="shared" si="0"/>
        <v/>
      </c>
      <c r="DH6" s="517">
        <f>IF(AND(L6=""),"",L6)</f>
        <v>62</v>
      </c>
      <c r="DI6" s="517">
        <f>IF(AND(M6=""),"",M6)</f>
        <v>35.200000000000003</v>
      </c>
      <c r="DJ6" s="524">
        <f>IF(AND(T6=""),"",T6)</f>
        <v>0</v>
      </c>
      <c r="DK6" s="524">
        <f>IF(AND(U6=""),"",U6)</f>
        <v>0</v>
      </c>
      <c r="DL6" s="523">
        <f>IF(AND(V6=""),"",V6)</f>
        <v>0</v>
      </c>
      <c r="DM6" s="523">
        <f t="shared" ref="DM6:DO6" si="1">IF(AND(W6=""),"",W6)</f>
        <v>0</v>
      </c>
      <c r="DN6" s="523">
        <f t="shared" si="1"/>
        <v>0</v>
      </c>
      <c r="DO6" s="523">
        <f t="shared" si="1"/>
        <v>0</v>
      </c>
      <c r="DP6" s="517">
        <f>IF(AND(Z6=""),"",Z6)</f>
        <v>0</v>
      </c>
      <c r="DQ6" s="517" t="str">
        <f t="shared" ref="DQ6:DS6" si="2">IF(AND(AA6=""),"",AA6)</f>
        <v>0</v>
      </c>
      <c r="DR6" s="517">
        <f t="shared" si="2"/>
        <v>62</v>
      </c>
      <c r="DS6" s="517">
        <f t="shared" si="2"/>
        <v>35.200000000000003</v>
      </c>
      <c r="DT6" s="517" t="str">
        <f>IF(AND(AD6=""),"",AD6)</f>
        <v/>
      </c>
      <c r="DU6" s="525" t="str">
        <f t="shared" ref="DU6" si="3">IF(AND(AE6=""),"",AE6)</f>
        <v/>
      </c>
    </row>
    <row r="7" spans="1:125" ht="15.6" customHeight="1">
      <c r="A7" s="178">
        <v>2</v>
      </c>
      <c r="B7" s="179">
        <f>IF(AND('Attendance dairy'!B7=""),"",'Attendance dairy'!B7)</f>
        <v>43345</v>
      </c>
      <c r="C7" s="152"/>
      <c r="D7" s="144">
        <f>IF(AND('Attendance dairy'!B7=""),"",AB6)</f>
        <v>62</v>
      </c>
      <c r="E7" s="145">
        <f>IF(AND('Attendance dairy'!B7=""),"",AC6)</f>
        <v>35.200000000000003</v>
      </c>
      <c r="F7" s="151"/>
      <c r="G7" s="151"/>
      <c r="H7" s="151"/>
      <c r="I7" s="151"/>
      <c r="J7" s="151"/>
      <c r="K7" s="151"/>
      <c r="L7" s="144">
        <f>IF(AND('Attendance dairy'!B7=""),"",SUM(D7+F7+H7+J7))</f>
        <v>62</v>
      </c>
      <c r="M7" s="145">
        <f>IF(AND('Attendance dairy'!B7=""),"",SUM(E7+G7+I7+K7))</f>
        <v>35.200000000000003</v>
      </c>
      <c r="N7" s="148">
        <f>IF(AND(P7=""), "",Master!$AB$14)</f>
        <v>38</v>
      </c>
      <c r="O7" s="148">
        <f>IF(AND(Q7=""), "",Master!$AC$14)</f>
        <v>50</v>
      </c>
      <c r="P7" s="148">
        <f>IF(AND('Attendance dairy'!B7=""),"",'Attendance dairy'!CZ7)</f>
        <v>32</v>
      </c>
      <c r="Q7" s="148">
        <f>IF(AND('Attendance dairy'!B7=""),"",'Attendance dairy'!DA7)</f>
        <v>37</v>
      </c>
      <c r="R7" s="148">
        <f>IF(AND('Attendance dairy'!B7=""),"",'Attendance dairy'!DI7)</f>
        <v>32</v>
      </c>
      <c r="S7" s="148">
        <f>IF(AND('Attendance dairy'!B7=""),"",'Attendance dairy'!DJ7)</f>
        <v>37</v>
      </c>
      <c r="T7" s="209">
        <f>IF(AND('Attendance dairy'!B7=""),"",P7+Q7)</f>
        <v>69</v>
      </c>
      <c r="U7" s="209">
        <f>IF(AND('Attendance dairy'!B7=""),"",R7+S7)</f>
        <v>69</v>
      </c>
      <c r="V7" s="148">
        <f>IF(AND('Attendance dairy'!B7=""),"",'Attendance dairy'!AZ7)</f>
        <v>38</v>
      </c>
      <c r="W7" s="148">
        <f>IF(AND('Attendance dairy'!B7=""),"",'Attendance dairy'!BC7)</f>
        <v>0</v>
      </c>
      <c r="X7" s="148">
        <f>IF(AND('Attendance dairy'!B7=""),"",'Attendance dairy'!BF7)</f>
        <v>31</v>
      </c>
      <c r="Y7" s="148">
        <f>IF(AND('Attendance dairy'!B7=""),"",SUM(V7+W7+X7))</f>
        <v>69</v>
      </c>
      <c r="Z7" s="144" t="str">
        <f>IF(AND('Attendance dairy'!B7=""),"",IF(AND(BG7="w"),U7*100/1000,"0"))</f>
        <v>0</v>
      </c>
      <c r="AA7" s="145" t="str">
        <f>IF(AND('Attendance dairy'!B7=""),"",IF(AND(BG7="R"),U7*100/1000,"0"))</f>
        <v>0</v>
      </c>
      <c r="AB7" s="144">
        <f>IF(AND('Attendance dairy'!B7=""),"",L7-Z7)</f>
        <v>62</v>
      </c>
      <c r="AC7" s="145">
        <f>IF(AND('Attendance dairy'!B7=""),"",M7-AA7)</f>
        <v>35.200000000000003</v>
      </c>
      <c r="AD7" s="1">
        <f>IF(AND('Attendance dairy'!DH7=0),"",U7*$AI$1)</f>
        <v>284.96999999999997</v>
      </c>
      <c r="AE7" s="180" t="str">
        <f>IF(AND('Attendance dairy'!DH7=0),"",AO7)</f>
        <v>vodk'k</v>
      </c>
      <c r="AF7" s="181"/>
      <c r="AG7" s="181"/>
      <c r="AH7" s="181"/>
      <c r="AI7" s="182"/>
      <c r="AL7" s="183" t="str">
        <f>IF(AND('Attendance dairy'!C7=""),"",'Attendance dairy'!C7)</f>
        <v/>
      </c>
      <c r="AM7" s="184" t="str">
        <f t="shared" ref="AM7:AM44" si="4">IF(AND(AL7=""),"",IF(AL7="Rice","R",IF(AL7="Wheat","W")))</f>
        <v/>
      </c>
      <c r="AN7" s="68" t="str">
        <f>'Attendance dairy'!D7</f>
        <v>Sunday</v>
      </c>
      <c r="AO7" s="68" t="str">
        <f t="shared" ref="AO7:AO36" si="5">IF(OR(AN7=0,AN7=""),"",IF(AN7="tuesday","nkypkoy",IF(AN7="thursday","f[kpM+h",IF(OR(AN7="monday",AN7="saturday"),"lCthjksVh",IF(OR(AN7="wednesday",AN7="friday"),"nkyjksVh","vodk'k")))))</f>
        <v>vodk'k</v>
      </c>
      <c r="BF7" s="185" t="b">
        <f t="shared" ref="BF7:BF44" si="6">IF(OR(AN7=0,AN7=""),"",IF(AN7="tuesday","R",IF(AN7="thursday","R",IF(OR(AN7="monday",AN7="saturday"),"W",IF(OR(AN7="wednesday",AN7="friday"),"W")))))</f>
        <v>0</v>
      </c>
      <c r="BG7" s="186" t="b">
        <f t="shared" ref="BG7:BG43" si="7">IF(AND(AL7=""),BF7,AM7)</f>
        <v>0</v>
      </c>
      <c r="DA7" s="514">
        <f t="shared" ref="DA7:DA36" si="8">IF(AND(B7=""),"",B7)</f>
        <v>43345</v>
      </c>
      <c r="DB7" s="517">
        <f t="shared" ref="DB7:DB36" si="9">IF(AND(D7=""),"",D7)</f>
        <v>62</v>
      </c>
      <c r="DC7" s="517">
        <f t="shared" ref="DC7:DC36" si="10">IF(AND(E7=""),"",E7)</f>
        <v>35.200000000000003</v>
      </c>
      <c r="DD7" s="517" t="str">
        <f t="shared" ref="DD7:DD36" si="11">IF(AND(F7=""),"",F7)</f>
        <v/>
      </c>
      <c r="DE7" s="517" t="str">
        <f t="shared" ref="DE7:DE36" si="12">IF(AND(G7=""),"",G7)</f>
        <v/>
      </c>
      <c r="DF7" s="517" t="str">
        <f t="shared" ref="DF7:DF36" si="13">IF(AND(H7=""),"",H7)</f>
        <v/>
      </c>
      <c r="DG7" s="517" t="str">
        <f t="shared" ref="DG7:DG36" si="14">IF(AND(I7=""),"",I7)</f>
        <v/>
      </c>
      <c r="DH7" s="517">
        <f t="shared" ref="DH7:DH36" si="15">IF(AND(L7=""),"",L7)</f>
        <v>62</v>
      </c>
      <c r="DI7" s="517">
        <f t="shared" ref="DI7:DI36" si="16">IF(AND(M7=""),"",M7)</f>
        <v>35.200000000000003</v>
      </c>
      <c r="DJ7" s="524">
        <f t="shared" ref="DJ7:DJ36" si="17">IF(AND(T7=""),"",T7)</f>
        <v>69</v>
      </c>
      <c r="DK7" s="524">
        <f t="shared" ref="DK7:DK37" si="18">IF(AND(U7=""),"",U7)</f>
        <v>69</v>
      </c>
      <c r="DL7" s="523">
        <f t="shared" ref="DL7:DL37" si="19">IF(AND(V7=""),"",V7)</f>
        <v>38</v>
      </c>
      <c r="DM7" s="523">
        <f t="shared" ref="DM7:DM37" si="20">IF(AND(W7=""),"",W7)</f>
        <v>0</v>
      </c>
      <c r="DN7" s="523">
        <f t="shared" ref="DN7:DN37" si="21">IF(AND(X7=""),"",X7)</f>
        <v>31</v>
      </c>
      <c r="DO7" s="523">
        <f t="shared" ref="DO7:DO37" si="22">IF(AND(Y7=""),"",Y7)</f>
        <v>69</v>
      </c>
      <c r="DP7" s="517" t="str">
        <f t="shared" ref="DP7:DP36" si="23">IF(AND(Z7=""),"",Z7)</f>
        <v>0</v>
      </c>
      <c r="DQ7" s="517" t="str">
        <f t="shared" ref="DQ7:DQ36" si="24">IF(AND(AA7=""),"",AA7)</f>
        <v>0</v>
      </c>
      <c r="DR7" s="517">
        <f t="shared" ref="DR7:DR36" si="25">IF(AND(AB7=""),"",AB7)</f>
        <v>62</v>
      </c>
      <c r="DS7" s="517">
        <f t="shared" ref="DS7:DS36" si="26">IF(AND(AC7=""),"",AC7)</f>
        <v>35.200000000000003</v>
      </c>
      <c r="DT7" s="517">
        <f t="shared" ref="DT7:DT36" si="27">IF(AND(AD7=""),"",AD7)</f>
        <v>284.96999999999997</v>
      </c>
      <c r="DU7" s="525" t="str">
        <f t="shared" ref="DU7:DU36" si="28">IF(AND(AE7=""),"",AE7)</f>
        <v>vodk'k</v>
      </c>
    </row>
    <row r="8" spans="1:125" ht="15.6" customHeight="1">
      <c r="A8" s="178">
        <v>3</v>
      </c>
      <c r="B8" s="179">
        <f>IF(AND('Attendance dairy'!B8=""),"",'Attendance dairy'!B8)</f>
        <v>43346</v>
      </c>
      <c r="C8" s="152"/>
      <c r="D8" s="144">
        <f>IF(AND('Attendance dairy'!B8=""),"",AB7)</f>
        <v>62</v>
      </c>
      <c r="E8" s="145">
        <f>IF(AND('Attendance dairy'!B8=""),"",AC7)</f>
        <v>35.200000000000003</v>
      </c>
      <c r="F8" s="151"/>
      <c r="G8" s="151"/>
      <c r="H8" s="151"/>
      <c r="I8" s="151"/>
      <c r="J8" s="151"/>
      <c r="K8" s="151"/>
      <c r="L8" s="144">
        <f>IF(AND('Attendance dairy'!B8=""),"",SUM(D8+F8+H8+J8))</f>
        <v>62</v>
      </c>
      <c r="M8" s="145">
        <f>IF(AND('Attendance dairy'!B8=""),"",SUM(E8+G8+I8+K8))</f>
        <v>35.200000000000003</v>
      </c>
      <c r="N8" s="148">
        <f>IF(AND(P8=""), "",Master!$AB$14)</f>
        <v>38</v>
      </c>
      <c r="O8" s="148">
        <f>IF(AND(Q8=""), "",Master!$AC$14)</f>
        <v>50</v>
      </c>
      <c r="P8" s="148">
        <f>IF(AND('Attendance dairy'!B8=""),"",'Attendance dairy'!CZ8)</f>
        <v>35</v>
      </c>
      <c r="Q8" s="148">
        <f>IF(AND('Attendance dairy'!B8=""),"",'Attendance dairy'!DA8)</f>
        <v>38</v>
      </c>
      <c r="R8" s="148">
        <f>IF(AND('Attendance dairy'!B8=""),"",'Attendance dairy'!DI8)</f>
        <v>35</v>
      </c>
      <c r="S8" s="148">
        <f>IF(AND('Attendance dairy'!B8=""),"",'Attendance dairy'!DJ8)</f>
        <v>38</v>
      </c>
      <c r="T8" s="209">
        <f>IF(AND('Attendance dairy'!B8=""),"",P8+Q8)</f>
        <v>73</v>
      </c>
      <c r="U8" s="209">
        <f>IF(AND('Attendance dairy'!B8=""),"",R8+S8)</f>
        <v>73</v>
      </c>
      <c r="V8" s="148">
        <f>IF(AND('Attendance dairy'!B8=""),"",'Attendance dairy'!AZ8)</f>
        <v>42</v>
      </c>
      <c r="W8" s="148">
        <f>IF(AND('Attendance dairy'!B8=""),"",'Attendance dairy'!BC8)</f>
        <v>0</v>
      </c>
      <c r="X8" s="148">
        <f>IF(AND('Attendance dairy'!B8=""),"",'Attendance dairy'!BF8)</f>
        <v>31</v>
      </c>
      <c r="Y8" s="148">
        <f>IF(AND('Attendance dairy'!B8=""),"",SUM(V8+W8+X8))</f>
        <v>73</v>
      </c>
      <c r="Z8" s="144">
        <f>IF(AND('Attendance dairy'!B8=""),"",IF(AND(BG8="w"),U8*100/1000,"0"))</f>
        <v>7.3</v>
      </c>
      <c r="AA8" s="145" t="str">
        <f>IF(AND('Attendance dairy'!B8=""),"",IF(AND(BG8="R"),U8*100/1000,"0"))</f>
        <v>0</v>
      </c>
      <c r="AB8" s="144">
        <f>IF(AND('Attendance dairy'!B8=""),"",L8-Z8)</f>
        <v>54.7</v>
      </c>
      <c r="AC8" s="145">
        <f>IF(AND('Attendance dairy'!B8=""),"",M8-AA8)</f>
        <v>35.200000000000003</v>
      </c>
      <c r="AD8" s="1">
        <f>IF(AND('Attendance dairy'!DH8=0),"",U8*$AI$1)</f>
        <v>301.49</v>
      </c>
      <c r="AE8" s="180" t="str">
        <f>IF(AND('Attendance dairy'!DH8=0),"",AO8)</f>
        <v>lCthjksVh</v>
      </c>
      <c r="AF8" s="181"/>
      <c r="AG8" s="181"/>
      <c r="AH8" s="181"/>
      <c r="AI8" s="182"/>
      <c r="AL8" s="183" t="str">
        <f>IF(AND('Attendance dairy'!C8=""),"",'Attendance dairy'!C8)</f>
        <v/>
      </c>
      <c r="AM8" s="184" t="str">
        <f t="shared" si="4"/>
        <v/>
      </c>
      <c r="AN8" s="68" t="str">
        <f>'Attendance dairy'!D8</f>
        <v>Monday</v>
      </c>
      <c r="AO8" s="68" t="str">
        <f t="shared" si="5"/>
        <v>lCthjksVh</v>
      </c>
      <c r="BF8" s="185" t="str">
        <f t="shared" si="6"/>
        <v>W</v>
      </c>
      <c r="BG8" s="186" t="str">
        <f t="shared" si="7"/>
        <v>W</v>
      </c>
      <c r="DA8" s="514">
        <f t="shared" si="8"/>
        <v>43346</v>
      </c>
      <c r="DB8" s="517">
        <f t="shared" si="9"/>
        <v>62</v>
      </c>
      <c r="DC8" s="517">
        <f t="shared" si="10"/>
        <v>35.200000000000003</v>
      </c>
      <c r="DD8" s="517" t="str">
        <f t="shared" si="11"/>
        <v/>
      </c>
      <c r="DE8" s="517" t="str">
        <f t="shared" si="12"/>
        <v/>
      </c>
      <c r="DF8" s="517" t="str">
        <f t="shared" si="13"/>
        <v/>
      </c>
      <c r="DG8" s="517" t="str">
        <f t="shared" si="14"/>
        <v/>
      </c>
      <c r="DH8" s="517">
        <f t="shared" si="15"/>
        <v>62</v>
      </c>
      <c r="DI8" s="517">
        <f t="shared" si="16"/>
        <v>35.200000000000003</v>
      </c>
      <c r="DJ8" s="524">
        <f t="shared" si="17"/>
        <v>73</v>
      </c>
      <c r="DK8" s="524">
        <f t="shared" si="18"/>
        <v>73</v>
      </c>
      <c r="DL8" s="523">
        <f t="shared" si="19"/>
        <v>42</v>
      </c>
      <c r="DM8" s="523">
        <f t="shared" si="20"/>
        <v>0</v>
      </c>
      <c r="DN8" s="523">
        <f t="shared" si="21"/>
        <v>31</v>
      </c>
      <c r="DO8" s="523">
        <f t="shared" si="22"/>
        <v>73</v>
      </c>
      <c r="DP8" s="517">
        <f t="shared" si="23"/>
        <v>7.3</v>
      </c>
      <c r="DQ8" s="517" t="str">
        <f t="shared" si="24"/>
        <v>0</v>
      </c>
      <c r="DR8" s="517">
        <f t="shared" si="25"/>
        <v>54.7</v>
      </c>
      <c r="DS8" s="517">
        <f t="shared" si="26"/>
        <v>35.200000000000003</v>
      </c>
      <c r="DT8" s="517">
        <f t="shared" si="27"/>
        <v>301.49</v>
      </c>
      <c r="DU8" s="525" t="str">
        <f t="shared" si="28"/>
        <v>lCthjksVh</v>
      </c>
    </row>
    <row r="9" spans="1:125" ht="15.6" customHeight="1">
      <c r="A9" s="178">
        <v>4</v>
      </c>
      <c r="B9" s="179">
        <f>IF(AND('Attendance dairy'!B9=""),"",'Attendance dairy'!B9)</f>
        <v>43347</v>
      </c>
      <c r="C9" s="152"/>
      <c r="D9" s="144">
        <f>IF(AND('Attendance dairy'!B9=""),"",AB8)</f>
        <v>54.7</v>
      </c>
      <c r="E9" s="145">
        <f>IF(AND('Attendance dairy'!B9=""),"",AC8)</f>
        <v>35.200000000000003</v>
      </c>
      <c r="F9" s="151"/>
      <c r="G9" s="151"/>
      <c r="H9" s="151"/>
      <c r="I9" s="151"/>
      <c r="J9" s="151"/>
      <c r="K9" s="151"/>
      <c r="L9" s="144">
        <f>IF(AND('Attendance dairy'!B9=""),"",SUM(D9+F9+H9+J9))</f>
        <v>54.7</v>
      </c>
      <c r="M9" s="145">
        <f>IF(AND('Attendance dairy'!B9=""),"",SUM(E9+G9+I9+K9))</f>
        <v>35.200000000000003</v>
      </c>
      <c r="N9" s="148">
        <f>IF(AND(P9=""), "",Master!$AB$14)</f>
        <v>38</v>
      </c>
      <c r="O9" s="148">
        <f>IF(AND(Q9=""), "",Master!$AC$14)</f>
        <v>50</v>
      </c>
      <c r="P9" s="148">
        <f>IF(AND('Attendance dairy'!B9=""),"",'Attendance dairy'!CZ9)</f>
        <v>34</v>
      </c>
      <c r="Q9" s="148">
        <f>IF(AND('Attendance dairy'!B9=""),"",'Attendance dairy'!DA9)</f>
        <v>39</v>
      </c>
      <c r="R9" s="148">
        <f>IF(AND('Attendance dairy'!B9=""),"",'Attendance dairy'!DI9)</f>
        <v>34</v>
      </c>
      <c r="S9" s="148">
        <f>IF(AND('Attendance dairy'!B9=""),"",'Attendance dairy'!DJ9)</f>
        <v>39</v>
      </c>
      <c r="T9" s="209">
        <f>IF(AND('Attendance dairy'!B9=""),"",P9+Q9)</f>
        <v>73</v>
      </c>
      <c r="U9" s="209">
        <f>IF(AND('Attendance dairy'!B9=""),"",R9+S9)</f>
        <v>73</v>
      </c>
      <c r="V9" s="148">
        <f>IF(AND('Attendance dairy'!B9=""),"",'Attendance dairy'!AZ9)</f>
        <v>43</v>
      </c>
      <c r="W9" s="148">
        <f>IF(AND('Attendance dairy'!B9=""),"",'Attendance dairy'!BC9)</f>
        <v>0</v>
      </c>
      <c r="X9" s="148">
        <f>IF(AND('Attendance dairy'!B9=""),"",'Attendance dairy'!BF9)</f>
        <v>30</v>
      </c>
      <c r="Y9" s="148">
        <f>IF(AND('Attendance dairy'!B9=""),"",SUM(V9+W9+X9))</f>
        <v>73</v>
      </c>
      <c r="Z9" s="144" t="str">
        <f>IF(AND('Attendance dairy'!B9=""),"",IF(AND(BG9="w"),U9*100/1000,"0"))</f>
        <v>0</v>
      </c>
      <c r="AA9" s="145">
        <f>IF(AND('Attendance dairy'!B9=""),"",IF(AND(BG9="R"),U9*100/1000,"0"))</f>
        <v>7.3</v>
      </c>
      <c r="AB9" s="144">
        <f>IF(AND('Attendance dairy'!B9=""),"",L9-Z9)</f>
        <v>54.7</v>
      </c>
      <c r="AC9" s="145">
        <f>IF(AND('Attendance dairy'!B9=""),"",M9-AA9)</f>
        <v>27.900000000000002</v>
      </c>
      <c r="AD9" s="1">
        <f>IF(AND('Attendance dairy'!DH9=0),"",U9*$AI$1)</f>
        <v>301.49</v>
      </c>
      <c r="AE9" s="180" t="str">
        <f>IF(AND('Attendance dairy'!DH9=0),"",AO9)</f>
        <v>nkypkoy</v>
      </c>
      <c r="AF9" s="181"/>
      <c r="AG9" s="181"/>
      <c r="AH9" s="181"/>
      <c r="AI9" s="182"/>
      <c r="AL9" s="183" t="str">
        <f>IF(AND('Attendance dairy'!C9=""),"",'Attendance dairy'!C9)</f>
        <v/>
      </c>
      <c r="AM9" s="184" t="str">
        <f t="shared" si="4"/>
        <v/>
      </c>
      <c r="AN9" s="68" t="str">
        <f>'Attendance dairy'!D9</f>
        <v>Tuesday</v>
      </c>
      <c r="AO9" s="68" t="str">
        <f t="shared" si="5"/>
        <v>nkypkoy</v>
      </c>
      <c r="BF9" s="185" t="str">
        <f t="shared" si="6"/>
        <v>R</v>
      </c>
      <c r="BG9" s="186" t="str">
        <f t="shared" si="7"/>
        <v>R</v>
      </c>
      <c r="DA9" s="514">
        <f t="shared" si="8"/>
        <v>43347</v>
      </c>
      <c r="DB9" s="517">
        <f t="shared" si="9"/>
        <v>54.7</v>
      </c>
      <c r="DC9" s="517">
        <f t="shared" si="10"/>
        <v>35.200000000000003</v>
      </c>
      <c r="DD9" s="517" t="str">
        <f t="shared" si="11"/>
        <v/>
      </c>
      <c r="DE9" s="517" t="str">
        <f t="shared" si="12"/>
        <v/>
      </c>
      <c r="DF9" s="517" t="str">
        <f t="shared" si="13"/>
        <v/>
      </c>
      <c r="DG9" s="517" t="str">
        <f t="shared" si="14"/>
        <v/>
      </c>
      <c r="DH9" s="517">
        <f t="shared" si="15"/>
        <v>54.7</v>
      </c>
      <c r="DI9" s="517">
        <f t="shared" si="16"/>
        <v>35.200000000000003</v>
      </c>
      <c r="DJ9" s="524">
        <f t="shared" si="17"/>
        <v>73</v>
      </c>
      <c r="DK9" s="524">
        <f t="shared" si="18"/>
        <v>73</v>
      </c>
      <c r="DL9" s="523">
        <f t="shared" si="19"/>
        <v>43</v>
      </c>
      <c r="DM9" s="523">
        <f t="shared" si="20"/>
        <v>0</v>
      </c>
      <c r="DN9" s="523">
        <f t="shared" si="21"/>
        <v>30</v>
      </c>
      <c r="DO9" s="523">
        <f t="shared" si="22"/>
        <v>73</v>
      </c>
      <c r="DP9" s="517" t="str">
        <f t="shared" si="23"/>
        <v>0</v>
      </c>
      <c r="DQ9" s="517">
        <f t="shared" si="24"/>
        <v>7.3</v>
      </c>
      <c r="DR9" s="517">
        <f t="shared" si="25"/>
        <v>54.7</v>
      </c>
      <c r="DS9" s="517">
        <f t="shared" si="26"/>
        <v>27.900000000000002</v>
      </c>
      <c r="DT9" s="517">
        <f t="shared" si="27"/>
        <v>301.49</v>
      </c>
      <c r="DU9" s="525" t="str">
        <f t="shared" si="28"/>
        <v>nkypkoy</v>
      </c>
    </row>
    <row r="10" spans="1:125" ht="15.6" customHeight="1">
      <c r="A10" s="178">
        <v>5</v>
      </c>
      <c r="B10" s="179">
        <f>IF(AND('Attendance dairy'!B10=""),"",'Attendance dairy'!B10)</f>
        <v>43348</v>
      </c>
      <c r="C10" s="152"/>
      <c r="D10" s="144">
        <f>IF(AND('Attendance dairy'!B10=""),"",AB9)</f>
        <v>54.7</v>
      </c>
      <c r="E10" s="145">
        <f>IF(AND('Attendance dairy'!B10=""),"",AC9)</f>
        <v>27.900000000000002</v>
      </c>
      <c r="F10" s="151"/>
      <c r="G10" s="151"/>
      <c r="H10" s="151"/>
      <c r="I10" s="151"/>
      <c r="J10" s="151"/>
      <c r="K10" s="151"/>
      <c r="L10" s="144">
        <f>IF(AND('Attendance dairy'!B10=""),"",SUM(D10+F10+H10+J10))</f>
        <v>54.7</v>
      </c>
      <c r="M10" s="145">
        <f>IF(AND('Attendance dairy'!B10=""),"",SUM(E10+G10+I10+K10))</f>
        <v>27.900000000000002</v>
      </c>
      <c r="N10" s="148">
        <f>IF(AND(P10=""), "",Master!$AB$14)</f>
        <v>38</v>
      </c>
      <c r="O10" s="148">
        <f>IF(AND(Q10=""), "",Master!$AC$14)</f>
        <v>50</v>
      </c>
      <c r="P10" s="148">
        <f>IF(AND('Attendance dairy'!B10=""),"",'Attendance dairy'!CZ10)</f>
        <v>33</v>
      </c>
      <c r="Q10" s="148">
        <f>IF(AND('Attendance dairy'!B10=""),"",'Attendance dairy'!DA10)</f>
        <v>33</v>
      </c>
      <c r="R10" s="148">
        <f>IF(AND('Attendance dairy'!B10=""),"",'Attendance dairy'!DI10)</f>
        <v>33</v>
      </c>
      <c r="S10" s="148">
        <f>IF(AND('Attendance dairy'!B10=""),"",'Attendance dairy'!DJ10)</f>
        <v>33</v>
      </c>
      <c r="T10" s="209">
        <f>IF(AND('Attendance dairy'!B10=""),"",P10+Q10)</f>
        <v>66</v>
      </c>
      <c r="U10" s="209">
        <f>IF(AND('Attendance dairy'!B10=""),"",R10+S10)</f>
        <v>66</v>
      </c>
      <c r="V10" s="148">
        <f>IF(AND('Attendance dairy'!B10=""),"",'Attendance dairy'!AZ10)</f>
        <v>37</v>
      </c>
      <c r="W10" s="148">
        <f>IF(AND('Attendance dairy'!B10=""),"",'Attendance dairy'!BC10)</f>
        <v>0</v>
      </c>
      <c r="X10" s="148">
        <f>IF(AND('Attendance dairy'!B10=""),"",'Attendance dairy'!BF10)</f>
        <v>29</v>
      </c>
      <c r="Y10" s="148">
        <f>IF(AND('Attendance dairy'!B10=""),"",SUM(V10+W10+X10))</f>
        <v>66</v>
      </c>
      <c r="Z10" s="144">
        <f>IF(AND('Attendance dairy'!B10=""),"",IF(AND(BG10="w"),U10*100/1000,"0"))</f>
        <v>6.6</v>
      </c>
      <c r="AA10" s="145" t="str">
        <f>IF(AND('Attendance dairy'!B10=""),"",IF(AND(BG10="R"),U10*100/1000,"0"))</f>
        <v>0</v>
      </c>
      <c r="AB10" s="144">
        <f>IF(AND('Attendance dairy'!B10=""),"",L10-Z10)</f>
        <v>48.1</v>
      </c>
      <c r="AC10" s="145">
        <f>IF(AND('Attendance dairy'!B10=""),"",M10-AA10)</f>
        <v>27.900000000000002</v>
      </c>
      <c r="AD10" s="1">
        <f>IF(AND('Attendance dairy'!DH10=0),"",U10*$AI$1)</f>
        <v>272.58</v>
      </c>
      <c r="AE10" s="180" t="str">
        <f>IF(AND('Attendance dairy'!DH10=0),"",AO10)</f>
        <v>nkyjksVh</v>
      </c>
      <c r="AF10" s="181"/>
      <c r="AG10" s="181"/>
      <c r="AH10" s="181"/>
      <c r="AI10" s="182"/>
      <c r="AL10" s="183" t="str">
        <f>IF(AND('Attendance dairy'!C10=""),"",'Attendance dairy'!C10)</f>
        <v/>
      </c>
      <c r="AM10" s="184" t="str">
        <f t="shared" si="4"/>
        <v/>
      </c>
      <c r="AN10" s="68" t="str">
        <f>'Attendance dairy'!D10</f>
        <v>Wednesday</v>
      </c>
      <c r="AO10" s="68" t="str">
        <f t="shared" si="5"/>
        <v>nkyjksVh</v>
      </c>
      <c r="BF10" s="185" t="str">
        <f t="shared" si="6"/>
        <v>W</v>
      </c>
      <c r="BG10" s="186" t="str">
        <f t="shared" si="7"/>
        <v>W</v>
      </c>
      <c r="DA10" s="514">
        <f t="shared" si="8"/>
        <v>43348</v>
      </c>
      <c r="DB10" s="517">
        <f t="shared" si="9"/>
        <v>54.7</v>
      </c>
      <c r="DC10" s="517">
        <f t="shared" si="10"/>
        <v>27.900000000000002</v>
      </c>
      <c r="DD10" s="517" t="str">
        <f t="shared" si="11"/>
        <v/>
      </c>
      <c r="DE10" s="517" t="str">
        <f t="shared" si="12"/>
        <v/>
      </c>
      <c r="DF10" s="517" t="str">
        <f t="shared" si="13"/>
        <v/>
      </c>
      <c r="DG10" s="517" t="str">
        <f t="shared" si="14"/>
        <v/>
      </c>
      <c r="DH10" s="517">
        <f t="shared" si="15"/>
        <v>54.7</v>
      </c>
      <c r="DI10" s="517">
        <f t="shared" si="16"/>
        <v>27.900000000000002</v>
      </c>
      <c r="DJ10" s="524">
        <f t="shared" si="17"/>
        <v>66</v>
      </c>
      <c r="DK10" s="524">
        <f t="shared" si="18"/>
        <v>66</v>
      </c>
      <c r="DL10" s="523">
        <f t="shared" si="19"/>
        <v>37</v>
      </c>
      <c r="DM10" s="523">
        <f t="shared" si="20"/>
        <v>0</v>
      </c>
      <c r="DN10" s="523">
        <f t="shared" si="21"/>
        <v>29</v>
      </c>
      <c r="DO10" s="523">
        <f t="shared" si="22"/>
        <v>66</v>
      </c>
      <c r="DP10" s="517">
        <f t="shared" si="23"/>
        <v>6.6</v>
      </c>
      <c r="DQ10" s="517" t="str">
        <f t="shared" si="24"/>
        <v>0</v>
      </c>
      <c r="DR10" s="517">
        <f t="shared" si="25"/>
        <v>48.1</v>
      </c>
      <c r="DS10" s="517">
        <f t="shared" si="26"/>
        <v>27.900000000000002</v>
      </c>
      <c r="DT10" s="517">
        <f t="shared" si="27"/>
        <v>272.58</v>
      </c>
      <c r="DU10" s="525" t="str">
        <f t="shared" si="28"/>
        <v>nkyjksVh</v>
      </c>
    </row>
    <row r="11" spans="1:125" ht="15.6" customHeight="1">
      <c r="A11" s="178">
        <v>6</v>
      </c>
      <c r="B11" s="179">
        <f>IF(AND('Attendance dairy'!B11=""),"",'Attendance dairy'!B11)</f>
        <v>43349</v>
      </c>
      <c r="C11" s="152"/>
      <c r="D11" s="144">
        <f>IF(AND('Attendance dairy'!B11=""),"",AB10)</f>
        <v>48.1</v>
      </c>
      <c r="E11" s="145">
        <f>IF(AND('Attendance dairy'!B11=""),"",AC10)</f>
        <v>27.900000000000002</v>
      </c>
      <c r="F11" s="151"/>
      <c r="G11" s="151"/>
      <c r="H11" s="151"/>
      <c r="I11" s="151"/>
      <c r="J11" s="151"/>
      <c r="K11" s="151"/>
      <c r="L11" s="144">
        <f>IF(AND('Attendance dairy'!B11=""),"",SUM(D11+F11+H11+J11))</f>
        <v>48.1</v>
      </c>
      <c r="M11" s="145">
        <f>IF(AND('Attendance dairy'!B11=""),"",SUM(E11+G11+I11+K11))</f>
        <v>27.900000000000002</v>
      </c>
      <c r="N11" s="148">
        <f>IF(AND(P11=""), "",Master!$AB$14)</f>
        <v>38</v>
      </c>
      <c r="O11" s="148">
        <f>IF(AND(Q11=""), "",Master!$AC$14)</f>
        <v>50</v>
      </c>
      <c r="P11" s="148">
        <f>IF(AND('Attendance dairy'!B11=""),"",'Attendance dairy'!CZ11)</f>
        <v>33</v>
      </c>
      <c r="Q11" s="148">
        <f>IF(AND('Attendance dairy'!B11=""),"",'Attendance dairy'!DA11)</f>
        <v>33</v>
      </c>
      <c r="R11" s="148">
        <f>IF(AND('Attendance dairy'!B11=""),"",'Attendance dairy'!DI11)</f>
        <v>33</v>
      </c>
      <c r="S11" s="148">
        <f>IF(AND('Attendance dairy'!B11=""),"",'Attendance dairy'!DJ11)</f>
        <v>33</v>
      </c>
      <c r="T11" s="209">
        <f>IF(AND('Attendance dairy'!B11=""),"",P11+Q11)</f>
        <v>66</v>
      </c>
      <c r="U11" s="209">
        <f>IF(AND('Attendance dairy'!B11=""),"",R11+S11)</f>
        <v>66</v>
      </c>
      <c r="V11" s="148">
        <f>IF(AND('Attendance dairy'!B11=""),"",'Attendance dairy'!AZ11)</f>
        <v>37</v>
      </c>
      <c r="W11" s="148">
        <f>IF(AND('Attendance dairy'!B11=""),"",'Attendance dairy'!BC11)</f>
        <v>0</v>
      </c>
      <c r="X11" s="148">
        <f>IF(AND('Attendance dairy'!B11=""),"",'Attendance dairy'!BF11)</f>
        <v>29</v>
      </c>
      <c r="Y11" s="148">
        <f>IF(AND('Attendance dairy'!B11=""),"",SUM(V11+W11+X11))</f>
        <v>66</v>
      </c>
      <c r="Z11" s="144" t="str">
        <f>IF(AND('Attendance dairy'!B11=""),"",IF(AND(BG11="w"),U11*100/1000,"0"))</f>
        <v>0</v>
      </c>
      <c r="AA11" s="145">
        <f>IF(AND('Attendance dairy'!B11=""),"",IF(AND(BG11="R"),U11*100/1000,"0"))</f>
        <v>6.6</v>
      </c>
      <c r="AB11" s="144">
        <f>IF(AND('Attendance dairy'!B11=""),"",L11-Z11)</f>
        <v>48.1</v>
      </c>
      <c r="AC11" s="145">
        <f>IF(AND('Attendance dairy'!B11=""),"",M11-AA11)</f>
        <v>21.300000000000004</v>
      </c>
      <c r="AD11" s="1">
        <f>IF(AND('Attendance dairy'!DH11=0),"",U11*$AI$1)</f>
        <v>272.58</v>
      </c>
      <c r="AE11" s="180" t="str">
        <f>IF(AND('Attendance dairy'!DH11=0),"",AO11)</f>
        <v>f[kpM+h</v>
      </c>
      <c r="AF11" s="181"/>
      <c r="AG11" s="181"/>
      <c r="AH11" s="181"/>
      <c r="AI11" s="182"/>
      <c r="AL11" s="183" t="str">
        <f>IF(AND('Attendance dairy'!C11=""),"",'Attendance dairy'!C11)</f>
        <v/>
      </c>
      <c r="AM11" s="184" t="str">
        <f t="shared" si="4"/>
        <v/>
      </c>
      <c r="AN11" s="68" t="str">
        <f>'Attendance dairy'!D11</f>
        <v>Thursday</v>
      </c>
      <c r="AO11" s="68" t="str">
        <f t="shared" si="5"/>
        <v>f[kpM+h</v>
      </c>
      <c r="BF11" s="185" t="str">
        <f t="shared" si="6"/>
        <v>R</v>
      </c>
      <c r="BG11" s="186" t="str">
        <f t="shared" si="7"/>
        <v>R</v>
      </c>
      <c r="DA11" s="514">
        <f t="shared" si="8"/>
        <v>43349</v>
      </c>
      <c r="DB11" s="517">
        <f t="shared" si="9"/>
        <v>48.1</v>
      </c>
      <c r="DC11" s="517">
        <f t="shared" si="10"/>
        <v>27.900000000000002</v>
      </c>
      <c r="DD11" s="517" t="str">
        <f t="shared" si="11"/>
        <v/>
      </c>
      <c r="DE11" s="517" t="str">
        <f t="shared" si="12"/>
        <v/>
      </c>
      <c r="DF11" s="517" t="str">
        <f t="shared" si="13"/>
        <v/>
      </c>
      <c r="DG11" s="517" t="str">
        <f t="shared" si="14"/>
        <v/>
      </c>
      <c r="DH11" s="517">
        <f t="shared" si="15"/>
        <v>48.1</v>
      </c>
      <c r="DI11" s="517">
        <f t="shared" si="16"/>
        <v>27.900000000000002</v>
      </c>
      <c r="DJ11" s="524">
        <f t="shared" si="17"/>
        <v>66</v>
      </c>
      <c r="DK11" s="524">
        <f t="shared" si="18"/>
        <v>66</v>
      </c>
      <c r="DL11" s="523">
        <f t="shared" si="19"/>
        <v>37</v>
      </c>
      <c r="DM11" s="523">
        <f t="shared" si="20"/>
        <v>0</v>
      </c>
      <c r="DN11" s="523">
        <f t="shared" si="21"/>
        <v>29</v>
      </c>
      <c r="DO11" s="523">
        <f t="shared" si="22"/>
        <v>66</v>
      </c>
      <c r="DP11" s="517" t="str">
        <f t="shared" si="23"/>
        <v>0</v>
      </c>
      <c r="DQ11" s="517">
        <f t="shared" si="24"/>
        <v>6.6</v>
      </c>
      <c r="DR11" s="517">
        <f t="shared" si="25"/>
        <v>48.1</v>
      </c>
      <c r="DS11" s="517">
        <f t="shared" si="26"/>
        <v>21.300000000000004</v>
      </c>
      <c r="DT11" s="517">
        <f t="shared" si="27"/>
        <v>272.58</v>
      </c>
      <c r="DU11" s="525" t="str">
        <f t="shared" si="28"/>
        <v>f[kpM+h</v>
      </c>
    </row>
    <row r="12" spans="1:125" ht="15.6" customHeight="1">
      <c r="A12" s="178">
        <v>7</v>
      </c>
      <c r="B12" s="179">
        <f>IF(AND('Attendance dairy'!B12=""),"",'Attendance dairy'!B12)</f>
        <v>43350</v>
      </c>
      <c r="C12" s="152"/>
      <c r="D12" s="144">
        <f>IF(AND('Attendance dairy'!B12=""),"",AB11)</f>
        <v>48.1</v>
      </c>
      <c r="E12" s="145">
        <f>IF(AND('Attendance dairy'!B12=""),"",AC11)</f>
        <v>21.300000000000004</v>
      </c>
      <c r="F12" s="151"/>
      <c r="G12" s="151"/>
      <c r="H12" s="151"/>
      <c r="I12" s="151"/>
      <c r="J12" s="151"/>
      <c r="K12" s="151"/>
      <c r="L12" s="144">
        <f>IF(AND('Attendance dairy'!B12=""),"",SUM(D12+F12+H12+J12))</f>
        <v>48.1</v>
      </c>
      <c r="M12" s="145">
        <f>IF(AND('Attendance dairy'!B12=""),"",SUM(E12+G12+I12+K12))</f>
        <v>21.300000000000004</v>
      </c>
      <c r="N12" s="148">
        <f>IF(AND(P12=""), "",Master!$AB$14)</f>
        <v>38</v>
      </c>
      <c r="O12" s="148">
        <f>IF(AND(Q12=""), "",Master!$AC$14)</f>
        <v>50</v>
      </c>
      <c r="P12" s="148">
        <f>IF(AND('Attendance dairy'!B12=""),"",'Attendance dairy'!CZ12)</f>
        <v>33</v>
      </c>
      <c r="Q12" s="148">
        <f>IF(AND('Attendance dairy'!B12=""),"",'Attendance dairy'!DA12)</f>
        <v>33</v>
      </c>
      <c r="R12" s="148">
        <f>IF(AND('Attendance dairy'!B12=""),"",'Attendance dairy'!DI12)</f>
        <v>33</v>
      </c>
      <c r="S12" s="148">
        <f>IF(AND('Attendance dairy'!B12=""),"",'Attendance dairy'!DJ12)</f>
        <v>33</v>
      </c>
      <c r="T12" s="209">
        <f>IF(AND('Attendance dairy'!B12=""),"",P12+Q12)</f>
        <v>66</v>
      </c>
      <c r="U12" s="209">
        <f>IF(AND('Attendance dairy'!B12=""),"",R12+S12)</f>
        <v>66</v>
      </c>
      <c r="V12" s="148">
        <f>IF(AND('Attendance dairy'!B12=""),"",'Attendance dairy'!AZ12)</f>
        <v>37</v>
      </c>
      <c r="W12" s="148">
        <f>IF(AND('Attendance dairy'!B12=""),"",'Attendance dairy'!BC12)</f>
        <v>0</v>
      </c>
      <c r="X12" s="148">
        <f>IF(AND('Attendance dairy'!B12=""),"",'Attendance dairy'!BF12)</f>
        <v>29</v>
      </c>
      <c r="Y12" s="148">
        <f>IF(AND('Attendance dairy'!B12=""),"",SUM(V12+W12+X12))</f>
        <v>66</v>
      </c>
      <c r="Z12" s="144">
        <f>IF(AND('Attendance dairy'!B12=""),"",IF(AND(BG12="w"),U12*100/1000,"0"))</f>
        <v>6.6</v>
      </c>
      <c r="AA12" s="145" t="str">
        <f>IF(AND('Attendance dairy'!B12=""),"",IF(AND(BG12="R"),U12*100/1000,"0"))</f>
        <v>0</v>
      </c>
      <c r="AB12" s="144">
        <f>IF(AND('Attendance dairy'!B12=""),"",L12-Z12)</f>
        <v>41.5</v>
      </c>
      <c r="AC12" s="145">
        <f>IF(AND('Attendance dairy'!B12=""),"",M12-AA12)</f>
        <v>21.300000000000004</v>
      </c>
      <c r="AD12" s="1">
        <f>IF(AND('Attendance dairy'!DH12=0),"",U12*$AI$1)</f>
        <v>272.58</v>
      </c>
      <c r="AE12" s="180" t="str">
        <f>IF(AND('Attendance dairy'!DH12=0),"",AO12)</f>
        <v>nkyjksVh</v>
      </c>
      <c r="AF12" s="181"/>
      <c r="AG12" s="181"/>
      <c r="AH12" s="181"/>
      <c r="AI12" s="182"/>
      <c r="AL12" s="183" t="str">
        <f>IF(AND('Attendance dairy'!C12=""),"",'Attendance dairy'!C12)</f>
        <v/>
      </c>
      <c r="AM12" s="184" t="str">
        <f t="shared" si="4"/>
        <v/>
      </c>
      <c r="AN12" s="68" t="str">
        <f>'Attendance dairy'!D12</f>
        <v>Friday</v>
      </c>
      <c r="AO12" s="68" t="str">
        <f t="shared" si="5"/>
        <v>nkyjksVh</v>
      </c>
      <c r="BF12" s="185" t="str">
        <f t="shared" si="6"/>
        <v>W</v>
      </c>
      <c r="BG12" s="186" t="str">
        <f t="shared" si="7"/>
        <v>W</v>
      </c>
      <c r="DA12" s="514">
        <f t="shared" si="8"/>
        <v>43350</v>
      </c>
      <c r="DB12" s="517">
        <f t="shared" si="9"/>
        <v>48.1</v>
      </c>
      <c r="DC12" s="517">
        <f t="shared" si="10"/>
        <v>21.300000000000004</v>
      </c>
      <c r="DD12" s="517" t="str">
        <f t="shared" si="11"/>
        <v/>
      </c>
      <c r="DE12" s="517" t="str">
        <f t="shared" si="12"/>
        <v/>
      </c>
      <c r="DF12" s="517" t="str">
        <f t="shared" si="13"/>
        <v/>
      </c>
      <c r="DG12" s="517" t="str">
        <f t="shared" si="14"/>
        <v/>
      </c>
      <c r="DH12" s="517">
        <f t="shared" si="15"/>
        <v>48.1</v>
      </c>
      <c r="DI12" s="517">
        <f t="shared" si="16"/>
        <v>21.300000000000004</v>
      </c>
      <c r="DJ12" s="524">
        <f t="shared" si="17"/>
        <v>66</v>
      </c>
      <c r="DK12" s="524">
        <f t="shared" si="18"/>
        <v>66</v>
      </c>
      <c r="DL12" s="523">
        <f t="shared" si="19"/>
        <v>37</v>
      </c>
      <c r="DM12" s="523">
        <f t="shared" si="20"/>
        <v>0</v>
      </c>
      <c r="DN12" s="523">
        <f t="shared" si="21"/>
        <v>29</v>
      </c>
      <c r="DO12" s="523">
        <f t="shared" si="22"/>
        <v>66</v>
      </c>
      <c r="DP12" s="517">
        <f t="shared" si="23"/>
        <v>6.6</v>
      </c>
      <c r="DQ12" s="517" t="str">
        <f t="shared" si="24"/>
        <v>0</v>
      </c>
      <c r="DR12" s="517">
        <f t="shared" si="25"/>
        <v>41.5</v>
      </c>
      <c r="DS12" s="517">
        <f t="shared" si="26"/>
        <v>21.300000000000004</v>
      </c>
      <c r="DT12" s="517">
        <f t="shared" si="27"/>
        <v>272.58</v>
      </c>
      <c r="DU12" s="525" t="str">
        <f t="shared" si="28"/>
        <v>nkyjksVh</v>
      </c>
    </row>
    <row r="13" spans="1:125" ht="15.6" customHeight="1">
      <c r="A13" s="178">
        <v>8</v>
      </c>
      <c r="B13" s="179">
        <f>IF(AND('Attendance dairy'!B13=""),"",'Attendance dairy'!B13)</f>
        <v>43351</v>
      </c>
      <c r="C13" s="152"/>
      <c r="D13" s="144">
        <f>IF(AND('Attendance dairy'!B13=""),"",AB12)</f>
        <v>41.5</v>
      </c>
      <c r="E13" s="145">
        <f>IF(AND('Attendance dairy'!B13=""),"",AC12)</f>
        <v>21.300000000000004</v>
      </c>
      <c r="F13" s="151"/>
      <c r="G13" s="151"/>
      <c r="H13" s="151"/>
      <c r="I13" s="151"/>
      <c r="J13" s="151"/>
      <c r="K13" s="151"/>
      <c r="L13" s="144">
        <f>IF(AND('Attendance dairy'!B13=""),"",SUM(D13+F13+H13+J13))</f>
        <v>41.5</v>
      </c>
      <c r="M13" s="145">
        <f>IF(AND('Attendance dairy'!B13=""),"",SUM(E13+G13+I13+K13))</f>
        <v>21.300000000000004</v>
      </c>
      <c r="N13" s="148">
        <f>IF(AND(P13=""), "",Master!$AB$14)</f>
        <v>38</v>
      </c>
      <c r="O13" s="148">
        <f>IF(AND(Q13=""), "",Master!$AC$14)</f>
        <v>50</v>
      </c>
      <c r="P13" s="148">
        <f>IF(AND('Attendance dairy'!B13=""),"",'Attendance dairy'!CZ13)</f>
        <v>0</v>
      </c>
      <c r="Q13" s="148">
        <f>IF(AND('Attendance dairy'!B13=""),"",'Attendance dairy'!DA13)</f>
        <v>0</v>
      </c>
      <c r="R13" s="148">
        <f>IF(AND('Attendance dairy'!B13=""),"",'Attendance dairy'!DI13)</f>
        <v>0</v>
      </c>
      <c r="S13" s="148">
        <f>IF(AND('Attendance dairy'!B13=""),"",'Attendance dairy'!DJ13)</f>
        <v>0</v>
      </c>
      <c r="T13" s="209">
        <f>IF(AND('Attendance dairy'!B13=""),"",P13+Q13)</f>
        <v>0</v>
      </c>
      <c r="U13" s="209">
        <f>IF(AND('Attendance dairy'!B13=""),"",R13+S13)</f>
        <v>0</v>
      </c>
      <c r="V13" s="148">
        <f>IF(AND('Attendance dairy'!B13=""),"",'Attendance dairy'!AZ13)</f>
        <v>0</v>
      </c>
      <c r="W13" s="148">
        <f>IF(AND('Attendance dairy'!B13=""),"",'Attendance dairy'!BC13)</f>
        <v>0</v>
      </c>
      <c r="X13" s="148">
        <f>IF(AND('Attendance dairy'!B13=""),"",'Attendance dairy'!BF13)</f>
        <v>0</v>
      </c>
      <c r="Y13" s="148">
        <f>IF(AND('Attendance dairy'!B13=""),"",SUM(V13+W13+X13))</f>
        <v>0</v>
      </c>
      <c r="Z13" s="144">
        <f>IF(AND('Attendance dairy'!B13=""),"",IF(AND(BG13="w"),U13*100/1000,"0"))</f>
        <v>0</v>
      </c>
      <c r="AA13" s="145" t="str">
        <f>IF(AND('Attendance dairy'!B13=""),"",IF(AND(BG13="R"),U13*100/1000,"0"))</f>
        <v>0</v>
      </c>
      <c r="AB13" s="144">
        <f>IF(AND('Attendance dairy'!B13=""),"",L13-Z13)</f>
        <v>41.5</v>
      </c>
      <c r="AC13" s="145">
        <f>IF(AND('Attendance dairy'!B13=""),"",M13-AA13)</f>
        <v>21.300000000000004</v>
      </c>
      <c r="AD13" s="1" t="str">
        <f>IF(AND('Attendance dairy'!DH13=0),"",U13*$AI$1)</f>
        <v/>
      </c>
      <c r="AE13" s="180" t="str">
        <f>IF(AND('Attendance dairy'!DH13=0),"",AO13)</f>
        <v/>
      </c>
      <c r="AF13" s="181"/>
      <c r="AG13" s="181"/>
      <c r="AH13" s="181"/>
      <c r="AI13" s="182"/>
      <c r="AL13" s="183" t="str">
        <f>IF(AND('Attendance dairy'!C13=""),"",'Attendance dairy'!C13)</f>
        <v/>
      </c>
      <c r="AM13" s="184" t="str">
        <f t="shared" si="4"/>
        <v/>
      </c>
      <c r="AN13" s="68" t="str">
        <f>'Attendance dairy'!D13</f>
        <v>Saturday</v>
      </c>
      <c r="AO13" s="68" t="str">
        <f t="shared" si="5"/>
        <v>lCthjksVh</v>
      </c>
      <c r="BF13" s="185" t="str">
        <f t="shared" si="6"/>
        <v>W</v>
      </c>
      <c r="BG13" s="186" t="str">
        <f t="shared" si="7"/>
        <v>W</v>
      </c>
      <c r="DA13" s="514">
        <f t="shared" si="8"/>
        <v>43351</v>
      </c>
      <c r="DB13" s="517">
        <f t="shared" si="9"/>
        <v>41.5</v>
      </c>
      <c r="DC13" s="517">
        <f t="shared" si="10"/>
        <v>21.300000000000004</v>
      </c>
      <c r="DD13" s="517" t="str">
        <f t="shared" si="11"/>
        <v/>
      </c>
      <c r="DE13" s="517" t="str">
        <f t="shared" si="12"/>
        <v/>
      </c>
      <c r="DF13" s="517" t="str">
        <f t="shared" si="13"/>
        <v/>
      </c>
      <c r="DG13" s="517" t="str">
        <f t="shared" si="14"/>
        <v/>
      </c>
      <c r="DH13" s="517">
        <f t="shared" si="15"/>
        <v>41.5</v>
      </c>
      <c r="DI13" s="517">
        <f t="shared" si="16"/>
        <v>21.300000000000004</v>
      </c>
      <c r="DJ13" s="524">
        <f t="shared" si="17"/>
        <v>0</v>
      </c>
      <c r="DK13" s="524">
        <f t="shared" si="18"/>
        <v>0</v>
      </c>
      <c r="DL13" s="523">
        <f t="shared" si="19"/>
        <v>0</v>
      </c>
      <c r="DM13" s="523">
        <f t="shared" si="20"/>
        <v>0</v>
      </c>
      <c r="DN13" s="523">
        <f t="shared" si="21"/>
        <v>0</v>
      </c>
      <c r="DO13" s="523">
        <f t="shared" si="22"/>
        <v>0</v>
      </c>
      <c r="DP13" s="517">
        <f t="shared" si="23"/>
        <v>0</v>
      </c>
      <c r="DQ13" s="517" t="str">
        <f t="shared" si="24"/>
        <v>0</v>
      </c>
      <c r="DR13" s="517">
        <f t="shared" si="25"/>
        <v>41.5</v>
      </c>
      <c r="DS13" s="517">
        <f t="shared" si="26"/>
        <v>21.300000000000004</v>
      </c>
      <c r="DT13" s="517" t="str">
        <f t="shared" si="27"/>
        <v/>
      </c>
      <c r="DU13" s="525" t="str">
        <f t="shared" si="28"/>
        <v/>
      </c>
    </row>
    <row r="14" spans="1:125" ht="15.6" customHeight="1">
      <c r="A14" s="178">
        <v>9</v>
      </c>
      <c r="B14" s="179">
        <f>IF(AND('Attendance dairy'!B14=""),"",'Attendance dairy'!B14)</f>
        <v>43352</v>
      </c>
      <c r="C14" s="152"/>
      <c r="D14" s="144">
        <f>IF(AND('Attendance dairy'!B14=""),"",AB13)</f>
        <v>41.5</v>
      </c>
      <c r="E14" s="145">
        <f>IF(AND('Attendance dairy'!B14=""),"",AC13)</f>
        <v>21.300000000000004</v>
      </c>
      <c r="F14" s="151"/>
      <c r="G14" s="151"/>
      <c r="H14" s="151"/>
      <c r="I14" s="151"/>
      <c r="J14" s="151"/>
      <c r="K14" s="151"/>
      <c r="L14" s="144">
        <f>IF(AND('Attendance dairy'!B14=""),"",SUM(D14+F14+H14+J14))</f>
        <v>41.5</v>
      </c>
      <c r="M14" s="145">
        <f>IF(AND('Attendance dairy'!B14=""),"",SUM(E14+G14+I14+K14))</f>
        <v>21.300000000000004</v>
      </c>
      <c r="N14" s="148">
        <f>IF(AND(P14=""), "",Master!$AB$14)</f>
        <v>38</v>
      </c>
      <c r="O14" s="148">
        <f>IF(AND(Q14=""), "",Master!$AC$14)</f>
        <v>50</v>
      </c>
      <c r="P14" s="148">
        <f>IF(AND('Attendance dairy'!B14=""),"",'Attendance dairy'!CZ14)</f>
        <v>26</v>
      </c>
      <c r="Q14" s="148">
        <f>IF(AND('Attendance dairy'!B14=""),"",'Attendance dairy'!DA14)</f>
        <v>27</v>
      </c>
      <c r="R14" s="148">
        <f>IF(AND('Attendance dairy'!B14=""),"",'Attendance dairy'!DI14)</f>
        <v>26</v>
      </c>
      <c r="S14" s="148">
        <f>IF(AND('Attendance dairy'!B14=""),"",'Attendance dairy'!DJ14)</f>
        <v>27</v>
      </c>
      <c r="T14" s="209">
        <f>IF(AND('Attendance dairy'!B14=""),"",P14+Q14)</f>
        <v>53</v>
      </c>
      <c r="U14" s="209">
        <f>IF(AND('Attendance dairy'!B14=""),"",R14+S14)</f>
        <v>53</v>
      </c>
      <c r="V14" s="148">
        <f>IF(AND('Attendance dairy'!B14=""),"",'Attendance dairy'!AZ14)</f>
        <v>28</v>
      </c>
      <c r="W14" s="148">
        <f>IF(AND('Attendance dairy'!B14=""),"",'Attendance dairy'!BC14)</f>
        <v>0</v>
      </c>
      <c r="X14" s="148">
        <f>IF(AND('Attendance dairy'!B14=""),"",'Attendance dairy'!BF14)</f>
        <v>25</v>
      </c>
      <c r="Y14" s="148">
        <f>IF(AND('Attendance dairy'!B14=""),"",SUM(V14+W14+X14))</f>
        <v>53</v>
      </c>
      <c r="Z14" s="144" t="str">
        <f>IF(AND('Attendance dairy'!B14=""),"",IF(AND(BG14="w"),U14*100/1000,"0"))</f>
        <v>0</v>
      </c>
      <c r="AA14" s="145" t="str">
        <f>IF(AND('Attendance dairy'!B14=""),"",IF(AND(BG14="R"),U14*100/1000,"0"))</f>
        <v>0</v>
      </c>
      <c r="AB14" s="144">
        <f>IF(AND('Attendance dairy'!B14=""),"",L14-Z14)</f>
        <v>41.5</v>
      </c>
      <c r="AC14" s="145">
        <f>IF(AND('Attendance dairy'!B14=""),"",M14-AA14)</f>
        <v>21.300000000000004</v>
      </c>
      <c r="AD14" s="1">
        <f>IF(AND('Attendance dairy'!DH14=0),"",U14*$AI$1)</f>
        <v>218.89</v>
      </c>
      <c r="AE14" s="180" t="str">
        <f>IF(AND('Attendance dairy'!DH14=0),"",AO14)</f>
        <v>vodk'k</v>
      </c>
      <c r="AF14" s="181"/>
      <c r="AG14" s="181"/>
      <c r="AH14" s="181"/>
      <c r="AI14" s="182"/>
      <c r="AL14" s="183" t="str">
        <f>IF(AND('Attendance dairy'!C14=""),"",'Attendance dairy'!C14)</f>
        <v/>
      </c>
      <c r="AM14" s="184" t="str">
        <f t="shared" si="4"/>
        <v/>
      </c>
      <c r="AN14" s="68" t="str">
        <f>'Attendance dairy'!D14</f>
        <v>Sunday</v>
      </c>
      <c r="AO14" s="68" t="str">
        <f t="shared" si="5"/>
        <v>vodk'k</v>
      </c>
      <c r="BF14" s="185" t="b">
        <f t="shared" si="6"/>
        <v>0</v>
      </c>
      <c r="BG14" s="186" t="b">
        <f t="shared" si="7"/>
        <v>0</v>
      </c>
      <c r="DA14" s="514">
        <f t="shared" si="8"/>
        <v>43352</v>
      </c>
      <c r="DB14" s="517">
        <f t="shared" si="9"/>
        <v>41.5</v>
      </c>
      <c r="DC14" s="517">
        <f t="shared" si="10"/>
        <v>21.300000000000004</v>
      </c>
      <c r="DD14" s="517" t="str">
        <f t="shared" si="11"/>
        <v/>
      </c>
      <c r="DE14" s="517" t="str">
        <f t="shared" si="12"/>
        <v/>
      </c>
      <c r="DF14" s="517" t="str">
        <f t="shared" si="13"/>
        <v/>
      </c>
      <c r="DG14" s="517" t="str">
        <f t="shared" si="14"/>
        <v/>
      </c>
      <c r="DH14" s="517">
        <f t="shared" si="15"/>
        <v>41.5</v>
      </c>
      <c r="DI14" s="517">
        <f t="shared" si="16"/>
        <v>21.300000000000004</v>
      </c>
      <c r="DJ14" s="524">
        <f t="shared" si="17"/>
        <v>53</v>
      </c>
      <c r="DK14" s="524">
        <f t="shared" si="18"/>
        <v>53</v>
      </c>
      <c r="DL14" s="523">
        <f t="shared" si="19"/>
        <v>28</v>
      </c>
      <c r="DM14" s="523">
        <f t="shared" si="20"/>
        <v>0</v>
      </c>
      <c r="DN14" s="523">
        <f t="shared" si="21"/>
        <v>25</v>
      </c>
      <c r="DO14" s="523">
        <f t="shared" si="22"/>
        <v>53</v>
      </c>
      <c r="DP14" s="517" t="str">
        <f t="shared" si="23"/>
        <v>0</v>
      </c>
      <c r="DQ14" s="517" t="str">
        <f t="shared" si="24"/>
        <v>0</v>
      </c>
      <c r="DR14" s="517">
        <f t="shared" si="25"/>
        <v>41.5</v>
      </c>
      <c r="DS14" s="517">
        <f t="shared" si="26"/>
        <v>21.300000000000004</v>
      </c>
      <c r="DT14" s="517">
        <f t="shared" si="27"/>
        <v>218.89</v>
      </c>
      <c r="DU14" s="525" t="str">
        <f t="shared" si="28"/>
        <v>vodk'k</v>
      </c>
    </row>
    <row r="15" spans="1:125" ht="15.6" customHeight="1">
      <c r="A15" s="178">
        <v>10</v>
      </c>
      <c r="B15" s="179">
        <f>IF(AND('Attendance dairy'!B15=""),"",'Attendance dairy'!B15)</f>
        <v>43353</v>
      </c>
      <c r="C15" s="152"/>
      <c r="D15" s="144">
        <f>IF(AND('Attendance dairy'!B15=""),"",AB14)</f>
        <v>41.5</v>
      </c>
      <c r="E15" s="145">
        <f>IF(AND('Attendance dairy'!B15=""),"",AC14)</f>
        <v>21.300000000000004</v>
      </c>
      <c r="F15" s="151"/>
      <c r="G15" s="151"/>
      <c r="H15" s="151"/>
      <c r="I15" s="151"/>
      <c r="J15" s="151"/>
      <c r="K15" s="151"/>
      <c r="L15" s="144">
        <f>IF(AND('Attendance dairy'!B15=""),"",SUM(D15+F15+H15+J15))</f>
        <v>41.5</v>
      </c>
      <c r="M15" s="145">
        <f>IF(AND('Attendance dairy'!B15=""),"",SUM(E15+G15+I15+K15))</f>
        <v>21.300000000000004</v>
      </c>
      <c r="N15" s="148">
        <f>IF(AND(P15=""), "",Master!$AB$14)</f>
        <v>38</v>
      </c>
      <c r="O15" s="148">
        <f>IF(AND(Q15=""), "",Master!$AC$14)</f>
        <v>50</v>
      </c>
      <c r="P15" s="148">
        <f>IF(AND('Attendance dairy'!B15=""),"",'Attendance dairy'!CZ15)</f>
        <v>30</v>
      </c>
      <c r="Q15" s="148">
        <f>IF(AND('Attendance dairy'!B15=""),"",'Attendance dairy'!DA15)</f>
        <v>32</v>
      </c>
      <c r="R15" s="148">
        <f>IF(AND('Attendance dairy'!B15=""),"",'Attendance dairy'!DI15)</f>
        <v>30</v>
      </c>
      <c r="S15" s="148">
        <f>IF(AND('Attendance dairy'!B15=""),"",'Attendance dairy'!DJ15)</f>
        <v>32</v>
      </c>
      <c r="T15" s="209">
        <f>IF(AND('Attendance dairy'!B15=""),"",P15+Q15)</f>
        <v>62</v>
      </c>
      <c r="U15" s="209">
        <f>IF(AND('Attendance dairy'!B15=""),"",R15+S15)</f>
        <v>62</v>
      </c>
      <c r="V15" s="148">
        <f>IF(AND('Attendance dairy'!B15=""),"",'Attendance dairy'!AZ15)</f>
        <v>37</v>
      </c>
      <c r="W15" s="148">
        <f>IF(AND('Attendance dairy'!B15=""),"",'Attendance dairy'!BC15)</f>
        <v>0</v>
      </c>
      <c r="X15" s="148">
        <f>IF(AND('Attendance dairy'!B15=""),"",'Attendance dairy'!BF15)</f>
        <v>25</v>
      </c>
      <c r="Y15" s="148">
        <f>IF(AND('Attendance dairy'!B15=""),"",SUM(V15+W15+X15))</f>
        <v>62</v>
      </c>
      <c r="Z15" s="144">
        <f>IF(AND('Attendance dairy'!B15=""),"",IF(AND(BG15="w"),U15*100/1000,"0"))</f>
        <v>6.2</v>
      </c>
      <c r="AA15" s="145" t="str">
        <f>IF(AND('Attendance dairy'!B15=""),"",IF(AND(BG15="R"),U15*100/1000,"0"))</f>
        <v>0</v>
      </c>
      <c r="AB15" s="144">
        <f>IF(AND('Attendance dairy'!B15=""),"",L15-Z15)</f>
        <v>35.299999999999997</v>
      </c>
      <c r="AC15" s="145">
        <f>IF(AND('Attendance dairy'!B15=""),"",M15-AA15)</f>
        <v>21.300000000000004</v>
      </c>
      <c r="AD15" s="1">
        <f>IF(AND('Attendance dairy'!DH15=0),"",U15*$AI$1)</f>
        <v>256.06</v>
      </c>
      <c r="AE15" s="180" t="str">
        <f>IF(AND('Attendance dairy'!DH15=0),"",AO15)</f>
        <v>lCthjksVh</v>
      </c>
      <c r="AF15" s="181"/>
      <c r="AG15" s="181"/>
      <c r="AH15" s="181"/>
      <c r="AI15" s="182"/>
      <c r="AL15" s="183" t="str">
        <f>IF(AND('Attendance dairy'!C15=""),"",'Attendance dairy'!C15)</f>
        <v/>
      </c>
      <c r="AM15" s="184" t="str">
        <f t="shared" si="4"/>
        <v/>
      </c>
      <c r="AN15" s="68" t="str">
        <f>'Attendance dairy'!D15</f>
        <v>Monday</v>
      </c>
      <c r="AO15" s="68" t="str">
        <f t="shared" si="5"/>
        <v>lCthjksVh</v>
      </c>
      <c r="BF15" s="185" t="str">
        <f t="shared" si="6"/>
        <v>W</v>
      </c>
      <c r="BG15" s="186" t="str">
        <f t="shared" si="7"/>
        <v>W</v>
      </c>
      <c r="DA15" s="514">
        <f t="shared" si="8"/>
        <v>43353</v>
      </c>
      <c r="DB15" s="517">
        <f t="shared" si="9"/>
        <v>41.5</v>
      </c>
      <c r="DC15" s="517">
        <f t="shared" si="10"/>
        <v>21.300000000000004</v>
      </c>
      <c r="DD15" s="517" t="str">
        <f t="shared" si="11"/>
        <v/>
      </c>
      <c r="DE15" s="517" t="str">
        <f t="shared" si="12"/>
        <v/>
      </c>
      <c r="DF15" s="517" t="str">
        <f t="shared" si="13"/>
        <v/>
      </c>
      <c r="DG15" s="517" t="str">
        <f t="shared" si="14"/>
        <v/>
      </c>
      <c r="DH15" s="517">
        <f t="shared" si="15"/>
        <v>41.5</v>
      </c>
      <c r="DI15" s="517">
        <f t="shared" si="16"/>
        <v>21.300000000000004</v>
      </c>
      <c r="DJ15" s="524">
        <f t="shared" si="17"/>
        <v>62</v>
      </c>
      <c r="DK15" s="524">
        <f t="shared" si="18"/>
        <v>62</v>
      </c>
      <c r="DL15" s="523">
        <f t="shared" si="19"/>
        <v>37</v>
      </c>
      <c r="DM15" s="523">
        <f t="shared" si="20"/>
        <v>0</v>
      </c>
      <c r="DN15" s="523">
        <f t="shared" si="21"/>
        <v>25</v>
      </c>
      <c r="DO15" s="523">
        <f t="shared" si="22"/>
        <v>62</v>
      </c>
      <c r="DP15" s="517">
        <f t="shared" si="23"/>
        <v>6.2</v>
      </c>
      <c r="DQ15" s="517" t="str">
        <f t="shared" si="24"/>
        <v>0</v>
      </c>
      <c r="DR15" s="517">
        <f t="shared" si="25"/>
        <v>35.299999999999997</v>
      </c>
      <c r="DS15" s="517">
        <f t="shared" si="26"/>
        <v>21.300000000000004</v>
      </c>
      <c r="DT15" s="517">
        <f t="shared" si="27"/>
        <v>256.06</v>
      </c>
      <c r="DU15" s="525" t="str">
        <f t="shared" si="28"/>
        <v>lCthjksVh</v>
      </c>
    </row>
    <row r="16" spans="1:125" ht="15.6" customHeight="1">
      <c r="A16" s="178">
        <v>11</v>
      </c>
      <c r="B16" s="179">
        <f>IF(AND('Attendance dairy'!B16=""),"",'Attendance dairy'!B16)</f>
        <v>43354</v>
      </c>
      <c r="C16" s="152"/>
      <c r="D16" s="144">
        <f>IF(AND('Attendance dairy'!B16=""),"",AB15)</f>
        <v>35.299999999999997</v>
      </c>
      <c r="E16" s="145">
        <f>IF(AND('Attendance dairy'!B16=""),"",AC15)</f>
        <v>21.300000000000004</v>
      </c>
      <c r="F16" s="151"/>
      <c r="G16" s="151"/>
      <c r="H16" s="151"/>
      <c r="I16" s="151"/>
      <c r="J16" s="151"/>
      <c r="K16" s="151"/>
      <c r="L16" s="144">
        <f>IF(AND('Attendance dairy'!B16=""),"",SUM(D16+F16+H16+J16))</f>
        <v>35.299999999999997</v>
      </c>
      <c r="M16" s="145">
        <f>IF(AND('Attendance dairy'!B16=""),"",SUM(E16+G16+I16+K16))</f>
        <v>21.300000000000004</v>
      </c>
      <c r="N16" s="148">
        <f>IF(AND(P16=""), "",Master!$AB$14)</f>
        <v>38</v>
      </c>
      <c r="O16" s="148">
        <f>IF(AND(Q16=""), "",Master!$AC$14)</f>
        <v>50</v>
      </c>
      <c r="P16" s="148">
        <f>IF(AND('Attendance dairy'!B16=""),"",'Attendance dairy'!CZ16)</f>
        <v>36</v>
      </c>
      <c r="Q16" s="148">
        <f>IF(AND('Attendance dairy'!B16=""),"",'Attendance dairy'!DA16)</f>
        <v>39</v>
      </c>
      <c r="R16" s="148">
        <f>IF(AND('Attendance dairy'!B16=""),"",'Attendance dairy'!DI16)</f>
        <v>36</v>
      </c>
      <c r="S16" s="148">
        <f>IF(AND('Attendance dairy'!B16=""),"",'Attendance dairy'!DJ16)</f>
        <v>39</v>
      </c>
      <c r="T16" s="209">
        <f>IF(AND('Attendance dairy'!B16=""),"",P16+Q16)</f>
        <v>75</v>
      </c>
      <c r="U16" s="209">
        <f>IF(AND('Attendance dairy'!B16=""),"",R16+S16)</f>
        <v>75</v>
      </c>
      <c r="V16" s="148">
        <f>IF(AND('Attendance dairy'!B16=""),"",'Attendance dairy'!AZ16)</f>
        <v>43</v>
      </c>
      <c r="W16" s="148">
        <f>IF(AND('Attendance dairy'!B16=""),"",'Attendance dairy'!BC16)</f>
        <v>0</v>
      </c>
      <c r="X16" s="148">
        <f>IF(AND('Attendance dairy'!B16=""),"",'Attendance dairy'!BF16)</f>
        <v>32</v>
      </c>
      <c r="Y16" s="148">
        <f>IF(AND('Attendance dairy'!B16=""),"",SUM(V16+W16+X16))</f>
        <v>75</v>
      </c>
      <c r="Z16" s="144" t="str">
        <f>IF(AND('Attendance dairy'!B16=""),"",IF(AND(BG16="w"),U16*100/1000,"0"))</f>
        <v>0</v>
      </c>
      <c r="AA16" s="145">
        <f>IF(AND('Attendance dairy'!B16=""),"",IF(AND(BG16="R"),U16*100/1000,"0"))</f>
        <v>7.5</v>
      </c>
      <c r="AB16" s="144">
        <f>IF(AND('Attendance dairy'!B16=""),"",L16-Z16)</f>
        <v>35.299999999999997</v>
      </c>
      <c r="AC16" s="145">
        <f>IF(AND('Attendance dairy'!B16=""),"",M16-AA16)</f>
        <v>13.800000000000004</v>
      </c>
      <c r="AD16" s="1">
        <f>IF(AND('Attendance dairy'!DH16=0),"",U16*$AI$1)</f>
        <v>309.75</v>
      </c>
      <c r="AE16" s="180" t="str">
        <f>IF(AND('Attendance dairy'!DH16=0),"",AO16)</f>
        <v>nkypkoy</v>
      </c>
      <c r="AF16" s="181"/>
      <c r="AG16" s="181"/>
      <c r="AH16" s="181"/>
      <c r="AI16" s="182"/>
      <c r="AL16" s="183" t="str">
        <f>IF(AND('Attendance dairy'!C16=""),"",'Attendance dairy'!C16)</f>
        <v/>
      </c>
      <c r="AM16" s="184" t="str">
        <f t="shared" si="4"/>
        <v/>
      </c>
      <c r="AN16" s="68" t="str">
        <f>'Attendance dairy'!D16</f>
        <v>Tuesday</v>
      </c>
      <c r="AO16" s="68" t="str">
        <f t="shared" si="5"/>
        <v>nkypkoy</v>
      </c>
      <c r="BF16" s="185" t="str">
        <f t="shared" si="6"/>
        <v>R</v>
      </c>
      <c r="BG16" s="186" t="str">
        <f t="shared" si="7"/>
        <v>R</v>
      </c>
      <c r="DA16" s="514">
        <f t="shared" si="8"/>
        <v>43354</v>
      </c>
      <c r="DB16" s="517">
        <f t="shared" si="9"/>
        <v>35.299999999999997</v>
      </c>
      <c r="DC16" s="517">
        <f t="shared" si="10"/>
        <v>21.300000000000004</v>
      </c>
      <c r="DD16" s="517" t="str">
        <f t="shared" si="11"/>
        <v/>
      </c>
      <c r="DE16" s="517" t="str">
        <f t="shared" si="12"/>
        <v/>
      </c>
      <c r="DF16" s="517" t="str">
        <f t="shared" si="13"/>
        <v/>
      </c>
      <c r="DG16" s="517" t="str">
        <f t="shared" si="14"/>
        <v/>
      </c>
      <c r="DH16" s="517">
        <f t="shared" si="15"/>
        <v>35.299999999999997</v>
      </c>
      <c r="DI16" s="517">
        <f t="shared" si="16"/>
        <v>21.300000000000004</v>
      </c>
      <c r="DJ16" s="524">
        <f t="shared" si="17"/>
        <v>75</v>
      </c>
      <c r="DK16" s="524">
        <f t="shared" si="18"/>
        <v>75</v>
      </c>
      <c r="DL16" s="523">
        <f t="shared" si="19"/>
        <v>43</v>
      </c>
      <c r="DM16" s="523">
        <f t="shared" si="20"/>
        <v>0</v>
      </c>
      <c r="DN16" s="523">
        <f t="shared" si="21"/>
        <v>32</v>
      </c>
      <c r="DO16" s="523">
        <f t="shared" si="22"/>
        <v>75</v>
      </c>
      <c r="DP16" s="517" t="str">
        <f t="shared" si="23"/>
        <v>0</v>
      </c>
      <c r="DQ16" s="517">
        <f t="shared" si="24"/>
        <v>7.5</v>
      </c>
      <c r="DR16" s="517">
        <f t="shared" si="25"/>
        <v>35.299999999999997</v>
      </c>
      <c r="DS16" s="517">
        <f t="shared" si="26"/>
        <v>13.800000000000004</v>
      </c>
      <c r="DT16" s="517">
        <f t="shared" si="27"/>
        <v>309.75</v>
      </c>
      <c r="DU16" s="525" t="str">
        <f t="shared" si="28"/>
        <v>nkypkoy</v>
      </c>
    </row>
    <row r="17" spans="1:125" ht="15.6" customHeight="1">
      <c r="A17" s="178">
        <v>12</v>
      </c>
      <c r="B17" s="179">
        <f>IF(AND('Attendance dairy'!B17=""),"",'Attendance dairy'!B17)</f>
        <v>43355</v>
      </c>
      <c r="C17" s="152"/>
      <c r="D17" s="144">
        <f>IF(AND('Attendance dairy'!B17=""),"",AB16)</f>
        <v>35.299999999999997</v>
      </c>
      <c r="E17" s="145">
        <f>IF(AND('Attendance dairy'!B17=""),"",AC16)</f>
        <v>13.800000000000004</v>
      </c>
      <c r="F17" s="151"/>
      <c r="G17" s="151"/>
      <c r="H17" s="151"/>
      <c r="I17" s="151"/>
      <c r="J17" s="151"/>
      <c r="K17" s="151"/>
      <c r="L17" s="144">
        <f>IF(AND('Attendance dairy'!B17=""),"",SUM(D17+F17+H17+J17))</f>
        <v>35.299999999999997</v>
      </c>
      <c r="M17" s="145">
        <f>IF(AND('Attendance dairy'!B17=""),"",SUM(E17+G17+I17+K17))</f>
        <v>13.800000000000004</v>
      </c>
      <c r="N17" s="148">
        <f>IF(AND(P17=""), "",Master!$AB$14)</f>
        <v>38</v>
      </c>
      <c r="O17" s="148">
        <f>IF(AND(Q17=""), "",Master!$AC$14)</f>
        <v>50</v>
      </c>
      <c r="P17" s="148">
        <f>IF(AND('Attendance dairy'!B17=""),"",'Attendance dairy'!CZ17)</f>
        <v>34</v>
      </c>
      <c r="Q17" s="148">
        <f>IF(AND('Attendance dairy'!B17=""),"",'Attendance dairy'!DA17)</f>
        <v>39</v>
      </c>
      <c r="R17" s="148">
        <f>IF(AND('Attendance dairy'!B17=""),"",'Attendance dairy'!DI17)</f>
        <v>34</v>
      </c>
      <c r="S17" s="148">
        <f>IF(AND('Attendance dairy'!B17=""),"",'Attendance dairy'!DJ17)</f>
        <v>39</v>
      </c>
      <c r="T17" s="209">
        <f>IF(AND('Attendance dairy'!B17=""),"",P17+Q17)</f>
        <v>73</v>
      </c>
      <c r="U17" s="209">
        <f>IF(AND('Attendance dairy'!B17=""),"",R17+S17)</f>
        <v>73</v>
      </c>
      <c r="V17" s="148">
        <f>IF(AND('Attendance dairy'!B17=""),"",'Attendance dairy'!AZ17)</f>
        <v>42</v>
      </c>
      <c r="W17" s="148">
        <f>IF(AND('Attendance dairy'!B17=""),"",'Attendance dairy'!BC17)</f>
        <v>0</v>
      </c>
      <c r="X17" s="148">
        <f>IF(AND('Attendance dairy'!B17=""),"",'Attendance dairy'!BF17)</f>
        <v>31</v>
      </c>
      <c r="Y17" s="148">
        <f>IF(AND('Attendance dairy'!B17=""),"",SUM(V17+W17+X17))</f>
        <v>73</v>
      </c>
      <c r="Z17" s="144">
        <f>IF(AND('Attendance dairy'!B17=""),"",IF(AND(BG17="w"),U17*100/1000,"0"))</f>
        <v>7.3</v>
      </c>
      <c r="AA17" s="145" t="str">
        <f>IF(AND('Attendance dairy'!B17=""),"",IF(AND(BG17="R"),U17*100/1000,"0"))</f>
        <v>0</v>
      </c>
      <c r="AB17" s="144">
        <f>IF(AND('Attendance dairy'!B17=""),"",L17-Z17)</f>
        <v>27.999999999999996</v>
      </c>
      <c r="AC17" s="145">
        <f>IF(AND('Attendance dairy'!B17=""),"",M17-AA17)</f>
        <v>13.800000000000004</v>
      </c>
      <c r="AD17" s="1">
        <f>IF(AND('Attendance dairy'!DH17=0),"",U17*$AI$1)</f>
        <v>301.49</v>
      </c>
      <c r="AE17" s="180" t="str">
        <f>IF(AND('Attendance dairy'!DH17=0),"",AO17)</f>
        <v>nkyjksVh</v>
      </c>
      <c r="AF17" s="181"/>
      <c r="AG17" s="181"/>
      <c r="AH17" s="181"/>
      <c r="AI17" s="182"/>
      <c r="AL17" s="183" t="str">
        <f>IF(AND('Attendance dairy'!C17=""),"",'Attendance dairy'!C17)</f>
        <v/>
      </c>
      <c r="AM17" s="184" t="str">
        <f t="shared" si="4"/>
        <v/>
      </c>
      <c r="AN17" s="68" t="str">
        <f>'Attendance dairy'!D17</f>
        <v>Wednesday</v>
      </c>
      <c r="AO17" s="68" t="str">
        <f t="shared" si="5"/>
        <v>nkyjksVh</v>
      </c>
      <c r="BF17" s="185" t="str">
        <f t="shared" si="6"/>
        <v>W</v>
      </c>
      <c r="BG17" s="186" t="str">
        <f t="shared" si="7"/>
        <v>W</v>
      </c>
      <c r="DA17" s="514">
        <f t="shared" si="8"/>
        <v>43355</v>
      </c>
      <c r="DB17" s="517">
        <f t="shared" si="9"/>
        <v>35.299999999999997</v>
      </c>
      <c r="DC17" s="517">
        <f t="shared" si="10"/>
        <v>13.800000000000004</v>
      </c>
      <c r="DD17" s="517" t="str">
        <f t="shared" si="11"/>
        <v/>
      </c>
      <c r="DE17" s="517" t="str">
        <f t="shared" si="12"/>
        <v/>
      </c>
      <c r="DF17" s="517" t="str">
        <f t="shared" si="13"/>
        <v/>
      </c>
      <c r="DG17" s="517" t="str">
        <f t="shared" si="14"/>
        <v/>
      </c>
      <c r="DH17" s="517">
        <f t="shared" si="15"/>
        <v>35.299999999999997</v>
      </c>
      <c r="DI17" s="517">
        <f t="shared" si="16"/>
        <v>13.800000000000004</v>
      </c>
      <c r="DJ17" s="524">
        <f t="shared" si="17"/>
        <v>73</v>
      </c>
      <c r="DK17" s="524">
        <f t="shared" si="18"/>
        <v>73</v>
      </c>
      <c r="DL17" s="523">
        <f t="shared" si="19"/>
        <v>42</v>
      </c>
      <c r="DM17" s="523">
        <f t="shared" si="20"/>
        <v>0</v>
      </c>
      <c r="DN17" s="523">
        <f t="shared" si="21"/>
        <v>31</v>
      </c>
      <c r="DO17" s="523">
        <f t="shared" si="22"/>
        <v>73</v>
      </c>
      <c r="DP17" s="517">
        <f t="shared" si="23"/>
        <v>7.3</v>
      </c>
      <c r="DQ17" s="517" t="str">
        <f t="shared" si="24"/>
        <v>0</v>
      </c>
      <c r="DR17" s="517">
        <f t="shared" si="25"/>
        <v>27.999999999999996</v>
      </c>
      <c r="DS17" s="517">
        <f t="shared" si="26"/>
        <v>13.800000000000004</v>
      </c>
      <c r="DT17" s="517">
        <f t="shared" si="27"/>
        <v>301.49</v>
      </c>
      <c r="DU17" s="525" t="str">
        <f t="shared" si="28"/>
        <v>nkyjksVh</v>
      </c>
    </row>
    <row r="18" spans="1:125" ht="15.6" customHeight="1">
      <c r="A18" s="178">
        <v>13</v>
      </c>
      <c r="B18" s="179">
        <f>IF(AND('Attendance dairy'!B18=""),"",'Attendance dairy'!B18)</f>
        <v>43356</v>
      </c>
      <c r="C18" s="152"/>
      <c r="D18" s="144">
        <f>IF(AND('Attendance dairy'!B18=""),"",AB17)</f>
        <v>27.999999999999996</v>
      </c>
      <c r="E18" s="145">
        <f>IF(AND('Attendance dairy'!B18=""),"",AC17)</f>
        <v>13.800000000000004</v>
      </c>
      <c r="F18" s="151"/>
      <c r="G18" s="151"/>
      <c r="H18" s="151"/>
      <c r="I18" s="151"/>
      <c r="J18" s="151"/>
      <c r="K18" s="151"/>
      <c r="L18" s="144">
        <f>IF(AND('Attendance dairy'!B18=""),"",SUM(D18+F18+H18+J18))</f>
        <v>27.999999999999996</v>
      </c>
      <c r="M18" s="145">
        <f>IF(AND('Attendance dairy'!B18=""),"",SUM(E18+G18+I18+K18))</f>
        <v>13.800000000000004</v>
      </c>
      <c r="N18" s="148">
        <f>IF(AND(P18=""), "",Master!$AB$14)</f>
        <v>38</v>
      </c>
      <c r="O18" s="148">
        <f>IF(AND(Q18=""), "",Master!$AC$14)</f>
        <v>50</v>
      </c>
      <c r="P18" s="148">
        <f>IF(AND('Attendance dairy'!B18=""),"",'Attendance dairy'!CZ18)</f>
        <v>0</v>
      </c>
      <c r="Q18" s="148">
        <f>IF(AND('Attendance dairy'!B18=""),"",'Attendance dairy'!DA18)</f>
        <v>0</v>
      </c>
      <c r="R18" s="148">
        <f>IF(AND('Attendance dairy'!B18=""),"",'Attendance dairy'!DI18)</f>
        <v>0</v>
      </c>
      <c r="S18" s="148">
        <f>IF(AND('Attendance dairy'!B18=""),"",'Attendance dairy'!DJ18)</f>
        <v>0</v>
      </c>
      <c r="T18" s="209">
        <f>IF(AND('Attendance dairy'!B18=""),"",P18+Q18)</f>
        <v>0</v>
      </c>
      <c r="U18" s="209">
        <f>IF(AND('Attendance dairy'!B18=""),"",R18+S18)</f>
        <v>0</v>
      </c>
      <c r="V18" s="148">
        <f>IF(AND('Attendance dairy'!B18=""),"",'Attendance dairy'!AZ18)</f>
        <v>0</v>
      </c>
      <c r="W18" s="148">
        <f>IF(AND('Attendance dairy'!B18=""),"",'Attendance dairy'!BC18)</f>
        <v>0</v>
      </c>
      <c r="X18" s="148">
        <f>IF(AND('Attendance dairy'!B18=""),"",'Attendance dairy'!BF18)</f>
        <v>0</v>
      </c>
      <c r="Y18" s="148">
        <f>IF(AND('Attendance dairy'!B18=""),"",SUM(V18+W18+X18))</f>
        <v>0</v>
      </c>
      <c r="Z18" s="144" t="str">
        <f>IF(AND('Attendance dairy'!B18=""),"",IF(AND(BG18="w"),U18*100/1000,"0"))</f>
        <v>0</v>
      </c>
      <c r="AA18" s="145">
        <f>IF(AND('Attendance dairy'!B18=""),"",IF(AND(BG18="R"),U18*100/1000,"0"))</f>
        <v>0</v>
      </c>
      <c r="AB18" s="144">
        <f>IF(AND('Attendance dairy'!B18=""),"",L18-Z18)</f>
        <v>27.999999999999996</v>
      </c>
      <c r="AC18" s="145">
        <f>IF(AND('Attendance dairy'!B18=""),"",M18-AA18)</f>
        <v>13.800000000000004</v>
      </c>
      <c r="AD18" s="1" t="str">
        <f>IF(AND('Attendance dairy'!DH18=0),"",U18*$AI$1)</f>
        <v/>
      </c>
      <c r="AE18" s="180" t="str">
        <f>IF(AND('Attendance dairy'!DH18=0),"",AO18)</f>
        <v/>
      </c>
      <c r="AF18" s="181"/>
      <c r="AG18" s="181"/>
      <c r="AH18" s="181"/>
      <c r="AI18" s="182"/>
      <c r="AL18" s="183" t="str">
        <f>IF(AND('Attendance dairy'!C18=""),"",'Attendance dairy'!C18)</f>
        <v/>
      </c>
      <c r="AM18" s="184" t="str">
        <f t="shared" si="4"/>
        <v/>
      </c>
      <c r="AN18" s="68" t="str">
        <f>'Attendance dairy'!D18</f>
        <v>Thursday</v>
      </c>
      <c r="AO18" s="68" t="str">
        <f t="shared" si="5"/>
        <v>f[kpM+h</v>
      </c>
      <c r="BF18" s="185" t="str">
        <f t="shared" si="6"/>
        <v>R</v>
      </c>
      <c r="BG18" s="186" t="str">
        <f t="shared" si="7"/>
        <v>R</v>
      </c>
      <c r="DA18" s="514">
        <f t="shared" si="8"/>
        <v>43356</v>
      </c>
      <c r="DB18" s="517">
        <f t="shared" si="9"/>
        <v>27.999999999999996</v>
      </c>
      <c r="DC18" s="517">
        <f t="shared" si="10"/>
        <v>13.800000000000004</v>
      </c>
      <c r="DD18" s="517" t="str">
        <f t="shared" si="11"/>
        <v/>
      </c>
      <c r="DE18" s="517" t="str">
        <f t="shared" si="12"/>
        <v/>
      </c>
      <c r="DF18" s="517" t="str">
        <f t="shared" si="13"/>
        <v/>
      </c>
      <c r="DG18" s="517" t="str">
        <f t="shared" si="14"/>
        <v/>
      </c>
      <c r="DH18" s="517">
        <f t="shared" si="15"/>
        <v>27.999999999999996</v>
      </c>
      <c r="DI18" s="517">
        <f t="shared" si="16"/>
        <v>13.800000000000004</v>
      </c>
      <c r="DJ18" s="524">
        <f t="shared" si="17"/>
        <v>0</v>
      </c>
      <c r="DK18" s="524">
        <f t="shared" si="18"/>
        <v>0</v>
      </c>
      <c r="DL18" s="523">
        <f t="shared" si="19"/>
        <v>0</v>
      </c>
      <c r="DM18" s="523">
        <f t="shared" si="20"/>
        <v>0</v>
      </c>
      <c r="DN18" s="523">
        <f t="shared" si="21"/>
        <v>0</v>
      </c>
      <c r="DO18" s="523">
        <f t="shared" si="22"/>
        <v>0</v>
      </c>
      <c r="DP18" s="517" t="str">
        <f t="shared" si="23"/>
        <v>0</v>
      </c>
      <c r="DQ18" s="517">
        <f t="shared" si="24"/>
        <v>0</v>
      </c>
      <c r="DR18" s="517">
        <f t="shared" si="25"/>
        <v>27.999999999999996</v>
      </c>
      <c r="DS18" s="517">
        <f t="shared" si="26"/>
        <v>13.800000000000004</v>
      </c>
      <c r="DT18" s="517" t="str">
        <f t="shared" si="27"/>
        <v/>
      </c>
      <c r="DU18" s="525" t="str">
        <f t="shared" si="28"/>
        <v/>
      </c>
    </row>
    <row r="19" spans="1:125" ht="15.6" customHeight="1">
      <c r="A19" s="178">
        <v>14</v>
      </c>
      <c r="B19" s="179">
        <f>IF(AND('Attendance dairy'!B19=""),"",'Attendance dairy'!B19)</f>
        <v>43357</v>
      </c>
      <c r="C19" s="152"/>
      <c r="D19" s="144">
        <f>IF(AND('Attendance dairy'!B19=""),"",AB18)</f>
        <v>27.999999999999996</v>
      </c>
      <c r="E19" s="145">
        <f>IF(AND('Attendance dairy'!B19=""),"",AC18)</f>
        <v>13.800000000000004</v>
      </c>
      <c r="F19" s="151"/>
      <c r="G19" s="151"/>
      <c r="H19" s="151"/>
      <c r="I19" s="151"/>
      <c r="J19" s="151"/>
      <c r="K19" s="151"/>
      <c r="L19" s="144">
        <f>IF(AND('Attendance dairy'!B19=""),"",SUM(D19+F19+H19+J19))</f>
        <v>27.999999999999996</v>
      </c>
      <c r="M19" s="145">
        <f>IF(AND('Attendance dairy'!B19=""),"",SUM(E19+G19+I19+K19))</f>
        <v>13.800000000000004</v>
      </c>
      <c r="N19" s="148">
        <f>IF(AND(P19=""), "",Master!$AB$14)</f>
        <v>38</v>
      </c>
      <c r="O19" s="148">
        <f>IF(AND(Q19=""), "",Master!$AC$14)</f>
        <v>50</v>
      </c>
      <c r="P19" s="148">
        <f>IF(AND('Attendance dairy'!B19=""),"",'Attendance dairy'!CZ19)</f>
        <v>0</v>
      </c>
      <c r="Q19" s="148">
        <f>IF(AND('Attendance dairy'!B19=""),"",'Attendance dairy'!DA19)</f>
        <v>0</v>
      </c>
      <c r="R19" s="148">
        <f>IF(AND('Attendance dairy'!B19=""),"",'Attendance dairy'!DI19)</f>
        <v>0</v>
      </c>
      <c r="S19" s="148">
        <f>IF(AND('Attendance dairy'!B19=""),"",'Attendance dairy'!DJ19)</f>
        <v>0</v>
      </c>
      <c r="T19" s="209">
        <f>IF(AND('Attendance dairy'!B19=""),"",P19+Q19)</f>
        <v>0</v>
      </c>
      <c r="U19" s="209">
        <f>IF(AND('Attendance dairy'!B19=""),"",R19+S19)</f>
        <v>0</v>
      </c>
      <c r="V19" s="148">
        <f>IF(AND('Attendance dairy'!B19=""),"",'Attendance dairy'!AZ19)</f>
        <v>0</v>
      </c>
      <c r="W19" s="148">
        <f>IF(AND('Attendance dairy'!B19=""),"",'Attendance dairy'!BC19)</f>
        <v>0</v>
      </c>
      <c r="X19" s="148">
        <f>IF(AND('Attendance dairy'!B19=""),"",'Attendance dairy'!BF19)</f>
        <v>0</v>
      </c>
      <c r="Y19" s="148">
        <f>IF(AND('Attendance dairy'!B19=""),"",SUM(V19+W19+X19))</f>
        <v>0</v>
      </c>
      <c r="Z19" s="144">
        <f>IF(AND('Attendance dairy'!B19=""),"",IF(AND(BG19="w"),U19*100/1000,"0"))</f>
        <v>0</v>
      </c>
      <c r="AA19" s="145" t="str">
        <f>IF(AND('Attendance dairy'!B19=""),"",IF(AND(BG19="R"),U19*100/1000,"0"))</f>
        <v>0</v>
      </c>
      <c r="AB19" s="144">
        <f>IF(AND('Attendance dairy'!B19=""),"",L19-Z19)</f>
        <v>27.999999999999996</v>
      </c>
      <c r="AC19" s="145">
        <f>IF(AND('Attendance dairy'!B19=""),"",M19-AA19)</f>
        <v>13.800000000000004</v>
      </c>
      <c r="AD19" s="1" t="str">
        <f>IF(AND('Attendance dairy'!DH19=0),"",U19*$AI$1)</f>
        <v/>
      </c>
      <c r="AE19" s="180" t="str">
        <f>IF(AND('Attendance dairy'!DH19=0),"",AO19)</f>
        <v/>
      </c>
      <c r="AF19" s="181"/>
      <c r="AG19" s="181"/>
      <c r="AH19" s="181"/>
      <c r="AI19" s="182"/>
      <c r="AL19" s="183" t="str">
        <f>IF(AND('Attendance dairy'!C19=""),"",'Attendance dairy'!C19)</f>
        <v/>
      </c>
      <c r="AM19" s="184" t="str">
        <f t="shared" si="4"/>
        <v/>
      </c>
      <c r="AN19" s="68" t="str">
        <f>'Attendance dairy'!D19</f>
        <v>Friday</v>
      </c>
      <c r="AO19" s="68" t="str">
        <f t="shared" si="5"/>
        <v>nkyjksVh</v>
      </c>
      <c r="BF19" s="185" t="str">
        <f t="shared" si="6"/>
        <v>W</v>
      </c>
      <c r="BG19" s="186" t="str">
        <f t="shared" si="7"/>
        <v>W</v>
      </c>
      <c r="DA19" s="514">
        <f t="shared" si="8"/>
        <v>43357</v>
      </c>
      <c r="DB19" s="517">
        <f t="shared" si="9"/>
        <v>27.999999999999996</v>
      </c>
      <c r="DC19" s="517">
        <f t="shared" si="10"/>
        <v>13.800000000000004</v>
      </c>
      <c r="DD19" s="517" t="str">
        <f t="shared" si="11"/>
        <v/>
      </c>
      <c r="DE19" s="517" t="str">
        <f t="shared" si="12"/>
        <v/>
      </c>
      <c r="DF19" s="517" t="str">
        <f t="shared" si="13"/>
        <v/>
      </c>
      <c r="DG19" s="517" t="str">
        <f t="shared" si="14"/>
        <v/>
      </c>
      <c r="DH19" s="517">
        <f t="shared" si="15"/>
        <v>27.999999999999996</v>
      </c>
      <c r="DI19" s="517">
        <f t="shared" si="16"/>
        <v>13.800000000000004</v>
      </c>
      <c r="DJ19" s="524">
        <f t="shared" si="17"/>
        <v>0</v>
      </c>
      <c r="DK19" s="524">
        <f t="shared" si="18"/>
        <v>0</v>
      </c>
      <c r="DL19" s="523">
        <f t="shared" si="19"/>
        <v>0</v>
      </c>
      <c r="DM19" s="523">
        <f t="shared" si="20"/>
        <v>0</v>
      </c>
      <c r="DN19" s="523">
        <f t="shared" si="21"/>
        <v>0</v>
      </c>
      <c r="DO19" s="523">
        <f t="shared" si="22"/>
        <v>0</v>
      </c>
      <c r="DP19" s="517">
        <f t="shared" si="23"/>
        <v>0</v>
      </c>
      <c r="DQ19" s="517" t="str">
        <f t="shared" si="24"/>
        <v>0</v>
      </c>
      <c r="DR19" s="517">
        <f t="shared" si="25"/>
        <v>27.999999999999996</v>
      </c>
      <c r="DS19" s="517">
        <f t="shared" si="26"/>
        <v>13.800000000000004</v>
      </c>
      <c r="DT19" s="517" t="str">
        <f t="shared" si="27"/>
        <v/>
      </c>
      <c r="DU19" s="525" t="str">
        <f t="shared" si="28"/>
        <v/>
      </c>
    </row>
    <row r="20" spans="1:125" ht="15.6" customHeight="1">
      <c r="A20" s="178">
        <v>15</v>
      </c>
      <c r="B20" s="179">
        <f>IF(AND('Attendance dairy'!B20=""),"",'Attendance dairy'!B20)</f>
        <v>43358</v>
      </c>
      <c r="C20" s="152"/>
      <c r="D20" s="144">
        <f>IF(AND('Attendance dairy'!B20=""),"",AB19)</f>
        <v>27.999999999999996</v>
      </c>
      <c r="E20" s="145">
        <f>IF(AND('Attendance dairy'!B20=""),"",AC19)</f>
        <v>13.800000000000004</v>
      </c>
      <c r="F20" s="151"/>
      <c r="G20" s="151"/>
      <c r="H20" s="151"/>
      <c r="I20" s="151"/>
      <c r="J20" s="151"/>
      <c r="K20" s="151"/>
      <c r="L20" s="144">
        <f>IF(AND('Attendance dairy'!B20=""),"",SUM(D20+F20+H20+J20))</f>
        <v>27.999999999999996</v>
      </c>
      <c r="M20" s="145">
        <f>IF(AND('Attendance dairy'!B20=""),"",SUM(E20+G20+I20+K20))</f>
        <v>13.800000000000004</v>
      </c>
      <c r="N20" s="148">
        <f>IF(AND(P20=""), "",Master!$AB$14)</f>
        <v>38</v>
      </c>
      <c r="O20" s="148">
        <f>IF(AND(Q20=""), "",Master!$AC$14)</f>
        <v>50</v>
      </c>
      <c r="P20" s="148">
        <f>IF(AND('Attendance dairy'!B20=""),"",'Attendance dairy'!CZ20)</f>
        <v>0</v>
      </c>
      <c r="Q20" s="148">
        <f>IF(AND('Attendance dairy'!B20=""),"",'Attendance dairy'!DA20)</f>
        <v>0</v>
      </c>
      <c r="R20" s="148">
        <f>IF(AND('Attendance dairy'!B20=""),"",'Attendance dairy'!DI20)</f>
        <v>0</v>
      </c>
      <c r="S20" s="148">
        <f>IF(AND('Attendance dairy'!B20=""),"",'Attendance dairy'!DJ20)</f>
        <v>0</v>
      </c>
      <c r="T20" s="209">
        <f>IF(AND('Attendance dairy'!B20=""),"",P20+Q20)</f>
        <v>0</v>
      </c>
      <c r="U20" s="209">
        <f>IF(AND('Attendance dairy'!B20=""),"",R20+S20)</f>
        <v>0</v>
      </c>
      <c r="V20" s="148">
        <f>IF(AND('Attendance dairy'!B20=""),"",'Attendance dairy'!AZ20)</f>
        <v>0</v>
      </c>
      <c r="W20" s="148">
        <f>IF(AND('Attendance dairy'!B20=""),"",'Attendance dairy'!BC20)</f>
        <v>0</v>
      </c>
      <c r="X20" s="148">
        <f>IF(AND('Attendance dairy'!B20=""),"",'Attendance dairy'!BF20)</f>
        <v>0</v>
      </c>
      <c r="Y20" s="148">
        <f>IF(AND('Attendance dairy'!B20=""),"",SUM(V20+W20+X20))</f>
        <v>0</v>
      </c>
      <c r="Z20" s="144">
        <f>IF(AND('Attendance dairy'!B20=""),"",IF(AND(BG20="w"),U20*100/1000,"0"))</f>
        <v>0</v>
      </c>
      <c r="AA20" s="145" t="str">
        <f>IF(AND('Attendance dairy'!B20=""),"",IF(AND(BG20="R"),U20*100/1000,"0"))</f>
        <v>0</v>
      </c>
      <c r="AB20" s="144">
        <f>IF(AND('Attendance dairy'!B20=""),"",L20-Z20)</f>
        <v>27.999999999999996</v>
      </c>
      <c r="AC20" s="145">
        <f>IF(AND('Attendance dairy'!B20=""),"",M20-AA20)</f>
        <v>13.800000000000004</v>
      </c>
      <c r="AD20" s="1" t="str">
        <f>IF(AND('Attendance dairy'!DH20=0),"",U20*$AI$1)</f>
        <v/>
      </c>
      <c r="AE20" s="180" t="str">
        <f>IF(AND('Attendance dairy'!DH20=0),"",AO20)</f>
        <v/>
      </c>
      <c r="AF20" s="181"/>
      <c r="AG20" s="181"/>
      <c r="AH20" s="181"/>
      <c r="AI20" s="182"/>
      <c r="AL20" s="183" t="str">
        <f>IF(AND('Attendance dairy'!C20=""),"",'Attendance dairy'!C20)</f>
        <v/>
      </c>
      <c r="AM20" s="184" t="str">
        <f t="shared" si="4"/>
        <v/>
      </c>
      <c r="AN20" s="68" t="str">
        <f>'Attendance dairy'!D20</f>
        <v>Saturday</v>
      </c>
      <c r="AO20" s="68" t="str">
        <f t="shared" si="5"/>
        <v>lCthjksVh</v>
      </c>
      <c r="BF20" s="185" t="str">
        <f t="shared" si="6"/>
        <v>W</v>
      </c>
      <c r="BG20" s="186" t="str">
        <f t="shared" si="7"/>
        <v>W</v>
      </c>
      <c r="DA20" s="514">
        <f t="shared" si="8"/>
        <v>43358</v>
      </c>
      <c r="DB20" s="517">
        <f t="shared" si="9"/>
        <v>27.999999999999996</v>
      </c>
      <c r="DC20" s="517">
        <f t="shared" si="10"/>
        <v>13.800000000000004</v>
      </c>
      <c r="DD20" s="517" t="str">
        <f t="shared" si="11"/>
        <v/>
      </c>
      <c r="DE20" s="517" t="str">
        <f t="shared" si="12"/>
        <v/>
      </c>
      <c r="DF20" s="517" t="str">
        <f t="shared" si="13"/>
        <v/>
      </c>
      <c r="DG20" s="517" t="str">
        <f t="shared" si="14"/>
        <v/>
      </c>
      <c r="DH20" s="517">
        <f t="shared" si="15"/>
        <v>27.999999999999996</v>
      </c>
      <c r="DI20" s="517">
        <f t="shared" si="16"/>
        <v>13.800000000000004</v>
      </c>
      <c r="DJ20" s="524">
        <f t="shared" si="17"/>
        <v>0</v>
      </c>
      <c r="DK20" s="524">
        <f t="shared" si="18"/>
        <v>0</v>
      </c>
      <c r="DL20" s="523">
        <f t="shared" si="19"/>
        <v>0</v>
      </c>
      <c r="DM20" s="523">
        <f t="shared" si="20"/>
        <v>0</v>
      </c>
      <c r="DN20" s="523">
        <f t="shared" si="21"/>
        <v>0</v>
      </c>
      <c r="DO20" s="523">
        <f t="shared" si="22"/>
        <v>0</v>
      </c>
      <c r="DP20" s="517">
        <f t="shared" si="23"/>
        <v>0</v>
      </c>
      <c r="DQ20" s="517" t="str">
        <f t="shared" si="24"/>
        <v>0</v>
      </c>
      <c r="DR20" s="517">
        <f t="shared" si="25"/>
        <v>27.999999999999996</v>
      </c>
      <c r="DS20" s="517">
        <f t="shared" si="26"/>
        <v>13.800000000000004</v>
      </c>
      <c r="DT20" s="517" t="str">
        <f t="shared" si="27"/>
        <v/>
      </c>
      <c r="DU20" s="525" t="str">
        <f t="shared" si="28"/>
        <v/>
      </c>
    </row>
    <row r="21" spans="1:125" ht="15.6" customHeight="1">
      <c r="A21" s="178">
        <v>16</v>
      </c>
      <c r="B21" s="179">
        <f>IF(AND('Attendance dairy'!B21=""),"",'Attendance dairy'!B21)</f>
        <v>43359</v>
      </c>
      <c r="C21" s="152"/>
      <c r="D21" s="144">
        <f>IF(AND('Attendance dairy'!B21=""),"",AB20)</f>
        <v>27.999999999999996</v>
      </c>
      <c r="E21" s="145">
        <f>IF(AND('Attendance dairy'!B21=""),"",AC20)</f>
        <v>13.800000000000004</v>
      </c>
      <c r="F21" s="151"/>
      <c r="G21" s="151"/>
      <c r="H21" s="151"/>
      <c r="I21" s="151"/>
      <c r="J21" s="151"/>
      <c r="K21" s="151"/>
      <c r="L21" s="144">
        <f>IF(AND('Attendance dairy'!B21=""),"",SUM(D21+F21+H21+J21))</f>
        <v>27.999999999999996</v>
      </c>
      <c r="M21" s="145">
        <f>IF(AND('Attendance dairy'!B21=""),"",SUM(E21+G21+I21+K21))</f>
        <v>13.800000000000004</v>
      </c>
      <c r="N21" s="148">
        <f>IF(AND(P21=""), "",Master!$AB$14)</f>
        <v>38</v>
      </c>
      <c r="O21" s="148">
        <f>IF(AND(Q21=""), "",Master!$AC$14)</f>
        <v>50</v>
      </c>
      <c r="P21" s="148">
        <f>IF(AND('Attendance dairy'!B21=""),"",'Attendance dairy'!CZ21)</f>
        <v>0</v>
      </c>
      <c r="Q21" s="148">
        <f>IF(AND('Attendance dairy'!B21=""),"",'Attendance dairy'!DA21)</f>
        <v>0</v>
      </c>
      <c r="R21" s="148">
        <f>IF(AND('Attendance dairy'!B21=""),"",'Attendance dairy'!DI21)</f>
        <v>0</v>
      </c>
      <c r="S21" s="148">
        <f>IF(AND('Attendance dairy'!B21=""),"",'Attendance dairy'!DJ21)</f>
        <v>0</v>
      </c>
      <c r="T21" s="209">
        <f>IF(AND('Attendance dairy'!B21=""),"",P21+Q21)</f>
        <v>0</v>
      </c>
      <c r="U21" s="209">
        <f>IF(AND('Attendance dairy'!B21=""),"",R21+S21)</f>
        <v>0</v>
      </c>
      <c r="V21" s="148">
        <f>IF(AND('Attendance dairy'!B21=""),"",'Attendance dairy'!AZ21)</f>
        <v>0</v>
      </c>
      <c r="W21" s="148">
        <f>IF(AND('Attendance dairy'!B21=""),"",'Attendance dairy'!BC21)</f>
        <v>0</v>
      </c>
      <c r="X21" s="148">
        <f>IF(AND('Attendance dairy'!B21=""),"",'Attendance dairy'!BF21)</f>
        <v>0</v>
      </c>
      <c r="Y21" s="148">
        <f>IF(AND('Attendance dairy'!B21=""),"",SUM(V21+W21+X21))</f>
        <v>0</v>
      </c>
      <c r="Z21" s="144" t="str">
        <f>IF(AND('Attendance dairy'!B21=""),"",IF(AND(BG21="w"),U21*100/1000,"0"))</f>
        <v>0</v>
      </c>
      <c r="AA21" s="145" t="str">
        <f>IF(AND('Attendance dairy'!B21=""),"",IF(AND(BG21="R"),U21*100/1000,"0"))</f>
        <v>0</v>
      </c>
      <c r="AB21" s="144">
        <f>IF(AND('Attendance dairy'!B21=""),"",L21-Z21)</f>
        <v>27.999999999999996</v>
      </c>
      <c r="AC21" s="145">
        <f>IF(AND('Attendance dairy'!B21=""),"",M21-AA21)</f>
        <v>13.800000000000004</v>
      </c>
      <c r="AD21" s="1" t="str">
        <f>IF(AND('Attendance dairy'!DH21=0),"",U21*$AI$1)</f>
        <v/>
      </c>
      <c r="AE21" s="180" t="str">
        <f>IF(AND('Attendance dairy'!DH21=0),"",AO21)</f>
        <v/>
      </c>
      <c r="AF21" s="181"/>
      <c r="AG21" s="181"/>
      <c r="AH21" s="181"/>
      <c r="AI21" s="182"/>
      <c r="AL21" s="183" t="str">
        <f>IF(AND('Attendance dairy'!C21=""),"",'Attendance dairy'!C21)</f>
        <v/>
      </c>
      <c r="AM21" s="184" t="str">
        <f t="shared" si="4"/>
        <v/>
      </c>
      <c r="AN21" s="68" t="str">
        <f>'Attendance dairy'!D21</f>
        <v>Sunday</v>
      </c>
      <c r="AO21" s="68" t="str">
        <f t="shared" si="5"/>
        <v>vodk'k</v>
      </c>
      <c r="BF21" s="185" t="b">
        <f t="shared" si="6"/>
        <v>0</v>
      </c>
      <c r="BG21" s="186" t="b">
        <f t="shared" si="7"/>
        <v>0</v>
      </c>
      <c r="DA21" s="514">
        <f t="shared" si="8"/>
        <v>43359</v>
      </c>
      <c r="DB21" s="517">
        <f t="shared" si="9"/>
        <v>27.999999999999996</v>
      </c>
      <c r="DC21" s="517">
        <f t="shared" si="10"/>
        <v>13.800000000000004</v>
      </c>
      <c r="DD21" s="517" t="str">
        <f t="shared" si="11"/>
        <v/>
      </c>
      <c r="DE21" s="517" t="str">
        <f t="shared" si="12"/>
        <v/>
      </c>
      <c r="DF21" s="517" t="str">
        <f t="shared" si="13"/>
        <v/>
      </c>
      <c r="DG21" s="517" t="str">
        <f t="shared" si="14"/>
        <v/>
      </c>
      <c r="DH21" s="517">
        <f t="shared" si="15"/>
        <v>27.999999999999996</v>
      </c>
      <c r="DI21" s="517">
        <f t="shared" si="16"/>
        <v>13.800000000000004</v>
      </c>
      <c r="DJ21" s="524">
        <f t="shared" si="17"/>
        <v>0</v>
      </c>
      <c r="DK21" s="524">
        <f t="shared" si="18"/>
        <v>0</v>
      </c>
      <c r="DL21" s="523">
        <f t="shared" si="19"/>
        <v>0</v>
      </c>
      <c r="DM21" s="523">
        <f t="shared" si="20"/>
        <v>0</v>
      </c>
      <c r="DN21" s="523">
        <f t="shared" si="21"/>
        <v>0</v>
      </c>
      <c r="DO21" s="523">
        <f t="shared" si="22"/>
        <v>0</v>
      </c>
      <c r="DP21" s="517" t="str">
        <f t="shared" si="23"/>
        <v>0</v>
      </c>
      <c r="DQ21" s="517" t="str">
        <f t="shared" si="24"/>
        <v>0</v>
      </c>
      <c r="DR21" s="517">
        <f t="shared" si="25"/>
        <v>27.999999999999996</v>
      </c>
      <c r="DS21" s="517">
        <f t="shared" si="26"/>
        <v>13.800000000000004</v>
      </c>
      <c r="DT21" s="517" t="str">
        <f t="shared" si="27"/>
        <v/>
      </c>
      <c r="DU21" s="525" t="str">
        <f t="shared" si="28"/>
        <v/>
      </c>
    </row>
    <row r="22" spans="1:125" ht="15.6" customHeight="1">
      <c r="A22" s="178">
        <v>17</v>
      </c>
      <c r="B22" s="179">
        <f>IF(AND('Attendance dairy'!B22=""),"",'Attendance dairy'!B22)</f>
        <v>43360</v>
      </c>
      <c r="C22" s="152"/>
      <c r="D22" s="144">
        <f>IF(AND('Attendance dairy'!B22=""),"",AB21)</f>
        <v>27.999999999999996</v>
      </c>
      <c r="E22" s="145">
        <f>IF(AND('Attendance dairy'!B22=""),"",AC21)</f>
        <v>13.800000000000004</v>
      </c>
      <c r="F22" s="151"/>
      <c r="G22" s="151"/>
      <c r="H22" s="151"/>
      <c r="I22" s="151"/>
      <c r="J22" s="151"/>
      <c r="K22" s="151"/>
      <c r="L22" s="144">
        <f>IF(AND('Attendance dairy'!B22=""),"",SUM(D22+F22+H22+J22))</f>
        <v>27.999999999999996</v>
      </c>
      <c r="M22" s="145">
        <f>IF(AND('Attendance dairy'!B22=""),"",SUM(E22+G22+I22+K22))</f>
        <v>13.800000000000004</v>
      </c>
      <c r="N22" s="148">
        <f>IF(AND(P22=""), "",Master!$AB$14)</f>
        <v>38</v>
      </c>
      <c r="O22" s="148">
        <f>IF(AND(Q22=""), "",Master!$AC$14)</f>
        <v>50</v>
      </c>
      <c r="P22" s="148">
        <f>IF(AND('Attendance dairy'!B22=""),"",'Attendance dairy'!CZ22)</f>
        <v>0</v>
      </c>
      <c r="Q22" s="148">
        <f>IF(AND('Attendance dairy'!B22=""),"",'Attendance dairy'!DA22)</f>
        <v>0</v>
      </c>
      <c r="R22" s="148">
        <f>IF(AND('Attendance dairy'!B22=""),"",'Attendance dairy'!DI22)</f>
        <v>0</v>
      </c>
      <c r="S22" s="148">
        <f>IF(AND('Attendance dairy'!B22=""),"",'Attendance dairy'!DJ22)</f>
        <v>0</v>
      </c>
      <c r="T22" s="209">
        <f>IF(AND('Attendance dairy'!B22=""),"",P22+Q22)</f>
        <v>0</v>
      </c>
      <c r="U22" s="209">
        <f>IF(AND('Attendance dairy'!B22=""),"",R22+S22)</f>
        <v>0</v>
      </c>
      <c r="V22" s="148">
        <f>IF(AND('Attendance dairy'!B22=""),"",'Attendance dairy'!AZ22)</f>
        <v>0</v>
      </c>
      <c r="W22" s="148">
        <f>IF(AND('Attendance dairy'!B22=""),"",'Attendance dairy'!BC22)</f>
        <v>0</v>
      </c>
      <c r="X22" s="148">
        <f>IF(AND('Attendance dairy'!B22=""),"",'Attendance dairy'!BF22)</f>
        <v>0</v>
      </c>
      <c r="Y22" s="148">
        <f>IF(AND('Attendance dairy'!B22=""),"",SUM(V22+W22+X22))</f>
        <v>0</v>
      </c>
      <c r="Z22" s="144">
        <f>IF(AND('Attendance dairy'!B22=""),"",IF(AND(BG22="w"),U22*100/1000,"0"))</f>
        <v>0</v>
      </c>
      <c r="AA22" s="145" t="str">
        <f>IF(AND('Attendance dairy'!B22=""),"",IF(AND(BG22="R"),U22*100/1000,"0"))</f>
        <v>0</v>
      </c>
      <c r="AB22" s="144">
        <f>IF(AND('Attendance dairy'!B22=""),"",L22-Z22)</f>
        <v>27.999999999999996</v>
      </c>
      <c r="AC22" s="145">
        <f>IF(AND('Attendance dairy'!B22=""),"",M22-AA22)</f>
        <v>13.800000000000004</v>
      </c>
      <c r="AD22" s="1" t="str">
        <f>IF(AND('Attendance dairy'!DH22=0),"",U22*$AI$1)</f>
        <v/>
      </c>
      <c r="AE22" s="180" t="str">
        <f>IF(AND('Attendance dairy'!DH22=0),"",AO22)</f>
        <v/>
      </c>
      <c r="AF22" s="181"/>
      <c r="AG22" s="181"/>
      <c r="AH22" s="181"/>
      <c r="AI22" s="182"/>
      <c r="AL22" s="183" t="str">
        <f>IF(AND('Attendance dairy'!C22=""),"",'Attendance dairy'!C22)</f>
        <v/>
      </c>
      <c r="AM22" s="184" t="str">
        <f t="shared" si="4"/>
        <v/>
      </c>
      <c r="AN22" s="68" t="str">
        <f>'Attendance dairy'!D22</f>
        <v>Monday</v>
      </c>
      <c r="AO22" s="68" t="str">
        <f t="shared" si="5"/>
        <v>lCthjksVh</v>
      </c>
      <c r="BF22" s="185" t="str">
        <f t="shared" si="6"/>
        <v>W</v>
      </c>
      <c r="BG22" s="186" t="str">
        <f t="shared" si="7"/>
        <v>W</v>
      </c>
      <c r="DA22" s="514">
        <f t="shared" si="8"/>
        <v>43360</v>
      </c>
      <c r="DB22" s="517">
        <f t="shared" si="9"/>
        <v>27.999999999999996</v>
      </c>
      <c r="DC22" s="517">
        <f t="shared" si="10"/>
        <v>13.800000000000004</v>
      </c>
      <c r="DD22" s="517" t="str">
        <f t="shared" si="11"/>
        <v/>
      </c>
      <c r="DE22" s="517" t="str">
        <f t="shared" si="12"/>
        <v/>
      </c>
      <c r="DF22" s="517" t="str">
        <f t="shared" si="13"/>
        <v/>
      </c>
      <c r="DG22" s="517" t="str">
        <f t="shared" si="14"/>
        <v/>
      </c>
      <c r="DH22" s="517">
        <f t="shared" si="15"/>
        <v>27.999999999999996</v>
      </c>
      <c r="DI22" s="517">
        <f t="shared" si="16"/>
        <v>13.800000000000004</v>
      </c>
      <c r="DJ22" s="524">
        <f t="shared" si="17"/>
        <v>0</v>
      </c>
      <c r="DK22" s="524">
        <f t="shared" si="18"/>
        <v>0</v>
      </c>
      <c r="DL22" s="523">
        <f t="shared" si="19"/>
        <v>0</v>
      </c>
      <c r="DM22" s="523">
        <f t="shared" si="20"/>
        <v>0</v>
      </c>
      <c r="DN22" s="523">
        <f t="shared" si="21"/>
        <v>0</v>
      </c>
      <c r="DO22" s="523">
        <f t="shared" si="22"/>
        <v>0</v>
      </c>
      <c r="DP22" s="517">
        <f t="shared" si="23"/>
        <v>0</v>
      </c>
      <c r="DQ22" s="517" t="str">
        <f t="shared" si="24"/>
        <v>0</v>
      </c>
      <c r="DR22" s="517">
        <f t="shared" si="25"/>
        <v>27.999999999999996</v>
      </c>
      <c r="DS22" s="517">
        <f t="shared" si="26"/>
        <v>13.800000000000004</v>
      </c>
      <c r="DT22" s="517" t="str">
        <f t="shared" si="27"/>
        <v/>
      </c>
      <c r="DU22" s="525" t="str">
        <f t="shared" si="28"/>
        <v/>
      </c>
    </row>
    <row r="23" spans="1:125" ht="15.6" customHeight="1">
      <c r="A23" s="178">
        <v>18</v>
      </c>
      <c r="B23" s="179">
        <f>IF(AND('Attendance dairy'!B23=""),"",'Attendance dairy'!B23)</f>
        <v>43361</v>
      </c>
      <c r="C23" s="152"/>
      <c r="D23" s="144">
        <f>IF(AND('Attendance dairy'!B23=""),"",AB22)</f>
        <v>27.999999999999996</v>
      </c>
      <c r="E23" s="145">
        <f>IF(AND('Attendance dairy'!B23=""),"",AC22)</f>
        <v>13.800000000000004</v>
      </c>
      <c r="F23" s="151"/>
      <c r="G23" s="151"/>
      <c r="H23" s="151"/>
      <c r="I23" s="151"/>
      <c r="J23" s="151"/>
      <c r="K23" s="151"/>
      <c r="L23" s="144">
        <f>IF(AND('Attendance dairy'!B23=""),"",SUM(D23+F23+H23+J23))</f>
        <v>27.999999999999996</v>
      </c>
      <c r="M23" s="145">
        <f>IF(AND('Attendance dairy'!B23=""),"",SUM(E23+G23+I23+K23))</f>
        <v>13.800000000000004</v>
      </c>
      <c r="N23" s="148">
        <f>IF(AND(P23=""), "",Master!$AB$14)</f>
        <v>38</v>
      </c>
      <c r="O23" s="148">
        <f>IF(AND(Q23=""), "",Master!$AC$14)</f>
        <v>50</v>
      </c>
      <c r="P23" s="148">
        <f>IF(AND('Attendance dairy'!B23=""),"",'Attendance dairy'!CZ23)</f>
        <v>0</v>
      </c>
      <c r="Q23" s="148">
        <f>IF(AND('Attendance dairy'!B23=""),"",'Attendance dairy'!DA23)</f>
        <v>0</v>
      </c>
      <c r="R23" s="148">
        <f>IF(AND('Attendance dairy'!B23=""),"",'Attendance dairy'!DI23)</f>
        <v>0</v>
      </c>
      <c r="S23" s="148">
        <f>IF(AND('Attendance dairy'!B23=""),"",'Attendance dairy'!DJ23)</f>
        <v>0</v>
      </c>
      <c r="T23" s="209">
        <f>IF(AND('Attendance dairy'!B23=""),"",P23+Q23)</f>
        <v>0</v>
      </c>
      <c r="U23" s="209">
        <f>IF(AND('Attendance dairy'!B23=""),"",R23+S23)</f>
        <v>0</v>
      </c>
      <c r="V23" s="148">
        <f>IF(AND('Attendance dairy'!B23=""),"",'Attendance dairy'!AZ23)</f>
        <v>0</v>
      </c>
      <c r="W23" s="148">
        <f>IF(AND('Attendance dairy'!B23=""),"",'Attendance dairy'!BC23)</f>
        <v>0</v>
      </c>
      <c r="X23" s="148">
        <f>IF(AND('Attendance dairy'!B23=""),"",'Attendance dairy'!BF23)</f>
        <v>0</v>
      </c>
      <c r="Y23" s="148">
        <f>IF(AND('Attendance dairy'!B23=""),"",SUM(V23+W23+X23))</f>
        <v>0</v>
      </c>
      <c r="Z23" s="144" t="str">
        <f>IF(AND('Attendance dairy'!B23=""),"",IF(AND(BG23="w"),U23*100/1000,"0"))</f>
        <v>0</v>
      </c>
      <c r="AA23" s="145">
        <f>IF(AND('Attendance dairy'!B23=""),"",IF(AND(BG23="R"),U23*100/1000,"0"))</f>
        <v>0</v>
      </c>
      <c r="AB23" s="144">
        <f>IF(AND('Attendance dairy'!B23=""),"",L23-Z23)</f>
        <v>27.999999999999996</v>
      </c>
      <c r="AC23" s="145">
        <f>IF(AND('Attendance dairy'!B23=""),"",M23-AA23)</f>
        <v>13.800000000000004</v>
      </c>
      <c r="AD23" s="1" t="str">
        <f>IF(AND('Attendance dairy'!DH23=0),"",U23*$AI$1)</f>
        <v/>
      </c>
      <c r="AE23" s="180" t="str">
        <f>IF(AND('Attendance dairy'!DH23=0),"",AO23)</f>
        <v/>
      </c>
      <c r="AF23" s="181"/>
      <c r="AG23" s="181"/>
      <c r="AH23" s="181"/>
      <c r="AI23" s="182"/>
      <c r="AL23" s="183" t="str">
        <f>IF(AND('Attendance dairy'!C23=""),"",'Attendance dairy'!C23)</f>
        <v/>
      </c>
      <c r="AM23" s="184" t="str">
        <f t="shared" si="4"/>
        <v/>
      </c>
      <c r="AN23" s="68" t="str">
        <f>'Attendance dairy'!D23</f>
        <v>Tuesday</v>
      </c>
      <c r="AO23" s="68" t="str">
        <f t="shared" si="5"/>
        <v>nkypkoy</v>
      </c>
      <c r="BF23" s="185" t="str">
        <f t="shared" si="6"/>
        <v>R</v>
      </c>
      <c r="BG23" s="186" t="str">
        <f t="shared" si="7"/>
        <v>R</v>
      </c>
      <c r="DA23" s="514">
        <f t="shared" si="8"/>
        <v>43361</v>
      </c>
      <c r="DB23" s="517">
        <f t="shared" si="9"/>
        <v>27.999999999999996</v>
      </c>
      <c r="DC23" s="517">
        <f t="shared" si="10"/>
        <v>13.800000000000004</v>
      </c>
      <c r="DD23" s="517" t="str">
        <f t="shared" si="11"/>
        <v/>
      </c>
      <c r="DE23" s="517" t="str">
        <f t="shared" si="12"/>
        <v/>
      </c>
      <c r="DF23" s="517" t="str">
        <f t="shared" si="13"/>
        <v/>
      </c>
      <c r="DG23" s="517" t="str">
        <f t="shared" si="14"/>
        <v/>
      </c>
      <c r="DH23" s="517">
        <f t="shared" si="15"/>
        <v>27.999999999999996</v>
      </c>
      <c r="DI23" s="517">
        <f t="shared" si="16"/>
        <v>13.800000000000004</v>
      </c>
      <c r="DJ23" s="524">
        <f t="shared" si="17"/>
        <v>0</v>
      </c>
      <c r="DK23" s="524">
        <f t="shared" si="18"/>
        <v>0</v>
      </c>
      <c r="DL23" s="523">
        <f t="shared" si="19"/>
        <v>0</v>
      </c>
      <c r="DM23" s="523">
        <f t="shared" si="20"/>
        <v>0</v>
      </c>
      <c r="DN23" s="523">
        <f t="shared" si="21"/>
        <v>0</v>
      </c>
      <c r="DO23" s="523">
        <f t="shared" si="22"/>
        <v>0</v>
      </c>
      <c r="DP23" s="517" t="str">
        <f t="shared" si="23"/>
        <v>0</v>
      </c>
      <c r="DQ23" s="517">
        <f t="shared" si="24"/>
        <v>0</v>
      </c>
      <c r="DR23" s="517">
        <f t="shared" si="25"/>
        <v>27.999999999999996</v>
      </c>
      <c r="DS23" s="517">
        <f t="shared" si="26"/>
        <v>13.800000000000004</v>
      </c>
      <c r="DT23" s="517" t="str">
        <f t="shared" si="27"/>
        <v/>
      </c>
      <c r="DU23" s="525" t="str">
        <f t="shared" si="28"/>
        <v/>
      </c>
    </row>
    <row r="24" spans="1:125" ht="15.6" customHeight="1">
      <c r="A24" s="178">
        <v>19</v>
      </c>
      <c r="B24" s="179">
        <f>IF(AND('Attendance dairy'!B24=""),"",'Attendance dairy'!B24)</f>
        <v>43362</v>
      </c>
      <c r="C24" s="152"/>
      <c r="D24" s="144">
        <f>IF(AND('Attendance dairy'!B24=""),"",AB23)</f>
        <v>27.999999999999996</v>
      </c>
      <c r="E24" s="145">
        <f>IF(AND('Attendance dairy'!B24=""),"",AC23)</f>
        <v>13.800000000000004</v>
      </c>
      <c r="F24" s="151"/>
      <c r="G24" s="151"/>
      <c r="H24" s="151"/>
      <c r="I24" s="151"/>
      <c r="J24" s="151"/>
      <c r="K24" s="151"/>
      <c r="L24" s="144">
        <f>IF(AND('Attendance dairy'!B24=""),"",SUM(D24+F24+H24+J24))</f>
        <v>27.999999999999996</v>
      </c>
      <c r="M24" s="145">
        <f>IF(AND('Attendance dairy'!B24=""),"",SUM(E24+G24+I24+K24))</f>
        <v>13.800000000000004</v>
      </c>
      <c r="N24" s="148">
        <f>IF(AND(P24=""), "",Master!$AB$14)</f>
        <v>38</v>
      </c>
      <c r="O24" s="148">
        <f>IF(AND(Q24=""), "",Master!$AC$14)</f>
        <v>50</v>
      </c>
      <c r="P24" s="148">
        <f>IF(AND('Attendance dairy'!B24=""),"",'Attendance dairy'!CZ24)</f>
        <v>0</v>
      </c>
      <c r="Q24" s="148">
        <f>IF(AND('Attendance dairy'!B24=""),"",'Attendance dairy'!DA24)</f>
        <v>0</v>
      </c>
      <c r="R24" s="148">
        <f>IF(AND('Attendance dairy'!B24=""),"",'Attendance dairy'!DI24)</f>
        <v>0</v>
      </c>
      <c r="S24" s="148">
        <f>IF(AND('Attendance dairy'!B24=""),"",'Attendance dairy'!DJ24)</f>
        <v>0</v>
      </c>
      <c r="T24" s="209">
        <f>IF(AND('Attendance dairy'!B24=""),"",P24+Q24)</f>
        <v>0</v>
      </c>
      <c r="U24" s="209">
        <f>IF(AND('Attendance dairy'!B24=""),"",R24+S24)</f>
        <v>0</v>
      </c>
      <c r="V24" s="148">
        <f>IF(AND('Attendance dairy'!B24=""),"",'Attendance dairy'!AZ24)</f>
        <v>0</v>
      </c>
      <c r="W24" s="148">
        <f>IF(AND('Attendance dairy'!B24=""),"",'Attendance dairy'!BC24)</f>
        <v>0</v>
      </c>
      <c r="X24" s="148">
        <f>IF(AND('Attendance dairy'!B24=""),"",'Attendance dairy'!BF24)</f>
        <v>0</v>
      </c>
      <c r="Y24" s="148">
        <f>IF(AND('Attendance dairy'!B24=""),"",SUM(V24+W24+X24))</f>
        <v>0</v>
      </c>
      <c r="Z24" s="144">
        <f>IF(AND('Attendance dairy'!B24=""),"",IF(AND(BG24="w"),U24*100/1000,"0"))</f>
        <v>0</v>
      </c>
      <c r="AA24" s="145" t="str">
        <f>IF(AND('Attendance dairy'!B24=""),"",IF(AND(BG24="R"),U24*100/1000,"0"))</f>
        <v>0</v>
      </c>
      <c r="AB24" s="144">
        <f>IF(AND('Attendance dairy'!B24=""),"",L24-Z24)</f>
        <v>27.999999999999996</v>
      </c>
      <c r="AC24" s="145">
        <f>IF(AND('Attendance dairy'!B24=""),"",M24-AA24)</f>
        <v>13.800000000000004</v>
      </c>
      <c r="AD24" s="1" t="str">
        <f>IF(AND('Attendance dairy'!DH24=0),"",U24*$AI$1)</f>
        <v/>
      </c>
      <c r="AE24" s="180" t="str">
        <f>IF(AND('Attendance dairy'!DH24=0),"",AO24)</f>
        <v/>
      </c>
      <c r="AF24" s="181"/>
      <c r="AG24" s="181"/>
      <c r="AH24" s="181"/>
      <c r="AI24" s="182"/>
      <c r="AL24" s="183" t="str">
        <f>IF(AND('Attendance dairy'!C24=""),"",'Attendance dairy'!C24)</f>
        <v/>
      </c>
      <c r="AM24" s="184" t="str">
        <f t="shared" si="4"/>
        <v/>
      </c>
      <c r="AN24" s="68" t="str">
        <f>'Attendance dairy'!D24</f>
        <v>Wednesday</v>
      </c>
      <c r="AO24" s="68" t="str">
        <f t="shared" si="5"/>
        <v>nkyjksVh</v>
      </c>
      <c r="BF24" s="185" t="str">
        <f t="shared" si="6"/>
        <v>W</v>
      </c>
      <c r="BG24" s="186" t="str">
        <f t="shared" si="7"/>
        <v>W</v>
      </c>
      <c r="DA24" s="514">
        <f t="shared" si="8"/>
        <v>43362</v>
      </c>
      <c r="DB24" s="517">
        <f t="shared" si="9"/>
        <v>27.999999999999996</v>
      </c>
      <c r="DC24" s="517">
        <f t="shared" si="10"/>
        <v>13.800000000000004</v>
      </c>
      <c r="DD24" s="517" t="str">
        <f t="shared" si="11"/>
        <v/>
      </c>
      <c r="DE24" s="517" t="str">
        <f t="shared" si="12"/>
        <v/>
      </c>
      <c r="DF24" s="517" t="str">
        <f t="shared" si="13"/>
        <v/>
      </c>
      <c r="DG24" s="517" t="str">
        <f t="shared" si="14"/>
        <v/>
      </c>
      <c r="DH24" s="517">
        <f t="shared" si="15"/>
        <v>27.999999999999996</v>
      </c>
      <c r="DI24" s="517">
        <f t="shared" si="16"/>
        <v>13.800000000000004</v>
      </c>
      <c r="DJ24" s="524">
        <f t="shared" si="17"/>
        <v>0</v>
      </c>
      <c r="DK24" s="524">
        <f t="shared" si="18"/>
        <v>0</v>
      </c>
      <c r="DL24" s="523">
        <f t="shared" si="19"/>
        <v>0</v>
      </c>
      <c r="DM24" s="523">
        <f t="shared" si="20"/>
        <v>0</v>
      </c>
      <c r="DN24" s="523">
        <f t="shared" si="21"/>
        <v>0</v>
      </c>
      <c r="DO24" s="523">
        <f t="shared" si="22"/>
        <v>0</v>
      </c>
      <c r="DP24" s="517">
        <f t="shared" si="23"/>
        <v>0</v>
      </c>
      <c r="DQ24" s="517" t="str">
        <f t="shared" si="24"/>
        <v>0</v>
      </c>
      <c r="DR24" s="517">
        <f t="shared" si="25"/>
        <v>27.999999999999996</v>
      </c>
      <c r="DS24" s="517">
        <f t="shared" si="26"/>
        <v>13.800000000000004</v>
      </c>
      <c r="DT24" s="517" t="str">
        <f t="shared" si="27"/>
        <v/>
      </c>
      <c r="DU24" s="525" t="str">
        <f t="shared" si="28"/>
        <v/>
      </c>
    </row>
    <row r="25" spans="1:125" ht="15.6" customHeight="1">
      <c r="A25" s="178">
        <v>20</v>
      </c>
      <c r="B25" s="179">
        <f>IF(AND('Attendance dairy'!B25=""),"",'Attendance dairy'!B25)</f>
        <v>43363</v>
      </c>
      <c r="C25" s="152"/>
      <c r="D25" s="144">
        <f>IF(AND('Attendance dairy'!B25=""),"",AB24)</f>
        <v>27.999999999999996</v>
      </c>
      <c r="E25" s="145">
        <f>IF(AND('Attendance dairy'!B25=""),"",AC24)</f>
        <v>13.800000000000004</v>
      </c>
      <c r="F25" s="151"/>
      <c r="G25" s="151"/>
      <c r="H25" s="151"/>
      <c r="I25" s="151"/>
      <c r="J25" s="151"/>
      <c r="K25" s="151"/>
      <c r="L25" s="144">
        <f>IF(AND('Attendance dairy'!B25=""),"",SUM(D25+F25+H25+J25))</f>
        <v>27.999999999999996</v>
      </c>
      <c r="M25" s="145">
        <f>IF(AND('Attendance dairy'!B25=""),"",SUM(E25+G25+I25+K25))</f>
        <v>13.800000000000004</v>
      </c>
      <c r="N25" s="148">
        <f>IF(AND(P25=""), "",Master!$AB$14)</f>
        <v>38</v>
      </c>
      <c r="O25" s="148">
        <f>IF(AND(Q25=""), "",Master!$AC$14)</f>
        <v>50</v>
      </c>
      <c r="P25" s="148">
        <f>IF(AND('Attendance dairy'!B25=""),"",'Attendance dairy'!CZ25)</f>
        <v>0</v>
      </c>
      <c r="Q25" s="148">
        <f>IF(AND('Attendance dairy'!B25=""),"",'Attendance dairy'!DA25)</f>
        <v>0</v>
      </c>
      <c r="R25" s="148">
        <f>IF(AND('Attendance dairy'!B25=""),"",'Attendance dairy'!DI25)</f>
        <v>0</v>
      </c>
      <c r="S25" s="148">
        <f>IF(AND('Attendance dairy'!B25=""),"",'Attendance dairy'!DJ25)</f>
        <v>0</v>
      </c>
      <c r="T25" s="209">
        <f>IF(AND('Attendance dairy'!B25=""),"",P25+Q25)</f>
        <v>0</v>
      </c>
      <c r="U25" s="209">
        <f>IF(AND('Attendance dairy'!B25=""),"",R25+S25)</f>
        <v>0</v>
      </c>
      <c r="V25" s="148">
        <f>IF(AND('Attendance dairy'!B25=""),"",'Attendance dairy'!AZ25)</f>
        <v>0</v>
      </c>
      <c r="W25" s="148">
        <f>IF(AND('Attendance dairy'!B25=""),"",'Attendance dairy'!BC25)</f>
        <v>0</v>
      </c>
      <c r="X25" s="148">
        <f>IF(AND('Attendance dairy'!B25=""),"",'Attendance dairy'!BF25)</f>
        <v>0</v>
      </c>
      <c r="Y25" s="148">
        <f>IF(AND('Attendance dairy'!B25=""),"",SUM(V25+W25+X25))</f>
        <v>0</v>
      </c>
      <c r="Z25" s="144" t="str">
        <f>IF(AND('Attendance dairy'!B25=""),"",IF(AND(BG25="w"),U25*100/1000,"0"))</f>
        <v>0</v>
      </c>
      <c r="AA25" s="145">
        <f>IF(AND('Attendance dairy'!B25=""),"",IF(AND(BG25="R"),U25*100/1000,"0"))</f>
        <v>0</v>
      </c>
      <c r="AB25" s="144">
        <f>IF(AND('Attendance dairy'!B25=""),"",L25-Z25)</f>
        <v>27.999999999999996</v>
      </c>
      <c r="AC25" s="145">
        <f>IF(AND('Attendance dairy'!B25=""),"",M25-AA25)</f>
        <v>13.800000000000004</v>
      </c>
      <c r="AD25" s="1" t="str">
        <f>IF(AND('Attendance dairy'!DH25=0),"",U25*$AI$1)</f>
        <v/>
      </c>
      <c r="AE25" s="180" t="str">
        <f>IF(AND('Attendance dairy'!DH25=0),"",AO25)</f>
        <v/>
      </c>
      <c r="AF25" s="181"/>
      <c r="AG25" s="181"/>
      <c r="AH25" s="181"/>
      <c r="AI25" s="182"/>
      <c r="AL25" s="183" t="str">
        <f>IF(AND('Attendance dairy'!C25=""),"",'Attendance dairy'!C25)</f>
        <v/>
      </c>
      <c r="AM25" s="184" t="str">
        <f t="shared" si="4"/>
        <v/>
      </c>
      <c r="AN25" s="68" t="str">
        <f>'Attendance dairy'!D25</f>
        <v>Thursday</v>
      </c>
      <c r="AO25" s="68" t="str">
        <f t="shared" si="5"/>
        <v>f[kpM+h</v>
      </c>
      <c r="BF25" s="185" t="str">
        <f t="shared" si="6"/>
        <v>R</v>
      </c>
      <c r="BG25" s="186" t="str">
        <f t="shared" si="7"/>
        <v>R</v>
      </c>
      <c r="DA25" s="514">
        <f t="shared" si="8"/>
        <v>43363</v>
      </c>
      <c r="DB25" s="517">
        <f t="shared" si="9"/>
        <v>27.999999999999996</v>
      </c>
      <c r="DC25" s="517">
        <f t="shared" si="10"/>
        <v>13.800000000000004</v>
      </c>
      <c r="DD25" s="517" t="str">
        <f t="shared" si="11"/>
        <v/>
      </c>
      <c r="DE25" s="517" t="str">
        <f t="shared" si="12"/>
        <v/>
      </c>
      <c r="DF25" s="517" t="str">
        <f t="shared" si="13"/>
        <v/>
      </c>
      <c r="DG25" s="517" t="str">
        <f t="shared" si="14"/>
        <v/>
      </c>
      <c r="DH25" s="517">
        <f t="shared" si="15"/>
        <v>27.999999999999996</v>
      </c>
      <c r="DI25" s="517">
        <f t="shared" si="16"/>
        <v>13.800000000000004</v>
      </c>
      <c r="DJ25" s="524">
        <f t="shared" si="17"/>
        <v>0</v>
      </c>
      <c r="DK25" s="524">
        <f t="shared" si="18"/>
        <v>0</v>
      </c>
      <c r="DL25" s="523">
        <f t="shared" si="19"/>
        <v>0</v>
      </c>
      <c r="DM25" s="523">
        <f t="shared" si="20"/>
        <v>0</v>
      </c>
      <c r="DN25" s="523">
        <f t="shared" si="21"/>
        <v>0</v>
      </c>
      <c r="DO25" s="523">
        <f t="shared" si="22"/>
        <v>0</v>
      </c>
      <c r="DP25" s="517" t="str">
        <f t="shared" si="23"/>
        <v>0</v>
      </c>
      <c r="DQ25" s="517">
        <f t="shared" si="24"/>
        <v>0</v>
      </c>
      <c r="DR25" s="517">
        <f t="shared" si="25"/>
        <v>27.999999999999996</v>
      </c>
      <c r="DS25" s="517">
        <f t="shared" si="26"/>
        <v>13.800000000000004</v>
      </c>
      <c r="DT25" s="517" t="str">
        <f t="shared" si="27"/>
        <v/>
      </c>
      <c r="DU25" s="525" t="str">
        <f t="shared" si="28"/>
        <v/>
      </c>
    </row>
    <row r="26" spans="1:125" ht="15.6" customHeight="1">
      <c r="A26" s="178">
        <v>21</v>
      </c>
      <c r="B26" s="179">
        <f>IF(AND('Attendance dairy'!B26=""),"",'Attendance dairy'!B26)</f>
        <v>43364</v>
      </c>
      <c r="C26" s="152"/>
      <c r="D26" s="144">
        <f>IF(AND('Attendance dairy'!B26=""),"",AB25)</f>
        <v>27.999999999999996</v>
      </c>
      <c r="E26" s="145">
        <f>IF(AND('Attendance dairy'!B26=""),"",AC25)</f>
        <v>13.800000000000004</v>
      </c>
      <c r="F26" s="151"/>
      <c r="G26" s="151"/>
      <c r="H26" s="151"/>
      <c r="I26" s="151"/>
      <c r="J26" s="151"/>
      <c r="K26" s="151"/>
      <c r="L26" s="144">
        <f>IF(AND('Attendance dairy'!B26=""),"",SUM(D26+F26+H26+J26))</f>
        <v>27.999999999999996</v>
      </c>
      <c r="M26" s="145">
        <f>IF(AND('Attendance dairy'!B26=""),"",SUM(E26+G26+I26+K26))</f>
        <v>13.800000000000004</v>
      </c>
      <c r="N26" s="148">
        <f>IF(AND(P26=""), "",Master!$AB$14)</f>
        <v>38</v>
      </c>
      <c r="O26" s="148">
        <f>IF(AND(Q26=""), "",Master!$AC$14)</f>
        <v>50</v>
      </c>
      <c r="P26" s="148">
        <f>IF(AND('Attendance dairy'!B26=""),"",'Attendance dairy'!CZ26)</f>
        <v>0</v>
      </c>
      <c r="Q26" s="148">
        <f>IF(AND('Attendance dairy'!B26=""),"",'Attendance dairy'!DA26)</f>
        <v>0</v>
      </c>
      <c r="R26" s="148">
        <f>IF(AND('Attendance dairy'!B26=""),"",'Attendance dairy'!DI26)</f>
        <v>0</v>
      </c>
      <c r="S26" s="148">
        <f>IF(AND('Attendance dairy'!B26=""),"",'Attendance dairy'!DJ26)</f>
        <v>0</v>
      </c>
      <c r="T26" s="209">
        <f>IF(AND('Attendance dairy'!B26=""),"",P26+Q26)</f>
        <v>0</v>
      </c>
      <c r="U26" s="209">
        <f>IF(AND('Attendance dairy'!B26=""),"",R26+S26)</f>
        <v>0</v>
      </c>
      <c r="V26" s="148">
        <f>IF(AND('Attendance dairy'!B26=""),"",'Attendance dairy'!AZ26)</f>
        <v>0</v>
      </c>
      <c r="W26" s="148">
        <f>IF(AND('Attendance dairy'!B26=""),"",'Attendance dairy'!BC26)</f>
        <v>0</v>
      </c>
      <c r="X26" s="148">
        <f>IF(AND('Attendance dairy'!B26=""),"",'Attendance dairy'!BF26)</f>
        <v>0</v>
      </c>
      <c r="Y26" s="148">
        <f>IF(AND('Attendance dairy'!B26=""),"",SUM(V26+W26+X26))</f>
        <v>0</v>
      </c>
      <c r="Z26" s="144">
        <f>IF(AND('Attendance dairy'!B26=""),"",IF(AND(BG26="w"),U26*100/1000,"0"))</f>
        <v>0</v>
      </c>
      <c r="AA26" s="145" t="str">
        <f>IF(AND('Attendance dairy'!B26=""),"",IF(AND(BG26="R"),U26*100/1000,"0"))</f>
        <v>0</v>
      </c>
      <c r="AB26" s="144">
        <f>IF(AND('Attendance dairy'!B26=""),"",L26-Z26)</f>
        <v>27.999999999999996</v>
      </c>
      <c r="AC26" s="145">
        <f>IF(AND('Attendance dairy'!B26=""),"",M26-AA26)</f>
        <v>13.800000000000004</v>
      </c>
      <c r="AD26" s="1" t="str">
        <f>IF(AND('Attendance dairy'!DH26=0),"",U26*$AI$1)</f>
        <v/>
      </c>
      <c r="AE26" s="180" t="str">
        <f>IF(AND('Attendance dairy'!DH26=0),"",AO26)</f>
        <v/>
      </c>
      <c r="AF26" s="181"/>
      <c r="AG26" s="181"/>
      <c r="AH26" s="181"/>
      <c r="AI26" s="182"/>
      <c r="AL26" s="183" t="str">
        <f>IF(AND('Attendance dairy'!C26=""),"",'Attendance dairy'!C26)</f>
        <v/>
      </c>
      <c r="AM26" s="184" t="str">
        <f t="shared" si="4"/>
        <v/>
      </c>
      <c r="AN26" s="68" t="str">
        <f>'Attendance dairy'!D26</f>
        <v>Friday</v>
      </c>
      <c r="AO26" s="68" t="str">
        <f t="shared" si="5"/>
        <v>nkyjksVh</v>
      </c>
      <c r="BF26" s="185" t="str">
        <f t="shared" si="6"/>
        <v>W</v>
      </c>
      <c r="BG26" s="186" t="str">
        <f t="shared" si="7"/>
        <v>W</v>
      </c>
      <c r="DA26" s="514">
        <f t="shared" si="8"/>
        <v>43364</v>
      </c>
      <c r="DB26" s="517">
        <f t="shared" si="9"/>
        <v>27.999999999999996</v>
      </c>
      <c r="DC26" s="517">
        <f t="shared" si="10"/>
        <v>13.800000000000004</v>
      </c>
      <c r="DD26" s="517" t="str">
        <f t="shared" si="11"/>
        <v/>
      </c>
      <c r="DE26" s="517" t="str">
        <f t="shared" si="12"/>
        <v/>
      </c>
      <c r="DF26" s="517" t="str">
        <f t="shared" si="13"/>
        <v/>
      </c>
      <c r="DG26" s="517" t="str">
        <f t="shared" si="14"/>
        <v/>
      </c>
      <c r="DH26" s="517">
        <f t="shared" si="15"/>
        <v>27.999999999999996</v>
      </c>
      <c r="DI26" s="517">
        <f t="shared" si="16"/>
        <v>13.800000000000004</v>
      </c>
      <c r="DJ26" s="524">
        <f t="shared" si="17"/>
        <v>0</v>
      </c>
      <c r="DK26" s="524">
        <f t="shared" si="18"/>
        <v>0</v>
      </c>
      <c r="DL26" s="523">
        <f t="shared" si="19"/>
        <v>0</v>
      </c>
      <c r="DM26" s="523">
        <f t="shared" si="20"/>
        <v>0</v>
      </c>
      <c r="DN26" s="523">
        <f t="shared" si="21"/>
        <v>0</v>
      </c>
      <c r="DO26" s="523">
        <f t="shared" si="22"/>
        <v>0</v>
      </c>
      <c r="DP26" s="517">
        <f t="shared" si="23"/>
        <v>0</v>
      </c>
      <c r="DQ26" s="517" t="str">
        <f t="shared" si="24"/>
        <v>0</v>
      </c>
      <c r="DR26" s="517">
        <f t="shared" si="25"/>
        <v>27.999999999999996</v>
      </c>
      <c r="DS26" s="517">
        <f t="shared" si="26"/>
        <v>13.800000000000004</v>
      </c>
      <c r="DT26" s="517" t="str">
        <f t="shared" si="27"/>
        <v/>
      </c>
      <c r="DU26" s="525" t="str">
        <f t="shared" si="28"/>
        <v/>
      </c>
    </row>
    <row r="27" spans="1:125" ht="15.6" customHeight="1">
      <c r="A27" s="178">
        <v>22</v>
      </c>
      <c r="B27" s="179">
        <f>IF(AND('Attendance dairy'!B27=""),"",'Attendance dairy'!B27)</f>
        <v>43365</v>
      </c>
      <c r="C27" s="152"/>
      <c r="D27" s="144">
        <f>IF(AND('Attendance dairy'!B27=""),"",AB26)</f>
        <v>27.999999999999996</v>
      </c>
      <c r="E27" s="145">
        <f>IF(AND('Attendance dairy'!B27=""),"",AC26)</f>
        <v>13.800000000000004</v>
      </c>
      <c r="F27" s="151"/>
      <c r="G27" s="151"/>
      <c r="H27" s="151"/>
      <c r="I27" s="151"/>
      <c r="J27" s="151"/>
      <c r="K27" s="151"/>
      <c r="L27" s="144">
        <f>IF(AND('Attendance dairy'!B27=""),"",SUM(D27+F27+H27+J27))</f>
        <v>27.999999999999996</v>
      </c>
      <c r="M27" s="145">
        <f>IF(AND('Attendance dairy'!B27=""),"",SUM(E27+G27+I27+K27))</f>
        <v>13.800000000000004</v>
      </c>
      <c r="N27" s="148">
        <f>IF(AND(P27=""), "",Master!$AB$14)</f>
        <v>38</v>
      </c>
      <c r="O27" s="148">
        <f>IF(AND(Q27=""), "",Master!$AC$14)</f>
        <v>50</v>
      </c>
      <c r="P27" s="148">
        <f>IF(AND('Attendance dairy'!B27=""),"",'Attendance dairy'!CZ27)</f>
        <v>0</v>
      </c>
      <c r="Q27" s="148">
        <f>IF(AND('Attendance dairy'!B27=""),"",'Attendance dairy'!DA27)</f>
        <v>0</v>
      </c>
      <c r="R27" s="148">
        <f>IF(AND('Attendance dairy'!B27=""),"",'Attendance dairy'!DI27)</f>
        <v>0</v>
      </c>
      <c r="S27" s="148">
        <f>IF(AND('Attendance dairy'!B27=""),"",'Attendance dairy'!DJ27)</f>
        <v>0</v>
      </c>
      <c r="T27" s="209">
        <f>IF(AND('Attendance dairy'!B27=""),"",P27+Q27)</f>
        <v>0</v>
      </c>
      <c r="U27" s="209">
        <f>IF(AND('Attendance dairy'!B27=""),"",R27+S27)</f>
        <v>0</v>
      </c>
      <c r="V27" s="148">
        <f>IF(AND('Attendance dairy'!B27=""),"",'Attendance dairy'!AZ27)</f>
        <v>0</v>
      </c>
      <c r="W27" s="148">
        <f>IF(AND('Attendance dairy'!B27=""),"",'Attendance dairy'!BC27)</f>
        <v>0</v>
      </c>
      <c r="X27" s="148">
        <f>IF(AND('Attendance dairy'!B27=""),"",'Attendance dairy'!BF27)</f>
        <v>0</v>
      </c>
      <c r="Y27" s="148">
        <f>IF(AND('Attendance dairy'!B27=""),"",SUM(V27+W27+X27))</f>
        <v>0</v>
      </c>
      <c r="Z27" s="144">
        <f>IF(AND('Attendance dairy'!B27=""),"",IF(AND(BG27="w"),U27*100/1000,"0"))</f>
        <v>0</v>
      </c>
      <c r="AA27" s="145" t="str">
        <f>IF(AND('Attendance dairy'!B27=""),"",IF(AND(BG27="R"),U27*100/1000,"0"))</f>
        <v>0</v>
      </c>
      <c r="AB27" s="144">
        <f>IF(AND('Attendance dairy'!B27=""),"",L27-Z27)</f>
        <v>27.999999999999996</v>
      </c>
      <c r="AC27" s="145">
        <f>IF(AND('Attendance dairy'!B27=""),"",M27-AA27)</f>
        <v>13.800000000000004</v>
      </c>
      <c r="AD27" s="1" t="str">
        <f>IF(AND('Attendance dairy'!DH27=0),"",U27*$AI$1)</f>
        <v/>
      </c>
      <c r="AE27" s="180" t="str">
        <f>IF(AND('Attendance dairy'!DH27=0),"",AO27)</f>
        <v/>
      </c>
      <c r="AF27" s="181"/>
      <c r="AG27" s="181"/>
      <c r="AH27" s="181"/>
      <c r="AI27" s="182"/>
      <c r="AL27" s="183" t="str">
        <f>IF(AND('Attendance dairy'!C27=""),"",'Attendance dairy'!C27)</f>
        <v/>
      </c>
      <c r="AM27" s="184" t="str">
        <f t="shared" si="4"/>
        <v/>
      </c>
      <c r="AN27" s="68" t="str">
        <f>'Attendance dairy'!D27</f>
        <v>Saturday</v>
      </c>
      <c r="AO27" s="68" t="str">
        <f t="shared" si="5"/>
        <v>lCthjksVh</v>
      </c>
      <c r="BF27" s="185" t="str">
        <f t="shared" si="6"/>
        <v>W</v>
      </c>
      <c r="BG27" s="186" t="str">
        <f t="shared" si="7"/>
        <v>W</v>
      </c>
      <c r="DA27" s="514">
        <f t="shared" si="8"/>
        <v>43365</v>
      </c>
      <c r="DB27" s="517">
        <f t="shared" si="9"/>
        <v>27.999999999999996</v>
      </c>
      <c r="DC27" s="517">
        <f t="shared" si="10"/>
        <v>13.800000000000004</v>
      </c>
      <c r="DD27" s="517" t="str">
        <f t="shared" si="11"/>
        <v/>
      </c>
      <c r="DE27" s="517" t="str">
        <f t="shared" si="12"/>
        <v/>
      </c>
      <c r="DF27" s="517" t="str">
        <f t="shared" si="13"/>
        <v/>
      </c>
      <c r="DG27" s="517" t="str">
        <f t="shared" si="14"/>
        <v/>
      </c>
      <c r="DH27" s="517">
        <f t="shared" si="15"/>
        <v>27.999999999999996</v>
      </c>
      <c r="DI27" s="517">
        <f t="shared" si="16"/>
        <v>13.800000000000004</v>
      </c>
      <c r="DJ27" s="524">
        <f t="shared" si="17"/>
        <v>0</v>
      </c>
      <c r="DK27" s="524">
        <f t="shared" si="18"/>
        <v>0</v>
      </c>
      <c r="DL27" s="523">
        <f t="shared" si="19"/>
        <v>0</v>
      </c>
      <c r="DM27" s="523">
        <f t="shared" si="20"/>
        <v>0</v>
      </c>
      <c r="DN27" s="523">
        <f t="shared" si="21"/>
        <v>0</v>
      </c>
      <c r="DO27" s="523">
        <f t="shared" si="22"/>
        <v>0</v>
      </c>
      <c r="DP27" s="517">
        <f t="shared" si="23"/>
        <v>0</v>
      </c>
      <c r="DQ27" s="517" t="str">
        <f t="shared" si="24"/>
        <v>0</v>
      </c>
      <c r="DR27" s="517">
        <f t="shared" si="25"/>
        <v>27.999999999999996</v>
      </c>
      <c r="DS27" s="517">
        <f t="shared" si="26"/>
        <v>13.800000000000004</v>
      </c>
      <c r="DT27" s="517" t="str">
        <f t="shared" si="27"/>
        <v/>
      </c>
      <c r="DU27" s="525" t="str">
        <f t="shared" si="28"/>
        <v/>
      </c>
    </row>
    <row r="28" spans="1:125" ht="15.6" customHeight="1">
      <c r="A28" s="178">
        <v>23</v>
      </c>
      <c r="B28" s="179">
        <f>IF(AND('Attendance dairy'!B28=""),"",'Attendance dairy'!B28)</f>
        <v>43366</v>
      </c>
      <c r="C28" s="152"/>
      <c r="D28" s="144">
        <f>IF(AND('Attendance dairy'!B28=""),"",AB27)</f>
        <v>27.999999999999996</v>
      </c>
      <c r="E28" s="145">
        <f>IF(AND('Attendance dairy'!B28=""),"",AC27)</f>
        <v>13.800000000000004</v>
      </c>
      <c r="F28" s="151"/>
      <c r="G28" s="151"/>
      <c r="H28" s="151"/>
      <c r="I28" s="151"/>
      <c r="J28" s="151"/>
      <c r="K28" s="151"/>
      <c r="L28" s="144">
        <f>IF(AND('Attendance dairy'!B28=""),"",SUM(D28+F28+H28+J28))</f>
        <v>27.999999999999996</v>
      </c>
      <c r="M28" s="145">
        <f>IF(AND('Attendance dairy'!B28=""),"",SUM(E28+G28+I28+K28))</f>
        <v>13.800000000000004</v>
      </c>
      <c r="N28" s="148">
        <f>IF(AND(P28=""), "",Master!$AB$14)</f>
        <v>38</v>
      </c>
      <c r="O28" s="148">
        <f>IF(AND(Q28=""), "",Master!$AC$14)</f>
        <v>50</v>
      </c>
      <c r="P28" s="148">
        <f>IF(AND('Attendance dairy'!B28=""),"",'Attendance dairy'!CZ28)</f>
        <v>0</v>
      </c>
      <c r="Q28" s="148">
        <f>IF(AND('Attendance dairy'!B28=""),"",'Attendance dairy'!DA28)</f>
        <v>0</v>
      </c>
      <c r="R28" s="148">
        <f>IF(AND('Attendance dairy'!B28=""),"",'Attendance dairy'!DI28)</f>
        <v>0</v>
      </c>
      <c r="S28" s="148">
        <f>IF(AND('Attendance dairy'!B28=""),"",'Attendance dairy'!DJ28)</f>
        <v>0</v>
      </c>
      <c r="T28" s="209">
        <f>IF(AND('Attendance dairy'!B28=""),"",P28+Q28)</f>
        <v>0</v>
      </c>
      <c r="U28" s="209">
        <f>IF(AND('Attendance dairy'!B28=""),"",R28+S28)</f>
        <v>0</v>
      </c>
      <c r="V28" s="148">
        <f>IF(AND('Attendance dairy'!B28=""),"",'Attendance dairy'!AZ28)</f>
        <v>0</v>
      </c>
      <c r="W28" s="148">
        <f>IF(AND('Attendance dairy'!B28=""),"",'Attendance dairy'!BC28)</f>
        <v>0</v>
      </c>
      <c r="X28" s="148">
        <f>IF(AND('Attendance dairy'!B28=""),"",'Attendance dairy'!BF28)</f>
        <v>0</v>
      </c>
      <c r="Y28" s="148">
        <f>IF(AND('Attendance dairy'!B28=""),"",SUM(V28+W28+X28))</f>
        <v>0</v>
      </c>
      <c r="Z28" s="144" t="str">
        <f>IF(AND('Attendance dairy'!B28=""),"",IF(AND(BG28="w"),U28*100/1000,"0"))</f>
        <v>0</v>
      </c>
      <c r="AA28" s="145" t="str">
        <f>IF(AND('Attendance dairy'!B28=""),"",IF(AND(BG28="R"),U28*100/1000,"0"))</f>
        <v>0</v>
      </c>
      <c r="AB28" s="144">
        <f>IF(AND('Attendance dairy'!B28=""),"",L28-Z28)</f>
        <v>27.999999999999996</v>
      </c>
      <c r="AC28" s="145">
        <f>IF(AND('Attendance dairy'!B28=""),"",M28-AA28)</f>
        <v>13.800000000000004</v>
      </c>
      <c r="AD28" s="1" t="str">
        <f>IF(AND('Attendance dairy'!DH28=0),"",U28*$AI$1)</f>
        <v/>
      </c>
      <c r="AE28" s="180" t="str">
        <f>IF(AND('Attendance dairy'!DH28=0),"",AO28)</f>
        <v/>
      </c>
      <c r="AF28" s="181"/>
      <c r="AG28" s="181"/>
      <c r="AH28" s="181"/>
      <c r="AI28" s="182"/>
      <c r="AL28" s="183" t="str">
        <f>IF(AND('Attendance dairy'!C28=""),"",'Attendance dairy'!C28)</f>
        <v/>
      </c>
      <c r="AM28" s="184" t="str">
        <f t="shared" si="4"/>
        <v/>
      </c>
      <c r="AN28" s="68" t="str">
        <f>'Attendance dairy'!D28</f>
        <v>Sunday</v>
      </c>
      <c r="AO28" s="68" t="str">
        <f t="shared" si="5"/>
        <v>vodk'k</v>
      </c>
      <c r="BF28" s="185" t="b">
        <f t="shared" si="6"/>
        <v>0</v>
      </c>
      <c r="BG28" s="186" t="b">
        <f t="shared" si="7"/>
        <v>0</v>
      </c>
      <c r="DA28" s="514">
        <f t="shared" si="8"/>
        <v>43366</v>
      </c>
      <c r="DB28" s="517">
        <f t="shared" si="9"/>
        <v>27.999999999999996</v>
      </c>
      <c r="DC28" s="517">
        <f t="shared" si="10"/>
        <v>13.800000000000004</v>
      </c>
      <c r="DD28" s="517" t="str">
        <f t="shared" si="11"/>
        <v/>
      </c>
      <c r="DE28" s="517" t="str">
        <f t="shared" si="12"/>
        <v/>
      </c>
      <c r="DF28" s="517" t="str">
        <f t="shared" si="13"/>
        <v/>
      </c>
      <c r="DG28" s="517" t="str">
        <f t="shared" si="14"/>
        <v/>
      </c>
      <c r="DH28" s="517">
        <f t="shared" si="15"/>
        <v>27.999999999999996</v>
      </c>
      <c r="DI28" s="517">
        <f t="shared" si="16"/>
        <v>13.800000000000004</v>
      </c>
      <c r="DJ28" s="524">
        <f t="shared" si="17"/>
        <v>0</v>
      </c>
      <c r="DK28" s="524">
        <f t="shared" si="18"/>
        <v>0</v>
      </c>
      <c r="DL28" s="523">
        <f t="shared" si="19"/>
        <v>0</v>
      </c>
      <c r="DM28" s="523">
        <f t="shared" si="20"/>
        <v>0</v>
      </c>
      <c r="DN28" s="523">
        <f t="shared" si="21"/>
        <v>0</v>
      </c>
      <c r="DO28" s="523">
        <f t="shared" si="22"/>
        <v>0</v>
      </c>
      <c r="DP28" s="517" t="str">
        <f t="shared" si="23"/>
        <v>0</v>
      </c>
      <c r="DQ28" s="517" t="str">
        <f t="shared" si="24"/>
        <v>0</v>
      </c>
      <c r="DR28" s="517">
        <f t="shared" si="25"/>
        <v>27.999999999999996</v>
      </c>
      <c r="DS28" s="517">
        <f t="shared" si="26"/>
        <v>13.800000000000004</v>
      </c>
      <c r="DT28" s="517" t="str">
        <f t="shared" si="27"/>
        <v/>
      </c>
      <c r="DU28" s="525" t="str">
        <f t="shared" si="28"/>
        <v/>
      </c>
    </row>
    <row r="29" spans="1:125" ht="15.6" customHeight="1">
      <c r="A29" s="178">
        <v>24</v>
      </c>
      <c r="B29" s="179">
        <f>IF(AND('Attendance dairy'!B29=""),"",'Attendance dairy'!B29)</f>
        <v>43367</v>
      </c>
      <c r="C29" s="152"/>
      <c r="D29" s="144">
        <f>IF(AND('Attendance dairy'!B29=""),"",AB28)</f>
        <v>27.999999999999996</v>
      </c>
      <c r="E29" s="145">
        <f>IF(AND('Attendance dairy'!B29=""),"",AC28)</f>
        <v>13.800000000000004</v>
      </c>
      <c r="F29" s="151"/>
      <c r="G29" s="151"/>
      <c r="H29" s="151"/>
      <c r="I29" s="151"/>
      <c r="J29" s="151"/>
      <c r="K29" s="151"/>
      <c r="L29" s="144">
        <f>IF(AND('Attendance dairy'!B29=""),"",SUM(D29+F29+H29+J29))</f>
        <v>27.999999999999996</v>
      </c>
      <c r="M29" s="145">
        <f>IF(AND('Attendance dairy'!B29=""),"",SUM(E29+G29+I29+K29))</f>
        <v>13.800000000000004</v>
      </c>
      <c r="N29" s="148">
        <f>IF(AND(P29=""), "",Master!$AB$14)</f>
        <v>38</v>
      </c>
      <c r="O29" s="148">
        <f>IF(AND(Q29=""), "",Master!$AC$14)</f>
        <v>50</v>
      </c>
      <c r="P29" s="148">
        <f>IF(AND('Attendance dairy'!B29=""),"",'Attendance dairy'!CZ29)</f>
        <v>0</v>
      </c>
      <c r="Q29" s="148">
        <f>IF(AND('Attendance dairy'!B29=""),"",'Attendance dairy'!DA29)</f>
        <v>0</v>
      </c>
      <c r="R29" s="148">
        <f>IF(AND('Attendance dairy'!B29=""),"",'Attendance dairy'!DI29)</f>
        <v>0</v>
      </c>
      <c r="S29" s="148">
        <f>IF(AND('Attendance dairy'!B29=""),"",'Attendance dairy'!DJ29)</f>
        <v>0</v>
      </c>
      <c r="T29" s="209">
        <f>IF(AND('Attendance dairy'!B29=""),"",P29+Q29)</f>
        <v>0</v>
      </c>
      <c r="U29" s="209">
        <f>IF(AND('Attendance dairy'!B29=""),"",R29+S29)</f>
        <v>0</v>
      </c>
      <c r="V29" s="148">
        <f>IF(AND('Attendance dairy'!B29=""),"",'Attendance dairy'!AZ29)</f>
        <v>0</v>
      </c>
      <c r="W29" s="148">
        <f>IF(AND('Attendance dairy'!B29=""),"",'Attendance dairy'!BC29)</f>
        <v>0</v>
      </c>
      <c r="X29" s="148">
        <f>IF(AND('Attendance dairy'!B29=""),"",'Attendance dairy'!BF29)</f>
        <v>0</v>
      </c>
      <c r="Y29" s="148">
        <f>IF(AND('Attendance dairy'!B29=""),"",SUM(V29+W29+X29))</f>
        <v>0</v>
      </c>
      <c r="Z29" s="144">
        <f>IF(AND('Attendance dairy'!B29=""),"",IF(AND(BG29="w"),U29*100/1000,"0"))</f>
        <v>0</v>
      </c>
      <c r="AA29" s="145" t="str">
        <f>IF(AND('Attendance dairy'!B29=""),"",IF(AND(BG29="R"),U29*100/1000,"0"))</f>
        <v>0</v>
      </c>
      <c r="AB29" s="144">
        <f>IF(AND('Attendance dairy'!B29=""),"",L29-Z29)</f>
        <v>27.999999999999996</v>
      </c>
      <c r="AC29" s="145">
        <f>IF(AND('Attendance dairy'!B29=""),"",M29-AA29)</f>
        <v>13.800000000000004</v>
      </c>
      <c r="AD29" s="1" t="str">
        <f>IF(AND('Attendance dairy'!DH29=0),"",U29*$AI$1)</f>
        <v/>
      </c>
      <c r="AE29" s="180" t="str">
        <f>IF(AND('Attendance dairy'!DH29=0),"",AO29)</f>
        <v/>
      </c>
      <c r="AF29" s="181"/>
      <c r="AG29" s="181"/>
      <c r="AH29" s="181"/>
      <c r="AI29" s="182"/>
      <c r="AL29" s="183" t="str">
        <f>IF(AND('Attendance dairy'!C29=""),"",'Attendance dairy'!C29)</f>
        <v/>
      </c>
      <c r="AM29" s="184" t="str">
        <f t="shared" si="4"/>
        <v/>
      </c>
      <c r="AN29" s="68" t="str">
        <f>'Attendance dairy'!D29</f>
        <v>Monday</v>
      </c>
      <c r="AO29" s="68" t="str">
        <f t="shared" si="5"/>
        <v>lCthjksVh</v>
      </c>
      <c r="BF29" s="185" t="str">
        <f t="shared" si="6"/>
        <v>W</v>
      </c>
      <c r="BG29" s="186" t="str">
        <f t="shared" si="7"/>
        <v>W</v>
      </c>
      <c r="DA29" s="514">
        <f t="shared" si="8"/>
        <v>43367</v>
      </c>
      <c r="DB29" s="517">
        <f t="shared" si="9"/>
        <v>27.999999999999996</v>
      </c>
      <c r="DC29" s="517">
        <f t="shared" si="10"/>
        <v>13.800000000000004</v>
      </c>
      <c r="DD29" s="517" t="str">
        <f t="shared" si="11"/>
        <v/>
      </c>
      <c r="DE29" s="517" t="str">
        <f t="shared" si="12"/>
        <v/>
      </c>
      <c r="DF29" s="517" t="str">
        <f t="shared" si="13"/>
        <v/>
      </c>
      <c r="DG29" s="517" t="str">
        <f t="shared" si="14"/>
        <v/>
      </c>
      <c r="DH29" s="517">
        <f t="shared" si="15"/>
        <v>27.999999999999996</v>
      </c>
      <c r="DI29" s="517">
        <f t="shared" si="16"/>
        <v>13.800000000000004</v>
      </c>
      <c r="DJ29" s="524">
        <f t="shared" si="17"/>
        <v>0</v>
      </c>
      <c r="DK29" s="524">
        <f t="shared" si="18"/>
        <v>0</v>
      </c>
      <c r="DL29" s="523">
        <f t="shared" si="19"/>
        <v>0</v>
      </c>
      <c r="DM29" s="523">
        <f t="shared" si="20"/>
        <v>0</v>
      </c>
      <c r="DN29" s="523">
        <f t="shared" si="21"/>
        <v>0</v>
      </c>
      <c r="DO29" s="523">
        <f t="shared" si="22"/>
        <v>0</v>
      </c>
      <c r="DP29" s="517">
        <f t="shared" si="23"/>
        <v>0</v>
      </c>
      <c r="DQ29" s="517" t="str">
        <f t="shared" si="24"/>
        <v>0</v>
      </c>
      <c r="DR29" s="517">
        <f t="shared" si="25"/>
        <v>27.999999999999996</v>
      </c>
      <c r="DS29" s="517">
        <f t="shared" si="26"/>
        <v>13.800000000000004</v>
      </c>
      <c r="DT29" s="517" t="str">
        <f t="shared" si="27"/>
        <v/>
      </c>
      <c r="DU29" s="525" t="str">
        <f t="shared" si="28"/>
        <v/>
      </c>
    </row>
    <row r="30" spans="1:125" ht="15.6" customHeight="1">
      <c r="A30" s="178">
        <v>25</v>
      </c>
      <c r="B30" s="179">
        <f>IF(AND('Attendance dairy'!B30=""),"",'Attendance dairy'!B30)</f>
        <v>43368</v>
      </c>
      <c r="C30" s="152"/>
      <c r="D30" s="144">
        <f>IF(AND('Attendance dairy'!B30=""),"",AB29)</f>
        <v>27.999999999999996</v>
      </c>
      <c r="E30" s="145">
        <f>IF(AND('Attendance dairy'!B30=""),"",AC29)</f>
        <v>13.800000000000004</v>
      </c>
      <c r="F30" s="151"/>
      <c r="G30" s="151"/>
      <c r="H30" s="151"/>
      <c r="I30" s="151"/>
      <c r="J30" s="151"/>
      <c r="K30" s="151"/>
      <c r="L30" s="144">
        <f>IF(AND('Attendance dairy'!B30=""),"",SUM(D30+F30+H30+J30))</f>
        <v>27.999999999999996</v>
      </c>
      <c r="M30" s="145">
        <f>IF(AND('Attendance dairy'!B30=""),"",SUM(E30+G30+I30+K30))</f>
        <v>13.800000000000004</v>
      </c>
      <c r="N30" s="148">
        <f>IF(AND(P30=""), "",Master!$AB$14)</f>
        <v>38</v>
      </c>
      <c r="O30" s="148">
        <f>IF(AND(Q30=""), "",Master!$AC$14)</f>
        <v>50</v>
      </c>
      <c r="P30" s="148">
        <f>IF(AND('Attendance dairy'!B30=""),"",'Attendance dairy'!CZ30)</f>
        <v>0</v>
      </c>
      <c r="Q30" s="148">
        <f>IF(AND('Attendance dairy'!B30=""),"",'Attendance dairy'!DA30)</f>
        <v>0</v>
      </c>
      <c r="R30" s="148">
        <f>IF(AND('Attendance dairy'!B30=""),"",'Attendance dairy'!DI30)</f>
        <v>0</v>
      </c>
      <c r="S30" s="148">
        <f>IF(AND('Attendance dairy'!B30=""),"",'Attendance dairy'!DJ30)</f>
        <v>0</v>
      </c>
      <c r="T30" s="209">
        <f>IF(AND('Attendance dairy'!B30=""),"",P30+Q30)</f>
        <v>0</v>
      </c>
      <c r="U30" s="209">
        <f>IF(AND('Attendance dairy'!B30=""),"",R30+S30)</f>
        <v>0</v>
      </c>
      <c r="V30" s="148">
        <f>IF(AND('Attendance dairy'!B30=""),"",'Attendance dairy'!AZ30)</f>
        <v>0</v>
      </c>
      <c r="W30" s="148">
        <f>IF(AND('Attendance dairy'!B30=""),"",'Attendance dairy'!BC30)</f>
        <v>0</v>
      </c>
      <c r="X30" s="148">
        <f>IF(AND('Attendance dairy'!B30=""),"",'Attendance dairy'!BF30)</f>
        <v>0</v>
      </c>
      <c r="Y30" s="148">
        <f>IF(AND('Attendance dairy'!B30=""),"",SUM(V30+W30+X30))</f>
        <v>0</v>
      </c>
      <c r="Z30" s="144" t="str">
        <f>IF(AND('Attendance dairy'!B30=""),"",IF(AND(BG30="w"),U30*100/1000,"0"))</f>
        <v>0</v>
      </c>
      <c r="AA30" s="145">
        <f>IF(AND('Attendance dairy'!B30=""),"",IF(AND(BG30="R"),U30*100/1000,"0"))</f>
        <v>0</v>
      </c>
      <c r="AB30" s="144">
        <f>IF(AND('Attendance dairy'!B30=""),"",L30-Z30)</f>
        <v>27.999999999999996</v>
      </c>
      <c r="AC30" s="145">
        <f>IF(AND('Attendance dairy'!B30=""),"",M30-AA30)</f>
        <v>13.800000000000004</v>
      </c>
      <c r="AD30" s="1" t="str">
        <f>IF(AND('Attendance dairy'!DH30=0),"",U30*$AI$1)</f>
        <v/>
      </c>
      <c r="AE30" s="180" t="str">
        <f>IF(AND('Attendance dairy'!DH30=0),"",AO30)</f>
        <v/>
      </c>
      <c r="AF30" s="181"/>
      <c r="AG30" s="181"/>
      <c r="AH30" s="181"/>
      <c r="AI30" s="182"/>
      <c r="AL30" s="183" t="str">
        <f>IF(AND('Attendance dairy'!C30=""),"",'Attendance dairy'!C30)</f>
        <v/>
      </c>
      <c r="AM30" s="184" t="str">
        <f t="shared" si="4"/>
        <v/>
      </c>
      <c r="AN30" s="68" t="str">
        <f>'Attendance dairy'!D30</f>
        <v>Tuesday</v>
      </c>
      <c r="AO30" s="68" t="str">
        <f t="shared" si="5"/>
        <v>nkypkoy</v>
      </c>
      <c r="BF30" s="185" t="str">
        <f t="shared" si="6"/>
        <v>R</v>
      </c>
      <c r="BG30" s="186" t="str">
        <f t="shared" si="7"/>
        <v>R</v>
      </c>
      <c r="DA30" s="514">
        <f t="shared" si="8"/>
        <v>43368</v>
      </c>
      <c r="DB30" s="517">
        <f t="shared" si="9"/>
        <v>27.999999999999996</v>
      </c>
      <c r="DC30" s="517">
        <f t="shared" si="10"/>
        <v>13.800000000000004</v>
      </c>
      <c r="DD30" s="517" t="str">
        <f t="shared" si="11"/>
        <v/>
      </c>
      <c r="DE30" s="517" t="str">
        <f t="shared" si="12"/>
        <v/>
      </c>
      <c r="DF30" s="517" t="str">
        <f t="shared" si="13"/>
        <v/>
      </c>
      <c r="DG30" s="517" t="str">
        <f t="shared" si="14"/>
        <v/>
      </c>
      <c r="DH30" s="517">
        <f t="shared" si="15"/>
        <v>27.999999999999996</v>
      </c>
      <c r="DI30" s="517">
        <f t="shared" si="16"/>
        <v>13.800000000000004</v>
      </c>
      <c r="DJ30" s="524">
        <f t="shared" si="17"/>
        <v>0</v>
      </c>
      <c r="DK30" s="524">
        <f t="shared" si="18"/>
        <v>0</v>
      </c>
      <c r="DL30" s="523">
        <f t="shared" si="19"/>
        <v>0</v>
      </c>
      <c r="DM30" s="523">
        <f t="shared" si="20"/>
        <v>0</v>
      </c>
      <c r="DN30" s="523">
        <f t="shared" si="21"/>
        <v>0</v>
      </c>
      <c r="DO30" s="523">
        <f t="shared" si="22"/>
        <v>0</v>
      </c>
      <c r="DP30" s="517" t="str">
        <f t="shared" si="23"/>
        <v>0</v>
      </c>
      <c r="DQ30" s="517">
        <f t="shared" si="24"/>
        <v>0</v>
      </c>
      <c r="DR30" s="517">
        <f t="shared" si="25"/>
        <v>27.999999999999996</v>
      </c>
      <c r="DS30" s="517">
        <f t="shared" si="26"/>
        <v>13.800000000000004</v>
      </c>
      <c r="DT30" s="517" t="str">
        <f t="shared" si="27"/>
        <v/>
      </c>
      <c r="DU30" s="525" t="str">
        <f t="shared" si="28"/>
        <v/>
      </c>
    </row>
    <row r="31" spans="1:125" ht="15.6" customHeight="1">
      <c r="A31" s="178">
        <v>26</v>
      </c>
      <c r="B31" s="179">
        <f>IF(AND('Attendance dairy'!B31=""),"",'Attendance dairy'!B31)</f>
        <v>43369</v>
      </c>
      <c r="C31" s="152"/>
      <c r="D31" s="144">
        <f>IF(AND('Attendance dairy'!B31=""),"",AB30)</f>
        <v>27.999999999999996</v>
      </c>
      <c r="E31" s="145">
        <f>IF(AND('Attendance dairy'!B31=""),"",AC30)</f>
        <v>13.800000000000004</v>
      </c>
      <c r="F31" s="151"/>
      <c r="G31" s="151"/>
      <c r="H31" s="151"/>
      <c r="I31" s="151"/>
      <c r="J31" s="151"/>
      <c r="K31" s="151"/>
      <c r="L31" s="144">
        <f>IF(AND('Attendance dairy'!B31=""),"",SUM(D31+F31+H31+J31))</f>
        <v>27.999999999999996</v>
      </c>
      <c r="M31" s="145">
        <f>IF(AND('Attendance dairy'!B31=""),"",SUM(E31+G31+I31+K31))</f>
        <v>13.800000000000004</v>
      </c>
      <c r="N31" s="148">
        <f>IF(AND(P31=""), "",Master!$AB$14)</f>
        <v>38</v>
      </c>
      <c r="O31" s="148">
        <f>IF(AND(Q31=""), "",Master!$AC$14)</f>
        <v>50</v>
      </c>
      <c r="P31" s="148">
        <f>IF(AND('Attendance dairy'!B31=""),"",'Attendance dairy'!CZ31)</f>
        <v>0</v>
      </c>
      <c r="Q31" s="148">
        <f>IF(AND('Attendance dairy'!B31=""),"",'Attendance dairy'!DA31)</f>
        <v>0</v>
      </c>
      <c r="R31" s="148">
        <f>IF(AND('Attendance dairy'!B31=""),"",'Attendance dairy'!DI31)</f>
        <v>0</v>
      </c>
      <c r="S31" s="148">
        <f>IF(AND('Attendance dairy'!B31=""),"",'Attendance dairy'!DJ31)</f>
        <v>0</v>
      </c>
      <c r="T31" s="209">
        <f>IF(AND('Attendance dairy'!B31=""),"",P31+Q31)</f>
        <v>0</v>
      </c>
      <c r="U31" s="209">
        <f>IF(AND('Attendance dairy'!B31=""),"",R31+S31)</f>
        <v>0</v>
      </c>
      <c r="V31" s="148">
        <f>IF(AND('Attendance dairy'!B31=""),"",'Attendance dairy'!AZ31)</f>
        <v>0</v>
      </c>
      <c r="W31" s="148">
        <f>IF(AND('Attendance dairy'!B31=""),"",'Attendance dairy'!BC31)</f>
        <v>0</v>
      </c>
      <c r="X31" s="148">
        <f>IF(AND('Attendance dairy'!B31=""),"",'Attendance dairy'!BF31)</f>
        <v>0</v>
      </c>
      <c r="Y31" s="148">
        <f>IF(AND('Attendance dairy'!B31=""),"",SUM(V31+W31+X31))</f>
        <v>0</v>
      </c>
      <c r="Z31" s="144">
        <f>IF(AND('Attendance dairy'!B31=""),"",IF(AND(BG31="w"),U31*100/1000,"0"))</f>
        <v>0</v>
      </c>
      <c r="AA31" s="145" t="str">
        <f>IF(AND('Attendance dairy'!B31=""),"",IF(AND(BG31="R"),U31*100/1000,"0"))</f>
        <v>0</v>
      </c>
      <c r="AB31" s="144">
        <f>IF(AND('Attendance dairy'!B31=""),"",L31-Z31)</f>
        <v>27.999999999999996</v>
      </c>
      <c r="AC31" s="145">
        <f>IF(AND('Attendance dairy'!B31=""),"",M31-AA31)</f>
        <v>13.800000000000004</v>
      </c>
      <c r="AD31" s="1" t="str">
        <f>IF(AND('Attendance dairy'!DH31=0),"",U31*$AI$1)</f>
        <v/>
      </c>
      <c r="AE31" s="180" t="str">
        <f>IF(AND('Attendance dairy'!DH31=0),"",AO31)</f>
        <v/>
      </c>
      <c r="AF31" s="181"/>
      <c r="AG31" s="181"/>
      <c r="AH31" s="181"/>
      <c r="AI31" s="182"/>
      <c r="AL31" s="183" t="str">
        <f>IF(AND('Attendance dairy'!C31=""),"",'Attendance dairy'!C31)</f>
        <v/>
      </c>
      <c r="AM31" s="184" t="str">
        <f t="shared" si="4"/>
        <v/>
      </c>
      <c r="AN31" s="68" t="str">
        <f>'Attendance dairy'!D31</f>
        <v>Wednesday</v>
      </c>
      <c r="AO31" s="68" t="str">
        <f t="shared" si="5"/>
        <v>nkyjksVh</v>
      </c>
      <c r="BF31" s="185" t="str">
        <f t="shared" si="6"/>
        <v>W</v>
      </c>
      <c r="BG31" s="186" t="str">
        <f t="shared" si="7"/>
        <v>W</v>
      </c>
      <c r="DA31" s="514">
        <f t="shared" si="8"/>
        <v>43369</v>
      </c>
      <c r="DB31" s="517">
        <f t="shared" si="9"/>
        <v>27.999999999999996</v>
      </c>
      <c r="DC31" s="517">
        <f t="shared" si="10"/>
        <v>13.800000000000004</v>
      </c>
      <c r="DD31" s="517" t="str">
        <f t="shared" si="11"/>
        <v/>
      </c>
      <c r="DE31" s="517" t="str">
        <f t="shared" si="12"/>
        <v/>
      </c>
      <c r="DF31" s="517" t="str">
        <f t="shared" si="13"/>
        <v/>
      </c>
      <c r="DG31" s="517" t="str">
        <f t="shared" si="14"/>
        <v/>
      </c>
      <c r="DH31" s="517">
        <f t="shared" si="15"/>
        <v>27.999999999999996</v>
      </c>
      <c r="DI31" s="517">
        <f t="shared" si="16"/>
        <v>13.800000000000004</v>
      </c>
      <c r="DJ31" s="524">
        <f t="shared" si="17"/>
        <v>0</v>
      </c>
      <c r="DK31" s="524">
        <f t="shared" si="18"/>
        <v>0</v>
      </c>
      <c r="DL31" s="523">
        <f t="shared" si="19"/>
        <v>0</v>
      </c>
      <c r="DM31" s="523">
        <f t="shared" si="20"/>
        <v>0</v>
      </c>
      <c r="DN31" s="523">
        <f t="shared" si="21"/>
        <v>0</v>
      </c>
      <c r="DO31" s="523">
        <f t="shared" si="22"/>
        <v>0</v>
      </c>
      <c r="DP31" s="517">
        <f t="shared" si="23"/>
        <v>0</v>
      </c>
      <c r="DQ31" s="517" t="str">
        <f t="shared" si="24"/>
        <v>0</v>
      </c>
      <c r="DR31" s="517">
        <f t="shared" si="25"/>
        <v>27.999999999999996</v>
      </c>
      <c r="DS31" s="517">
        <f t="shared" si="26"/>
        <v>13.800000000000004</v>
      </c>
      <c r="DT31" s="517" t="str">
        <f t="shared" si="27"/>
        <v/>
      </c>
      <c r="DU31" s="525" t="str">
        <f t="shared" si="28"/>
        <v/>
      </c>
    </row>
    <row r="32" spans="1:125" ht="15.6" customHeight="1">
      <c r="A32" s="178">
        <v>27</v>
      </c>
      <c r="B32" s="179">
        <f>IF(AND('Attendance dairy'!B32=""),"",'Attendance dairy'!B32)</f>
        <v>43370</v>
      </c>
      <c r="C32" s="152"/>
      <c r="D32" s="144">
        <f>IF(AND('Attendance dairy'!B32=""),"",AB31)</f>
        <v>27.999999999999996</v>
      </c>
      <c r="E32" s="145">
        <f>IF(AND('Attendance dairy'!B32=""),"",AC31)</f>
        <v>13.800000000000004</v>
      </c>
      <c r="F32" s="151"/>
      <c r="G32" s="151"/>
      <c r="H32" s="151"/>
      <c r="I32" s="151"/>
      <c r="J32" s="151"/>
      <c r="K32" s="151"/>
      <c r="L32" s="144">
        <f>IF(AND('Attendance dairy'!B32=""),"",SUM(D32+F32+H32+J32))</f>
        <v>27.999999999999996</v>
      </c>
      <c r="M32" s="145">
        <f>IF(AND('Attendance dairy'!B32=""),"",SUM(E32+G32+I32+K32))</f>
        <v>13.800000000000004</v>
      </c>
      <c r="N32" s="148">
        <f>IF(AND(P32=""), "",Master!$AB$14)</f>
        <v>38</v>
      </c>
      <c r="O32" s="148">
        <f>IF(AND(Q32=""), "",Master!$AC$14)</f>
        <v>50</v>
      </c>
      <c r="P32" s="148">
        <f>IF(AND('Attendance dairy'!B32=""),"",'Attendance dairy'!CZ32)</f>
        <v>0</v>
      </c>
      <c r="Q32" s="148">
        <f>IF(AND('Attendance dairy'!B32=""),"",'Attendance dairy'!DA32)</f>
        <v>0</v>
      </c>
      <c r="R32" s="148">
        <f>IF(AND('Attendance dairy'!B32=""),"",'Attendance dairy'!DI32)</f>
        <v>0</v>
      </c>
      <c r="S32" s="148">
        <f>IF(AND('Attendance dairy'!B32=""),"",'Attendance dairy'!DJ32)</f>
        <v>0</v>
      </c>
      <c r="T32" s="209">
        <f>IF(AND('Attendance dairy'!B32=""),"",P32+Q32)</f>
        <v>0</v>
      </c>
      <c r="U32" s="209">
        <f>IF(AND('Attendance dairy'!B32=""),"",R32+S32)</f>
        <v>0</v>
      </c>
      <c r="V32" s="148">
        <f>IF(AND('Attendance dairy'!B32=""),"",'Attendance dairy'!AZ32)</f>
        <v>0</v>
      </c>
      <c r="W32" s="148">
        <f>IF(AND('Attendance dairy'!B32=""),"",'Attendance dairy'!BC32)</f>
        <v>0</v>
      </c>
      <c r="X32" s="148">
        <f>IF(AND('Attendance dairy'!B32=""),"",'Attendance dairy'!BF32)</f>
        <v>0</v>
      </c>
      <c r="Y32" s="148">
        <f>IF(AND('Attendance dairy'!B32=""),"",SUM(V32+W32+X32))</f>
        <v>0</v>
      </c>
      <c r="Z32" s="144" t="str">
        <f>IF(AND('Attendance dairy'!B32=""),"",IF(AND(BG32="w"),U32*100/1000,"0"))</f>
        <v>0</v>
      </c>
      <c r="AA32" s="145">
        <f>IF(AND('Attendance dairy'!B32=""),"",IF(AND(BG32="R"),U32*100/1000,"0"))</f>
        <v>0</v>
      </c>
      <c r="AB32" s="144">
        <f>IF(AND('Attendance dairy'!B32=""),"",L32-Z32)</f>
        <v>27.999999999999996</v>
      </c>
      <c r="AC32" s="145">
        <f>IF(AND('Attendance dairy'!B32=""),"",M32-AA32)</f>
        <v>13.800000000000004</v>
      </c>
      <c r="AD32" s="1" t="str">
        <f>IF(AND('Attendance dairy'!DH32=0),"",U32*$AI$1)</f>
        <v/>
      </c>
      <c r="AE32" s="180" t="str">
        <f>IF(AND('Attendance dairy'!DH32=0),"",AO32)</f>
        <v/>
      </c>
      <c r="AF32" s="181"/>
      <c r="AG32" s="181"/>
      <c r="AH32" s="181"/>
      <c r="AI32" s="182"/>
      <c r="AL32" s="183" t="str">
        <f>IF(AND('Attendance dairy'!C32=""),"",'Attendance dairy'!C32)</f>
        <v/>
      </c>
      <c r="AM32" s="184" t="str">
        <f t="shared" si="4"/>
        <v/>
      </c>
      <c r="AN32" s="68" t="str">
        <f>'Attendance dairy'!D32</f>
        <v>Thursday</v>
      </c>
      <c r="AO32" s="68" t="str">
        <f t="shared" si="5"/>
        <v>f[kpM+h</v>
      </c>
      <c r="BF32" s="185" t="str">
        <f t="shared" si="6"/>
        <v>R</v>
      </c>
      <c r="BG32" s="186" t="str">
        <f t="shared" si="7"/>
        <v>R</v>
      </c>
      <c r="DA32" s="514">
        <f t="shared" si="8"/>
        <v>43370</v>
      </c>
      <c r="DB32" s="517">
        <f t="shared" si="9"/>
        <v>27.999999999999996</v>
      </c>
      <c r="DC32" s="517">
        <f t="shared" si="10"/>
        <v>13.800000000000004</v>
      </c>
      <c r="DD32" s="517" t="str">
        <f t="shared" si="11"/>
        <v/>
      </c>
      <c r="DE32" s="517" t="str">
        <f t="shared" si="12"/>
        <v/>
      </c>
      <c r="DF32" s="517" t="str">
        <f t="shared" si="13"/>
        <v/>
      </c>
      <c r="DG32" s="517" t="str">
        <f t="shared" si="14"/>
        <v/>
      </c>
      <c r="DH32" s="517">
        <f t="shared" si="15"/>
        <v>27.999999999999996</v>
      </c>
      <c r="DI32" s="517">
        <f t="shared" si="16"/>
        <v>13.800000000000004</v>
      </c>
      <c r="DJ32" s="524">
        <f t="shared" si="17"/>
        <v>0</v>
      </c>
      <c r="DK32" s="524">
        <f t="shared" si="18"/>
        <v>0</v>
      </c>
      <c r="DL32" s="523">
        <f t="shared" si="19"/>
        <v>0</v>
      </c>
      <c r="DM32" s="523">
        <f t="shared" si="20"/>
        <v>0</v>
      </c>
      <c r="DN32" s="523">
        <f t="shared" si="21"/>
        <v>0</v>
      </c>
      <c r="DO32" s="523">
        <f t="shared" si="22"/>
        <v>0</v>
      </c>
      <c r="DP32" s="517" t="str">
        <f t="shared" si="23"/>
        <v>0</v>
      </c>
      <c r="DQ32" s="517">
        <f t="shared" si="24"/>
        <v>0</v>
      </c>
      <c r="DR32" s="517">
        <f t="shared" si="25"/>
        <v>27.999999999999996</v>
      </c>
      <c r="DS32" s="517">
        <f t="shared" si="26"/>
        <v>13.800000000000004</v>
      </c>
      <c r="DT32" s="517" t="str">
        <f t="shared" si="27"/>
        <v/>
      </c>
      <c r="DU32" s="525" t="str">
        <f t="shared" si="28"/>
        <v/>
      </c>
    </row>
    <row r="33" spans="1:125" ht="15.6" customHeight="1">
      <c r="A33" s="178">
        <v>28</v>
      </c>
      <c r="B33" s="179">
        <f>IF(AND('Attendance dairy'!B33=""),"",'Attendance dairy'!B33)</f>
        <v>43371</v>
      </c>
      <c r="C33" s="152"/>
      <c r="D33" s="144">
        <f>IF(AND('Attendance dairy'!B33=""),"",AB32)</f>
        <v>27.999999999999996</v>
      </c>
      <c r="E33" s="145">
        <f>IF(AND('Attendance dairy'!B33=""),"",AC32)</f>
        <v>13.800000000000004</v>
      </c>
      <c r="F33" s="151"/>
      <c r="G33" s="151"/>
      <c r="H33" s="151"/>
      <c r="I33" s="151"/>
      <c r="J33" s="151"/>
      <c r="K33" s="151"/>
      <c r="L33" s="144">
        <f>IF(AND('Attendance dairy'!B33=""),"",SUM(D33+F33+H33+J33))</f>
        <v>27.999999999999996</v>
      </c>
      <c r="M33" s="145">
        <f>IF(AND('Attendance dairy'!B33=""),"",SUM(E33+G33+I33+K33))</f>
        <v>13.800000000000004</v>
      </c>
      <c r="N33" s="148">
        <f>IF(AND(P33=""), "",Master!$AB$14)</f>
        <v>38</v>
      </c>
      <c r="O33" s="148">
        <f>IF(AND(Q33=""), "",Master!$AC$14)</f>
        <v>50</v>
      </c>
      <c r="P33" s="148">
        <f>IF(AND('Attendance dairy'!B33=""),"",'Attendance dairy'!CZ33)</f>
        <v>0</v>
      </c>
      <c r="Q33" s="148">
        <f>IF(AND('Attendance dairy'!B33=""),"",'Attendance dairy'!DA33)</f>
        <v>0</v>
      </c>
      <c r="R33" s="148">
        <f>IF(AND('Attendance dairy'!B33=""),"",'Attendance dairy'!DI33)</f>
        <v>0</v>
      </c>
      <c r="S33" s="148">
        <f>IF(AND('Attendance dairy'!B33=""),"",'Attendance dairy'!DJ33)</f>
        <v>0</v>
      </c>
      <c r="T33" s="209">
        <f>IF(AND('Attendance dairy'!B33=""),"",P33+Q33)</f>
        <v>0</v>
      </c>
      <c r="U33" s="209">
        <f>IF(AND('Attendance dairy'!B33=""),"",R33+S33)</f>
        <v>0</v>
      </c>
      <c r="V33" s="148">
        <f>IF(AND('Attendance dairy'!B33=""),"",'Attendance dairy'!AZ33)</f>
        <v>0</v>
      </c>
      <c r="W33" s="148">
        <f>IF(AND('Attendance dairy'!B33=""),"",'Attendance dairy'!BC33)</f>
        <v>0</v>
      </c>
      <c r="X33" s="148">
        <f>IF(AND('Attendance dairy'!B33=""),"",'Attendance dairy'!BF33)</f>
        <v>0</v>
      </c>
      <c r="Y33" s="148">
        <f>IF(AND('Attendance dairy'!B33=""),"",SUM(V33+W33+X33))</f>
        <v>0</v>
      </c>
      <c r="Z33" s="144">
        <f>IF(AND('Attendance dairy'!B33=""),"",IF(AND(BG33="w"),U33*100/1000,"0"))</f>
        <v>0</v>
      </c>
      <c r="AA33" s="145" t="str">
        <f>IF(AND('Attendance dairy'!B33=""),"",IF(AND(BG33="R"),U33*100/1000,"0"))</f>
        <v>0</v>
      </c>
      <c r="AB33" s="144">
        <f>IF(AND('Attendance dairy'!B33=""),"",L33-Z33)</f>
        <v>27.999999999999996</v>
      </c>
      <c r="AC33" s="145">
        <f>IF(AND('Attendance dairy'!B33=""),"",M33-AA33)</f>
        <v>13.800000000000004</v>
      </c>
      <c r="AD33" s="1" t="str">
        <f>IF(AND('Attendance dairy'!DH33=0),"",U33*$AI$1)</f>
        <v/>
      </c>
      <c r="AE33" s="180" t="str">
        <f>IF(AND('Attendance dairy'!DH33=0),"",AO33)</f>
        <v/>
      </c>
      <c r="AF33" s="181"/>
      <c r="AG33" s="181"/>
      <c r="AH33" s="181"/>
      <c r="AI33" s="182"/>
      <c r="AJ33" s="187"/>
      <c r="AK33" s="187"/>
      <c r="AL33" s="183" t="str">
        <f>IF(AND('Attendance dairy'!C33=""),"",'Attendance dairy'!C33)</f>
        <v/>
      </c>
      <c r="AM33" s="184" t="str">
        <f t="shared" si="4"/>
        <v/>
      </c>
      <c r="AN33" s="68" t="str">
        <f>'Attendance dairy'!D33</f>
        <v>Friday</v>
      </c>
      <c r="AO33" s="68" t="str">
        <f t="shared" si="5"/>
        <v>nkyjksVh</v>
      </c>
      <c r="AP33" s="187"/>
      <c r="AQ33" s="187"/>
      <c r="AR33" s="187"/>
      <c r="AS33" s="187"/>
      <c r="AT33" s="187"/>
      <c r="AU33" s="187"/>
      <c r="AV33" s="187"/>
      <c r="AW33" s="187"/>
      <c r="AX33" s="187"/>
      <c r="AY33" s="187"/>
      <c r="AZ33" s="187"/>
      <c r="BA33" s="187"/>
      <c r="BB33" s="187"/>
      <c r="BC33" s="187"/>
      <c r="BD33" s="187"/>
      <c r="BE33" s="187"/>
      <c r="BF33" s="185" t="str">
        <f t="shared" si="6"/>
        <v>W</v>
      </c>
      <c r="BG33" s="186" t="str">
        <f t="shared" si="7"/>
        <v>W</v>
      </c>
      <c r="DA33" s="514">
        <f t="shared" si="8"/>
        <v>43371</v>
      </c>
      <c r="DB33" s="517">
        <f t="shared" si="9"/>
        <v>27.999999999999996</v>
      </c>
      <c r="DC33" s="517">
        <f t="shared" si="10"/>
        <v>13.800000000000004</v>
      </c>
      <c r="DD33" s="517" t="str">
        <f t="shared" si="11"/>
        <v/>
      </c>
      <c r="DE33" s="517" t="str">
        <f t="shared" si="12"/>
        <v/>
      </c>
      <c r="DF33" s="517" t="str">
        <f t="shared" si="13"/>
        <v/>
      </c>
      <c r="DG33" s="517" t="str">
        <f t="shared" si="14"/>
        <v/>
      </c>
      <c r="DH33" s="517">
        <f t="shared" si="15"/>
        <v>27.999999999999996</v>
      </c>
      <c r="DI33" s="517">
        <f t="shared" si="16"/>
        <v>13.800000000000004</v>
      </c>
      <c r="DJ33" s="524">
        <f t="shared" si="17"/>
        <v>0</v>
      </c>
      <c r="DK33" s="524">
        <f t="shared" si="18"/>
        <v>0</v>
      </c>
      <c r="DL33" s="523">
        <f t="shared" si="19"/>
        <v>0</v>
      </c>
      <c r="DM33" s="523">
        <f t="shared" si="20"/>
        <v>0</v>
      </c>
      <c r="DN33" s="523">
        <f t="shared" si="21"/>
        <v>0</v>
      </c>
      <c r="DO33" s="523">
        <f t="shared" si="22"/>
        <v>0</v>
      </c>
      <c r="DP33" s="517">
        <f t="shared" si="23"/>
        <v>0</v>
      </c>
      <c r="DQ33" s="517" t="str">
        <f t="shared" si="24"/>
        <v>0</v>
      </c>
      <c r="DR33" s="517">
        <f t="shared" si="25"/>
        <v>27.999999999999996</v>
      </c>
      <c r="DS33" s="517">
        <f t="shared" si="26"/>
        <v>13.800000000000004</v>
      </c>
      <c r="DT33" s="517" t="str">
        <f t="shared" si="27"/>
        <v/>
      </c>
      <c r="DU33" s="525" t="str">
        <f t="shared" si="28"/>
        <v/>
      </c>
    </row>
    <row r="34" spans="1:125" ht="15.6" customHeight="1">
      <c r="A34" s="178">
        <v>29</v>
      </c>
      <c r="B34" s="179">
        <f>IF(AND('Attendance dairy'!B34=""),"",'Attendance dairy'!B34)</f>
        <v>43372</v>
      </c>
      <c r="C34" s="152"/>
      <c r="D34" s="144">
        <f>IF(AND('Attendance dairy'!B34=""),"",AB33)</f>
        <v>27.999999999999996</v>
      </c>
      <c r="E34" s="145">
        <f>IF(AND('Attendance dairy'!B34=""),"",AC33)</f>
        <v>13.800000000000004</v>
      </c>
      <c r="F34" s="151"/>
      <c r="G34" s="151"/>
      <c r="H34" s="151"/>
      <c r="I34" s="151"/>
      <c r="J34" s="151"/>
      <c r="K34" s="151"/>
      <c r="L34" s="144">
        <f>IF(AND('Attendance dairy'!B34=""),"",SUM(D34+F34+H34+J34))</f>
        <v>27.999999999999996</v>
      </c>
      <c r="M34" s="145">
        <f>IF(AND('Attendance dairy'!B34=""),"",SUM(E34+G34+I34+K34))</f>
        <v>13.800000000000004</v>
      </c>
      <c r="N34" s="148">
        <f>IF(AND(P34=""), "",Master!$AB$14)</f>
        <v>38</v>
      </c>
      <c r="O34" s="148">
        <f>IF(AND(Q34=""), "",Master!$AC$14)</f>
        <v>50</v>
      </c>
      <c r="P34" s="148">
        <f>IF(AND('Attendance dairy'!B34=""),"",'Attendance dairy'!CZ34)</f>
        <v>0</v>
      </c>
      <c r="Q34" s="148">
        <f>IF(AND('Attendance dairy'!B34=""),"",'Attendance dairy'!DA34)</f>
        <v>0</v>
      </c>
      <c r="R34" s="148">
        <f>IF(AND('Attendance dairy'!B34=""),"",'Attendance dairy'!DI34)</f>
        <v>0</v>
      </c>
      <c r="S34" s="148">
        <f>IF(AND('Attendance dairy'!B34=""),"",'Attendance dairy'!DJ34)</f>
        <v>0</v>
      </c>
      <c r="T34" s="209">
        <f>IF(AND('Attendance dairy'!B34=""),"",P34+Q34)</f>
        <v>0</v>
      </c>
      <c r="U34" s="209">
        <f>IF(AND('Attendance dairy'!B34=""),"",R34+S34)</f>
        <v>0</v>
      </c>
      <c r="V34" s="148">
        <f>IF(AND('Attendance dairy'!B34=""),"",'Attendance dairy'!AZ34)</f>
        <v>0</v>
      </c>
      <c r="W34" s="148">
        <f>IF(AND('Attendance dairy'!B34=""),"",'Attendance dairy'!BC34)</f>
        <v>0</v>
      </c>
      <c r="X34" s="148">
        <f>IF(AND('Attendance dairy'!B34=""),"",'Attendance dairy'!BF34)</f>
        <v>0</v>
      </c>
      <c r="Y34" s="148">
        <f>IF(AND('Attendance dairy'!B34=""),"",SUM(V34+W34+X34))</f>
        <v>0</v>
      </c>
      <c r="Z34" s="144">
        <f>IF(AND('Attendance dairy'!B34=""),"",IF(AND(BG34="w"),U34*100/1000,"0"))</f>
        <v>0</v>
      </c>
      <c r="AA34" s="145" t="str">
        <f>IF(AND('Attendance dairy'!B34=""),"",IF(AND(BG34="R"),U34*100/1000,"0"))</f>
        <v>0</v>
      </c>
      <c r="AB34" s="144">
        <f>IF(AND('Attendance dairy'!B34=""),"",L34-Z34)</f>
        <v>27.999999999999996</v>
      </c>
      <c r="AC34" s="145">
        <f>IF(AND('Attendance dairy'!B34=""),"",M34-AA34)</f>
        <v>13.800000000000004</v>
      </c>
      <c r="AD34" s="1" t="str">
        <f>IF(AND('Attendance dairy'!DH34=0),"",U34*$AI$1)</f>
        <v/>
      </c>
      <c r="AE34" s="180" t="str">
        <f>IF(AND('Attendance dairy'!DH34=0),"",AO34)</f>
        <v/>
      </c>
      <c r="AF34" s="181"/>
      <c r="AG34" s="181"/>
      <c r="AH34" s="181"/>
      <c r="AI34" s="182"/>
      <c r="AJ34" s="14"/>
      <c r="AK34" s="14"/>
      <c r="AL34" s="183" t="str">
        <f>IF(AND('Attendance dairy'!C34=""),"",'Attendance dairy'!C34)</f>
        <v/>
      </c>
      <c r="AM34" s="184" t="str">
        <f t="shared" si="4"/>
        <v/>
      </c>
      <c r="AN34" s="68" t="str">
        <f>'Attendance dairy'!D34</f>
        <v>Saturday</v>
      </c>
      <c r="AO34" s="68" t="str">
        <f t="shared" si="5"/>
        <v>lCthjksVh</v>
      </c>
      <c r="AP34" s="14"/>
      <c r="AQ34" s="14"/>
      <c r="AR34" s="14"/>
      <c r="AS34" s="14"/>
      <c r="AT34" s="14"/>
      <c r="AU34" s="14"/>
      <c r="AV34" s="14"/>
      <c r="AW34" s="14"/>
      <c r="AX34" s="14"/>
      <c r="AY34" s="14"/>
      <c r="AZ34" s="14"/>
      <c r="BA34" s="14"/>
      <c r="BB34" s="14"/>
      <c r="BC34" s="14"/>
      <c r="BD34" s="14"/>
      <c r="BE34" s="14"/>
      <c r="BF34" s="185" t="str">
        <f t="shared" si="6"/>
        <v>W</v>
      </c>
      <c r="BG34" s="186" t="str">
        <f t="shared" si="7"/>
        <v>W</v>
      </c>
      <c r="DA34" s="514">
        <f t="shared" si="8"/>
        <v>43372</v>
      </c>
      <c r="DB34" s="517">
        <f t="shared" si="9"/>
        <v>27.999999999999996</v>
      </c>
      <c r="DC34" s="517">
        <f t="shared" si="10"/>
        <v>13.800000000000004</v>
      </c>
      <c r="DD34" s="517" t="str">
        <f t="shared" si="11"/>
        <v/>
      </c>
      <c r="DE34" s="517" t="str">
        <f t="shared" si="12"/>
        <v/>
      </c>
      <c r="DF34" s="517" t="str">
        <f t="shared" si="13"/>
        <v/>
      </c>
      <c r="DG34" s="517" t="str">
        <f t="shared" si="14"/>
        <v/>
      </c>
      <c r="DH34" s="517">
        <f t="shared" si="15"/>
        <v>27.999999999999996</v>
      </c>
      <c r="DI34" s="517">
        <f t="shared" si="16"/>
        <v>13.800000000000004</v>
      </c>
      <c r="DJ34" s="524">
        <f t="shared" si="17"/>
        <v>0</v>
      </c>
      <c r="DK34" s="524">
        <f t="shared" si="18"/>
        <v>0</v>
      </c>
      <c r="DL34" s="523">
        <f t="shared" si="19"/>
        <v>0</v>
      </c>
      <c r="DM34" s="523">
        <f t="shared" si="20"/>
        <v>0</v>
      </c>
      <c r="DN34" s="523">
        <f t="shared" si="21"/>
        <v>0</v>
      </c>
      <c r="DO34" s="523">
        <f t="shared" si="22"/>
        <v>0</v>
      </c>
      <c r="DP34" s="517">
        <f t="shared" si="23"/>
        <v>0</v>
      </c>
      <c r="DQ34" s="517" t="str">
        <f t="shared" si="24"/>
        <v>0</v>
      </c>
      <c r="DR34" s="517">
        <f t="shared" si="25"/>
        <v>27.999999999999996</v>
      </c>
      <c r="DS34" s="517">
        <f t="shared" si="26"/>
        <v>13.800000000000004</v>
      </c>
      <c r="DT34" s="517" t="str">
        <f t="shared" si="27"/>
        <v/>
      </c>
      <c r="DU34" s="525" t="str">
        <f t="shared" si="28"/>
        <v/>
      </c>
    </row>
    <row r="35" spans="1:125" ht="15.6" customHeight="1">
      <c r="A35" s="178">
        <v>30</v>
      </c>
      <c r="B35" s="179">
        <f>IF(AND('Attendance dairy'!B35=""),"",'Attendance dairy'!B35)</f>
        <v>43373</v>
      </c>
      <c r="C35" s="152"/>
      <c r="D35" s="144">
        <f>IF(AND('Attendance dairy'!B35=""),"",AB34)</f>
        <v>27.999999999999996</v>
      </c>
      <c r="E35" s="145">
        <f>IF(AND('Attendance dairy'!B35=""),"",AC34)</f>
        <v>13.800000000000004</v>
      </c>
      <c r="F35" s="151"/>
      <c r="G35" s="151"/>
      <c r="H35" s="151"/>
      <c r="I35" s="151"/>
      <c r="J35" s="151"/>
      <c r="K35" s="151"/>
      <c r="L35" s="144">
        <f>IF(AND('Attendance dairy'!B35=""),"",SUM(D35+F35+H35+J35))</f>
        <v>27.999999999999996</v>
      </c>
      <c r="M35" s="145">
        <f>IF(AND('Attendance dairy'!B35=""),"",SUM(E35+G35+I35+K35))</f>
        <v>13.800000000000004</v>
      </c>
      <c r="N35" s="148">
        <f>IF(AND(P35=""), "",Master!$AB$14)</f>
        <v>38</v>
      </c>
      <c r="O35" s="148">
        <f>IF(AND(Q35=""), "",Master!$AC$14)</f>
        <v>50</v>
      </c>
      <c r="P35" s="148">
        <f>IF(AND('Attendance dairy'!B35=""),"",'Attendance dairy'!CZ35)</f>
        <v>0</v>
      </c>
      <c r="Q35" s="148">
        <f>IF(AND('Attendance dairy'!B35=""),"",'Attendance dairy'!DA35)</f>
        <v>0</v>
      </c>
      <c r="R35" s="148">
        <f>IF(AND('Attendance dairy'!B35=""),"",'Attendance dairy'!DI35)</f>
        <v>0</v>
      </c>
      <c r="S35" s="148">
        <f>IF(AND('Attendance dairy'!B35=""),"",'Attendance dairy'!DJ35)</f>
        <v>0</v>
      </c>
      <c r="T35" s="209">
        <f>IF(AND('Attendance dairy'!B35=""),"",P35+Q35)</f>
        <v>0</v>
      </c>
      <c r="U35" s="209">
        <f>IF(AND('Attendance dairy'!B35=""),"",R35+S35)</f>
        <v>0</v>
      </c>
      <c r="V35" s="148">
        <f>IF(AND('Attendance dairy'!B35=""),"",'Attendance dairy'!AZ35)</f>
        <v>0</v>
      </c>
      <c r="W35" s="148">
        <f>IF(AND('Attendance dairy'!B35=""),"",'Attendance dairy'!BC35)</f>
        <v>0</v>
      </c>
      <c r="X35" s="148">
        <f>IF(AND('Attendance dairy'!B35=""),"",'Attendance dairy'!BF35)</f>
        <v>0</v>
      </c>
      <c r="Y35" s="148">
        <f>IF(AND('Attendance dairy'!B35=""),"",SUM(V35+W35+X35))</f>
        <v>0</v>
      </c>
      <c r="Z35" s="144" t="str">
        <f>IF(AND('Attendance dairy'!B35=""),"",IF(AND(BG35="w"),U35*100/1000,"0"))</f>
        <v>0</v>
      </c>
      <c r="AA35" s="145" t="str">
        <f>IF(AND('Attendance dairy'!B35=""),"",IF(AND(BG35="R"),U35*100/1000,"0"))</f>
        <v>0</v>
      </c>
      <c r="AB35" s="144">
        <f>IF(AND('Attendance dairy'!B35=""),"",L35-Z35)</f>
        <v>27.999999999999996</v>
      </c>
      <c r="AC35" s="145">
        <f>IF(AND('Attendance dairy'!B35=""),"",M35-AA35)</f>
        <v>13.800000000000004</v>
      </c>
      <c r="AD35" s="1" t="str">
        <f>IF(AND('Attendance dairy'!DH35=0),"",U35*$AI$1)</f>
        <v/>
      </c>
      <c r="AE35" s="180" t="str">
        <f>IF(AND('Attendance dairy'!DH35=0),"",AO35)</f>
        <v/>
      </c>
      <c r="AF35" s="181"/>
      <c r="AG35" s="181"/>
      <c r="AH35" s="181"/>
      <c r="AI35" s="182"/>
      <c r="AJ35" s="14"/>
      <c r="AK35" s="14"/>
      <c r="AL35" s="183" t="str">
        <f>IF(AND('Attendance dairy'!C35=""),"",'Attendance dairy'!C35)</f>
        <v/>
      </c>
      <c r="AM35" s="184" t="str">
        <f t="shared" si="4"/>
        <v/>
      </c>
      <c r="AN35" s="68" t="str">
        <f>'Attendance dairy'!D35</f>
        <v>Sunday</v>
      </c>
      <c r="AO35" s="68" t="str">
        <f t="shared" si="5"/>
        <v>vodk'k</v>
      </c>
      <c r="AP35" s="14"/>
      <c r="AQ35" s="14"/>
      <c r="AR35" s="14"/>
      <c r="AS35" s="14"/>
      <c r="AT35" s="14"/>
      <c r="AU35" s="14"/>
      <c r="AV35" s="14"/>
      <c r="AW35" s="14"/>
      <c r="AX35" s="14"/>
      <c r="AY35" s="14"/>
      <c r="AZ35" s="14"/>
      <c r="BA35" s="14"/>
      <c r="BB35" s="14"/>
      <c r="BC35" s="14"/>
      <c r="BD35" s="14"/>
      <c r="BE35" s="14"/>
      <c r="BF35" s="185" t="b">
        <f t="shared" si="6"/>
        <v>0</v>
      </c>
      <c r="BG35" s="186" t="b">
        <f t="shared" si="7"/>
        <v>0</v>
      </c>
      <c r="DA35" s="514">
        <f t="shared" si="8"/>
        <v>43373</v>
      </c>
      <c r="DB35" s="517">
        <f t="shared" si="9"/>
        <v>27.999999999999996</v>
      </c>
      <c r="DC35" s="517">
        <f t="shared" si="10"/>
        <v>13.800000000000004</v>
      </c>
      <c r="DD35" s="517" t="str">
        <f t="shared" si="11"/>
        <v/>
      </c>
      <c r="DE35" s="517" t="str">
        <f t="shared" si="12"/>
        <v/>
      </c>
      <c r="DF35" s="517" t="str">
        <f t="shared" si="13"/>
        <v/>
      </c>
      <c r="DG35" s="517" t="str">
        <f t="shared" si="14"/>
        <v/>
      </c>
      <c r="DH35" s="517">
        <f t="shared" si="15"/>
        <v>27.999999999999996</v>
      </c>
      <c r="DI35" s="517">
        <f t="shared" si="16"/>
        <v>13.800000000000004</v>
      </c>
      <c r="DJ35" s="524">
        <f t="shared" si="17"/>
        <v>0</v>
      </c>
      <c r="DK35" s="524">
        <f t="shared" si="18"/>
        <v>0</v>
      </c>
      <c r="DL35" s="523">
        <f t="shared" si="19"/>
        <v>0</v>
      </c>
      <c r="DM35" s="523">
        <f t="shared" si="20"/>
        <v>0</v>
      </c>
      <c r="DN35" s="523">
        <f t="shared" si="21"/>
        <v>0</v>
      </c>
      <c r="DO35" s="523">
        <f t="shared" si="22"/>
        <v>0</v>
      </c>
      <c r="DP35" s="517" t="str">
        <f t="shared" si="23"/>
        <v>0</v>
      </c>
      <c r="DQ35" s="517" t="str">
        <f t="shared" si="24"/>
        <v>0</v>
      </c>
      <c r="DR35" s="517">
        <f t="shared" si="25"/>
        <v>27.999999999999996</v>
      </c>
      <c r="DS35" s="517">
        <f t="shared" si="26"/>
        <v>13.800000000000004</v>
      </c>
      <c r="DT35" s="517" t="str">
        <f t="shared" si="27"/>
        <v/>
      </c>
      <c r="DU35" s="525" t="str">
        <f t="shared" si="28"/>
        <v/>
      </c>
    </row>
    <row r="36" spans="1:125" ht="15.6" customHeight="1">
      <c r="A36" s="178">
        <v>31</v>
      </c>
      <c r="B36" s="179" t="str">
        <f>IF(AND('Attendance dairy'!B36=""),"",'Attendance dairy'!B36)</f>
        <v/>
      </c>
      <c r="C36" s="153"/>
      <c r="D36" s="144" t="str">
        <f>IF(AND('Attendance dairy'!B36=""),"",AB35)</f>
        <v/>
      </c>
      <c r="E36" s="145" t="str">
        <f>IF(AND('Attendance dairy'!B36=""),"",AC35)</f>
        <v/>
      </c>
      <c r="F36" s="151"/>
      <c r="G36" s="151"/>
      <c r="H36" s="151"/>
      <c r="I36" s="151"/>
      <c r="J36" s="151"/>
      <c r="K36" s="151"/>
      <c r="L36" s="144" t="str">
        <f>IF(AND('Attendance dairy'!B36=""),"",SUM(D36+F36+H36+J36))</f>
        <v/>
      </c>
      <c r="M36" s="145" t="str">
        <f>IF(AND('Attendance dairy'!B36=""),"",SUM(E36+G36+I36+K36))</f>
        <v/>
      </c>
      <c r="N36" s="148" t="str">
        <f>IF(AND(P36=""), "",Master!$AB$14)</f>
        <v/>
      </c>
      <c r="O36" s="148" t="str">
        <f>IF(AND(Q36=""), "",Master!$AC$14)</f>
        <v/>
      </c>
      <c r="P36" s="148" t="str">
        <f>IF(AND('Attendance dairy'!B36=""),"",'Attendance dairy'!CZ36)</f>
        <v/>
      </c>
      <c r="Q36" s="148" t="str">
        <f>IF(AND('Attendance dairy'!B36=""),"",'Attendance dairy'!DA36)</f>
        <v/>
      </c>
      <c r="R36" s="148" t="str">
        <f>IF(AND('Attendance dairy'!B36=""),"",'Attendance dairy'!DI36)</f>
        <v/>
      </c>
      <c r="S36" s="148" t="str">
        <f>IF(AND('Attendance dairy'!B36=""),"",'Attendance dairy'!DJ36)</f>
        <v/>
      </c>
      <c r="T36" s="209" t="str">
        <f>IF(AND('Attendance dairy'!B36=""),"",P36+Q36)</f>
        <v/>
      </c>
      <c r="U36" s="209" t="str">
        <f>IF(AND('Attendance dairy'!B36=""),"",R36+S36)</f>
        <v/>
      </c>
      <c r="V36" s="148" t="str">
        <f>IF(AND('Attendance dairy'!B36=""),"",'Attendance dairy'!AZ36)</f>
        <v/>
      </c>
      <c r="W36" s="148" t="str">
        <f>IF(AND('Attendance dairy'!B36=""),"",'Attendance dairy'!BC36)</f>
        <v/>
      </c>
      <c r="X36" s="148" t="str">
        <f>IF(AND('Attendance dairy'!B36=""),"",'Attendance dairy'!BF36)</f>
        <v/>
      </c>
      <c r="Y36" s="148" t="str">
        <f>IF(AND('Attendance dairy'!B36=""),"",SUM(V36+W36+X36))</f>
        <v/>
      </c>
      <c r="Z36" s="144" t="str">
        <f>IF(AND('Attendance dairy'!B36=""),"",IF(AND(BG36="w"),U36*100/1000,"0"))</f>
        <v/>
      </c>
      <c r="AA36" s="145" t="str">
        <f>IF(AND('Attendance dairy'!B36=""),"",IF(AND(BG36="R"),U36*100/1000,"0"))</f>
        <v/>
      </c>
      <c r="AB36" s="144" t="str">
        <f>IF(AND('Attendance dairy'!B36=""),"",L36-Z36)</f>
        <v/>
      </c>
      <c r="AC36" s="145" t="str">
        <f>IF(AND('Attendance dairy'!B36=""),"",M36-AA36)</f>
        <v/>
      </c>
      <c r="AD36" s="1" t="str">
        <f>IF(AND('Attendance dairy'!DH36=0),"",U36*$AI$1)</f>
        <v/>
      </c>
      <c r="AE36" s="180" t="str">
        <f>IF(AND('Attendance dairy'!DH36=0),"",AO36)</f>
        <v/>
      </c>
      <c r="AF36" s="181"/>
      <c r="AG36" s="181"/>
      <c r="AH36" s="181"/>
      <c r="AI36" s="182"/>
      <c r="AJ36" s="14"/>
      <c r="AK36" s="14"/>
      <c r="AL36" s="183" t="str">
        <f>IF(AND('Attendance dairy'!C36=""),"",'Attendance dairy'!C36)</f>
        <v/>
      </c>
      <c r="AM36" s="184" t="str">
        <f t="shared" si="4"/>
        <v/>
      </c>
      <c r="AN36" s="68" t="str">
        <f>'Attendance dairy'!D36</f>
        <v xml:space="preserve"> </v>
      </c>
      <c r="AO36" s="68" t="str">
        <f t="shared" si="5"/>
        <v>vodk'k</v>
      </c>
      <c r="AP36" s="14"/>
      <c r="AQ36" s="14"/>
      <c r="AR36" s="14"/>
      <c r="AS36" s="14"/>
      <c r="AT36" s="14"/>
      <c r="AU36" s="14"/>
      <c r="AV36" s="14"/>
      <c r="AW36" s="14"/>
      <c r="AX36" s="14"/>
      <c r="AY36" s="14"/>
      <c r="AZ36" s="14"/>
      <c r="BA36" s="14"/>
      <c r="BB36" s="14"/>
      <c r="BC36" s="14"/>
      <c r="BD36" s="14"/>
      <c r="BE36" s="14"/>
      <c r="BF36" s="185" t="b">
        <f t="shared" si="6"/>
        <v>0</v>
      </c>
      <c r="BG36" s="186" t="b">
        <f t="shared" si="7"/>
        <v>0</v>
      </c>
      <c r="DA36" s="514" t="str">
        <f t="shared" si="8"/>
        <v/>
      </c>
      <c r="DB36" s="517" t="str">
        <f t="shared" si="9"/>
        <v/>
      </c>
      <c r="DC36" s="517" t="str">
        <f t="shared" si="10"/>
        <v/>
      </c>
      <c r="DD36" s="517" t="str">
        <f t="shared" si="11"/>
        <v/>
      </c>
      <c r="DE36" s="517" t="str">
        <f t="shared" si="12"/>
        <v/>
      </c>
      <c r="DF36" s="517" t="str">
        <f t="shared" si="13"/>
        <v/>
      </c>
      <c r="DG36" s="517" t="str">
        <f t="shared" si="14"/>
        <v/>
      </c>
      <c r="DH36" s="517" t="str">
        <f t="shared" si="15"/>
        <v/>
      </c>
      <c r="DI36" s="517" t="str">
        <f t="shared" si="16"/>
        <v/>
      </c>
      <c r="DJ36" s="524" t="str">
        <f t="shared" si="17"/>
        <v/>
      </c>
      <c r="DK36" s="524" t="str">
        <f t="shared" si="18"/>
        <v/>
      </c>
      <c r="DL36" s="523" t="str">
        <f t="shared" si="19"/>
        <v/>
      </c>
      <c r="DM36" s="523" t="str">
        <f t="shared" si="20"/>
        <v/>
      </c>
      <c r="DN36" s="523" t="str">
        <f t="shared" si="21"/>
        <v/>
      </c>
      <c r="DO36" s="523" t="str">
        <f t="shared" si="22"/>
        <v/>
      </c>
      <c r="DP36" s="517" t="str">
        <f t="shared" si="23"/>
        <v/>
      </c>
      <c r="DQ36" s="517" t="str">
        <f t="shared" si="24"/>
        <v/>
      </c>
      <c r="DR36" s="517" t="str">
        <f t="shared" si="25"/>
        <v/>
      </c>
      <c r="DS36" s="517" t="str">
        <f t="shared" si="26"/>
        <v/>
      </c>
      <c r="DT36" s="517" t="str">
        <f t="shared" si="27"/>
        <v/>
      </c>
      <c r="DU36" s="525" t="str">
        <f t="shared" si="28"/>
        <v/>
      </c>
    </row>
    <row r="37" spans="1:125" ht="20.25">
      <c r="A37" s="188"/>
      <c r="B37" s="189"/>
      <c r="C37" s="147">
        <f>SUM(C6:C36)</f>
        <v>0</v>
      </c>
      <c r="D37" s="973" t="s">
        <v>38</v>
      </c>
      <c r="E37" s="974"/>
      <c r="F37" s="190">
        <f t="shared" ref="F37:K37" si="29">SUM(F6:F36)</f>
        <v>0</v>
      </c>
      <c r="G37" s="191">
        <f t="shared" si="29"/>
        <v>0</v>
      </c>
      <c r="H37" s="190">
        <f t="shared" si="29"/>
        <v>0</v>
      </c>
      <c r="I37" s="191">
        <f t="shared" si="29"/>
        <v>0</v>
      </c>
      <c r="J37" s="190">
        <f t="shared" si="29"/>
        <v>0</v>
      </c>
      <c r="K37" s="191">
        <f t="shared" si="29"/>
        <v>0</v>
      </c>
      <c r="L37" s="2"/>
      <c r="M37" s="2"/>
      <c r="N37" s="2"/>
      <c r="O37" s="2"/>
      <c r="P37" s="3">
        <f>SUM(P6:P36)</f>
        <v>326</v>
      </c>
      <c r="Q37" s="3">
        <f t="shared" ref="Q37:Y37" si="30">SUM(Q6:Q36)</f>
        <v>350</v>
      </c>
      <c r="R37" s="3">
        <f t="shared" si="30"/>
        <v>326</v>
      </c>
      <c r="S37" s="3">
        <f t="shared" si="30"/>
        <v>350</v>
      </c>
      <c r="T37" s="3">
        <f t="shared" si="30"/>
        <v>676</v>
      </c>
      <c r="U37" s="3">
        <f t="shared" si="30"/>
        <v>676</v>
      </c>
      <c r="V37" s="3">
        <f t="shared" si="30"/>
        <v>384</v>
      </c>
      <c r="W37" s="3">
        <f t="shared" si="30"/>
        <v>0</v>
      </c>
      <c r="X37" s="3">
        <f t="shared" si="30"/>
        <v>292</v>
      </c>
      <c r="Y37" s="3">
        <f t="shared" si="30"/>
        <v>676</v>
      </c>
      <c r="Z37" s="211">
        <f>SUM(Z6:Z36)</f>
        <v>34</v>
      </c>
      <c r="AA37" s="211">
        <f>SUM(AA6:AA36)</f>
        <v>21.4</v>
      </c>
      <c r="AB37" s="4"/>
      <c r="AC37" s="4"/>
      <c r="AD37" s="149">
        <f>SUM(AD6:AD36)</f>
        <v>2791.88</v>
      </c>
      <c r="AE37" s="5"/>
      <c r="AF37" s="181"/>
      <c r="AG37" s="181"/>
      <c r="AH37" s="181"/>
      <c r="AL37" s="183" t="str">
        <f>IF(AND('Attendance dairy'!C37=""),"",'Attendance dairy'!C37)</f>
        <v/>
      </c>
      <c r="AM37" s="184" t="str">
        <f t="shared" si="4"/>
        <v/>
      </c>
      <c r="AN37" s="68">
        <f>'Attendance dairy'!D37</f>
        <v>0</v>
      </c>
      <c r="BF37" s="192" t="str">
        <f t="shared" si="6"/>
        <v/>
      </c>
      <c r="BG37" s="186" t="str">
        <f t="shared" si="7"/>
        <v/>
      </c>
      <c r="DA37" s="515"/>
      <c r="DB37" s="971" t="s">
        <v>38</v>
      </c>
      <c r="DC37" s="972"/>
      <c r="DD37" s="519">
        <f>SUM(DD6:DD36)</f>
        <v>0</v>
      </c>
      <c r="DE37" s="519">
        <f>SUM(DE6:DE36)</f>
        <v>0</v>
      </c>
      <c r="DF37" s="519">
        <f t="shared" ref="DF37" si="31">SUM(DF6:DF36)</f>
        <v>0</v>
      </c>
      <c r="DG37" s="519">
        <f>SUM(DG6:DG36)</f>
        <v>0</v>
      </c>
      <c r="DH37" s="520"/>
      <c r="DI37" s="520"/>
      <c r="DJ37" s="524">
        <f>IF(AND(T37=""),"",T37)</f>
        <v>676</v>
      </c>
      <c r="DK37" s="524">
        <f t="shared" si="18"/>
        <v>676</v>
      </c>
      <c r="DL37" s="523">
        <f t="shared" si="19"/>
        <v>384</v>
      </c>
      <c r="DM37" s="523">
        <f t="shared" si="20"/>
        <v>0</v>
      </c>
      <c r="DN37" s="523">
        <f t="shared" si="21"/>
        <v>292</v>
      </c>
      <c r="DO37" s="523">
        <f t="shared" si="22"/>
        <v>676</v>
      </c>
      <c r="DP37" s="519">
        <f>SUM(DP6:DP36)</f>
        <v>34</v>
      </c>
      <c r="DQ37" s="519">
        <f>SUM(DQ6:DQ36)</f>
        <v>21.4</v>
      </c>
      <c r="DR37" s="521"/>
      <c r="DS37" s="521"/>
      <c r="DT37" s="522">
        <f>SUM(DT6:DT36)</f>
        <v>2791.88</v>
      </c>
      <c r="DU37" s="516"/>
    </row>
    <row r="38" spans="1:125" ht="22.5" hidden="1">
      <c r="A38" s="193"/>
      <c r="B38" s="194"/>
      <c r="C38" s="146"/>
      <c r="D38" s="6"/>
      <c r="E38" s="6"/>
      <c r="F38" s="7"/>
      <c r="G38" s="7"/>
      <c r="H38" s="7"/>
      <c r="I38" s="7"/>
      <c r="J38" s="7"/>
      <c r="K38" s="7"/>
      <c r="L38" s="7"/>
      <c r="M38" s="7"/>
      <c r="N38" s="7"/>
      <c r="O38" s="7"/>
      <c r="P38" s="15"/>
      <c r="Q38" s="15"/>
      <c r="R38" s="15"/>
      <c r="S38" s="15"/>
      <c r="T38" s="15">
        <v>31</v>
      </c>
      <c r="U38" s="15">
        <v>31</v>
      </c>
      <c r="V38" s="15"/>
      <c r="W38" s="15"/>
      <c r="X38" s="15"/>
      <c r="Y38" s="8"/>
      <c r="Z38" s="15"/>
      <c r="AA38" s="9">
        <f>Z37+AA37</f>
        <v>55.4</v>
      </c>
      <c r="AB38" s="15"/>
      <c r="AC38" s="15"/>
      <c r="AD38" s="150">
        <f>SUM(C6:C36)</f>
        <v>0</v>
      </c>
      <c r="AE38" s="10"/>
      <c r="AF38" s="195"/>
      <c r="AG38" s="181"/>
      <c r="AH38" s="181"/>
      <c r="AL38" s="183" t="str">
        <f>IF(AND('Attendance dairy'!C38=""),"",'Attendance dairy'!C38)</f>
        <v/>
      </c>
      <c r="AM38" s="184" t="str">
        <f t="shared" si="4"/>
        <v/>
      </c>
      <c r="BE38" s="196">
        <v>0</v>
      </c>
      <c r="BF38" s="184" t="str">
        <f t="shared" si="6"/>
        <v/>
      </c>
      <c r="BG38" s="186" t="str">
        <f t="shared" si="7"/>
        <v/>
      </c>
    </row>
    <row r="39" spans="1:125" ht="19.5" hidden="1">
      <c r="A39" s="181"/>
      <c r="B39" s="197"/>
      <c r="C39" s="198"/>
      <c r="D39" s="168"/>
      <c r="E39" s="168"/>
      <c r="F39" s="176"/>
      <c r="G39" s="176"/>
      <c r="H39" s="176"/>
      <c r="I39" s="176"/>
      <c r="J39" s="199">
        <f>H37+J37</f>
        <v>0</v>
      </c>
      <c r="K39" s="199">
        <f>I37+K37</f>
        <v>0</v>
      </c>
      <c r="L39" s="176"/>
      <c r="M39" s="176"/>
      <c r="N39" s="176"/>
      <c r="O39" s="176"/>
      <c r="P39" s="176"/>
      <c r="Q39" s="176"/>
      <c r="R39" s="176"/>
      <c r="S39" s="176"/>
      <c r="T39" s="176">
        <v>0</v>
      </c>
      <c r="U39" s="176">
        <v>0</v>
      </c>
      <c r="V39" s="176"/>
      <c r="W39" s="176"/>
      <c r="X39" s="176"/>
      <c r="Y39" s="200"/>
      <c r="Z39" s="13"/>
      <c r="AA39" s="181"/>
      <c r="AB39" s="176"/>
      <c r="AC39" s="176"/>
      <c r="AD39" s="201" t="e">
        <f>#REF!</f>
        <v>#REF!</v>
      </c>
      <c r="AE39" s="176"/>
      <c r="AF39" s="176"/>
      <c r="AG39" s="181"/>
      <c r="AH39" s="181"/>
      <c r="AL39" s="183" t="str">
        <f>IF(AND('Attendance dairy'!C39=""),"",'Attendance dairy'!C39)</f>
        <v/>
      </c>
      <c r="AM39" s="184" t="str">
        <f t="shared" si="4"/>
        <v/>
      </c>
      <c r="BE39" s="202">
        <v>0</v>
      </c>
      <c r="BF39" s="184" t="str">
        <f t="shared" si="6"/>
        <v/>
      </c>
      <c r="BG39" s="186" t="str">
        <f t="shared" si="7"/>
        <v/>
      </c>
    </row>
    <row r="40" spans="1:125" ht="16.5" hidden="1">
      <c r="A40" s="181"/>
      <c r="B40" s="197"/>
      <c r="C40" s="198"/>
      <c r="D40" s="181"/>
      <c r="E40" s="181"/>
      <c r="F40" s="181"/>
      <c r="G40" s="181"/>
      <c r="H40" s="181"/>
      <c r="I40" s="181"/>
      <c r="J40" s="203">
        <v>0</v>
      </c>
      <c r="K40" s="203">
        <v>0</v>
      </c>
      <c r="L40" s="181"/>
      <c r="M40" s="181"/>
      <c r="N40" s="181"/>
      <c r="O40" s="181"/>
      <c r="P40" s="181"/>
      <c r="Q40" s="181"/>
      <c r="R40" s="181"/>
      <c r="S40" s="181"/>
      <c r="T40" s="181"/>
      <c r="U40" s="181"/>
      <c r="V40" s="181"/>
      <c r="W40" s="181"/>
      <c r="X40" s="181"/>
      <c r="Y40" s="204"/>
      <c r="Z40" s="181"/>
      <c r="AA40" s="181"/>
      <c r="AB40" s="181"/>
      <c r="AC40" s="181"/>
      <c r="AD40" s="205" t="e">
        <f>SUM(AD39-AD37+AD38)</f>
        <v>#REF!</v>
      </c>
      <c r="AE40" s="181"/>
      <c r="AF40" s="181"/>
      <c r="AG40" s="181"/>
      <c r="AH40" s="181"/>
      <c r="AL40" s="183" t="str">
        <f>IF(AND('Attendance dairy'!C40=""),"",'Attendance dairy'!C40)</f>
        <v/>
      </c>
      <c r="AM40" s="184" t="str">
        <f t="shared" si="4"/>
        <v/>
      </c>
      <c r="BE40" s="206">
        <v>0</v>
      </c>
      <c r="BF40" s="184" t="str">
        <f t="shared" si="6"/>
        <v/>
      </c>
      <c r="BG40" s="186" t="str">
        <f t="shared" si="7"/>
        <v/>
      </c>
    </row>
    <row r="41" spans="1:125" hidden="1">
      <c r="AL41" s="183" t="str">
        <f>IF(AND('Attendance dairy'!C41=""),"",'Attendance dairy'!C41)</f>
        <v/>
      </c>
      <c r="AM41" s="184" t="str">
        <f t="shared" si="4"/>
        <v/>
      </c>
      <c r="BF41" s="184" t="str">
        <f t="shared" si="6"/>
        <v/>
      </c>
      <c r="BG41" s="186" t="str">
        <f t="shared" si="7"/>
        <v/>
      </c>
    </row>
    <row r="42" spans="1:125" hidden="1">
      <c r="AL42" s="183" t="str">
        <f>IF(AND('Attendance dairy'!C42=""),"",'Attendance dairy'!C42)</f>
        <v/>
      </c>
      <c r="AM42" s="184" t="str">
        <f t="shared" si="4"/>
        <v/>
      </c>
      <c r="BF42" s="184" t="str">
        <f t="shared" si="6"/>
        <v/>
      </c>
      <c r="BG42" s="186" t="str">
        <f t="shared" si="7"/>
        <v/>
      </c>
    </row>
    <row r="43" spans="1:125" ht="15.75" hidden="1">
      <c r="Z43" s="975" t="s">
        <v>37</v>
      </c>
      <c r="AA43" s="975"/>
      <c r="AL43" s="183" t="str">
        <f>IF(AND('Attendance dairy'!C43=""),"",'Attendance dairy'!C43)</f>
        <v/>
      </c>
      <c r="AM43" s="184" t="str">
        <f t="shared" si="4"/>
        <v/>
      </c>
      <c r="BF43" s="184" t="str">
        <f t="shared" si="6"/>
        <v/>
      </c>
      <c r="BG43" s="186" t="str">
        <f t="shared" si="7"/>
        <v/>
      </c>
    </row>
    <row r="44" spans="1:125" ht="15.75" hidden="1">
      <c r="Z44" s="976" t="s">
        <v>39</v>
      </c>
      <c r="AA44" s="976"/>
      <c r="AM44" s="184" t="str">
        <f t="shared" si="4"/>
        <v/>
      </c>
      <c r="BF44" s="184" t="str">
        <f t="shared" si="6"/>
        <v/>
      </c>
      <c r="BG44" s="186" t="str">
        <f>IF(AND(BC44=""),BF44,BD44)</f>
        <v/>
      </c>
    </row>
    <row r="45" spans="1:125" ht="15.75" hidden="1">
      <c r="Z45" s="977" t="s">
        <v>7</v>
      </c>
      <c r="AA45" s="978"/>
    </row>
    <row r="46" spans="1:125" ht="15.75" hidden="1">
      <c r="Z46" s="964" t="s">
        <v>40</v>
      </c>
      <c r="AA46" s="965"/>
    </row>
    <row r="47" spans="1:125" hidden="1"/>
    <row r="48" spans="1:125" hidden="1"/>
    <row r="49" hidden="1"/>
    <row r="50" hidden="1"/>
  </sheetData>
  <sheetProtection password="85F9" sheet="1" objects="1" scenarios="1" formatCells="0" formatColumns="0" formatRows="0" selectLockedCells="1"/>
  <mergeCells count="49">
    <mergeCell ref="D1:F1"/>
    <mergeCell ref="G1:N1"/>
    <mergeCell ref="C2:C5"/>
    <mergeCell ref="R2:S4"/>
    <mergeCell ref="Z2:AA4"/>
    <mergeCell ref="B1:C1"/>
    <mergeCell ref="L2:M4"/>
    <mergeCell ref="N2:O4"/>
    <mergeCell ref="P2:Q4"/>
    <mergeCell ref="T2:T4"/>
    <mergeCell ref="U2:U4"/>
    <mergeCell ref="D2:E4"/>
    <mergeCell ref="F2:G4"/>
    <mergeCell ref="D37:E37"/>
    <mergeCell ref="Z43:AA43"/>
    <mergeCell ref="Z44:AA44"/>
    <mergeCell ref="Z45:AA45"/>
    <mergeCell ref="B2:B4"/>
    <mergeCell ref="H2:I3"/>
    <mergeCell ref="J2:K3"/>
    <mergeCell ref="H4:I4"/>
    <mergeCell ref="V2:Y3"/>
    <mergeCell ref="V4:V5"/>
    <mergeCell ref="W4:W5"/>
    <mergeCell ref="X4:X5"/>
    <mergeCell ref="Y4:Y5"/>
    <mergeCell ref="J4:K4"/>
    <mergeCell ref="DA2:DA4"/>
    <mergeCell ref="DB2:DC4"/>
    <mergeCell ref="DD2:DE4"/>
    <mergeCell ref="DF2:DG3"/>
    <mergeCell ref="Z46:AA46"/>
    <mergeCell ref="AD2:AD5"/>
    <mergeCell ref="AE2:AE5"/>
    <mergeCell ref="AB2:AC4"/>
    <mergeCell ref="DB37:DC37"/>
    <mergeCell ref="DT2:DT5"/>
    <mergeCell ref="DU2:DU5"/>
    <mergeCell ref="DF4:DG4"/>
    <mergeCell ref="DL4:DL5"/>
    <mergeCell ref="DM4:DM5"/>
    <mergeCell ref="DN4:DN5"/>
    <mergeCell ref="DO4:DO5"/>
    <mergeCell ref="DJ2:DJ4"/>
    <mergeCell ref="DK2:DK4"/>
    <mergeCell ref="DL2:DO3"/>
    <mergeCell ref="DP2:DQ4"/>
    <mergeCell ref="DR2:DS4"/>
    <mergeCell ref="DH2:DI4"/>
  </mergeCells>
  <pageMargins left="0.2" right="0.2" top="0.25" bottom="0.25" header="0.3" footer="0.3"/>
  <pageSetup paperSize="9" orientation="landscape" r:id="rId1"/>
  <drawing r:id="rId2"/>
</worksheet>
</file>

<file path=xl/worksheets/sheet5.xml><?xml version="1.0" encoding="utf-8"?>
<worksheet xmlns="http://schemas.openxmlformats.org/spreadsheetml/2006/main" xmlns:r="http://schemas.openxmlformats.org/officeDocument/2006/relationships">
  <sheetPr enableFormatConditionsCalculation="0">
    <tabColor rgb="FF002060"/>
  </sheetPr>
  <dimension ref="A1:DU48"/>
  <sheetViews>
    <sheetView workbookViewId="0">
      <selection activeCell="H17" sqref="H17"/>
    </sheetView>
  </sheetViews>
  <sheetFormatPr defaultColWidth="8.85546875" defaultRowHeight="15"/>
  <cols>
    <col min="1" max="1" width="0.42578125" style="68" customWidth="1"/>
    <col min="2" max="2" width="10" style="68" customWidth="1"/>
    <col min="3" max="3" width="13.7109375" style="68" customWidth="1"/>
    <col min="4" max="5" width="11.28515625" style="68" customWidth="1"/>
    <col min="6" max="7" width="8.85546875" style="68"/>
    <col min="8" max="8" width="11.140625" style="68" customWidth="1"/>
    <col min="9" max="9" width="11" style="68" customWidth="1"/>
    <col min="10" max="10" width="10.140625" style="68" customWidth="1"/>
    <col min="11" max="11" width="9.7109375" style="68" customWidth="1"/>
    <col min="12" max="12" width="10.28515625" style="68" customWidth="1"/>
    <col min="13" max="13" width="10.42578125" style="68" customWidth="1"/>
    <col min="14" max="14" width="7.85546875" style="68" customWidth="1"/>
    <col min="15" max="19" width="7.28515625" style="68" customWidth="1"/>
    <col min="20" max="20" width="8.42578125" style="68" customWidth="1"/>
    <col min="21" max="21" width="8.7109375" style="68" customWidth="1"/>
    <col min="22" max="25" width="7.28515625" style="68" customWidth="1"/>
    <col min="26" max="29" width="8.85546875" style="68"/>
    <col min="30" max="30" width="14.140625" style="68" customWidth="1"/>
    <col min="31" max="31" width="10.140625" style="68" customWidth="1"/>
    <col min="32" max="34" width="8.85546875" style="68"/>
    <col min="35" max="35" width="9" style="68" customWidth="1"/>
    <col min="36" max="36" width="13" style="68" customWidth="1"/>
    <col min="37" max="61" width="9.140625" style="68" hidden="1" customWidth="1"/>
    <col min="62" max="62" width="0.140625" style="68" hidden="1" customWidth="1"/>
    <col min="63" max="65" width="0" style="68" hidden="1" customWidth="1"/>
    <col min="66" max="105" width="8.85546875" style="68"/>
    <col min="106" max="125" width="6.7109375" style="68" customWidth="1"/>
    <col min="126" max="16384" width="8.85546875" style="68"/>
  </cols>
  <sheetData>
    <row r="1" spans="1:125" ht="53.25" customHeight="1">
      <c r="A1" s="154"/>
      <c r="B1" s="1002" t="s">
        <v>344</v>
      </c>
      <c r="C1" s="1003"/>
      <c r="D1" s="990" t="s">
        <v>1</v>
      </c>
      <c r="E1" s="991"/>
      <c r="F1" s="992"/>
      <c r="G1" s="993" t="s">
        <v>337</v>
      </c>
      <c r="H1" s="994"/>
      <c r="I1" s="994"/>
      <c r="J1" s="994"/>
      <c r="K1" s="994"/>
      <c r="L1" s="994"/>
      <c r="M1" s="994"/>
      <c r="N1" s="994"/>
      <c r="O1" s="155"/>
      <c r="P1" s="156"/>
      <c r="Q1" s="156"/>
      <c r="R1" s="156"/>
      <c r="S1" s="157"/>
      <c r="T1" s="158"/>
      <c r="U1" s="159"/>
      <c r="V1" s="159"/>
      <c r="W1" s="159"/>
      <c r="X1" s="159"/>
      <c r="Y1" s="160"/>
      <c r="Z1" s="159"/>
      <c r="AA1" s="159"/>
      <c r="AB1" s="159"/>
      <c r="AC1" s="159"/>
      <c r="AD1" s="161"/>
      <c r="AE1" s="162"/>
      <c r="AF1" s="163"/>
      <c r="AG1" s="163"/>
      <c r="AH1" s="163"/>
      <c r="AI1" s="164">
        <f>'gen. detail'!F6</f>
        <v>6.18</v>
      </c>
      <c r="AJ1" s="210">
        <f>'gen. detail'!F6</f>
        <v>6.18</v>
      </c>
      <c r="AK1" s="165"/>
      <c r="AL1" s="165"/>
      <c r="AM1" s="165"/>
      <c r="AN1" s="165"/>
      <c r="AO1" s="165"/>
      <c r="AP1" s="165"/>
      <c r="AQ1" s="165"/>
      <c r="AR1" s="165"/>
      <c r="AS1" s="165"/>
      <c r="AT1" s="165"/>
      <c r="AU1" s="165"/>
      <c r="AV1" s="165"/>
      <c r="AW1" s="165"/>
      <c r="AX1" s="165"/>
      <c r="AY1" s="165"/>
      <c r="AZ1" s="165"/>
      <c r="BA1" s="165"/>
      <c r="BB1" s="165"/>
      <c r="BC1" s="165"/>
      <c r="BD1" s="165"/>
      <c r="BE1" s="165"/>
      <c r="BF1" s="165"/>
      <c r="BG1" s="165"/>
      <c r="BH1" s="165"/>
      <c r="BI1" s="165"/>
      <c r="BJ1" s="165"/>
      <c r="BK1" s="165"/>
      <c r="BL1" s="165"/>
      <c r="BM1" s="165"/>
      <c r="BN1" s="165"/>
      <c r="BO1" s="165"/>
      <c r="BP1" s="165"/>
      <c r="BQ1" s="165"/>
      <c r="BR1" s="165"/>
      <c r="BS1" s="165"/>
      <c r="BT1" s="165"/>
      <c r="BU1" s="165"/>
      <c r="BV1" s="165"/>
      <c r="BW1" s="165"/>
      <c r="BX1" s="165"/>
      <c r="BY1" s="165"/>
      <c r="BZ1" s="165"/>
      <c r="CA1" s="165"/>
      <c r="CB1" s="165"/>
      <c r="CC1" s="165"/>
      <c r="CD1" s="165"/>
      <c r="CE1" s="165"/>
      <c r="CF1" s="165"/>
      <c r="CG1" s="165"/>
      <c r="CH1" s="165"/>
      <c r="CI1" s="165"/>
      <c r="CJ1" s="165"/>
      <c r="CK1" s="165"/>
      <c r="CL1" s="165"/>
      <c r="CM1" s="165"/>
      <c r="CN1" s="165"/>
      <c r="CO1" s="165"/>
      <c r="CP1" s="165"/>
      <c r="CQ1" s="165"/>
      <c r="CR1" s="165"/>
      <c r="CS1" s="165"/>
      <c r="CT1" s="165"/>
      <c r="CU1" s="165"/>
      <c r="CV1" s="165"/>
      <c r="CW1" s="165"/>
      <c r="CX1" s="165"/>
      <c r="CY1" s="165"/>
      <c r="CZ1" s="165"/>
      <c r="DA1" s="165"/>
      <c r="DB1" s="165"/>
      <c r="DC1" s="165"/>
    </row>
    <row r="2" spans="1:125" ht="12.95" customHeight="1">
      <c r="A2" s="166"/>
      <c r="B2" s="979" t="s">
        <v>5</v>
      </c>
      <c r="C2" s="995" t="s">
        <v>6</v>
      </c>
      <c r="D2" s="1004" t="s">
        <v>8</v>
      </c>
      <c r="E2" s="1004"/>
      <c r="F2" s="1004" t="s">
        <v>9</v>
      </c>
      <c r="G2" s="1004"/>
      <c r="H2" s="980" t="s">
        <v>10</v>
      </c>
      <c r="I2" s="980"/>
      <c r="J2" s="980" t="s">
        <v>11</v>
      </c>
      <c r="K2" s="980"/>
      <c r="L2" s="970" t="s">
        <v>12</v>
      </c>
      <c r="M2" s="970"/>
      <c r="N2" s="970" t="s">
        <v>13</v>
      </c>
      <c r="O2" s="970"/>
      <c r="P2" s="970" t="s">
        <v>14</v>
      </c>
      <c r="Q2" s="970"/>
      <c r="R2" s="970" t="s">
        <v>15</v>
      </c>
      <c r="S2" s="970"/>
      <c r="T2" s="1004" t="s">
        <v>14</v>
      </c>
      <c r="U2" s="1004" t="s">
        <v>16</v>
      </c>
      <c r="V2" s="982" t="s">
        <v>345</v>
      </c>
      <c r="W2" s="983"/>
      <c r="X2" s="983"/>
      <c r="Y2" s="984"/>
      <c r="Z2" s="996" t="s">
        <v>346</v>
      </c>
      <c r="AA2" s="997"/>
      <c r="AB2" s="970" t="s">
        <v>17</v>
      </c>
      <c r="AC2" s="970"/>
      <c r="AD2" s="966" t="s">
        <v>339</v>
      </c>
      <c r="AE2" s="967" t="s">
        <v>340</v>
      </c>
      <c r="AF2" s="167"/>
      <c r="AG2" s="168"/>
      <c r="AH2" s="168"/>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962" t="s">
        <v>5</v>
      </c>
      <c r="DB2" s="963" t="s">
        <v>8</v>
      </c>
      <c r="DC2" s="963"/>
      <c r="DD2" s="963" t="s">
        <v>9</v>
      </c>
      <c r="DE2" s="963"/>
      <c r="DF2" s="949" t="s">
        <v>10</v>
      </c>
      <c r="DG2" s="949"/>
      <c r="DH2" s="962" t="s">
        <v>12</v>
      </c>
      <c r="DI2" s="962"/>
      <c r="DJ2" s="949" t="s">
        <v>14</v>
      </c>
      <c r="DK2" s="949" t="s">
        <v>16</v>
      </c>
      <c r="DL2" s="950" t="s">
        <v>345</v>
      </c>
      <c r="DM2" s="951"/>
      <c r="DN2" s="951"/>
      <c r="DO2" s="952"/>
      <c r="DP2" s="956" t="s">
        <v>346</v>
      </c>
      <c r="DQ2" s="957"/>
      <c r="DR2" s="962" t="s">
        <v>17</v>
      </c>
      <c r="DS2" s="962"/>
      <c r="DT2" s="942" t="s">
        <v>339</v>
      </c>
      <c r="DU2" s="943" t="s">
        <v>340</v>
      </c>
    </row>
    <row r="3" spans="1:125" ht="17.25" customHeight="1">
      <c r="A3" s="166"/>
      <c r="B3" s="979"/>
      <c r="C3" s="995"/>
      <c r="D3" s="1004"/>
      <c r="E3" s="1004"/>
      <c r="F3" s="1004"/>
      <c r="G3" s="1004"/>
      <c r="H3" s="980"/>
      <c r="I3" s="980"/>
      <c r="J3" s="980"/>
      <c r="K3" s="980"/>
      <c r="L3" s="970"/>
      <c r="M3" s="970"/>
      <c r="N3" s="970"/>
      <c r="O3" s="970"/>
      <c r="P3" s="970"/>
      <c r="Q3" s="970"/>
      <c r="R3" s="970"/>
      <c r="S3" s="970"/>
      <c r="T3" s="1004"/>
      <c r="U3" s="1004"/>
      <c r="V3" s="985"/>
      <c r="W3" s="986"/>
      <c r="X3" s="986"/>
      <c r="Y3" s="987"/>
      <c r="Z3" s="998"/>
      <c r="AA3" s="999"/>
      <c r="AB3" s="970"/>
      <c r="AC3" s="970"/>
      <c r="AD3" s="966"/>
      <c r="AE3" s="968"/>
      <c r="AF3" s="167"/>
      <c r="AG3" s="168"/>
      <c r="AH3" s="168"/>
      <c r="AI3" s="14"/>
      <c r="AJ3" s="14"/>
      <c r="AK3" s="14"/>
      <c r="AL3" s="14"/>
      <c r="AM3" s="14"/>
      <c r="AN3" s="14"/>
      <c r="AO3" s="14"/>
      <c r="AP3" s="14"/>
      <c r="AQ3" s="14"/>
      <c r="AR3" s="14"/>
      <c r="AS3" s="14"/>
      <c r="AT3" s="14"/>
      <c r="AU3" s="14"/>
      <c r="AV3" s="14"/>
      <c r="AW3" s="14"/>
      <c r="AX3" s="14"/>
      <c r="AY3" s="14"/>
      <c r="AZ3" s="14"/>
      <c r="BA3" s="14"/>
      <c r="BB3" s="14"/>
      <c r="BC3" s="14"/>
      <c r="BD3" s="14"/>
      <c r="BE3" s="14"/>
      <c r="BF3" s="14"/>
      <c r="BG3" s="14"/>
      <c r="BH3" s="14"/>
      <c r="BI3" s="14"/>
      <c r="BJ3" s="14"/>
      <c r="BK3" s="14"/>
      <c r="BL3" s="14"/>
      <c r="BM3" s="14"/>
      <c r="BN3" s="14"/>
      <c r="BO3" s="14"/>
      <c r="BP3" s="14"/>
      <c r="BQ3" s="14"/>
      <c r="BR3" s="14"/>
      <c r="BS3" s="14"/>
      <c r="BT3" s="14"/>
      <c r="BU3" s="14"/>
      <c r="BV3" s="14"/>
      <c r="BW3" s="14"/>
      <c r="BX3" s="14"/>
      <c r="BY3" s="14"/>
      <c r="BZ3" s="14"/>
      <c r="CA3" s="14"/>
      <c r="CB3" s="14"/>
      <c r="CC3" s="14"/>
      <c r="CD3" s="14"/>
      <c r="CE3" s="14"/>
      <c r="CF3" s="14"/>
      <c r="CG3" s="14"/>
      <c r="CH3" s="14"/>
      <c r="CI3" s="14"/>
      <c r="CJ3" s="14"/>
      <c r="CK3" s="14"/>
      <c r="CL3" s="14"/>
      <c r="CM3" s="14"/>
      <c r="CN3" s="14"/>
      <c r="CO3" s="14"/>
      <c r="CP3" s="14"/>
      <c r="CQ3" s="14"/>
      <c r="CR3" s="14"/>
      <c r="CS3" s="14"/>
      <c r="CT3" s="14"/>
      <c r="CU3" s="14"/>
      <c r="CV3" s="14"/>
      <c r="CW3" s="14"/>
      <c r="CX3" s="14"/>
      <c r="CY3" s="14"/>
      <c r="CZ3" s="14"/>
      <c r="DA3" s="962"/>
      <c r="DB3" s="963"/>
      <c r="DC3" s="963"/>
      <c r="DD3" s="963"/>
      <c r="DE3" s="963"/>
      <c r="DF3" s="949"/>
      <c r="DG3" s="949"/>
      <c r="DH3" s="962"/>
      <c r="DI3" s="962"/>
      <c r="DJ3" s="949"/>
      <c r="DK3" s="949"/>
      <c r="DL3" s="953"/>
      <c r="DM3" s="954"/>
      <c r="DN3" s="954"/>
      <c r="DO3" s="955"/>
      <c r="DP3" s="958"/>
      <c r="DQ3" s="959"/>
      <c r="DR3" s="962"/>
      <c r="DS3" s="962"/>
      <c r="DT3" s="942"/>
      <c r="DU3" s="944"/>
    </row>
    <row r="4" spans="1:125" ht="12.95" customHeight="1">
      <c r="A4" s="166"/>
      <c r="B4" s="979"/>
      <c r="C4" s="995"/>
      <c r="D4" s="1004"/>
      <c r="E4" s="1004"/>
      <c r="F4" s="1004"/>
      <c r="G4" s="1004"/>
      <c r="H4" s="981" t="s">
        <v>18</v>
      </c>
      <c r="I4" s="981"/>
      <c r="J4" s="981" t="s">
        <v>18</v>
      </c>
      <c r="K4" s="981"/>
      <c r="L4" s="970"/>
      <c r="M4" s="970"/>
      <c r="N4" s="970"/>
      <c r="O4" s="970"/>
      <c r="P4" s="970"/>
      <c r="Q4" s="970"/>
      <c r="R4" s="970"/>
      <c r="S4" s="970"/>
      <c r="T4" s="1004"/>
      <c r="U4" s="1004"/>
      <c r="V4" s="988" t="s">
        <v>19</v>
      </c>
      <c r="W4" s="988" t="s">
        <v>20</v>
      </c>
      <c r="X4" s="988" t="s">
        <v>21</v>
      </c>
      <c r="Y4" s="988" t="s">
        <v>22</v>
      </c>
      <c r="Z4" s="1000"/>
      <c r="AA4" s="1001"/>
      <c r="AB4" s="970"/>
      <c r="AC4" s="970"/>
      <c r="AD4" s="966"/>
      <c r="AE4" s="968"/>
      <c r="AF4" s="167"/>
      <c r="AG4" s="168"/>
      <c r="AH4" s="168"/>
      <c r="AI4" s="14"/>
      <c r="AJ4" s="14"/>
      <c r="AK4" s="14"/>
      <c r="AL4" s="14"/>
      <c r="AM4" s="14"/>
      <c r="AN4" s="14"/>
      <c r="AO4" s="14"/>
      <c r="AP4" s="14"/>
      <c r="AQ4" s="14"/>
      <c r="AR4" s="14"/>
      <c r="AS4" s="14"/>
      <c r="AT4" s="14"/>
      <c r="AU4" s="14"/>
      <c r="AV4" s="14"/>
      <c r="AW4" s="14"/>
      <c r="AX4" s="14"/>
      <c r="AY4" s="14"/>
      <c r="AZ4" s="14"/>
      <c r="BA4" s="14"/>
      <c r="BB4" s="14"/>
      <c r="BC4" s="14"/>
      <c r="BD4" s="14"/>
      <c r="BE4" s="14"/>
      <c r="BF4" s="14"/>
      <c r="BG4" s="14"/>
      <c r="BH4" s="14"/>
      <c r="BI4" s="14"/>
      <c r="BJ4" s="14"/>
      <c r="BK4" s="14"/>
      <c r="BL4" s="14"/>
      <c r="BM4" s="14"/>
      <c r="BN4" s="14"/>
      <c r="BO4" s="14"/>
      <c r="BP4" s="14"/>
      <c r="BQ4" s="14"/>
      <c r="BR4" s="14"/>
      <c r="BS4" s="14"/>
      <c r="BT4" s="14"/>
      <c r="BU4" s="14"/>
      <c r="BV4" s="14"/>
      <c r="BW4" s="14"/>
      <c r="BX4" s="14"/>
      <c r="BY4" s="14"/>
      <c r="BZ4" s="14"/>
      <c r="CA4" s="14"/>
      <c r="CB4" s="14"/>
      <c r="CC4" s="14"/>
      <c r="CD4" s="14"/>
      <c r="CE4" s="14"/>
      <c r="CF4" s="14"/>
      <c r="CG4" s="14"/>
      <c r="CH4" s="14"/>
      <c r="CI4" s="14"/>
      <c r="CJ4" s="14"/>
      <c r="CK4" s="14"/>
      <c r="CL4" s="14"/>
      <c r="CM4" s="14"/>
      <c r="CN4" s="14"/>
      <c r="CO4" s="14"/>
      <c r="CP4" s="14"/>
      <c r="CQ4" s="14"/>
      <c r="CR4" s="14"/>
      <c r="CS4" s="14"/>
      <c r="CT4" s="14"/>
      <c r="CU4" s="14"/>
      <c r="CV4" s="14"/>
      <c r="CW4" s="14"/>
      <c r="CX4" s="14"/>
      <c r="CY4" s="14"/>
      <c r="CZ4" s="14"/>
      <c r="DA4" s="962"/>
      <c r="DB4" s="963"/>
      <c r="DC4" s="963"/>
      <c r="DD4" s="963"/>
      <c r="DE4" s="963"/>
      <c r="DF4" s="946" t="s">
        <v>18</v>
      </c>
      <c r="DG4" s="946"/>
      <c r="DH4" s="962"/>
      <c r="DI4" s="962"/>
      <c r="DJ4" s="949"/>
      <c r="DK4" s="949"/>
      <c r="DL4" s="947" t="s">
        <v>19</v>
      </c>
      <c r="DM4" s="947" t="s">
        <v>20</v>
      </c>
      <c r="DN4" s="947" t="s">
        <v>21</v>
      </c>
      <c r="DO4" s="947" t="s">
        <v>22</v>
      </c>
      <c r="DP4" s="960"/>
      <c r="DQ4" s="961"/>
      <c r="DR4" s="962"/>
      <c r="DS4" s="962"/>
      <c r="DT4" s="942"/>
      <c r="DU4" s="944"/>
    </row>
    <row r="5" spans="1:125" ht="23.25" customHeight="1">
      <c r="A5" s="169" t="s">
        <v>23</v>
      </c>
      <c r="B5" s="170" t="s">
        <v>24</v>
      </c>
      <c r="C5" s="995"/>
      <c r="D5" s="171" t="s">
        <v>25</v>
      </c>
      <c r="E5" s="172" t="s">
        <v>26</v>
      </c>
      <c r="F5" s="171" t="s">
        <v>25</v>
      </c>
      <c r="G5" s="172" t="s">
        <v>26</v>
      </c>
      <c r="H5" s="171" t="s">
        <v>25</v>
      </c>
      <c r="I5" s="172" t="s">
        <v>26</v>
      </c>
      <c r="J5" s="171" t="s">
        <v>25</v>
      </c>
      <c r="K5" s="172" t="s">
        <v>26</v>
      </c>
      <c r="L5" s="171" t="s">
        <v>25</v>
      </c>
      <c r="M5" s="172" t="s">
        <v>26</v>
      </c>
      <c r="N5" s="173" t="s">
        <v>27</v>
      </c>
      <c r="O5" s="174" t="s">
        <v>28</v>
      </c>
      <c r="P5" s="173" t="s">
        <v>27</v>
      </c>
      <c r="Q5" s="174" t="s">
        <v>28</v>
      </c>
      <c r="R5" s="173" t="s">
        <v>27</v>
      </c>
      <c r="S5" s="174" t="s">
        <v>28</v>
      </c>
      <c r="T5" s="175" t="s">
        <v>29</v>
      </c>
      <c r="U5" s="175" t="s">
        <v>29</v>
      </c>
      <c r="V5" s="989"/>
      <c r="W5" s="989"/>
      <c r="X5" s="989"/>
      <c r="Y5" s="989"/>
      <c r="Z5" s="171" t="s">
        <v>25</v>
      </c>
      <c r="AA5" s="172" t="s">
        <v>26</v>
      </c>
      <c r="AB5" s="171" t="s">
        <v>25</v>
      </c>
      <c r="AC5" s="172" t="s">
        <v>26</v>
      </c>
      <c r="AD5" s="966"/>
      <c r="AE5" s="969"/>
      <c r="AF5" s="176"/>
      <c r="AG5" s="168"/>
      <c r="AH5" s="168"/>
      <c r="AI5" s="14"/>
      <c r="AJ5" s="14"/>
      <c r="AK5" s="14"/>
      <c r="AL5" s="14"/>
      <c r="AM5" s="177" t="s">
        <v>338</v>
      </c>
      <c r="AN5" s="14"/>
      <c r="AO5" s="14"/>
      <c r="AP5" s="14"/>
      <c r="AQ5" s="14"/>
      <c r="AR5" s="14"/>
      <c r="AS5" s="14"/>
      <c r="AT5" s="14"/>
      <c r="AU5" s="14"/>
      <c r="AV5" s="14"/>
      <c r="AW5" s="14"/>
      <c r="AX5" s="14"/>
      <c r="AY5" s="14"/>
      <c r="AZ5" s="14"/>
      <c r="BA5" s="14"/>
      <c r="BB5" s="14"/>
      <c r="BC5" s="14"/>
      <c r="BD5" s="14"/>
      <c r="BE5" s="14"/>
      <c r="BF5" s="177" t="s">
        <v>338</v>
      </c>
      <c r="BG5" s="177" t="s">
        <v>338</v>
      </c>
      <c r="BH5" s="14"/>
      <c r="BI5" s="14"/>
      <c r="BJ5" s="14"/>
      <c r="BK5" s="14"/>
      <c r="BL5" s="14"/>
      <c r="BM5" s="14"/>
      <c r="BN5" s="14"/>
      <c r="BO5" s="14"/>
      <c r="BP5" s="14"/>
      <c r="BQ5" s="14"/>
      <c r="BR5" s="14"/>
      <c r="BS5" s="14"/>
      <c r="BT5" s="14"/>
      <c r="BU5" s="14"/>
      <c r="BV5" s="14"/>
      <c r="BW5" s="14"/>
      <c r="BX5" s="14"/>
      <c r="BY5" s="14"/>
      <c r="BZ5" s="14"/>
      <c r="CA5" s="14"/>
      <c r="CB5" s="14"/>
      <c r="CC5" s="14"/>
      <c r="CD5" s="14"/>
      <c r="CE5" s="14"/>
      <c r="CF5" s="14"/>
      <c r="CG5" s="14"/>
      <c r="CH5" s="14"/>
      <c r="CI5" s="14"/>
      <c r="CJ5" s="14"/>
      <c r="CK5" s="14"/>
      <c r="CL5" s="14"/>
      <c r="CM5" s="14"/>
      <c r="CN5" s="14"/>
      <c r="CO5" s="14"/>
      <c r="CP5" s="14"/>
      <c r="CQ5" s="14"/>
      <c r="CR5" s="14"/>
      <c r="CS5" s="14"/>
      <c r="CT5" s="14"/>
      <c r="CU5" s="14"/>
      <c r="CV5" s="14"/>
      <c r="CW5" s="14"/>
      <c r="CX5" s="14"/>
      <c r="CY5" s="14"/>
      <c r="CZ5" s="14"/>
      <c r="DA5" s="511" t="s">
        <v>573</v>
      </c>
      <c r="DB5" s="512" t="s">
        <v>25</v>
      </c>
      <c r="DC5" s="512" t="s">
        <v>26</v>
      </c>
      <c r="DD5" s="512" t="s">
        <v>25</v>
      </c>
      <c r="DE5" s="512" t="s">
        <v>26</v>
      </c>
      <c r="DF5" s="512" t="s">
        <v>25</v>
      </c>
      <c r="DG5" s="512" t="s">
        <v>26</v>
      </c>
      <c r="DH5" s="512" t="s">
        <v>25</v>
      </c>
      <c r="DI5" s="512" t="s">
        <v>26</v>
      </c>
      <c r="DJ5" s="513" t="s">
        <v>29</v>
      </c>
      <c r="DK5" s="513" t="s">
        <v>29</v>
      </c>
      <c r="DL5" s="948"/>
      <c r="DM5" s="948"/>
      <c r="DN5" s="948"/>
      <c r="DO5" s="948"/>
      <c r="DP5" s="512" t="s">
        <v>25</v>
      </c>
      <c r="DQ5" s="512" t="s">
        <v>26</v>
      </c>
      <c r="DR5" s="512" t="s">
        <v>25</v>
      </c>
      <c r="DS5" s="512" t="s">
        <v>26</v>
      </c>
      <c r="DT5" s="942"/>
      <c r="DU5" s="945"/>
    </row>
    <row r="6" spans="1:125" ht="15.95" customHeight="1">
      <c r="A6" s="178">
        <v>1</v>
      </c>
      <c r="B6" s="179">
        <f>IF(AND('Attendance dairy'!B6=""),"",'Attendance dairy'!B6)</f>
        <v>43344</v>
      </c>
      <c r="C6" s="152"/>
      <c r="D6" s="560">
        <f>'gen. detail'!E33</f>
        <v>155.35</v>
      </c>
      <c r="E6" s="560">
        <f>'gen. detail'!E34</f>
        <v>153.19999999999999</v>
      </c>
      <c r="F6" s="151"/>
      <c r="G6" s="151"/>
      <c r="H6" s="151"/>
      <c r="I6" s="151"/>
      <c r="J6" s="151"/>
      <c r="K6" s="151"/>
      <c r="L6" s="144">
        <f>IF(AND('Attendance dairy'!B6=""),"",SUM(D6+F6+H6+J6))</f>
        <v>155.35</v>
      </c>
      <c r="M6" s="145">
        <f>IF(AND('Attendance dairy'!B6=""),"",SUM(E6+G6+I6+K6))</f>
        <v>153.19999999999999</v>
      </c>
      <c r="N6" s="148">
        <f>IF(AND(P6=""), "",Master!$AB$18)</f>
        <v>31</v>
      </c>
      <c r="O6" s="148">
        <f>IF(AND(Q6=""), "",Master!$AC$18)</f>
        <v>14</v>
      </c>
      <c r="P6" s="148">
        <f>IF(AND('Attendance dairy'!B6=""),"",'Attendance dairy'!DC6)</f>
        <v>0</v>
      </c>
      <c r="Q6" s="148">
        <f>IF(AND('Attendance dairy'!B6=""),"",'Attendance dairy'!DD6)</f>
        <v>0</v>
      </c>
      <c r="R6" s="148">
        <f>IF(AND('Attendance dairy'!B6=""),"",'Attendance dairy'!DL6)</f>
        <v>0</v>
      </c>
      <c r="S6" s="148">
        <f>IF(AND('Attendance dairy'!B6=""),"",'Attendance dairy'!DM6)</f>
        <v>0</v>
      </c>
      <c r="T6" s="209">
        <f>IF(AND('Attendance dairy'!B6=""),"",P6+Q6)</f>
        <v>0</v>
      </c>
      <c r="U6" s="209">
        <f>IF(AND('Attendance dairy'!B6=""),"",R6+S6)</f>
        <v>0</v>
      </c>
      <c r="V6" s="148">
        <f>IF(AND('Attendance dairy'!B6=""),"",'Attendance dairy'!CJ6)</f>
        <v>0</v>
      </c>
      <c r="W6" s="148">
        <f>IF(AND('Attendance dairy'!B6=""),"",'Attendance dairy'!CM6)</f>
        <v>0</v>
      </c>
      <c r="X6" s="148">
        <f>IF(AND('Attendance dairy'!B6=""),"",'Attendance dairy'!CP6)</f>
        <v>0</v>
      </c>
      <c r="Y6" s="148">
        <f>IF(AND('Attendance dairy'!B6=""),"",SUM(V6+W6+X6))</f>
        <v>0</v>
      </c>
      <c r="Z6" s="144">
        <f>IF(AND('Attendance dairy'!B6=""),"",IF(AND(BG6="w"),U6*150/1000,"0"))</f>
        <v>0</v>
      </c>
      <c r="AA6" s="145" t="str">
        <f>IF(AND('Attendance dairy'!B6=""),"",IF(AND(BG6="R"),U6*150/1000,"0"))</f>
        <v>0</v>
      </c>
      <c r="AB6" s="144">
        <f>IF(AND('Attendance dairy'!B6=""),"",L6-Z6)</f>
        <v>155.35</v>
      </c>
      <c r="AC6" s="145">
        <f>IF(AND('Attendance dairy'!B6=""),"",M6-AA6)</f>
        <v>153.19999999999999</v>
      </c>
      <c r="AD6" s="1" t="str">
        <f>IF(AND('Attendance dairy'!DH6=0),"",U6*$AJ$1)</f>
        <v/>
      </c>
      <c r="AE6" s="180" t="str">
        <f>IF(AND('Attendance dairy'!DH6=0),"",AO6)</f>
        <v/>
      </c>
      <c r="AF6" s="181"/>
      <c r="AG6" s="181"/>
      <c r="AH6" s="181"/>
      <c r="AI6" s="182"/>
      <c r="AL6" s="183" t="str">
        <f>IF(AND('Attendance dairy'!C6=""),"",'Attendance dairy'!C6)</f>
        <v/>
      </c>
      <c r="AM6" s="184" t="str">
        <f>IF(AND(AL6=""),"",IF(AL6="Rice","R",IF(AL6="Wheat","W")))</f>
        <v/>
      </c>
      <c r="AN6" s="68" t="str">
        <f>'Attendance dairy'!D6</f>
        <v>Saturday</v>
      </c>
      <c r="AO6" s="68" t="str">
        <f>IF(OR(AN6=0,AN6=""),"",IF(AN6="tuesday","nkypkoy",IF(AN6="thursday","f[kpM+h",IF(OR(AN6="monday",AN6="saturday"),"lCthjksVh",IF(OR(AN6="wednesday",AN6="friday"),"nkyjksVh","vodk'k")))))</f>
        <v>lCthjksVh</v>
      </c>
      <c r="BF6" s="185" t="str">
        <f>IF(OR(AN6=0,AN6=""),"",IF(AN6="tuesday","R",IF(AN6="thursday","R",IF(OR(AN6="monday",AN6="saturday"),"W",IF(OR(AN6="wednesday",AN6="friday"),"W")))))</f>
        <v>W</v>
      </c>
      <c r="BG6" s="186" t="str">
        <f>IF(AND(AL6=""),BF6,AM6)</f>
        <v>W</v>
      </c>
      <c r="DA6" s="514">
        <f>IF(AND(B6=""),"",B6)</f>
        <v>43344</v>
      </c>
      <c r="DB6" s="517">
        <f>IF(AND(D6=""),"",D6)</f>
        <v>155.35</v>
      </c>
      <c r="DC6" s="517">
        <f t="shared" ref="DC6:DG21" si="0">IF(AND(E6=""),"",E6)</f>
        <v>153.19999999999999</v>
      </c>
      <c r="DD6" s="517" t="str">
        <f t="shared" si="0"/>
        <v/>
      </c>
      <c r="DE6" s="517" t="str">
        <f t="shared" si="0"/>
        <v/>
      </c>
      <c r="DF6" s="517" t="str">
        <f t="shared" si="0"/>
        <v/>
      </c>
      <c r="DG6" s="517" t="str">
        <f t="shared" si="0"/>
        <v/>
      </c>
      <c r="DH6" s="517">
        <f>IF(AND(L6=""),"",L6)</f>
        <v>155.35</v>
      </c>
      <c r="DI6" s="517">
        <f>IF(AND(M6=""),"",M6)</f>
        <v>153.19999999999999</v>
      </c>
      <c r="DJ6" s="524">
        <f>IF(AND(T6=""),"",T6)</f>
        <v>0</v>
      </c>
      <c r="DK6" s="524">
        <f>IF(AND(U6=""),"",U6)</f>
        <v>0</v>
      </c>
      <c r="DL6" s="523">
        <f>IF(AND(V6=""),"",V6)</f>
        <v>0</v>
      </c>
      <c r="DM6" s="523">
        <f t="shared" ref="DM6:DP21" si="1">IF(AND(W6=""),"",W6)</f>
        <v>0</v>
      </c>
      <c r="DN6" s="523">
        <f t="shared" si="1"/>
        <v>0</v>
      </c>
      <c r="DO6" s="523">
        <f t="shared" si="1"/>
        <v>0</v>
      </c>
      <c r="DP6" s="517">
        <f>IF(AND(Z6=""),"",Z6)</f>
        <v>0</v>
      </c>
      <c r="DQ6" s="517" t="str">
        <f t="shared" ref="DQ6:DT21" si="2">IF(AND(AA6=""),"",AA6)</f>
        <v>0</v>
      </c>
      <c r="DR6" s="517">
        <f t="shared" si="2"/>
        <v>155.35</v>
      </c>
      <c r="DS6" s="517">
        <f t="shared" si="2"/>
        <v>153.19999999999999</v>
      </c>
      <c r="DT6" s="518" t="str">
        <f>IF(AND(AD6=""),"",AD6)</f>
        <v/>
      </c>
      <c r="DU6" s="525" t="str">
        <f t="shared" ref="DU6:DU36" si="3">IF(AND(AE6=""),"",AE6)</f>
        <v/>
      </c>
    </row>
    <row r="7" spans="1:125" ht="15.95" customHeight="1">
      <c r="A7" s="178">
        <v>2</v>
      </c>
      <c r="B7" s="179">
        <f>IF(AND('Attendance dairy'!B7=""),"",'Attendance dairy'!B7)</f>
        <v>43345</v>
      </c>
      <c r="C7" s="152"/>
      <c r="D7" s="144">
        <f>IF(AND('Attendance dairy'!B7=""),"",AB6)</f>
        <v>155.35</v>
      </c>
      <c r="E7" s="145">
        <f>IF(AND('Attendance dairy'!B7=""),"",AC6)</f>
        <v>153.19999999999999</v>
      </c>
      <c r="F7" s="151"/>
      <c r="G7" s="151"/>
      <c r="H7" s="151"/>
      <c r="I7" s="327"/>
      <c r="J7" s="151"/>
      <c r="K7" s="151"/>
      <c r="L7" s="144">
        <f>IF(AND('Attendance dairy'!B7=""),"",SUM(D7+F7+H7+K7))</f>
        <v>155.35</v>
      </c>
      <c r="M7" s="145">
        <f>IF(AND('Attendance dairy'!B7=""),"",SUM(E7+G7+I7+K7))</f>
        <v>153.19999999999999</v>
      </c>
      <c r="N7" s="148">
        <f>IF(AND(P7=""), "",Master!$AB$18)</f>
        <v>31</v>
      </c>
      <c r="O7" s="148">
        <f>IF(AND(Q7=""), "",Master!$AC$18)</f>
        <v>14</v>
      </c>
      <c r="P7" s="148">
        <f>IF(AND('Attendance dairy'!B7=""),"",'Attendance dairy'!DC7)</f>
        <v>26</v>
      </c>
      <c r="Q7" s="148">
        <f>IF(AND('Attendance dairy'!B7=""),"",'Attendance dairy'!DD7)</f>
        <v>14</v>
      </c>
      <c r="R7" s="148">
        <f>IF(AND('Attendance dairy'!B7=""),"",'Attendance dairy'!DL7)</f>
        <v>26</v>
      </c>
      <c r="S7" s="148">
        <f>IF(AND('Attendance dairy'!B7=""),"",'Attendance dairy'!DM7)</f>
        <v>14</v>
      </c>
      <c r="T7" s="209">
        <f>IF(AND('Attendance dairy'!B7=""),"",P7+Q7)</f>
        <v>40</v>
      </c>
      <c r="U7" s="209">
        <f>IF(AND('Attendance dairy'!B7=""),"",R7+S7)</f>
        <v>40</v>
      </c>
      <c r="V7" s="148">
        <f>IF(AND('Attendance dairy'!B7=""),"",'Attendance dairy'!CJ7)</f>
        <v>19</v>
      </c>
      <c r="W7" s="148">
        <f>IF(AND('Attendance dairy'!B7=""),"",'Attendance dairy'!CM7)</f>
        <v>0</v>
      </c>
      <c r="X7" s="148">
        <f>IF(AND('Attendance dairy'!B7=""),"",'Attendance dairy'!CP7)</f>
        <v>21</v>
      </c>
      <c r="Y7" s="148">
        <f>IF(AND('Attendance dairy'!B7=""),"",SUM(V7+W7+X7))</f>
        <v>40</v>
      </c>
      <c r="Z7" s="144" t="str">
        <f>IF(AND('Attendance dairy'!B7=""),"",IF(AND(BG7="w"),U7*150/1000,"0"))</f>
        <v>0</v>
      </c>
      <c r="AA7" s="145" t="str">
        <f>IF(AND('Attendance dairy'!B7=""),"",IF(AND(BG7="R"),U7*150/1000,"0"))</f>
        <v>0</v>
      </c>
      <c r="AB7" s="144">
        <f>IF(AND('Attendance dairy'!B7=""),"",L7-Z7)</f>
        <v>155.35</v>
      </c>
      <c r="AC7" s="145">
        <f>IF(AND('Attendance dairy'!B7=""),"",M7-AA7)</f>
        <v>153.19999999999999</v>
      </c>
      <c r="AD7" s="1">
        <f>IF(AND('Attendance dairy'!DH7=0),"",U7*$AJ$1)</f>
        <v>247.2</v>
      </c>
      <c r="AE7" s="180" t="str">
        <f>IF(AND('Attendance dairy'!DH7=0),"",AO7)</f>
        <v>vodk'k</v>
      </c>
      <c r="AF7" s="181"/>
      <c r="AG7" s="181"/>
      <c r="AH7" s="181"/>
      <c r="AI7" s="182"/>
      <c r="AL7" s="183" t="str">
        <f>IF(AND('Attendance dairy'!C7=""),"",'Attendance dairy'!C7)</f>
        <v/>
      </c>
      <c r="AM7" s="184" t="str">
        <f t="shared" ref="AM7:AM44" si="4">IF(AND(AL7=""),"",IF(AL7="Rice","R",IF(AL7="Wheat","W")))</f>
        <v/>
      </c>
      <c r="AN7" s="68" t="str">
        <f>'Attendance dairy'!D7</f>
        <v>Sunday</v>
      </c>
      <c r="AO7" s="68" t="str">
        <f t="shared" ref="AO7:AO36" si="5">IF(OR(AN7=0,AN7=""),"",IF(AN7="tuesday","nkypkoy",IF(AN7="thursday","f[kpM+h",IF(OR(AN7="monday",AN7="saturday"),"lCthjksVh",IF(OR(AN7="wednesday",AN7="friday"),"nkyjksVh","vodk'k")))))</f>
        <v>vodk'k</v>
      </c>
      <c r="BF7" s="185" t="b">
        <f t="shared" ref="BF7:BF44" si="6">IF(OR(AN7=0,AN7=""),"",IF(AN7="tuesday","R",IF(AN7="thursday","R",IF(OR(AN7="monday",AN7="saturday"),"W",IF(OR(AN7="wednesday",AN7="friday"),"W")))))</f>
        <v>0</v>
      </c>
      <c r="BG7" s="186" t="b">
        <f t="shared" ref="BG7:BG43" si="7">IF(AND(AL7=""),BF7,AM7)</f>
        <v>0</v>
      </c>
      <c r="DA7" s="514">
        <f t="shared" ref="DA7:DA36" si="8">IF(AND(B7=""),"",B7)</f>
        <v>43345</v>
      </c>
      <c r="DB7" s="517">
        <f t="shared" ref="DB7:DG36" si="9">IF(AND(D7=""),"",D7)</f>
        <v>155.35</v>
      </c>
      <c r="DC7" s="517">
        <f t="shared" si="0"/>
        <v>153.19999999999999</v>
      </c>
      <c r="DD7" s="517" t="str">
        <f t="shared" si="0"/>
        <v/>
      </c>
      <c r="DE7" s="517" t="str">
        <f t="shared" si="0"/>
        <v/>
      </c>
      <c r="DF7" s="517" t="str">
        <f t="shared" si="0"/>
        <v/>
      </c>
      <c r="DG7" s="517" t="str">
        <f t="shared" si="0"/>
        <v/>
      </c>
      <c r="DH7" s="517">
        <f t="shared" ref="DH7:DI36" si="10">IF(AND(L7=""),"",L7)</f>
        <v>155.35</v>
      </c>
      <c r="DI7" s="517">
        <f t="shared" si="10"/>
        <v>153.19999999999999</v>
      </c>
      <c r="DJ7" s="524">
        <f t="shared" ref="DJ7:DT37" si="11">IF(AND(T7=""),"",T7)</f>
        <v>40</v>
      </c>
      <c r="DK7" s="524">
        <f t="shared" si="11"/>
        <v>40</v>
      </c>
      <c r="DL7" s="523">
        <f t="shared" si="11"/>
        <v>19</v>
      </c>
      <c r="DM7" s="523">
        <f t="shared" si="1"/>
        <v>0</v>
      </c>
      <c r="DN7" s="523">
        <f t="shared" si="1"/>
        <v>21</v>
      </c>
      <c r="DO7" s="523">
        <f t="shared" si="1"/>
        <v>40</v>
      </c>
      <c r="DP7" s="517" t="str">
        <f t="shared" si="1"/>
        <v>0</v>
      </c>
      <c r="DQ7" s="517" t="str">
        <f t="shared" si="2"/>
        <v>0</v>
      </c>
      <c r="DR7" s="517">
        <f t="shared" si="2"/>
        <v>155.35</v>
      </c>
      <c r="DS7" s="517">
        <f t="shared" si="2"/>
        <v>153.19999999999999</v>
      </c>
      <c r="DT7" s="518">
        <f t="shared" si="2"/>
        <v>247.2</v>
      </c>
      <c r="DU7" s="525" t="str">
        <f t="shared" si="3"/>
        <v>vodk'k</v>
      </c>
    </row>
    <row r="8" spans="1:125" ht="15.95" customHeight="1">
      <c r="A8" s="178">
        <v>3</v>
      </c>
      <c r="B8" s="179">
        <f>IF(AND('Attendance dairy'!B8=""),"",'Attendance dairy'!B8)</f>
        <v>43346</v>
      </c>
      <c r="C8" s="152"/>
      <c r="D8" s="144">
        <f>IF(AND('Attendance dairy'!B8=""),"",AB7)</f>
        <v>155.35</v>
      </c>
      <c r="E8" s="145">
        <f>IF(AND('Attendance dairy'!B8=""),"",AC7)</f>
        <v>153.19999999999999</v>
      </c>
      <c r="F8" s="151"/>
      <c r="G8" s="151"/>
      <c r="H8" s="151"/>
      <c r="I8" s="151"/>
      <c r="J8" s="151"/>
      <c r="K8" s="151"/>
      <c r="L8" s="144">
        <f>IF(AND('Attendance dairy'!B8=""),"",SUM(D8+F8+H8+J8))</f>
        <v>155.35</v>
      </c>
      <c r="M8" s="145">
        <f>IF(AND('Attendance dairy'!B8=""),"",SUM(E8+G8+I8+K8))</f>
        <v>153.19999999999999</v>
      </c>
      <c r="N8" s="148">
        <f>IF(AND(P8=""), "",Master!$AB$18)</f>
        <v>31</v>
      </c>
      <c r="O8" s="148">
        <f>IF(AND(Q8=""), "",Master!$AC$18)</f>
        <v>14</v>
      </c>
      <c r="P8" s="148">
        <f>IF(AND('Attendance dairy'!B8=""),"",'Attendance dairy'!DC8)</f>
        <v>25</v>
      </c>
      <c r="Q8" s="148">
        <f>IF(AND('Attendance dairy'!B8=""),"",'Attendance dairy'!DD8)</f>
        <v>12</v>
      </c>
      <c r="R8" s="148">
        <f>IF(AND('Attendance dairy'!B8=""),"",'Attendance dairy'!DL8)</f>
        <v>25</v>
      </c>
      <c r="S8" s="148">
        <f>IF(AND('Attendance dairy'!B8=""),"",'Attendance dairy'!DM8)</f>
        <v>12</v>
      </c>
      <c r="T8" s="209">
        <f>IF(AND('Attendance dairy'!B8=""),"",P8+Q8)</f>
        <v>37</v>
      </c>
      <c r="U8" s="209">
        <f>IF(AND('Attendance dairy'!B8=""),"",R8+S8)</f>
        <v>37</v>
      </c>
      <c r="V8" s="148">
        <f>IF(AND('Attendance dairy'!B8=""),"",'Attendance dairy'!CJ8)</f>
        <v>18</v>
      </c>
      <c r="W8" s="148">
        <f>IF(AND('Attendance dairy'!B8=""),"",'Attendance dairy'!CM8)</f>
        <v>0</v>
      </c>
      <c r="X8" s="148">
        <f>IF(AND('Attendance dairy'!B8=""),"",'Attendance dairy'!CP8)</f>
        <v>19</v>
      </c>
      <c r="Y8" s="148">
        <f>IF(AND('Attendance dairy'!B8=""),"",SUM(V8+W8+X8))</f>
        <v>37</v>
      </c>
      <c r="Z8" s="144">
        <f>IF(AND('Attendance dairy'!B8=""),"",IF(AND(BG8="w"),U8*150/1000,"0"))</f>
        <v>5.55</v>
      </c>
      <c r="AA8" s="145" t="str">
        <f>IF(AND('Attendance dairy'!B8=""),"",IF(AND(BG8="R"),U8*150/1000,"0"))</f>
        <v>0</v>
      </c>
      <c r="AB8" s="144">
        <f>IF(AND('Attendance dairy'!B8=""),"",L8-Z8)</f>
        <v>149.79999999999998</v>
      </c>
      <c r="AC8" s="145">
        <f>IF(AND('Attendance dairy'!B8=""),"",M8-AA8)</f>
        <v>153.19999999999999</v>
      </c>
      <c r="AD8" s="1">
        <f>IF(AND('Attendance dairy'!DH8=0),"",U8*$AJ$1)</f>
        <v>228.66</v>
      </c>
      <c r="AE8" s="180" t="str">
        <f>IF(AND('Attendance dairy'!DH8=0),"",AO8)</f>
        <v>lCthjksVh</v>
      </c>
      <c r="AF8" s="181"/>
      <c r="AG8" s="181"/>
      <c r="AH8" s="181"/>
      <c r="AI8" s="182"/>
      <c r="AL8" s="183" t="str">
        <f>IF(AND('Attendance dairy'!C8=""),"",'Attendance dairy'!C8)</f>
        <v/>
      </c>
      <c r="AM8" s="184" t="str">
        <f t="shared" si="4"/>
        <v/>
      </c>
      <c r="AN8" s="68" t="str">
        <f>'Attendance dairy'!D8</f>
        <v>Monday</v>
      </c>
      <c r="AO8" s="68" t="str">
        <f t="shared" si="5"/>
        <v>lCthjksVh</v>
      </c>
      <c r="BF8" s="185" t="str">
        <f t="shared" si="6"/>
        <v>W</v>
      </c>
      <c r="BG8" s="186" t="str">
        <f t="shared" si="7"/>
        <v>W</v>
      </c>
      <c r="DA8" s="514">
        <f t="shared" si="8"/>
        <v>43346</v>
      </c>
      <c r="DB8" s="517">
        <f t="shared" si="9"/>
        <v>155.35</v>
      </c>
      <c r="DC8" s="517">
        <f t="shared" si="0"/>
        <v>153.19999999999999</v>
      </c>
      <c r="DD8" s="517" t="str">
        <f t="shared" si="0"/>
        <v/>
      </c>
      <c r="DE8" s="517" t="str">
        <f t="shared" si="0"/>
        <v/>
      </c>
      <c r="DF8" s="517" t="str">
        <f t="shared" si="0"/>
        <v/>
      </c>
      <c r="DG8" s="517" t="str">
        <f t="shared" si="0"/>
        <v/>
      </c>
      <c r="DH8" s="517">
        <f t="shared" si="10"/>
        <v>155.35</v>
      </c>
      <c r="DI8" s="517">
        <f t="shared" si="10"/>
        <v>153.19999999999999</v>
      </c>
      <c r="DJ8" s="524">
        <f t="shared" si="11"/>
        <v>37</v>
      </c>
      <c r="DK8" s="524">
        <f t="shared" si="11"/>
        <v>37</v>
      </c>
      <c r="DL8" s="523">
        <f t="shared" si="11"/>
        <v>18</v>
      </c>
      <c r="DM8" s="523">
        <f t="shared" si="1"/>
        <v>0</v>
      </c>
      <c r="DN8" s="523">
        <f t="shared" si="1"/>
        <v>19</v>
      </c>
      <c r="DO8" s="523">
        <f t="shared" si="1"/>
        <v>37</v>
      </c>
      <c r="DP8" s="517">
        <f t="shared" si="1"/>
        <v>5.55</v>
      </c>
      <c r="DQ8" s="517" t="str">
        <f t="shared" si="2"/>
        <v>0</v>
      </c>
      <c r="DR8" s="517">
        <f t="shared" si="2"/>
        <v>149.79999999999998</v>
      </c>
      <c r="DS8" s="517">
        <f t="shared" si="2"/>
        <v>153.19999999999999</v>
      </c>
      <c r="DT8" s="518">
        <f t="shared" si="2"/>
        <v>228.66</v>
      </c>
      <c r="DU8" s="525" t="str">
        <f t="shared" si="3"/>
        <v>lCthjksVh</v>
      </c>
    </row>
    <row r="9" spans="1:125" ht="15.95" customHeight="1">
      <c r="A9" s="178">
        <v>4</v>
      </c>
      <c r="B9" s="179">
        <f>IF(AND('Attendance dairy'!B9=""),"",'Attendance dairy'!B9)</f>
        <v>43347</v>
      </c>
      <c r="C9" s="152"/>
      <c r="D9" s="144">
        <f>IF(AND('Attendance dairy'!B9=""),"",AB8)</f>
        <v>149.79999999999998</v>
      </c>
      <c r="E9" s="145">
        <f>IF(AND('Attendance dairy'!B9=""),"",AC8)</f>
        <v>153.19999999999999</v>
      </c>
      <c r="F9" s="151"/>
      <c r="G9" s="151"/>
      <c r="H9" s="151"/>
      <c r="I9" s="151"/>
      <c r="J9" s="151"/>
      <c r="K9" s="151"/>
      <c r="L9" s="144">
        <f>IF(AND('Attendance dairy'!B9=""),"",SUM(D9+F9+H9+J9))</f>
        <v>149.79999999999998</v>
      </c>
      <c r="M9" s="145">
        <f>IF(AND('Attendance dairy'!B9=""),"",SUM(E9+G9+I9+K9))</f>
        <v>153.19999999999999</v>
      </c>
      <c r="N9" s="148">
        <f>IF(AND(P9=""), "",Master!$AB$18)</f>
        <v>31</v>
      </c>
      <c r="O9" s="148">
        <f>IF(AND(Q9=""), "",Master!$AC$18)</f>
        <v>14</v>
      </c>
      <c r="P9" s="148">
        <f>IF(AND('Attendance dairy'!B9=""),"",'Attendance dairy'!DC9)</f>
        <v>29</v>
      </c>
      <c r="Q9" s="148">
        <f>IF(AND('Attendance dairy'!B9=""),"",'Attendance dairy'!DD9)</f>
        <v>14</v>
      </c>
      <c r="R9" s="148">
        <f>IF(AND('Attendance dairy'!B9=""),"",'Attendance dairy'!DL9)</f>
        <v>29</v>
      </c>
      <c r="S9" s="148">
        <f>IF(AND('Attendance dairy'!B9=""),"",'Attendance dairy'!DM9)</f>
        <v>14</v>
      </c>
      <c r="T9" s="209">
        <f>IF(AND('Attendance dairy'!B9=""),"",P9+Q9)</f>
        <v>43</v>
      </c>
      <c r="U9" s="209">
        <f>IF(AND('Attendance dairy'!B9=""),"",R9+S9)</f>
        <v>43</v>
      </c>
      <c r="V9" s="148">
        <f>IF(AND('Attendance dairy'!B9=""),"",'Attendance dairy'!CJ9)</f>
        <v>22</v>
      </c>
      <c r="W9" s="148">
        <f>IF(AND('Attendance dairy'!B9=""),"",'Attendance dairy'!CM9)</f>
        <v>0</v>
      </c>
      <c r="X9" s="148">
        <f>IF(AND('Attendance dairy'!B9=""),"",'Attendance dairy'!CP9)</f>
        <v>21</v>
      </c>
      <c r="Y9" s="148">
        <f>IF(AND('Attendance dairy'!B9=""),"",SUM(V9+W9+X9))</f>
        <v>43</v>
      </c>
      <c r="Z9" s="144" t="str">
        <f>IF(AND('Attendance dairy'!B9=""),"",IF(AND(BG9="w"),U9*150/1000,"0"))</f>
        <v>0</v>
      </c>
      <c r="AA9" s="145">
        <f>IF(AND('Attendance dairy'!B9=""),"",IF(AND(BG9="R"),U9*150/1000,"0"))</f>
        <v>6.45</v>
      </c>
      <c r="AB9" s="144">
        <f>IF(AND('Attendance dairy'!B9=""),"",L9-Z9)</f>
        <v>149.79999999999998</v>
      </c>
      <c r="AC9" s="145">
        <f>IF(AND('Attendance dairy'!B9=""),"",M9-AA9)</f>
        <v>146.75</v>
      </c>
      <c r="AD9" s="1">
        <f>IF(AND('Attendance dairy'!DH9=0),"",U9*$AJ$1)</f>
        <v>265.74</v>
      </c>
      <c r="AE9" s="180" t="str">
        <f>IF(AND('Attendance dairy'!DH9=0),"",AO9)</f>
        <v>nkypkoy</v>
      </c>
      <c r="AF9" s="181"/>
      <c r="AG9" s="181"/>
      <c r="AH9" s="181"/>
      <c r="AI9" s="182"/>
      <c r="AL9" s="183" t="str">
        <f>IF(AND('Attendance dairy'!C9=""),"",'Attendance dairy'!C9)</f>
        <v/>
      </c>
      <c r="AM9" s="184" t="str">
        <f t="shared" si="4"/>
        <v/>
      </c>
      <c r="AN9" s="68" t="str">
        <f>'Attendance dairy'!D9</f>
        <v>Tuesday</v>
      </c>
      <c r="AO9" s="68" t="str">
        <f t="shared" si="5"/>
        <v>nkypkoy</v>
      </c>
      <c r="BF9" s="185" t="str">
        <f t="shared" si="6"/>
        <v>R</v>
      </c>
      <c r="BG9" s="186" t="str">
        <f t="shared" si="7"/>
        <v>R</v>
      </c>
      <c r="DA9" s="514">
        <f t="shared" si="8"/>
        <v>43347</v>
      </c>
      <c r="DB9" s="517">
        <f t="shared" si="9"/>
        <v>149.79999999999998</v>
      </c>
      <c r="DC9" s="517">
        <f t="shared" si="0"/>
        <v>153.19999999999999</v>
      </c>
      <c r="DD9" s="517" t="str">
        <f t="shared" si="0"/>
        <v/>
      </c>
      <c r="DE9" s="517" t="str">
        <f t="shared" si="0"/>
        <v/>
      </c>
      <c r="DF9" s="517" t="str">
        <f t="shared" si="0"/>
        <v/>
      </c>
      <c r="DG9" s="517" t="str">
        <f t="shared" si="0"/>
        <v/>
      </c>
      <c r="DH9" s="517">
        <f t="shared" si="10"/>
        <v>149.79999999999998</v>
      </c>
      <c r="DI9" s="517">
        <f t="shared" si="10"/>
        <v>153.19999999999999</v>
      </c>
      <c r="DJ9" s="524">
        <f t="shared" si="11"/>
        <v>43</v>
      </c>
      <c r="DK9" s="524">
        <f t="shared" si="11"/>
        <v>43</v>
      </c>
      <c r="DL9" s="523">
        <f t="shared" si="11"/>
        <v>22</v>
      </c>
      <c r="DM9" s="523">
        <f t="shared" si="1"/>
        <v>0</v>
      </c>
      <c r="DN9" s="523">
        <f t="shared" si="1"/>
        <v>21</v>
      </c>
      <c r="DO9" s="523">
        <f t="shared" si="1"/>
        <v>43</v>
      </c>
      <c r="DP9" s="517" t="str">
        <f t="shared" si="1"/>
        <v>0</v>
      </c>
      <c r="DQ9" s="517">
        <f t="shared" si="2"/>
        <v>6.45</v>
      </c>
      <c r="DR9" s="517">
        <f t="shared" si="2"/>
        <v>149.79999999999998</v>
      </c>
      <c r="DS9" s="517">
        <f t="shared" si="2"/>
        <v>146.75</v>
      </c>
      <c r="DT9" s="518">
        <f t="shared" si="2"/>
        <v>265.74</v>
      </c>
      <c r="DU9" s="525" t="str">
        <f t="shared" si="3"/>
        <v>nkypkoy</v>
      </c>
    </row>
    <row r="10" spans="1:125" ht="15.95" customHeight="1">
      <c r="A10" s="178">
        <v>5</v>
      </c>
      <c r="B10" s="179">
        <f>IF(AND('Attendance dairy'!B10=""),"",'Attendance dairy'!B10)</f>
        <v>43348</v>
      </c>
      <c r="C10" s="152"/>
      <c r="D10" s="144">
        <f>IF(AND('Attendance dairy'!B10=""),"",AB9)</f>
        <v>149.79999999999998</v>
      </c>
      <c r="E10" s="145">
        <f>IF(AND('Attendance dairy'!B10=""),"",AC9)</f>
        <v>146.75</v>
      </c>
      <c r="F10" s="151"/>
      <c r="G10" s="151"/>
      <c r="H10" s="151"/>
      <c r="I10" s="151"/>
      <c r="J10" s="151"/>
      <c r="K10" s="151"/>
      <c r="L10" s="144">
        <f>IF(AND('Attendance dairy'!B10=""),"",SUM(D10+F10+H10+J10))</f>
        <v>149.79999999999998</v>
      </c>
      <c r="M10" s="145">
        <f>IF(AND('Attendance dairy'!B10=""),"",SUM(E10+G10+I10+K10))</f>
        <v>146.75</v>
      </c>
      <c r="N10" s="148">
        <f>IF(AND(P10=""), "",Master!$AB$18)</f>
        <v>31</v>
      </c>
      <c r="O10" s="148">
        <f>IF(AND(Q10=""), "",Master!$AC$18)</f>
        <v>14</v>
      </c>
      <c r="P10" s="148">
        <f>IF(AND('Attendance dairy'!B10=""),"",'Attendance dairy'!DC10)</f>
        <v>28</v>
      </c>
      <c r="Q10" s="148">
        <f>IF(AND('Attendance dairy'!B10=""),"",'Attendance dairy'!DD10)</f>
        <v>12</v>
      </c>
      <c r="R10" s="148">
        <f>IF(AND('Attendance dairy'!B10=""),"",'Attendance dairy'!DL10)</f>
        <v>28</v>
      </c>
      <c r="S10" s="148">
        <f>IF(AND('Attendance dairy'!B10=""),"",'Attendance dairy'!DM10)</f>
        <v>12</v>
      </c>
      <c r="T10" s="209">
        <f>IF(AND('Attendance dairy'!B10=""),"",P10+Q10)</f>
        <v>40</v>
      </c>
      <c r="U10" s="209">
        <f>IF(AND('Attendance dairy'!B10=""),"",R10+S10)</f>
        <v>40</v>
      </c>
      <c r="V10" s="148">
        <f>IF(AND('Attendance dairy'!B10=""),"",'Attendance dairy'!CJ10)</f>
        <v>20</v>
      </c>
      <c r="W10" s="148">
        <f>IF(AND('Attendance dairy'!B10=""),"",'Attendance dairy'!CM10)</f>
        <v>0</v>
      </c>
      <c r="X10" s="148">
        <f>IF(AND('Attendance dairy'!B10=""),"",'Attendance dairy'!CP10)</f>
        <v>20</v>
      </c>
      <c r="Y10" s="148">
        <f>IF(AND('Attendance dairy'!B10=""),"",SUM(V10+W10+X10))</f>
        <v>40</v>
      </c>
      <c r="Z10" s="144">
        <f>IF(AND('Attendance dairy'!B10=""),"",IF(AND(BG10="w"),U10*150/1000,"0"))</f>
        <v>6</v>
      </c>
      <c r="AA10" s="145" t="str">
        <f>IF(AND('Attendance dairy'!B10=""),"",IF(AND(BG10="R"),U10*150/1000,"0"))</f>
        <v>0</v>
      </c>
      <c r="AB10" s="144">
        <f>IF(AND('Attendance dairy'!B10=""),"",L10-Z10)</f>
        <v>143.79999999999998</v>
      </c>
      <c r="AC10" s="145">
        <f>IF(AND('Attendance dairy'!B10=""),"",M10-AA10)</f>
        <v>146.75</v>
      </c>
      <c r="AD10" s="1">
        <f>IF(AND('Attendance dairy'!DH10=0),"",U10*$AJ$1)</f>
        <v>247.2</v>
      </c>
      <c r="AE10" s="180" t="str">
        <f>IF(AND('Attendance dairy'!DH10=0),"",AO10)</f>
        <v>nkyjksVh</v>
      </c>
      <c r="AF10" s="181"/>
      <c r="AG10" s="181"/>
      <c r="AH10" s="181"/>
      <c r="AI10" s="182"/>
      <c r="AL10" s="183" t="str">
        <f>IF(AND('Attendance dairy'!C10=""),"",'Attendance dairy'!C10)</f>
        <v/>
      </c>
      <c r="AM10" s="184" t="str">
        <f t="shared" si="4"/>
        <v/>
      </c>
      <c r="AN10" s="68" t="str">
        <f>'Attendance dairy'!D10</f>
        <v>Wednesday</v>
      </c>
      <c r="AO10" s="68" t="str">
        <f t="shared" si="5"/>
        <v>nkyjksVh</v>
      </c>
      <c r="BF10" s="185" t="str">
        <f t="shared" si="6"/>
        <v>W</v>
      </c>
      <c r="BG10" s="186" t="str">
        <f t="shared" si="7"/>
        <v>W</v>
      </c>
      <c r="DA10" s="514">
        <f t="shared" si="8"/>
        <v>43348</v>
      </c>
      <c r="DB10" s="517">
        <f t="shared" si="9"/>
        <v>149.79999999999998</v>
      </c>
      <c r="DC10" s="517">
        <f t="shared" si="0"/>
        <v>146.75</v>
      </c>
      <c r="DD10" s="517" t="str">
        <f t="shared" si="0"/>
        <v/>
      </c>
      <c r="DE10" s="517" t="str">
        <f t="shared" si="0"/>
        <v/>
      </c>
      <c r="DF10" s="517" t="str">
        <f t="shared" si="0"/>
        <v/>
      </c>
      <c r="DG10" s="517" t="str">
        <f t="shared" si="0"/>
        <v/>
      </c>
      <c r="DH10" s="517">
        <f t="shared" si="10"/>
        <v>149.79999999999998</v>
      </c>
      <c r="DI10" s="517">
        <f t="shared" si="10"/>
        <v>146.75</v>
      </c>
      <c r="DJ10" s="524">
        <f t="shared" si="11"/>
        <v>40</v>
      </c>
      <c r="DK10" s="524">
        <f t="shared" si="11"/>
        <v>40</v>
      </c>
      <c r="DL10" s="523">
        <f t="shared" si="11"/>
        <v>20</v>
      </c>
      <c r="DM10" s="523">
        <f t="shared" si="1"/>
        <v>0</v>
      </c>
      <c r="DN10" s="523">
        <f t="shared" si="1"/>
        <v>20</v>
      </c>
      <c r="DO10" s="523">
        <f t="shared" si="1"/>
        <v>40</v>
      </c>
      <c r="DP10" s="517">
        <f t="shared" si="1"/>
        <v>6</v>
      </c>
      <c r="DQ10" s="517" t="str">
        <f t="shared" si="2"/>
        <v>0</v>
      </c>
      <c r="DR10" s="517">
        <f t="shared" si="2"/>
        <v>143.79999999999998</v>
      </c>
      <c r="DS10" s="517">
        <f t="shared" si="2"/>
        <v>146.75</v>
      </c>
      <c r="DT10" s="518">
        <f t="shared" si="2"/>
        <v>247.2</v>
      </c>
      <c r="DU10" s="525" t="str">
        <f t="shared" si="3"/>
        <v>nkyjksVh</v>
      </c>
    </row>
    <row r="11" spans="1:125" ht="15.95" customHeight="1">
      <c r="A11" s="178">
        <v>6</v>
      </c>
      <c r="B11" s="179">
        <f>IF(AND('Attendance dairy'!B11=""),"",'Attendance dairy'!B11)</f>
        <v>43349</v>
      </c>
      <c r="C11" s="152"/>
      <c r="D11" s="144">
        <f>IF(AND('Attendance dairy'!B11=""),"",AB10)</f>
        <v>143.79999999999998</v>
      </c>
      <c r="E11" s="145">
        <f>IF(AND('Attendance dairy'!B11=""),"",AC10)</f>
        <v>146.75</v>
      </c>
      <c r="F11" s="151"/>
      <c r="G11" s="151"/>
      <c r="H11" s="151"/>
      <c r="I11" s="151"/>
      <c r="J11" s="151"/>
      <c r="K11" s="151"/>
      <c r="L11" s="144">
        <f>IF(AND('Attendance dairy'!B11=""),"",SUM(D11+F11+H11+J11))</f>
        <v>143.79999999999998</v>
      </c>
      <c r="M11" s="145">
        <f>IF(AND('Attendance dairy'!B11=""),"",SUM(E11+G11+I11+K11))</f>
        <v>146.75</v>
      </c>
      <c r="N11" s="148">
        <f>IF(AND(P11=""), "",Master!$AB$18)</f>
        <v>31</v>
      </c>
      <c r="O11" s="148">
        <f>IF(AND(Q11=""), "",Master!$AC$18)</f>
        <v>14</v>
      </c>
      <c r="P11" s="148">
        <f>IF(AND('Attendance dairy'!B11=""),"",'Attendance dairy'!DC11)</f>
        <v>28</v>
      </c>
      <c r="Q11" s="148">
        <f>IF(AND('Attendance dairy'!B11=""),"",'Attendance dairy'!DD11)</f>
        <v>12</v>
      </c>
      <c r="R11" s="148">
        <f>IF(AND('Attendance dairy'!B11=""),"",'Attendance dairy'!DL11)</f>
        <v>28</v>
      </c>
      <c r="S11" s="148">
        <f>IF(AND('Attendance dairy'!B11=""),"",'Attendance dairy'!DM11)</f>
        <v>12</v>
      </c>
      <c r="T11" s="209">
        <f>IF(AND('Attendance dairy'!B11=""),"",P11+Q11)</f>
        <v>40</v>
      </c>
      <c r="U11" s="209">
        <f>IF(AND('Attendance dairy'!B11=""),"",R11+S11)</f>
        <v>40</v>
      </c>
      <c r="V11" s="148">
        <f>IF(AND('Attendance dairy'!B11=""),"",'Attendance dairy'!CJ11)</f>
        <v>20</v>
      </c>
      <c r="W11" s="148">
        <f>IF(AND('Attendance dairy'!B11=""),"",'Attendance dairy'!CM11)</f>
        <v>0</v>
      </c>
      <c r="X11" s="148">
        <f>IF(AND('Attendance dairy'!B11=""),"",'Attendance dairy'!CP11)</f>
        <v>20</v>
      </c>
      <c r="Y11" s="148">
        <f>IF(AND('Attendance dairy'!B11=""),"",SUM(V11+W11+X11))</f>
        <v>40</v>
      </c>
      <c r="Z11" s="144" t="str">
        <f>IF(AND('Attendance dairy'!B11=""),"",IF(AND(BG11="w"),U11*150/1000,"0"))</f>
        <v>0</v>
      </c>
      <c r="AA11" s="145">
        <f>IF(AND('Attendance dairy'!B11=""),"",IF(AND(BG11="R"),U11*150/1000,"0"))</f>
        <v>6</v>
      </c>
      <c r="AB11" s="144">
        <f>IF(AND('Attendance dairy'!B11=""),"",L11-Z11)</f>
        <v>143.79999999999998</v>
      </c>
      <c r="AC11" s="145">
        <f>IF(AND('Attendance dairy'!B11=""),"",M11-AA11)</f>
        <v>140.75</v>
      </c>
      <c r="AD11" s="1">
        <f>IF(AND('Attendance dairy'!DH11=0),"",U11*$AJ$1)</f>
        <v>247.2</v>
      </c>
      <c r="AE11" s="180" t="str">
        <f>IF(AND('Attendance dairy'!DH11=0),"",AO11)</f>
        <v>f[kpM+h</v>
      </c>
      <c r="AF11" s="181"/>
      <c r="AG11" s="181"/>
      <c r="AH11" s="181"/>
      <c r="AI11" s="182"/>
      <c r="AL11" s="183" t="str">
        <f>IF(AND('Attendance dairy'!C11=""),"",'Attendance dairy'!C11)</f>
        <v/>
      </c>
      <c r="AM11" s="184" t="str">
        <f t="shared" si="4"/>
        <v/>
      </c>
      <c r="AN11" s="68" t="str">
        <f>'Attendance dairy'!D11</f>
        <v>Thursday</v>
      </c>
      <c r="AO11" s="68" t="str">
        <f t="shared" si="5"/>
        <v>f[kpM+h</v>
      </c>
      <c r="BF11" s="185" t="str">
        <f t="shared" si="6"/>
        <v>R</v>
      </c>
      <c r="BG11" s="186" t="str">
        <f t="shared" si="7"/>
        <v>R</v>
      </c>
      <c r="DA11" s="514">
        <f t="shared" si="8"/>
        <v>43349</v>
      </c>
      <c r="DB11" s="517">
        <f t="shared" si="9"/>
        <v>143.79999999999998</v>
      </c>
      <c r="DC11" s="517">
        <f t="shared" si="0"/>
        <v>146.75</v>
      </c>
      <c r="DD11" s="517" t="str">
        <f t="shared" si="0"/>
        <v/>
      </c>
      <c r="DE11" s="517" t="str">
        <f t="shared" si="0"/>
        <v/>
      </c>
      <c r="DF11" s="517" t="str">
        <f t="shared" si="0"/>
        <v/>
      </c>
      <c r="DG11" s="517" t="str">
        <f t="shared" si="0"/>
        <v/>
      </c>
      <c r="DH11" s="517">
        <f t="shared" si="10"/>
        <v>143.79999999999998</v>
      </c>
      <c r="DI11" s="517">
        <f t="shared" si="10"/>
        <v>146.75</v>
      </c>
      <c r="DJ11" s="524">
        <f t="shared" si="11"/>
        <v>40</v>
      </c>
      <c r="DK11" s="524">
        <f t="shared" si="11"/>
        <v>40</v>
      </c>
      <c r="DL11" s="523">
        <f t="shared" si="11"/>
        <v>20</v>
      </c>
      <c r="DM11" s="523">
        <f t="shared" si="1"/>
        <v>0</v>
      </c>
      <c r="DN11" s="523">
        <f t="shared" si="1"/>
        <v>20</v>
      </c>
      <c r="DO11" s="523">
        <f t="shared" si="1"/>
        <v>40</v>
      </c>
      <c r="DP11" s="517" t="str">
        <f t="shared" si="1"/>
        <v>0</v>
      </c>
      <c r="DQ11" s="517">
        <f t="shared" si="2"/>
        <v>6</v>
      </c>
      <c r="DR11" s="517">
        <f t="shared" si="2"/>
        <v>143.79999999999998</v>
      </c>
      <c r="DS11" s="517">
        <f t="shared" si="2"/>
        <v>140.75</v>
      </c>
      <c r="DT11" s="518">
        <f t="shared" si="2"/>
        <v>247.2</v>
      </c>
      <c r="DU11" s="525" t="str">
        <f t="shared" si="3"/>
        <v>f[kpM+h</v>
      </c>
    </row>
    <row r="12" spans="1:125" ht="15.95" customHeight="1">
      <c r="A12" s="178">
        <v>7</v>
      </c>
      <c r="B12" s="179">
        <f>IF(AND('Attendance dairy'!B12=""),"",'Attendance dairy'!B12)</f>
        <v>43350</v>
      </c>
      <c r="C12" s="152"/>
      <c r="D12" s="144">
        <f>IF(AND('Attendance dairy'!B12=""),"",AB11)</f>
        <v>143.79999999999998</v>
      </c>
      <c r="E12" s="145">
        <f>IF(AND('Attendance dairy'!B12=""),"",AC11)</f>
        <v>140.75</v>
      </c>
      <c r="F12" s="151"/>
      <c r="G12" s="151"/>
      <c r="H12" s="151"/>
      <c r="I12" s="151"/>
      <c r="J12" s="151"/>
      <c r="K12" s="151"/>
      <c r="L12" s="144">
        <f>IF(AND('Attendance dairy'!B12=""),"",SUM(D12+F12+H12+J12))</f>
        <v>143.79999999999998</v>
      </c>
      <c r="M12" s="145">
        <f>IF(AND('Attendance dairy'!B12=""),"",SUM(E12+G12+I12+K12))</f>
        <v>140.75</v>
      </c>
      <c r="N12" s="148">
        <f>IF(AND(P12=""), "",Master!$AB$18)</f>
        <v>31</v>
      </c>
      <c r="O12" s="148">
        <f>IF(AND(Q12=""), "",Master!$AC$18)</f>
        <v>14</v>
      </c>
      <c r="P12" s="148">
        <f>IF(AND('Attendance dairy'!B12=""),"",'Attendance dairy'!DC12)</f>
        <v>28</v>
      </c>
      <c r="Q12" s="148">
        <f>IF(AND('Attendance dairy'!B12=""),"",'Attendance dairy'!DD12)</f>
        <v>12</v>
      </c>
      <c r="R12" s="148">
        <f>IF(AND('Attendance dairy'!B12=""),"",'Attendance dairy'!DL12)</f>
        <v>28</v>
      </c>
      <c r="S12" s="148">
        <f>IF(AND('Attendance dairy'!B12=""),"",'Attendance dairy'!DM12)</f>
        <v>12</v>
      </c>
      <c r="T12" s="209">
        <f>IF(AND('Attendance dairy'!B12=""),"",P12+Q12)</f>
        <v>40</v>
      </c>
      <c r="U12" s="209">
        <f>IF(AND('Attendance dairy'!B12=""),"",R12+S12)</f>
        <v>40</v>
      </c>
      <c r="V12" s="148">
        <f>IF(AND('Attendance dairy'!B12=""),"",'Attendance dairy'!CJ12)</f>
        <v>20</v>
      </c>
      <c r="W12" s="148">
        <f>IF(AND('Attendance dairy'!B12=""),"",'Attendance dairy'!CM12)</f>
        <v>0</v>
      </c>
      <c r="X12" s="148">
        <f>IF(AND('Attendance dairy'!B12=""),"",'Attendance dairy'!CP12)</f>
        <v>20</v>
      </c>
      <c r="Y12" s="148">
        <f>IF(AND('Attendance dairy'!B12=""),"",SUM(V12+W12+X12))</f>
        <v>40</v>
      </c>
      <c r="Z12" s="144">
        <f>IF(AND('Attendance dairy'!B12=""),"",IF(AND(BG12="w"),U12*150/1000,"0"))</f>
        <v>6</v>
      </c>
      <c r="AA12" s="145" t="str">
        <f>IF(AND('Attendance dairy'!B12=""),"",IF(AND(BG12="R"),U12*150/1000,"0"))</f>
        <v>0</v>
      </c>
      <c r="AB12" s="144">
        <f>IF(AND('Attendance dairy'!B12=""),"",L12-Z12)</f>
        <v>137.79999999999998</v>
      </c>
      <c r="AC12" s="145">
        <f>IF(AND('Attendance dairy'!B12=""),"",M12-AA12)</f>
        <v>140.75</v>
      </c>
      <c r="AD12" s="1">
        <f>IF(AND('Attendance dairy'!DH12=0),"",U12*$AJ$1)</f>
        <v>247.2</v>
      </c>
      <c r="AE12" s="180" t="str">
        <f>IF(AND('Attendance dairy'!DH12=0),"",AO12)</f>
        <v>nkyjksVh</v>
      </c>
      <c r="AF12" s="181"/>
      <c r="AG12" s="181"/>
      <c r="AH12" s="181"/>
      <c r="AI12" s="182"/>
      <c r="AL12" s="183" t="str">
        <f>IF(AND('Attendance dairy'!C12=""),"",'Attendance dairy'!C12)</f>
        <v/>
      </c>
      <c r="AM12" s="184" t="str">
        <f t="shared" si="4"/>
        <v/>
      </c>
      <c r="AN12" s="68" t="str">
        <f>'Attendance dairy'!D12</f>
        <v>Friday</v>
      </c>
      <c r="AO12" s="68" t="str">
        <f t="shared" si="5"/>
        <v>nkyjksVh</v>
      </c>
      <c r="BF12" s="185" t="str">
        <f t="shared" si="6"/>
        <v>W</v>
      </c>
      <c r="BG12" s="186" t="str">
        <f t="shared" si="7"/>
        <v>W</v>
      </c>
      <c r="DA12" s="514">
        <f t="shared" si="8"/>
        <v>43350</v>
      </c>
      <c r="DB12" s="517">
        <f t="shared" si="9"/>
        <v>143.79999999999998</v>
      </c>
      <c r="DC12" s="517">
        <f t="shared" si="0"/>
        <v>140.75</v>
      </c>
      <c r="DD12" s="517" t="str">
        <f t="shared" si="0"/>
        <v/>
      </c>
      <c r="DE12" s="517" t="str">
        <f t="shared" si="0"/>
        <v/>
      </c>
      <c r="DF12" s="517" t="str">
        <f t="shared" si="0"/>
        <v/>
      </c>
      <c r="DG12" s="517" t="str">
        <f t="shared" si="0"/>
        <v/>
      </c>
      <c r="DH12" s="517">
        <f t="shared" si="10"/>
        <v>143.79999999999998</v>
      </c>
      <c r="DI12" s="517">
        <f t="shared" si="10"/>
        <v>140.75</v>
      </c>
      <c r="DJ12" s="524">
        <f t="shared" si="11"/>
        <v>40</v>
      </c>
      <c r="DK12" s="524">
        <f t="shared" si="11"/>
        <v>40</v>
      </c>
      <c r="DL12" s="523">
        <f t="shared" si="11"/>
        <v>20</v>
      </c>
      <c r="DM12" s="523">
        <f t="shared" si="1"/>
        <v>0</v>
      </c>
      <c r="DN12" s="523">
        <f t="shared" si="1"/>
        <v>20</v>
      </c>
      <c r="DO12" s="523">
        <f t="shared" si="1"/>
        <v>40</v>
      </c>
      <c r="DP12" s="517">
        <f t="shared" si="1"/>
        <v>6</v>
      </c>
      <c r="DQ12" s="517" t="str">
        <f t="shared" si="2"/>
        <v>0</v>
      </c>
      <c r="DR12" s="517">
        <f t="shared" si="2"/>
        <v>137.79999999999998</v>
      </c>
      <c r="DS12" s="517">
        <f t="shared" si="2"/>
        <v>140.75</v>
      </c>
      <c r="DT12" s="518">
        <f t="shared" si="2"/>
        <v>247.2</v>
      </c>
      <c r="DU12" s="525" t="str">
        <f t="shared" si="3"/>
        <v>nkyjksVh</v>
      </c>
    </row>
    <row r="13" spans="1:125" ht="15.95" customHeight="1">
      <c r="A13" s="178">
        <v>8</v>
      </c>
      <c r="B13" s="179">
        <f>IF(AND('Attendance dairy'!B13=""),"",'Attendance dairy'!B13)</f>
        <v>43351</v>
      </c>
      <c r="C13" s="152"/>
      <c r="D13" s="144">
        <f>IF(AND('Attendance dairy'!B13=""),"",AB12)</f>
        <v>137.79999999999998</v>
      </c>
      <c r="E13" s="145">
        <f>IF(AND('Attendance dairy'!B13=""),"",AC12)</f>
        <v>140.75</v>
      </c>
      <c r="F13" s="151"/>
      <c r="G13" s="151"/>
      <c r="H13" s="151"/>
      <c r="I13" s="151"/>
      <c r="J13" s="151"/>
      <c r="K13" s="151"/>
      <c r="L13" s="144">
        <f>IF(AND('Attendance dairy'!B13=""),"",SUM(D13+F13+H13+J13))</f>
        <v>137.79999999999998</v>
      </c>
      <c r="M13" s="145">
        <f>IF(AND('Attendance dairy'!B13=""),"",SUM(E13+G13+I13+K13))</f>
        <v>140.75</v>
      </c>
      <c r="N13" s="148">
        <f>IF(AND(P13=""), "",Master!$AB$18)</f>
        <v>31</v>
      </c>
      <c r="O13" s="148">
        <f>IF(AND(Q13=""), "",Master!$AC$18)</f>
        <v>14</v>
      </c>
      <c r="P13" s="148">
        <f>IF(AND('Attendance dairy'!B13=""),"",'Attendance dairy'!DC13)</f>
        <v>0</v>
      </c>
      <c r="Q13" s="148">
        <f>IF(AND('Attendance dairy'!B13=""),"",'Attendance dairy'!DD13)</f>
        <v>0</v>
      </c>
      <c r="R13" s="148">
        <f>IF(AND('Attendance dairy'!B13=""),"",'Attendance dairy'!DL13)</f>
        <v>0</v>
      </c>
      <c r="S13" s="148">
        <f>IF(AND('Attendance dairy'!B13=""),"",'Attendance dairy'!DM13)</f>
        <v>0</v>
      </c>
      <c r="T13" s="209">
        <f>IF(AND('Attendance dairy'!B13=""),"",P13+Q13)</f>
        <v>0</v>
      </c>
      <c r="U13" s="209">
        <f>IF(AND('Attendance dairy'!B13=""),"",R13+S13)</f>
        <v>0</v>
      </c>
      <c r="V13" s="148">
        <f>IF(AND('Attendance dairy'!B13=""),"",'Attendance dairy'!CJ13)</f>
        <v>0</v>
      </c>
      <c r="W13" s="148">
        <f>IF(AND('Attendance dairy'!B13=""),"",'Attendance dairy'!CM13)</f>
        <v>0</v>
      </c>
      <c r="X13" s="148">
        <f>IF(AND('Attendance dairy'!B13=""),"",'Attendance dairy'!CP13)</f>
        <v>0</v>
      </c>
      <c r="Y13" s="148">
        <f>IF(AND('Attendance dairy'!B13=""),"",SUM(V13+W13+X13))</f>
        <v>0</v>
      </c>
      <c r="Z13" s="144">
        <f>IF(AND('Attendance dairy'!B13=""),"",IF(AND(BG13="w"),U13*150/1000,"0"))</f>
        <v>0</v>
      </c>
      <c r="AA13" s="145" t="str">
        <f>IF(AND('Attendance dairy'!B13=""),"",IF(AND(BG13="R"),U13*150/1000,"0"))</f>
        <v>0</v>
      </c>
      <c r="AB13" s="144">
        <f>IF(AND('Attendance dairy'!B13=""),"",L13-Z13)</f>
        <v>137.79999999999998</v>
      </c>
      <c r="AC13" s="145">
        <f>IF(AND('Attendance dairy'!B13=""),"",M13-AA13)</f>
        <v>140.75</v>
      </c>
      <c r="AD13" s="1" t="str">
        <f>IF(AND('Attendance dairy'!DH13=0),"",U13*$AJ$1)</f>
        <v/>
      </c>
      <c r="AE13" s="180" t="str">
        <f>IF(AND('Attendance dairy'!DH13=0),"",AO13)</f>
        <v/>
      </c>
      <c r="AF13" s="181"/>
      <c r="AG13" s="181"/>
      <c r="AH13" s="181"/>
      <c r="AI13" s="182"/>
      <c r="AL13" s="183" t="str">
        <f>IF(AND('Attendance dairy'!C13=""),"",'Attendance dairy'!C13)</f>
        <v/>
      </c>
      <c r="AM13" s="184" t="str">
        <f t="shared" si="4"/>
        <v/>
      </c>
      <c r="AN13" s="68" t="str">
        <f>'Attendance dairy'!D13</f>
        <v>Saturday</v>
      </c>
      <c r="AO13" s="68" t="str">
        <f t="shared" si="5"/>
        <v>lCthjksVh</v>
      </c>
      <c r="BF13" s="185" t="str">
        <f t="shared" si="6"/>
        <v>W</v>
      </c>
      <c r="BG13" s="186" t="str">
        <f t="shared" si="7"/>
        <v>W</v>
      </c>
      <c r="DA13" s="514">
        <f t="shared" si="8"/>
        <v>43351</v>
      </c>
      <c r="DB13" s="517">
        <f t="shared" si="9"/>
        <v>137.79999999999998</v>
      </c>
      <c r="DC13" s="517">
        <f t="shared" si="0"/>
        <v>140.75</v>
      </c>
      <c r="DD13" s="517" t="str">
        <f t="shared" si="0"/>
        <v/>
      </c>
      <c r="DE13" s="517" t="str">
        <f t="shared" si="0"/>
        <v/>
      </c>
      <c r="DF13" s="517" t="str">
        <f t="shared" si="0"/>
        <v/>
      </c>
      <c r="DG13" s="517" t="str">
        <f t="shared" si="0"/>
        <v/>
      </c>
      <c r="DH13" s="517">
        <f t="shared" si="10"/>
        <v>137.79999999999998</v>
      </c>
      <c r="DI13" s="517">
        <f t="shared" si="10"/>
        <v>140.75</v>
      </c>
      <c r="DJ13" s="524">
        <f t="shared" si="11"/>
        <v>0</v>
      </c>
      <c r="DK13" s="524">
        <f t="shared" si="11"/>
        <v>0</v>
      </c>
      <c r="DL13" s="523">
        <f t="shared" si="11"/>
        <v>0</v>
      </c>
      <c r="DM13" s="523">
        <f t="shared" si="1"/>
        <v>0</v>
      </c>
      <c r="DN13" s="523">
        <f t="shared" si="1"/>
        <v>0</v>
      </c>
      <c r="DO13" s="523">
        <f t="shared" si="1"/>
        <v>0</v>
      </c>
      <c r="DP13" s="517">
        <f t="shared" si="1"/>
        <v>0</v>
      </c>
      <c r="DQ13" s="517" t="str">
        <f t="shared" si="2"/>
        <v>0</v>
      </c>
      <c r="DR13" s="517">
        <f t="shared" si="2"/>
        <v>137.79999999999998</v>
      </c>
      <c r="DS13" s="517">
        <f t="shared" si="2"/>
        <v>140.75</v>
      </c>
      <c r="DT13" s="518" t="str">
        <f t="shared" si="2"/>
        <v/>
      </c>
      <c r="DU13" s="525" t="str">
        <f t="shared" si="3"/>
        <v/>
      </c>
    </row>
    <row r="14" spans="1:125" ht="15.95" customHeight="1">
      <c r="A14" s="178">
        <v>9</v>
      </c>
      <c r="B14" s="179">
        <f>IF(AND('Attendance dairy'!B14=""),"",'Attendance dairy'!B14)</f>
        <v>43352</v>
      </c>
      <c r="C14" s="152"/>
      <c r="D14" s="144">
        <f>IF(AND('Attendance dairy'!B14=""),"",AB13)</f>
        <v>137.79999999999998</v>
      </c>
      <c r="E14" s="145">
        <f>IF(AND('Attendance dairy'!B14=""),"",AC13)</f>
        <v>140.75</v>
      </c>
      <c r="F14" s="151"/>
      <c r="G14" s="151"/>
      <c r="H14" s="151"/>
      <c r="I14" s="151"/>
      <c r="J14" s="151"/>
      <c r="K14" s="151"/>
      <c r="L14" s="144">
        <f>IF(AND('Attendance dairy'!B14=""),"",SUM(D14+F14+H14+J14))</f>
        <v>137.79999999999998</v>
      </c>
      <c r="M14" s="145">
        <f>IF(AND('Attendance dairy'!B14=""),"",SUM(E14+G14+I14+K14))</f>
        <v>140.75</v>
      </c>
      <c r="N14" s="148">
        <f>IF(AND(P14=""), "",Master!$AB$18)</f>
        <v>31</v>
      </c>
      <c r="O14" s="148">
        <f>IF(AND(Q14=""), "",Master!$AC$18)</f>
        <v>14</v>
      </c>
      <c r="P14" s="148">
        <f>IF(AND('Attendance dairy'!B14=""),"",'Attendance dairy'!DC14)</f>
        <v>20</v>
      </c>
      <c r="Q14" s="148">
        <f>IF(AND('Attendance dairy'!B14=""),"",'Attendance dairy'!DD14)</f>
        <v>9</v>
      </c>
      <c r="R14" s="148">
        <f>IF(AND('Attendance dairy'!B14=""),"",'Attendance dairy'!DL14)</f>
        <v>20</v>
      </c>
      <c r="S14" s="148">
        <f>IF(AND('Attendance dairy'!B14=""),"",'Attendance dairy'!DM14)</f>
        <v>9</v>
      </c>
      <c r="T14" s="209">
        <f>IF(AND('Attendance dairy'!B14=""),"",P14+Q14)</f>
        <v>29</v>
      </c>
      <c r="U14" s="209">
        <f>IF(AND('Attendance dairy'!B14=""),"",R14+S14)</f>
        <v>29</v>
      </c>
      <c r="V14" s="148">
        <f>IF(AND('Attendance dairy'!B14=""),"",'Attendance dairy'!CJ14)</f>
        <v>15</v>
      </c>
      <c r="W14" s="148">
        <f>IF(AND('Attendance dairy'!B14=""),"",'Attendance dairy'!CM14)</f>
        <v>0</v>
      </c>
      <c r="X14" s="148">
        <f>IF(AND('Attendance dairy'!B14=""),"",'Attendance dairy'!CP14)</f>
        <v>14</v>
      </c>
      <c r="Y14" s="148">
        <f>IF(AND('Attendance dairy'!B14=""),"",SUM(V14+W14+X14))</f>
        <v>29</v>
      </c>
      <c r="Z14" s="144" t="str">
        <f>IF(AND('Attendance dairy'!B14=""),"",IF(AND(BG14="w"),U14*150/1000,"0"))</f>
        <v>0</v>
      </c>
      <c r="AA14" s="145" t="str">
        <f>IF(AND('Attendance dairy'!B14=""),"",IF(AND(BG14="R"),U14*150/1000,"0"))</f>
        <v>0</v>
      </c>
      <c r="AB14" s="144">
        <f>IF(AND('Attendance dairy'!B14=""),"",L14-Z14)</f>
        <v>137.79999999999998</v>
      </c>
      <c r="AC14" s="145">
        <f>IF(AND('Attendance dairy'!B14=""),"",M14-AA14)</f>
        <v>140.75</v>
      </c>
      <c r="AD14" s="1">
        <f>IF(AND('Attendance dairy'!DH14=0),"",U14*$AJ$1)</f>
        <v>179.22</v>
      </c>
      <c r="AE14" s="180" t="str">
        <f>IF(AND('Attendance dairy'!DH14=0),"",AO14)</f>
        <v>vodk'k</v>
      </c>
      <c r="AF14" s="181"/>
      <c r="AG14" s="181"/>
      <c r="AH14" s="181"/>
      <c r="AI14" s="182"/>
      <c r="AL14" s="183" t="str">
        <f>IF(AND('Attendance dairy'!C14=""),"",'Attendance dairy'!C14)</f>
        <v/>
      </c>
      <c r="AM14" s="184" t="str">
        <f t="shared" si="4"/>
        <v/>
      </c>
      <c r="AN14" s="68" t="str">
        <f>'Attendance dairy'!D14</f>
        <v>Sunday</v>
      </c>
      <c r="AO14" s="68" t="str">
        <f t="shared" si="5"/>
        <v>vodk'k</v>
      </c>
      <c r="BF14" s="185" t="b">
        <f t="shared" si="6"/>
        <v>0</v>
      </c>
      <c r="BG14" s="186" t="b">
        <f t="shared" si="7"/>
        <v>0</v>
      </c>
      <c r="DA14" s="514">
        <f t="shared" si="8"/>
        <v>43352</v>
      </c>
      <c r="DB14" s="517">
        <f t="shared" si="9"/>
        <v>137.79999999999998</v>
      </c>
      <c r="DC14" s="517">
        <f t="shared" si="0"/>
        <v>140.75</v>
      </c>
      <c r="DD14" s="517" t="str">
        <f t="shared" si="0"/>
        <v/>
      </c>
      <c r="DE14" s="517" t="str">
        <f t="shared" si="0"/>
        <v/>
      </c>
      <c r="DF14" s="517" t="str">
        <f t="shared" si="0"/>
        <v/>
      </c>
      <c r="DG14" s="517" t="str">
        <f t="shared" si="0"/>
        <v/>
      </c>
      <c r="DH14" s="517">
        <f t="shared" si="10"/>
        <v>137.79999999999998</v>
      </c>
      <c r="DI14" s="517">
        <f t="shared" si="10"/>
        <v>140.75</v>
      </c>
      <c r="DJ14" s="524">
        <f t="shared" si="11"/>
        <v>29</v>
      </c>
      <c r="DK14" s="524">
        <f t="shared" si="11"/>
        <v>29</v>
      </c>
      <c r="DL14" s="523">
        <f t="shared" si="11"/>
        <v>15</v>
      </c>
      <c r="DM14" s="523">
        <f t="shared" si="1"/>
        <v>0</v>
      </c>
      <c r="DN14" s="523">
        <f t="shared" si="1"/>
        <v>14</v>
      </c>
      <c r="DO14" s="523">
        <f t="shared" si="1"/>
        <v>29</v>
      </c>
      <c r="DP14" s="517" t="str">
        <f t="shared" si="1"/>
        <v>0</v>
      </c>
      <c r="DQ14" s="517" t="str">
        <f t="shared" si="2"/>
        <v>0</v>
      </c>
      <c r="DR14" s="517">
        <f t="shared" si="2"/>
        <v>137.79999999999998</v>
      </c>
      <c r="DS14" s="517">
        <f t="shared" si="2"/>
        <v>140.75</v>
      </c>
      <c r="DT14" s="518">
        <f t="shared" si="2"/>
        <v>179.22</v>
      </c>
      <c r="DU14" s="525" t="str">
        <f t="shared" si="3"/>
        <v>vodk'k</v>
      </c>
    </row>
    <row r="15" spans="1:125" ht="15.95" customHeight="1">
      <c r="A15" s="178">
        <v>10</v>
      </c>
      <c r="B15" s="179">
        <f>IF(AND('Attendance dairy'!B15=""),"",'Attendance dairy'!B15)</f>
        <v>43353</v>
      </c>
      <c r="C15" s="152"/>
      <c r="D15" s="144">
        <f>IF(AND('Attendance dairy'!B15=""),"",AB14)</f>
        <v>137.79999999999998</v>
      </c>
      <c r="E15" s="145">
        <f>IF(AND('Attendance dairy'!B15=""),"",AC14)</f>
        <v>140.75</v>
      </c>
      <c r="F15" s="151"/>
      <c r="G15" s="151"/>
      <c r="H15" s="151"/>
      <c r="I15" s="151"/>
      <c r="J15" s="151"/>
      <c r="K15" s="151"/>
      <c r="L15" s="144">
        <f>IF(AND('Attendance dairy'!B15=""),"",SUM(D15+F15+H15+J15))</f>
        <v>137.79999999999998</v>
      </c>
      <c r="M15" s="145">
        <f>IF(AND('Attendance dairy'!B15=""),"",SUM(E15+G15+I15+K15))</f>
        <v>140.75</v>
      </c>
      <c r="N15" s="148">
        <f>IF(AND(P15=""), "",Master!$AB$18)</f>
        <v>31</v>
      </c>
      <c r="O15" s="148">
        <f>IF(AND(Q15=""), "",Master!$AC$18)</f>
        <v>14</v>
      </c>
      <c r="P15" s="148">
        <f>IF(AND('Attendance dairy'!B15=""),"",'Attendance dairy'!DC15)</f>
        <v>25</v>
      </c>
      <c r="Q15" s="148">
        <f>IF(AND('Attendance dairy'!B15=""),"",'Attendance dairy'!DD15)</f>
        <v>13</v>
      </c>
      <c r="R15" s="148">
        <f>IF(AND('Attendance dairy'!B15=""),"",'Attendance dairy'!DL15)</f>
        <v>25</v>
      </c>
      <c r="S15" s="148">
        <f>IF(AND('Attendance dairy'!B15=""),"",'Attendance dairy'!DM15)</f>
        <v>13</v>
      </c>
      <c r="T15" s="209">
        <f>IF(AND('Attendance dairy'!B15=""),"",P15+Q15)</f>
        <v>38</v>
      </c>
      <c r="U15" s="209">
        <f>IF(AND('Attendance dairy'!B15=""),"",R15+S15)</f>
        <v>38</v>
      </c>
      <c r="V15" s="148">
        <f>IF(AND('Attendance dairy'!B15=""),"",'Attendance dairy'!CJ15)</f>
        <v>20</v>
      </c>
      <c r="W15" s="148">
        <f>IF(AND('Attendance dairy'!B15=""),"",'Attendance dairy'!CM15)</f>
        <v>0</v>
      </c>
      <c r="X15" s="148">
        <f>IF(AND('Attendance dairy'!B15=""),"",'Attendance dairy'!CP15)</f>
        <v>18</v>
      </c>
      <c r="Y15" s="148">
        <f>IF(AND('Attendance dairy'!B15=""),"",SUM(V15+W15+X15))</f>
        <v>38</v>
      </c>
      <c r="Z15" s="144">
        <f>IF(AND('Attendance dairy'!B15=""),"",IF(AND(BG15="w"),U15*150/1000,"0"))</f>
        <v>5.7</v>
      </c>
      <c r="AA15" s="145" t="str">
        <f>IF(AND('Attendance dairy'!B15=""),"",IF(AND(BG15="R"),U15*150/1000,"0"))</f>
        <v>0</v>
      </c>
      <c r="AB15" s="144">
        <f>IF(AND('Attendance dairy'!B15=""),"",L15-Z15)</f>
        <v>132.1</v>
      </c>
      <c r="AC15" s="145">
        <f>IF(AND('Attendance dairy'!B15=""),"",M15-AA15)</f>
        <v>140.75</v>
      </c>
      <c r="AD15" s="1">
        <f>IF(AND('Attendance dairy'!DH15=0),"",U15*$AJ$1)</f>
        <v>234.83999999999997</v>
      </c>
      <c r="AE15" s="180" t="str">
        <f>IF(AND('Attendance dairy'!DH15=0),"",AO15)</f>
        <v>lCthjksVh</v>
      </c>
      <c r="AF15" s="181"/>
      <c r="AG15" s="181"/>
      <c r="AH15" s="181"/>
      <c r="AI15" s="182"/>
      <c r="AL15" s="183" t="str">
        <f>IF(AND('Attendance dairy'!C15=""),"",'Attendance dairy'!C15)</f>
        <v/>
      </c>
      <c r="AM15" s="184" t="str">
        <f t="shared" si="4"/>
        <v/>
      </c>
      <c r="AN15" s="68" t="str">
        <f>'Attendance dairy'!D15</f>
        <v>Monday</v>
      </c>
      <c r="AO15" s="68" t="str">
        <f t="shared" si="5"/>
        <v>lCthjksVh</v>
      </c>
      <c r="BF15" s="185" t="str">
        <f t="shared" si="6"/>
        <v>W</v>
      </c>
      <c r="BG15" s="186" t="str">
        <f t="shared" si="7"/>
        <v>W</v>
      </c>
      <c r="DA15" s="514">
        <f t="shared" si="8"/>
        <v>43353</v>
      </c>
      <c r="DB15" s="517">
        <f t="shared" si="9"/>
        <v>137.79999999999998</v>
      </c>
      <c r="DC15" s="517">
        <f t="shared" si="0"/>
        <v>140.75</v>
      </c>
      <c r="DD15" s="517" t="str">
        <f t="shared" si="0"/>
        <v/>
      </c>
      <c r="DE15" s="517" t="str">
        <f t="shared" si="0"/>
        <v/>
      </c>
      <c r="DF15" s="517" t="str">
        <f t="shared" si="0"/>
        <v/>
      </c>
      <c r="DG15" s="517" t="str">
        <f t="shared" si="0"/>
        <v/>
      </c>
      <c r="DH15" s="517">
        <f t="shared" si="10"/>
        <v>137.79999999999998</v>
      </c>
      <c r="DI15" s="517">
        <f t="shared" si="10"/>
        <v>140.75</v>
      </c>
      <c r="DJ15" s="524">
        <f t="shared" si="11"/>
        <v>38</v>
      </c>
      <c r="DK15" s="524">
        <f t="shared" si="11"/>
        <v>38</v>
      </c>
      <c r="DL15" s="523">
        <f t="shared" si="11"/>
        <v>20</v>
      </c>
      <c r="DM15" s="523">
        <f t="shared" si="1"/>
        <v>0</v>
      </c>
      <c r="DN15" s="523">
        <f t="shared" si="1"/>
        <v>18</v>
      </c>
      <c r="DO15" s="523">
        <f t="shared" si="1"/>
        <v>38</v>
      </c>
      <c r="DP15" s="517">
        <f t="shared" si="1"/>
        <v>5.7</v>
      </c>
      <c r="DQ15" s="517" t="str">
        <f t="shared" si="2"/>
        <v>0</v>
      </c>
      <c r="DR15" s="517">
        <f t="shared" si="2"/>
        <v>132.1</v>
      </c>
      <c r="DS15" s="517">
        <f t="shared" si="2"/>
        <v>140.75</v>
      </c>
      <c r="DT15" s="518">
        <f t="shared" si="2"/>
        <v>234.83999999999997</v>
      </c>
      <c r="DU15" s="525" t="str">
        <f t="shared" si="3"/>
        <v>lCthjksVh</v>
      </c>
    </row>
    <row r="16" spans="1:125" ht="15.95" customHeight="1">
      <c r="A16" s="178">
        <v>11</v>
      </c>
      <c r="B16" s="179">
        <f>IF(AND('Attendance dairy'!B16=""),"",'Attendance dairy'!B16)</f>
        <v>43354</v>
      </c>
      <c r="C16" s="152"/>
      <c r="D16" s="144">
        <f>IF(AND('Attendance dairy'!B16=""),"",AB15)</f>
        <v>132.1</v>
      </c>
      <c r="E16" s="145">
        <f>IF(AND('Attendance dairy'!B16=""),"",AC15)</f>
        <v>140.75</v>
      </c>
      <c r="F16" s="151"/>
      <c r="G16" s="151"/>
      <c r="H16" s="151"/>
      <c r="I16" s="151"/>
      <c r="J16" s="151"/>
      <c r="K16" s="151"/>
      <c r="L16" s="144">
        <f>IF(AND('Attendance dairy'!B16=""),"",SUM(D16+F16+H16+J16))</f>
        <v>132.1</v>
      </c>
      <c r="M16" s="145">
        <f>IF(AND('Attendance dairy'!B16=""),"",SUM(E16+G16+I16+K16))</f>
        <v>140.75</v>
      </c>
      <c r="N16" s="148">
        <f>IF(AND(P16=""), "",Master!$AB$18)</f>
        <v>31</v>
      </c>
      <c r="O16" s="148">
        <f>IF(AND(Q16=""), "",Master!$AC$18)</f>
        <v>14</v>
      </c>
      <c r="P16" s="148">
        <f>IF(AND('Attendance dairy'!B16=""),"",'Attendance dairy'!DC16)</f>
        <v>27</v>
      </c>
      <c r="Q16" s="148">
        <f>IF(AND('Attendance dairy'!B16=""),"",'Attendance dairy'!DD16)</f>
        <v>14</v>
      </c>
      <c r="R16" s="148">
        <f>IF(AND('Attendance dairy'!B16=""),"",'Attendance dairy'!DL16)</f>
        <v>27</v>
      </c>
      <c r="S16" s="148">
        <f>IF(AND('Attendance dairy'!B16=""),"",'Attendance dairy'!DM16)</f>
        <v>14</v>
      </c>
      <c r="T16" s="209">
        <f>IF(AND('Attendance dairy'!B16=""),"",P16+Q16)</f>
        <v>41</v>
      </c>
      <c r="U16" s="209">
        <f>IF(AND('Attendance dairy'!B16=""),"",R16+S16)</f>
        <v>41</v>
      </c>
      <c r="V16" s="148">
        <f>IF(AND('Attendance dairy'!B16=""),"",'Attendance dairy'!CJ16)</f>
        <v>22</v>
      </c>
      <c r="W16" s="148">
        <f>IF(AND('Attendance dairy'!B16=""),"",'Attendance dairy'!CM16)</f>
        <v>0</v>
      </c>
      <c r="X16" s="148">
        <f>IF(AND('Attendance dairy'!B16=""),"",'Attendance dairy'!CP16)</f>
        <v>19</v>
      </c>
      <c r="Y16" s="148">
        <f>IF(AND('Attendance dairy'!B16=""),"",SUM(V16+W16+X16))</f>
        <v>41</v>
      </c>
      <c r="Z16" s="144" t="str">
        <f>IF(AND('Attendance dairy'!B16=""),"",IF(AND(BG16="w"),U16*150/1000,"0"))</f>
        <v>0</v>
      </c>
      <c r="AA16" s="145">
        <f>IF(AND('Attendance dairy'!B16=""),"",IF(AND(BG16="R"),U16*150/1000,"0"))</f>
        <v>6.15</v>
      </c>
      <c r="AB16" s="144">
        <f>IF(AND('Attendance dairy'!B16=""),"",L16-Z16)</f>
        <v>132.1</v>
      </c>
      <c r="AC16" s="145">
        <f>IF(AND('Attendance dairy'!B16=""),"",M16-AA16)</f>
        <v>134.6</v>
      </c>
      <c r="AD16" s="1">
        <f>IF(AND('Attendance dairy'!DH16=0),"",U16*$AJ$1)</f>
        <v>253.38</v>
      </c>
      <c r="AE16" s="180" t="str">
        <f>IF(AND('Attendance dairy'!DH16=0),"",AO16)</f>
        <v>nkypkoy</v>
      </c>
      <c r="AF16" s="181"/>
      <c r="AG16" s="181"/>
      <c r="AH16" s="181"/>
      <c r="AI16" s="182"/>
      <c r="AL16" s="183" t="str">
        <f>IF(AND('Attendance dairy'!C16=""),"",'Attendance dairy'!C16)</f>
        <v/>
      </c>
      <c r="AM16" s="184" t="str">
        <f t="shared" si="4"/>
        <v/>
      </c>
      <c r="AN16" s="68" t="str">
        <f>'Attendance dairy'!D16</f>
        <v>Tuesday</v>
      </c>
      <c r="AO16" s="68" t="str">
        <f t="shared" si="5"/>
        <v>nkypkoy</v>
      </c>
      <c r="BF16" s="185" t="str">
        <f t="shared" si="6"/>
        <v>R</v>
      </c>
      <c r="BG16" s="186" t="str">
        <f t="shared" si="7"/>
        <v>R</v>
      </c>
      <c r="DA16" s="514">
        <f t="shared" si="8"/>
        <v>43354</v>
      </c>
      <c r="DB16" s="517">
        <f t="shared" si="9"/>
        <v>132.1</v>
      </c>
      <c r="DC16" s="517">
        <f t="shared" si="0"/>
        <v>140.75</v>
      </c>
      <c r="DD16" s="517" t="str">
        <f t="shared" si="0"/>
        <v/>
      </c>
      <c r="DE16" s="517" t="str">
        <f t="shared" si="0"/>
        <v/>
      </c>
      <c r="DF16" s="517" t="str">
        <f t="shared" si="0"/>
        <v/>
      </c>
      <c r="DG16" s="517" t="str">
        <f t="shared" si="0"/>
        <v/>
      </c>
      <c r="DH16" s="517">
        <f t="shared" si="10"/>
        <v>132.1</v>
      </c>
      <c r="DI16" s="517">
        <f t="shared" si="10"/>
        <v>140.75</v>
      </c>
      <c r="DJ16" s="524">
        <f t="shared" si="11"/>
        <v>41</v>
      </c>
      <c r="DK16" s="524">
        <f t="shared" si="11"/>
        <v>41</v>
      </c>
      <c r="DL16" s="523">
        <f t="shared" si="11"/>
        <v>22</v>
      </c>
      <c r="DM16" s="523">
        <f t="shared" si="1"/>
        <v>0</v>
      </c>
      <c r="DN16" s="523">
        <f t="shared" si="1"/>
        <v>19</v>
      </c>
      <c r="DO16" s="523">
        <f t="shared" si="1"/>
        <v>41</v>
      </c>
      <c r="DP16" s="517" t="str">
        <f t="shared" si="1"/>
        <v>0</v>
      </c>
      <c r="DQ16" s="517">
        <f t="shared" si="2"/>
        <v>6.15</v>
      </c>
      <c r="DR16" s="517">
        <f t="shared" si="2"/>
        <v>132.1</v>
      </c>
      <c r="DS16" s="517">
        <f t="shared" si="2"/>
        <v>134.6</v>
      </c>
      <c r="DT16" s="518">
        <f t="shared" si="2"/>
        <v>253.38</v>
      </c>
      <c r="DU16" s="525" t="str">
        <f t="shared" si="3"/>
        <v>nkypkoy</v>
      </c>
    </row>
    <row r="17" spans="1:125" ht="15.95" customHeight="1">
      <c r="A17" s="178">
        <v>12</v>
      </c>
      <c r="B17" s="179">
        <f>IF(AND('Attendance dairy'!B17=""),"",'Attendance dairy'!B17)</f>
        <v>43355</v>
      </c>
      <c r="C17" s="152"/>
      <c r="D17" s="144">
        <f>IF(AND('Attendance dairy'!B17=""),"",AB16)</f>
        <v>132.1</v>
      </c>
      <c r="E17" s="145">
        <f>IF(AND('Attendance dairy'!B17=""),"",AC16)</f>
        <v>134.6</v>
      </c>
      <c r="F17" s="151"/>
      <c r="G17" s="151"/>
      <c r="H17" s="151"/>
      <c r="I17" s="151"/>
      <c r="J17" s="151"/>
      <c r="K17" s="151"/>
      <c r="L17" s="144">
        <f>IF(AND('Attendance dairy'!B17=""),"",SUM(D17+F17+H17+J17))</f>
        <v>132.1</v>
      </c>
      <c r="M17" s="145">
        <f>IF(AND('Attendance dairy'!B17=""),"",SUM(E17+G17+I17+K17))</f>
        <v>134.6</v>
      </c>
      <c r="N17" s="148">
        <f>IF(AND(P17=""), "",Master!$AB$18)</f>
        <v>31</v>
      </c>
      <c r="O17" s="148">
        <f>IF(AND(Q17=""), "",Master!$AC$18)</f>
        <v>14</v>
      </c>
      <c r="P17" s="148">
        <f>IF(AND('Attendance dairy'!B17=""),"",'Attendance dairy'!DC17)</f>
        <v>27</v>
      </c>
      <c r="Q17" s="148">
        <f>IF(AND('Attendance dairy'!B17=""),"",'Attendance dairy'!DD17)</f>
        <v>13</v>
      </c>
      <c r="R17" s="148">
        <f>IF(AND('Attendance dairy'!B17=""),"",'Attendance dairy'!DL17)</f>
        <v>27</v>
      </c>
      <c r="S17" s="148">
        <f>IF(AND('Attendance dairy'!B17=""),"",'Attendance dairy'!DM17)</f>
        <v>13</v>
      </c>
      <c r="T17" s="209">
        <f>IF(AND('Attendance dairy'!B17=""),"",P17+Q17)</f>
        <v>40</v>
      </c>
      <c r="U17" s="209">
        <f>IF(AND('Attendance dairy'!B17=""),"",R17+S17)</f>
        <v>40</v>
      </c>
      <c r="V17" s="148">
        <f>IF(AND('Attendance dairy'!B17=""),"",'Attendance dairy'!CJ17)</f>
        <v>21</v>
      </c>
      <c r="W17" s="148">
        <f>IF(AND('Attendance dairy'!B17=""),"",'Attendance dairy'!CM17)</f>
        <v>0</v>
      </c>
      <c r="X17" s="148">
        <f>IF(AND('Attendance dairy'!B17=""),"",'Attendance dairy'!CP17)</f>
        <v>19</v>
      </c>
      <c r="Y17" s="148">
        <f>IF(AND('Attendance dairy'!B17=""),"",SUM(V17+W17+X17))</f>
        <v>40</v>
      </c>
      <c r="Z17" s="144">
        <f>IF(AND('Attendance dairy'!B17=""),"",IF(AND(BG17="w"),U17*150/1000,"0"))</f>
        <v>6</v>
      </c>
      <c r="AA17" s="145" t="str">
        <f>IF(AND('Attendance dairy'!B17=""),"",IF(AND(BG17="R"),U17*150/1000,"0"))</f>
        <v>0</v>
      </c>
      <c r="AB17" s="144">
        <f>IF(AND('Attendance dairy'!B17=""),"",L17-Z17)</f>
        <v>126.1</v>
      </c>
      <c r="AC17" s="145">
        <f>IF(AND('Attendance dairy'!B17=""),"",M17-AA17)</f>
        <v>134.6</v>
      </c>
      <c r="AD17" s="1">
        <f>IF(AND('Attendance dairy'!DH17=0),"",U17*$AJ$1)</f>
        <v>247.2</v>
      </c>
      <c r="AE17" s="180" t="str">
        <f>IF(AND('Attendance dairy'!DH17=0),"",AO17)</f>
        <v>nkyjksVh</v>
      </c>
      <c r="AF17" s="181"/>
      <c r="AG17" s="181"/>
      <c r="AH17" s="181"/>
      <c r="AI17" s="182"/>
      <c r="AL17" s="183" t="str">
        <f>IF(AND('Attendance dairy'!C17=""),"",'Attendance dairy'!C17)</f>
        <v/>
      </c>
      <c r="AM17" s="184" t="str">
        <f t="shared" si="4"/>
        <v/>
      </c>
      <c r="AN17" s="68" t="str">
        <f>'Attendance dairy'!D17</f>
        <v>Wednesday</v>
      </c>
      <c r="AO17" s="68" t="str">
        <f t="shared" si="5"/>
        <v>nkyjksVh</v>
      </c>
      <c r="BF17" s="185" t="str">
        <f t="shared" si="6"/>
        <v>W</v>
      </c>
      <c r="BG17" s="186" t="str">
        <f t="shared" si="7"/>
        <v>W</v>
      </c>
      <c r="DA17" s="514">
        <f t="shared" si="8"/>
        <v>43355</v>
      </c>
      <c r="DB17" s="517">
        <f t="shared" si="9"/>
        <v>132.1</v>
      </c>
      <c r="DC17" s="517">
        <f t="shared" si="0"/>
        <v>134.6</v>
      </c>
      <c r="DD17" s="517" t="str">
        <f t="shared" si="0"/>
        <v/>
      </c>
      <c r="DE17" s="517" t="str">
        <f t="shared" si="0"/>
        <v/>
      </c>
      <c r="DF17" s="517" t="str">
        <f t="shared" si="0"/>
        <v/>
      </c>
      <c r="DG17" s="517" t="str">
        <f t="shared" si="0"/>
        <v/>
      </c>
      <c r="DH17" s="517">
        <f t="shared" si="10"/>
        <v>132.1</v>
      </c>
      <c r="DI17" s="517">
        <f t="shared" si="10"/>
        <v>134.6</v>
      </c>
      <c r="DJ17" s="524">
        <f t="shared" si="11"/>
        <v>40</v>
      </c>
      <c r="DK17" s="524">
        <f t="shared" si="11"/>
        <v>40</v>
      </c>
      <c r="DL17" s="523">
        <f t="shared" si="11"/>
        <v>21</v>
      </c>
      <c r="DM17" s="523">
        <f t="shared" si="1"/>
        <v>0</v>
      </c>
      <c r="DN17" s="523">
        <f t="shared" si="1"/>
        <v>19</v>
      </c>
      <c r="DO17" s="523">
        <f t="shared" si="1"/>
        <v>40</v>
      </c>
      <c r="DP17" s="517">
        <f t="shared" si="1"/>
        <v>6</v>
      </c>
      <c r="DQ17" s="517" t="str">
        <f t="shared" si="2"/>
        <v>0</v>
      </c>
      <c r="DR17" s="517">
        <f t="shared" si="2"/>
        <v>126.1</v>
      </c>
      <c r="DS17" s="517">
        <f t="shared" si="2"/>
        <v>134.6</v>
      </c>
      <c r="DT17" s="518">
        <f t="shared" si="2"/>
        <v>247.2</v>
      </c>
      <c r="DU17" s="525" t="str">
        <f t="shared" si="3"/>
        <v>nkyjksVh</v>
      </c>
    </row>
    <row r="18" spans="1:125" ht="15.95" customHeight="1">
      <c r="A18" s="178">
        <v>13</v>
      </c>
      <c r="B18" s="179">
        <f>IF(AND('Attendance dairy'!B18=""),"",'Attendance dairy'!B18)</f>
        <v>43356</v>
      </c>
      <c r="C18" s="152"/>
      <c r="D18" s="144">
        <f>IF(AND('Attendance dairy'!B18=""),"",AB17)</f>
        <v>126.1</v>
      </c>
      <c r="E18" s="145">
        <f>IF(AND('Attendance dairy'!B18=""),"",AC17)</f>
        <v>134.6</v>
      </c>
      <c r="F18" s="151"/>
      <c r="G18" s="151"/>
      <c r="H18" s="151"/>
      <c r="I18" s="151"/>
      <c r="J18" s="151"/>
      <c r="K18" s="151"/>
      <c r="L18" s="144">
        <f>IF(AND('Attendance dairy'!B18=""),"",SUM(D18+F18+H18+J18))</f>
        <v>126.1</v>
      </c>
      <c r="M18" s="145">
        <f>IF(AND('Attendance dairy'!B18=""),"",SUM(E18+G18+I18+K18))</f>
        <v>134.6</v>
      </c>
      <c r="N18" s="148">
        <f>IF(AND(P18=""), "",Master!$AB$18)</f>
        <v>31</v>
      </c>
      <c r="O18" s="148">
        <f>IF(AND(Q18=""), "",Master!$AC$18)</f>
        <v>14</v>
      </c>
      <c r="P18" s="148">
        <f>IF(AND('Attendance dairy'!B18=""),"",'Attendance dairy'!DC18)</f>
        <v>0</v>
      </c>
      <c r="Q18" s="148">
        <f>IF(AND('Attendance dairy'!B18=""),"",'Attendance dairy'!DD18)</f>
        <v>0</v>
      </c>
      <c r="R18" s="148">
        <f>IF(AND('Attendance dairy'!B18=""),"",'Attendance dairy'!DL18)</f>
        <v>0</v>
      </c>
      <c r="S18" s="148">
        <f>IF(AND('Attendance dairy'!B18=""),"",'Attendance dairy'!DM18)</f>
        <v>0</v>
      </c>
      <c r="T18" s="209">
        <f>IF(AND('Attendance dairy'!B18=""),"",P18+Q18)</f>
        <v>0</v>
      </c>
      <c r="U18" s="209">
        <f>IF(AND('Attendance dairy'!B18=""),"",R18+S18)</f>
        <v>0</v>
      </c>
      <c r="V18" s="148">
        <f>IF(AND('Attendance dairy'!B18=""),"",'Attendance dairy'!CJ18)</f>
        <v>0</v>
      </c>
      <c r="W18" s="148">
        <f>IF(AND('Attendance dairy'!B18=""),"",'Attendance dairy'!CM18)</f>
        <v>0</v>
      </c>
      <c r="X18" s="148">
        <f>IF(AND('Attendance dairy'!B18=""),"",'Attendance dairy'!CP18)</f>
        <v>0</v>
      </c>
      <c r="Y18" s="148">
        <f>IF(AND('Attendance dairy'!B18=""),"",SUM(V18+W18+X18))</f>
        <v>0</v>
      </c>
      <c r="Z18" s="144" t="str">
        <f>IF(AND('Attendance dairy'!B18=""),"",IF(AND(BG18="w"),U18*150/1000,"0"))</f>
        <v>0</v>
      </c>
      <c r="AA18" s="145">
        <f>IF(AND('Attendance dairy'!B18=""),"",IF(AND(BG18="R"),U18*150/1000,"0"))</f>
        <v>0</v>
      </c>
      <c r="AB18" s="144">
        <f>IF(AND('Attendance dairy'!B18=""),"",L18-Z18)</f>
        <v>126.1</v>
      </c>
      <c r="AC18" s="145">
        <f>IF(AND('Attendance dairy'!B18=""),"",M18-AA18)</f>
        <v>134.6</v>
      </c>
      <c r="AD18" s="1" t="str">
        <f>IF(AND('Attendance dairy'!DH18=0),"",U18*$AJ$1)</f>
        <v/>
      </c>
      <c r="AE18" s="180" t="str">
        <f>IF(AND('Attendance dairy'!DH18=0),"",AO18)</f>
        <v/>
      </c>
      <c r="AF18" s="181"/>
      <c r="AG18" s="181"/>
      <c r="AH18" s="181"/>
      <c r="AI18" s="182"/>
      <c r="AL18" s="183" t="str">
        <f>IF(AND('Attendance dairy'!C18=""),"",'Attendance dairy'!C18)</f>
        <v/>
      </c>
      <c r="AM18" s="184" t="str">
        <f t="shared" si="4"/>
        <v/>
      </c>
      <c r="AN18" s="68" t="str">
        <f>'Attendance dairy'!D18</f>
        <v>Thursday</v>
      </c>
      <c r="AO18" s="68" t="str">
        <f t="shared" si="5"/>
        <v>f[kpM+h</v>
      </c>
      <c r="BF18" s="185" t="str">
        <f t="shared" si="6"/>
        <v>R</v>
      </c>
      <c r="BG18" s="186" t="str">
        <f t="shared" si="7"/>
        <v>R</v>
      </c>
      <c r="DA18" s="514">
        <f t="shared" si="8"/>
        <v>43356</v>
      </c>
      <c r="DB18" s="517">
        <f t="shared" si="9"/>
        <v>126.1</v>
      </c>
      <c r="DC18" s="517">
        <f t="shared" si="0"/>
        <v>134.6</v>
      </c>
      <c r="DD18" s="517" t="str">
        <f t="shared" si="0"/>
        <v/>
      </c>
      <c r="DE18" s="517" t="str">
        <f t="shared" si="0"/>
        <v/>
      </c>
      <c r="DF18" s="517" t="str">
        <f t="shared" si="0"/>
        <v/>
      </c>
      <c r="DG18" s="517" t="str">
        <f t="shared" si="0"/>
        <v/>
      </c>
      <c r="DH18" s="517">
        <f t="shared" si="10"/>
        <v>126.1</v>
      </c>
      <c r="DI18" s="517">
        <f t="shared" si="10"/>
        <v>134.6</v>
      </c>
      <c r="DJ18" s="524">
        <f t="shared" si="11"/>
        <v>0</v>
      </c>
      <c r="DK18" s="524">
        <f t="shared" si="11"/>
        <v>0</v>
      </c>
      <c r="DL18" s="523">
        <f t="shared" si="11"/>
        <v>0</v>
      </c>
      <c r="DM18" s="523">
        <f t="shared" si="1"/>
        <v>0</v>
      </c>
      <c r="DN18" s="523">
        <f t="shared" si="1"/>
        <v>0</v>
      </c>
      <c r="DO18" s="523">
        <f t="shared" si="1"/>
        <v>0</v>
      </c>
      <c r="DP18" s="517" t="str">
        <f t="shared" si="1"/>
        <v>0</v>
      </c>
      <c r="DQ18" s="517">
        <f t="shared" si="2"/>
        <v>0</v>
      </c>
      <c r="DR18" s="517">
        <f t="shared" si="2"/>
        <v>126.1</v>
      </c>
      <c r="DS18" s="517">
        <f t="shared" si="2"/>
        <v>134.6</v>
      </c>
      <c r="DT18" s="518" t="str">
        <f t="shared" si="2"/>
        <v/>
      </c>
      <c r="DU18" s="525" t="str">
        <f t="shared" si="3"/>
        <v/>
      </c>
    </row>
    <row r="19" spans="1:125" ht="15.95" customHeight="1">
      <c r="A19" s="178">
        <v>14</v>
      </c>
      <c r="B19" s="179">
        <f>IF(AND('Attendance dairy'!B19=""),"",'Attendance dairy'!B19)</f>
        <v>43357</v>
      </c>
      <c r="C19" s="152"/>
      <c r="D19" s="144">
        <f>IF(AND('Attendance dairy'!B19=""),"",AB18)</f>
        <v>126.1</v>
      </c>
      <c r="E19" s="145">
        <f>IF(AND('Attendance dairy'!B19=""),"",AC18)</f>
        <v>134.6</v>
      </c>
      <c r="F19" s="151"/>
      <c r="G19" s="151"/>
      <c r="H19" s="151"/>
      <c r="I19" s="151"/>
      <c r="J19" s="151"/>
      <c r="K19" s="151"/>
      <c r="L19" s="144">
        <f>IF(AND('Attendance dairy'!B19=""),"",SUM(D19+F19+H19+J19))</f>
        <v>126.1</v>
      </c>
      <c r="M19" s="145">
        <f>IF(AND('Attendance dairy'!B19=""),"",SUM(E19+G19+I19+K19))</f>
        <v>134.6</v>
      </c>
      <c r="N19" s="148">
        <f>IF(AND(P19=""), "",Master!$AB$18)</f>
        <v>31</v>
      </c>
      <c r="O19" s="148">
        <f>IF(AND(Q19=""), "",Master!$AC$18)</f>
        <v>14</v>
      </c>
      <c r="P19" s="148">
        <f>IF(AND('Attendance dairy'!B19=""),"",'Attendance dairy'!DC19)</f>
        <v>0</v>
      </c>
      <c r="Q19" s="148">
        <f>IF(AND('Attendance dairy'!B19=""),"",'Attendance dairy'!DD19)</f>
        <v>0</v>
      </c>
      <c r="R19" s="148">
        <f>IF(AND('Attendance dairy'!B19=""),"",'Attendance dairy'!DL19)</f>
        <v>0</v>
      </c>
      <c r="S19" s="148">
        <f>IF(AND('Attendance dairy'!B19=""),"",'Attendance dairy'!DM19)</f>
        <v>0</v>
      </c>
      <c r="T19" s="209">
        <f>IF(AND('Attendance dairy'!B19=""),"",P19+Q19)</f>
        <v>0</v>
      </c>
      <c r="U19" s="209">
        <f>IF(AND('Attendance dairy'!B19=""),"",R19+S19)</f>
        <v>0</v>
      </c>
      <c r="V19" s="148">
        <f>IF(AND('Attendance dairy'!B19=""),"",'Attendance dairy'!CJ19)</f>
        <v>0</v>
      </c>
      <c r="W19" s="148">
        <f>IF(AND('Attendance dairy'!B19=""),"",'Attendance dairy'!CM19)</f>
        <v>0</v>
      </c>
      <c r="X19" s="148">
        <f>IF(AND('Attendance dairy'!B19=""),"",'Attendance dairy'!CP19)</f>
        <v>0</v>
      </c>
      <c r="Y19" s="148">
        <f>IF(AND('Attendance dairy'!B19=""),"",SUM(V19+W19+X19))</f>
        <v>0</v>
      </c>
      <c r="Z19" s="144">
        <f>IF(AND('Attendance dairy'!B19=""),"",IF(AND(BG19="w"),U19*150/1000,"0"))</f>
        <v>0</v>
      </c>
      <c r="AA19" s="145" t="str">
        <f>IF(AND('Attendance dairy'!B19=""),"",IF(AND(BG19="R"),U19*150/1000,"0"))</f>
        <v>0</v>
      </c>
      <c r="AB19" s="144">
        <f>IF(AND('Attendance dairy'!B19=""),"",L19-Z19)</f>
        <v>126.1</v>
      </c>
      <c r="AC19" s="145">
        <f>IF(AND('Attendance dairy'!B19=""),"",M19-AA19)</f>
        <v>134.6</v>
      </c>
      <c r="AD19" s="1" t="str">
        <f>IF(AND('Attendance dairy'!DH19=0),"",U19*$AJ$1)</f>
        <v/>
      </c>
      <c r="AE19" s="180" t="str">
        <f>IF(AND('Attendance dairy'!DH19=0),"",AO19)</f>
        <v/>
      </c>
      <c r="AF19" s="181"/>
      <c r="AG19" s="181"/>
      <c r="AH19" s="181"/>
      <c r="AI19" s="182"/>
      <c r="AL19" s="183" t="str">
        <f>IF(AND('Attendance dairy'!C19=""),"",'Attendance dairy'!C19)</f>
        <v/>
      </c>
      <c r="AM19" s="184" t="str">
        <f t="shared" si="4"/>
        <v/>
      </c>
      <c r="AN19" s="68" t="str">
        <f>'Attendance dairy'!D19</f>
        <v>Friday</v>
      </c>
      <c r="AO19" s="68" t="str">
        <f t="shared" si="5"/>
        <v>nkyjksVh</v>
      </c>
      <c r="BF19" s="185" t="str">
        <f t="shared" si="6"/>
        <v>W</v>
      </c>
      <c r="BG19" s="186" t="str">
        <f t="shared" si="7"/>
        <v>W</v>
      </c>
      <c r="DA19" s="514">
        <f t="shared" si="8"/>
        <v>43357</v>
      </c>
      <c r="DB19" s="517">
        <f t="shared" si="9"/>
        <v>126.1</v>
      </c>
      <c r="DC19" s="517">
        <f t="shared" si="0"/>
        <v>134.6</v>
      </c>
      <c r="DD19" s="517" t="str">
        <f t="shared" si="0"/>
        <v/>
      </c>
      <c r="DE19" s="517" t="str">
        <f t="shared" si="0"/>
        <v/>
      </c>
      <c r="DF19" s="517" t="str">
        <f t="shared" si="0"/>
        <v/>
      </c>
      <c r="DG19" s="517" t="str">
        <f t="shared" si="0"/>
        <v/>
      </c>
      <c r="DH19" s="517">
        <f t="shared" si="10"/>
        <v>126.1</v>
      </c>
      <c r="DI19" s="517">
        <f t="shared" si="10"/>
        <v>134.6</v>
      </c>
      <c r="DJ19" s="524">
        <f t="shared" si="11"/>
        <v>0</v>
      </c>
      <c r="DK19" s="524">
        <f t="shared" si="11"/>
        <v>0</v>
      </c>
      <c r="DL19" s="523">
        <f t="shared" si="11"/>
        <v>0</v>
      </c>
      <c r="DM19" s="523">
        <f t="shared" si="1"/>
        <v>0</v>
      </c>
      <c r="DN19" s="523">
        <f t="shared" si="1"/>
        <v>0</v>
      </c>
      <c r="DO19" s="523">
        <f t="shared" si="1"/>
        <v>0</v>
      </c>
      <c r="DP19" s="517">
        <f t="shared" si="1"/>
        <v>0</v>
      </c>
      <c r="DQ19" s="517" t="str">
        <f t="shared" si="2"/>
        <v>0</v>
      </c>
      <c r="DR19" s="517">
        <f t="shared" si="2"/>
        <v>126.1</v>
      </c>
      <c r="DS19" s="517">
        <f t="shared" si="2"/>
        <v>134.6</v>
      </c>
      <c r="DT19" s="518" t="str">
        <f t="shared" si="2"/>
        <v/>
      </c>
      <c r="DU19" s="525" t="str">
        <f t="shared" si="3"/>
        <v/>
      </c>
    </row>
    <row r="20" spans="1:125" ht="15.95" customHeight="1">
      <c r="A20" s="178">
        <v>15</v>
      </c>
      <c r="B20" s="179">
        <f>IF(AND('Attendance dairy'!B20=""),"",'Attendance dairy'!B20)</f>
        <v>43358</v>
      </c>
      <c r="C20" s="152"/>
      <c r="D20" s="144">
        <f>IF(AND('Attendance dairy'!B20=""),"",AB19)</f>
        <v>126.1</v>
      </c>
      <c r="E20" s="145">
        <f>IF(AND('Attendance dairy'!B20=""),"",AC19)</f>
        <v>134.6</v>
      </c>
      <c r="F20" s="151"/>
      <c r="G20" s="151"/>
      <c r="H20" s="151"/>
      <c r="I20" s="151"/>
      <c r="J20" s="151"/>
      <c r="K20" s="151"/>
      <c r="L20" s="144">
        <f>IF(AND('Attendance dairy'!B20=""),"",SUM(D20+F20+H20+J20))</f>
        <v>126.1</v>
      </c>
      <c r="M20" s="145">
        <f>IF(AND('Attendance dairy'!B20=""),"",SUM(E20+G20+I20+K20))</f>
        <v>134.6</v>
      </c>
      <c r="N20" s="148">
        <f>IF(AND(P20=""), "",Master!$AB$18)</f>
        <v>31</v>
      </c>
      <c r="O20" s="148">
        <f>IF(AND(Q20=""), "",Master!$AC$18)</f>
        <v>14</v>
      </c>
      <c r="P20" s="148">
        <f>IF(AND('Attendance dairy'!B20=""),"",'Attendance dairy'!DC20)</f>
        <v>0</v>
      </c>
      <c r="Q20" s="148">
        <f>IF(AND('Attendance dairy'!B20=""),"",'Attendance dairy'!DD20)</f>
        <v>0</v>
      </c>
      <c r="R20" s="148">
        <f>IF(AND('Attendance dairy'!B20=""),"",'Attendance dairy'!DL20)</f>
        <v>0</v>
      </c>
      <c r="S20" s="148">
        <f>IF(AND('Attendance dairy'!B20=""),"",'Attendance dairy'!DM20)</f>
        <v>0</v>
      </c>
      <c r="T20" s="209">
        <f>IF(AND('Attendance dairy'!B20=""),"",P20+Q20)</f>
        <v>0</v>
      </c>
      <c r="U20" s="209">
        <f>IF(AND('Attendance dairy'!B20=""),"",R20+S20)</f>
        <v>0</v>
      </c>
      <c r="V20" s="148">
        <f>IF(AND('Attendance dairy'!B20=""),"",'Attendance dairy'!CJ20)</f>
        <v>0</v>
      </c>
      <c r="W20" s="148">
        <f>IF(AND('Attendance dairy'!B20=""),"",'Attendance dairy'!CM20)</f>
        <v>0</v>
      </c>
      <c r="X20" s="148">
        <f>IF(AND('Attendance dairy'!B20=""),"",'Attendance dairy'!CP20)</f>
        <v>0</v>
      </c>
      <c r="Y20" s="148">
        <f>IF(AND('Attendance dairy'!B20=""),"",SUM(V20+W20+X20))</f>
        <v>0</v>
      </c>
      <c r="Z20" s="144">
        <f>IF(AND('Attendance dairy'!B20=""),"",IF(AND(BG20="w"),U20*150/1000,"0"))</f>
        <v>0</v>
      </c>
      <c r="AA20" s="145" t="str">
        <f>IF(AND('Attendance dairy'!B20=""),"",IF(AND(BG20="R"),U20*150/1000,"0"))</f>
        <v>0</v>
      </c>
      <c r="AB20" s="144">
        <f>IF(AND('Attendance dairy'!B20=""),"",L20-Z20)</f>
        <v>126.1</v>
      </c>
      <c r="AC20" s="145">
        <f>IF(AND('Attendance dairy'!B20=""),"",M20-AA20)</f>
        <v>134.6</v>
      </c>
      <c r="AD20" s="1" t="str">
        <f>IF(AND('Attendance dairy'!DH20=0),"",U20*$AJ$1)</f>
        <v/>
      </c>
      <c r="AE20" s="180" t="str">
        <f>IF(AND('Attendance dairy'!DH20=0),"",AO20)</f>
        <v/>
      </c>
      <c r="AF20" s="181"/>
      <c r="AG20" s="181"/>
      <c r="AH20" s="181"/>
      <c r="AI20" s="182"/>
      <c r="AL20" s="183" t="str">
        <f>IF(AND('Attendance dairy'!C20=""),"",'Attendance dairy'!C20)</f>
        <v/>
      </c>
      <c r="AM20" s="184" t="str">
        <f t="shared" si="4"/>
        <v/>
      </c>
      <c r="AN20" s="68" t="str">
        <f>'Attendance dairy'!D20</f>
        <v>Saturday</v>
      </c>
      <c r="AO20" s="68" t="str">
        <f t="shared" si="5"/>
        <v>lCthjksVh</v>
      </c>
      <c r="BF20" s="185" t="str">
        <f t="shared" si="6"/>
        <v>W</v>
      </c>
      <c r="BG20" s="186" t="str">
        <f t="shared" si="7"/>
        <v>W</v>
      </c>
      <c r="DA20" s="514">
        <f t="shared" si="8"/>
        <v>43358</v>
      </c>
      <c r="DB20" s="517">
        <f t="shared" si="9"/>
        <v>126.1</v>
      </c>
      <c r="DC20" s="517">
        <f t="shared" si="0"/>
        <v>134.6</v>
      </c>
      <c r="DD20" s="517" t="str">
        <f t="shared" si="0"/>
        <v/>
      </c>
      <c r="DE20" s="517" t="str">
        <f t="shared" si="0"/>
        <v/>
      </c>
      <c r="DF20" s="517" t="str">
        <f t="shared" si="0"/>
        <v/>
      </c>
      <c r="DG20" s="517" t="str">
        <f t="shared" si="0"/>
        <v/>
      </c>
      <c r="DH20" s="517">
        <f t="shared" si="10"/>
        <v>126.1</v>
      </c>
      <c r="DI20" s="517">
        <f t="shared" si="10"/>
        <v>134.6</v>
      </c>
      <c r="DJ20" s="524">
        <f t="shared" si="11"/>
        <v>0</v>
      </c>
      <c r="DK20" s="524">
        <f t="shared" si="11"/>
        <v>0</v>
      </c>
      <c r="DL20" s="523">
        <f t="shared" si="11"/>
        <v>0</v>
      </c>
      <c r="DM20" s="523">
        <f t="shared" si="1"/>
        <v>0</v>
      </c>
      <c r="DN20" s="523">
        <f t="shared" si="1"/>
        <v>0</v>
      </c>
      <c r="DO20" s="523">
        <f t="shared" si="1"/>
        <v>0</v>
      </c>
      <c r="DP20" s="517">
        <f t="shared" si="1"/>
        <v>0</v>
      </c>
      <c r="DQ20" s="517" t="str">
        <f t="shared" si="2"/>
        <v>0</v>
      </c>
      <c r="DR20" s="517">
        <f t="shared" si="2"/>
        <v>126.1</v>
      </c>
      <c r="DS20" s="517">
        <f t="shared" si="2"/>
        <v>134.6</v>
      </c>
      <c r="DT20" s="518" t="str">
        <f t="shared" si="2"/>
        <v/>
      </c>
      <c r="DU20" s="525" t="str">
        <f t="shared" si="3"/>
        <v/>
      </c>
    </row>
    <row r="21" spans="1:125" ht="15.95" customHeight="1">
      <c r="A21" s="178">
        <v>16</v>
      </c>
      <c r="B21" s="179">
        <f>IF(AND('Attendance dairy'!B21=""),"",'Attendance dairy'!B21)</f>
        <v>43359</v>
      </c>
      <c r="C21" s="152"/>
      <c r="D21" s="144">
        <f>IF(AND('Attendance dairy'!B21=""),"",AB20)</f>
        <v>126.1</v>
      </c>
      <c r="E21" s="145">
        <f>IF(AND('Attendance dairy'!B21=""),"",AC20)</f>
        <v>134.6</v>
      </c>
      <c r="F21" s="151"/>
      <c r="G21" s="151"/>
      <c r="H21" s="151"/>
      <c r="I21" s="151"/>
      <c r="J21" s="151"/>
      <c r="K21" s="151"/>
      <c r="L21" s="144">
        <f>IF(AND('Attendance dairy'!B21=""),"",SUM(D21+F21+H21+J21))</f>
        <v>126.1</v>
      </c>
      <c r="M21" s="145">
        <f>IF(AND('Attendance dairy'!B21=""),"",SUM(E21+G21+I21+K21))</f>
        <v>134.6</v>
      </c>
      <c r="N21" s="148">
        <f>IF(AND(P21=""), "",Master!$AB$18)</f>
        <v>31</v>
      </c>
      <c r="O21" s="148">
        <f>IF(AND(Q21=""), "",Master!$AC$18)</f>
        <v>14</v>
      </c>
      <c r="P21" s="148">
        <f>IF(AND('Attendance dairy'!B21=""),"",'Attendance dairy'!DC21)</f>
        <v>0</v>
      </c>
      <c r="Q21" s="148">
        <f>IF(AND('Attendance dairy'!B21=""),"",'Attendance dairy'!DD21)</f>
        <v>0</v>
      </c>
      <c r="R21" s="148">
        <f>IF(AND('Attendance dairy'!B21=""),"",'Attendance dairy'!DL21)</f>
        <v>0</v>
      </c>
      <c r="S21" s="148">
        <f>IF(AND('Attendance dairy'!B21=""),"",'Attendance dairy'!DM21)</f>
        <v>0</v>
      </c>
      <c r="T21" s="209">
        <f>IF(AND('Attendance dairy'!B21=""),"",P21+Q21)</f>
        <v>0</v>
      </c>
      <c r="U21" s="209">
        <f>IF(AND('Attendance dairy'!B21=""),"",R21+S21)</f>
        <v>0</v>
      </c>
      <c r="V21" s="148">
        <f>IF(AND('Attendance dairy'!B21=""),"",'Attendance dairy'!CJ21)</f>
        <v>0</v>
      </c>
      <c r="W21" s="148">
        <f>IF(AND('Attendance dairy'!B21=""),"",'Attendance dairy'!CM21)</f>
        <v>0</v>
      </c>
      <c r="X21" s="148">
        <f>IF(AND('Attendance dairy'!B21=""),"",'Attendance dairy'!CP21)</f>
        <v>0</v>
      </c>
      <c r="Y21" s="148">
        <f>IF(AND('Attendance dairy'!B21=""),"",SUM(V21+W21+X21))</f>
        <v>0</v>
      </c>
      <c r="Z21" s="144" t="str">
        <f>IF(AND('Attendance dairy'!B21=""),"",IF(AND(BG21="w"),U21*150/1000,"0"))</f>
        <v>0</v>
      </c>
      <c r="AA21" s="145" t="str">
        <f>IF(AND('Attendance dairy'!B21=""),"",IF(AND(BG21="R"),U21*150/1000,"0"))</f>
        <v>0</v>
      </c>
      <c r="AB21" s="144">
        <f>IF(AND('Attendance dairy'!B21=""),"",L21-Z21)</f>
        <v>126.1</v>
      </c>
      <c r="AC21" s="145">
        <f>IF(AND('Attendance dairy'!B21=""),"",M21-AA21)</f>
        <v>134.6</v>
      </c>
      <c r="AD21" s="1" t="str">
        <f>IF(AND('Attendance dairy'!DH21=0),"",U21*$AJ$1)</f>
        <v/>
      </c>
      <c r="AE21" s="180" t="str">
        <f>IF(AND('Attendance dairy'!DH21=0),"",AO21)</f>
        <v/>
      </c>
      <c r="AF21" s="181"/>
      <c r="AG21" s="181"/>
      <c r="AH21" s="181"/>
      <c r="AI21" s="182"/>
      <c r="AL21" s="183" t="str">
        <f>IF(AND('Attendance dairy'!C21=""),"",'Attendance dairy'!C21)</f>
        <v/>
      </c>
      <c r="AM21" s="184" t="str">
        <f t="shared" si="4"/>
        <v/>
      </c>
      <c r="AN21" s="68" t="str">
        <f>'Attendance dairy'!D21</f>
        <v>Sunday</v>
      </c>
      <c r="AO21" s="68" t="str">
        <f t="shared" si="5"/>
        <v>vodk'k</v>
      </c>
      <c r="BF21" s="185" t="b">
        <f t="shared" si="6"/>
        <v>0</v>
      </c>
      <c r="BG21" s="186" t="b">
        <f t="shared" si="7"/>
        <v>0</v>
      </c>
      <c r="DA21" s="514">
        <f t="shared" si="8"/>
        <v>43359</v>
      </c>
      <c r="DB21" s="517">
        <f t="shared" si="9"/>
        <v>126.1</v>
      </c>
      <c r="DC21" s="517">
        <f t="shared" si="0"/>
        <v>134.6</v>
      </c>
      <c r="DD21" s="517" t="str">
        <f t="shared" si="0"/>
        <v/>
      </c>
      <c r="DE21" s="517" t="str">
        <f t="shared" si="0"/>
        <v/>
      </c>
      <c r="DF21" s="517" t="str">
        <f t="shared" si="0"/>
        <v/>
      </c>
      <c r="DG21" s="517" t="str">
        <f t="shared" si="0"/>
        <v/>
      </c>
      <c r="DH21" s="517">
        <f t="shared" si="10"/>
        <v>126.1</v>
      </c>
      <c r="DI21" s="517">
        <f t="shared" si="10"/>
        <v>134.6</v>
      </c>
      <c r="DJ21" s="524">
        <f t="shared" si="11"/>
        <v>0</v>
      </c>
      <c r="DK21" s="524">
        <f t="shared" si="11"/>
        <v>0</v>
      </c>
      <c r="DL21" s="523">
        <f t="shared" si="11"/>
        <v>0</v>
      </c>
      <c r="DM21" s="523">
        <f t="shared" si="1"/>
        <v>0</v>
      </c>
      <c r="DN21" s="523">
        <f t="shared" si="1"/>
        <v>0</v>
      </c>
      <c r="DO21" s="523">
        <f t="shared" si="1"/>
        <v>0</v>
      </c>
      <c r="DP21" s="517" t="str">
        <f t="shared" si="1"/>
        <v>0</v>
      </c>
      <c r="DQ21" s="517" t="str">
        <f t="shared" si="2"/>
        <v>0</v>
      </c>
      <c r="DR21" s="517">
        <f t="shared" si="2"/>
        <v>126.1</v>
      </c>
      <c r="DS21" s="517">
        <f t="shared" si="2"/>
        <v>134.6</v>
      </c>
      <c r="DT21" s="518" t="str">
        <f t="shared" si="2"/>
        <v/>
      </c>
      <c r="DU21" s="525" t="str">
        <f t="shared" si="3"/>
        <v/>
      </c>
    </row>
    <row r="22" spans="1:125" ht="15.95" customHeight="1">
      <c r="A22" s="178">
        <v>17</v>
      </c>
      <c r="B22" s="179">
        <f>IF(AND('Attendance dairy'!B22=""),"",'Attendance dairy'!B22)</f>
        <v>43360</v>
      </c>
      <c r="C22" s="152"/>
      <c r="D22" s="144">
        <f>IF(AND('Attendance dairy'!B22=""),"",AB21)</f>
        <v>126.1</v>
      </c>
      <c r="E22" s="145">
        <f>IF(AND('Attendance dairy'!B22=""),"",AC21)</f>
        <v>134.6</v>
      </c>
      <c r="F22" s="151"/>
      <c r="G22" s="151"/>
      <c r="H22" s="151"/>
      <c r="I22" s="151"/>
      <c r="J22" s="151"/>
      <c r="K22" s="151"/>
      <c r="L22" s="144">
        <f>IF(AND('Attendance dairy'!B22=""),"",SUM(D22+F22+H22+J22))</f>
        <v>126.1</v>
      </c>
      <c r="M22" s="145">
        <f>IF(AND('Attendance dairy'!B22=""),"",SUM(E22+G22+I22+K22))</f>
        <v>134.6</v>
      </c>
      <c r="N22" s="148">
        <f>IF(AND(P22=""), "",Master!$AB$18)</f>
        <v>31</v>
      </c>
      <c r="O22" s="148">
        <f>IF(AND(Q22=""), "",Master!$AC$18)</f>
        <v>14</v>
      </c>
      <c r="P22" s="148">
        <f>IF(AND('Attendance dairy'!B22=""),"",'Attendance dairy'!DC22)</f>
        <v>0</v>
      </c>
      <c r="Q22" s="148">
        <f>IF(AND('Attendance dairy'!B22=""),"",'Attendance dairy'!DD22)</f>
        <v>0</v>
      </c>
      <c r="R22" s="148">
        <f>IF(AND('Attendance dairy'!B22=""),"",'Attendance dairy'!DL22)</f>
        <v>0</v>
      </c>
      <c r="S22" s="148">
        <f>IF(AND('Attendance dairy'!B22=""),"",'Attendance dairy'!DM22)</f>
        <v>0</v>
      </c>
      <c r="T22" s="209">
        <f>IF(AND('Attendance dairy'!B22=""),"",P22+Q22)</f>
        <v>0</v>
      </c>
      <c r="U22" s="209">
        <f>IF(AND('Attendance dairy'!B22=""),"",R22+S22)</f>
        <v>0</v>
      </c>
      <c r="V22" s="148">
        <f>IF(AND('Attendance dairy'!B22=""),"",'Attendance dairy'!CJ22)</f>
        <v>0</v>
      </c>
      <c r="W22" s="148">
        <f>IF(AND('Attendance dairy'!B22=""),"",'Attendance dairy'!CM22)</f>
        <v>0</v>
      </c>
      <c r="X22" s="148">
        <f>IF(AND('Attendance dairy'!B22=""),"",'Attendance dairy'!CP22)</f>
        <v>0</v>
      </c>
      <c r="Y22" s="148">
        <f>IF(AND('Attendance dairy'!B22=""),"",SUM(V22+W22+X22))</f>
        <v>0</v>
      </c>
      <c r="Z22" s="144">
        <f>IF(AND('Attendance dairy'!B22=""),"",IF(AND(BG22="w"),U22*150/1000,"0"))</f>
        <v>0</v>
      </c>
      <c r="AA22" s="145" t="str">
        <f>IF(AND('Attendance dairy'!B22=""),"",IF(AND(BG22="R"),U22*150/1000,"0"))</f>
        <v>0</v>
      </c>
      <c r="AB22" s="144">
        <f>IF(AND('Attendance dairy'!B22=""),"",L22-Z22)</f>
        <v>126.1</v>
      </c>
      <c r="AC22" s="145">
        <f>IF(AND('Attendance dairy'!B22=""),"",M22-AA22)</f>
        <v>134.6</v>
      </c>
      <c r="AD22" s="1" t="str">
        <f>IF(AND('Attendance dairy'!DH22=0),"",U22*$AJ$1)</f>
        <v/>
      </c>
      <c r="AE22" s="180" t="str">
        <f>IF(AND('Attendance dairy'!DH22=0),"",AO22)</f>
        <v/>
      </c>
      <c r="AF22" s="181"/>
      <c r="AG22" s="181"/>
      <c r="AH22" s="181"/>
      <c r="AI22" s="182"/>
      <c r="AL22" s="183" t="str">
        <f>IF(AND('Attendance dairy'!C22=""),"",'Attendance dairy'!C22)</f>
        <v/>
      </c>
      <c r="AM22" s="184" t="str">
        <f t="shared" si="4"/>
        <v/>
      </c>
      <c r="AN22" s="68" t="str">
        <f>'Attendance dairy'!D22</f>
        <v>Monday</v>
      </c>
      <c r="AO22" s="68" t="str">
        <f t="shared" si="5"/>
        <v>lCthjksVh</v>
      </c>
      <c r="BF22" s="185" t="str">
        <f t="shared" si="6"/>
        <v>W</v>
      </c>
      <c r="BG22" s="186" t="str">
        <f t="shared" si="7"/>
        <v>W</v>
      </c>
      <c r="DA22" s="514">
        <f t="shared" si="8"/>
        <v>43360</v>
      </c>
      <c r="DB22" s="517">
        <f t="shared" si="9"/>
        <v>126.1</v>
      </c>
      <c r="DC22" s="517">
        <f t="shared" si="9"/>
        <v>134.6</v>
      </c>
      <c r="DD22" s="517" t="str">
        <f t="shared" si="9"/>
        <v/>
      </c>
      <c r="DE22" s="517" t="str">
        <f t="shared" si="9"/>
        <v/>
      </c>
      <c r="DF22" s="517" t="str">
        <f t="shared" si="9"/>
        <v/>
      </c>
      <c r="DG22" s="517" t="str">
        <f t="shared" si="9"/>
        <v/>
      </c>
      <c r="DH22" s="517">
        <f t="shared" si="10"/>
        <v>126.1</v>
      </c>
      <c r="DI22" s="517">
        <f t="shared" si="10"/>
        <v>134.6</v>
      </c>
      <c r="DJ22" s="524">
        <f t="shared" si="11"/>
        <v>0</v>
      </c>
      <c r="DK22" s="524">
        <f t="shared" si="11"/>
        <v>0</v>
      </c>
      <c r="DL22" s="523">
        <f t="shared" si="11"/>
        <v>0</v>
      </c>
      <c r="DM22" s="523">
        <f t="shared" si="11"/>
        <v>0</v>
      </c>
      <c r="DN22" s="523">
        <f t="shared" si="11"/>
        <v>0</v>
      </c>
      <c r="DO22" s="523">
        <f t="shared" si="11"/>
        <v>0</v>
      </c>
      <c r="DP22" s="517">
        <f t="shared" si="11"/>
        <v>0</v>
      </c>
      <c r="DQ22" s="517" t="str">
        <f t="shared" si="11"/>
        <v>0</v>
      </c>
      <c r="DR22" s="517">
        <f t="shared" si="11"/>
        <v>126.1</v>
      </c>
      <c r="DS22" s="517">
        <f t="shared" si="11"/>
        <v>134.6</v>
      </c>
      <c r="DT22" s="518" t="str">
        <f t="shared" si="11"/>
        <v/>
      </c>
      <c r="DU22" s="525" t="str">
        <f t="shared" si="3"/>
        <v/>
      </c>
    </row>
    <row r="23" spans="1:125" ht="15.95" customHeight="1">
      <c r="A23" s="178">
        <v>18</v>
      </c>
      <c r="B23" s="179">
        <f>IF(AND('Attendance dairy'!B23=""),"",'Attendance dairy'!B23)</f>
        <v>43361</v>
      </c>
      <c r="C23" s="152"/>
      <c r="D23" s="144">
        <f>IF(AND('Attendance dairy'!B23=""),"",AB22)</f>
        <v>126.1</v>
      </c>
      <c r="E23" s="145">
        <f>IF(AND('Attendance dairy'!B23=""),"",AC22)</f>
        <v>134.6</v>
      </c>
      <c r="F23" s="151"/>
      <c r="G23" s="151"/>
      <c r="H23" s="151"/>
      <c r="I23" s="151"/>
      <c r="J23" s="151"/>
      <c r="K23" s="151"/>
      <c r="L23" s="144">
        <f>IF(AND('Attendance dairy'!B23=""),"",SUM(D23+F23+H23+J23))</f>
        <v>126.1</v>
      </c>
      <c r="M23" s="145">
        <f>IF(AND('Attendance dairy'!B23=""),"",SUM(E23+G23+I23+K23))</f>
        <v>134.6</v>
      </c>
      <c r="N23" s="148">
        <f>IF(AND(P23=""), "",Master!$AB$18)</f>
        <v>31</v>
      </c>
      <c r="O23" s="148">
        <f>IF(AND(Q23=""), "",Master!$AC$18)</f>
        <v>14</v>
      </c>
      <c r="P23" s="148">
        <f>IF(AND('Attendance dairy'!B23=""),"",'Attendance dairy'!DC23)</f>
        <v>0</v>
      </c>
      <c r="Q23" s="148">
        <f>IF(AND('Attendance dairy'!B23=""),"",'Attendance dairy'!DD23)</f>
        <v>0</v>
      </c>
      <c r="R23" s="148">
        <f>IF(AND('Attendance dairy'!B23=""),"",'Attendance dairy'!DL23)</f>
        <v>0</v>
      </c>
      <c r="S23" s="148">
        <f>IF(AND('Attendance dairy'!B23=""),"",'Attendance dairy'!DM23)</f>
        <v>0</v>
      </c>
      <c r="T23" s="209">
        <f>IF(AND('Attendance dairy'!B23=""),"",P23+Q23)</f>
        <v>0</v>
      </c>
      <c r="U23" s="209">
        <f>IF(AND('Attendance dairy'!B23=""),"",R23+S23)</f>
        <v>0</v>
      </c>
      <c r="V23" s="148">
        <f>IF(AND('Attendance dairy'!B23=""),"",'Attendance dairy'!CJ23)</f>
        <v>0</v>
      </c>
      <c r="W23" s="148">
        <f>IF(AND('Attendance dairy'!B23=""),"",'Attendance dairy'!CM23)</f>
        <v>0</v>
      </c>
      <c r="X23" s="148">
        <f>IF(AND('Attendance dairy'!B23=""),"",'Attendance dairy'!CP23)</f>
        <v>0</v>
      </c>
      <c r="Y23" s="148">
        <f>IF(AND('Attendance dairy'!B23=""),"",SUM(V23+W23+X23))</f>
        <v>0</v>
      </c>
      <c r="Z23" s="144" t="str">
        <f>IF(AND('Attendance dairy'!B23=""),"",IF(AND(BG23="w"),U23*150/1000,"0"))</f>
        <v>0</v>
      </c>
      <c r="AA23" s="145">
        <f>IF(AND('Attendance dairy'!B23=""),"",IF(AND(BG23="R"),U23*150/1000,"0"))</f>
        <v>0</v>
      </c>
      <c r="AB23" s="144">
        <f>IF(AND('Attendance dairy'!B23=""),"",L23-Z23)</f>
        <v>126.1</v>
      </c>
      <c r="AC23" s="145">
        <f>IF(AND('Attendance dairy'!B23=""),"",M23-AA23)</f>
        <v>134.6</v>
      </c>
      <c r="AD23" s="1" t="str">
        <f>IF(AND('Attendance dairy'!DH23=0),"",U23*$AJ$1)</f>
        <v/>
      </c>
      <c r="AE23" s="180" t="str">
        <f>IF(AND('Attendance dairy'!DH23=0),"",AO23)</f>
        <v/>
      </c>
      <c r="AF23" s="181"/>
      <c r="AG23" s="181"/>
      <c r="AH23" s="181"/>
      <c r="AI23" s="182"/>
      <c r="AL23" s="183" t="str">
        <f>IF(AND('Attendance dairy'!C23=""),"",'Attendance dairy'!C23)</f>
        <v/>
      </c>
      <c r="AM23" s="184" t="str">
        <f t="shared" si="4"/>
        <v/>
      </c>
      <c r="AN23" s="68" t="str">
        <f>'Attendance dairy'!D23</f>
        <v>Tuesday</v>
      </c>
      <c r="AO23" s="68" t="str">
        <f t="shared" si="5"/>
        <v>nkypkoy</v>
      </c>
      <c r="BF23" s="185" t="str">
        <f t="shared" si="6"/>
        <v>R</v>
      </c>
      <c r="BG23" s="186" t="str">
        <f t="shared" si="7"/>
        <v>R</v>
      </c>
      <c r="DA23" s="514">
        <f t="shared" si="8"/>
        <v>43361</v>
      </c>
      <c r="DB23" s="517">
        <f t="shared" si="9"/>
        <v>126.1</v>
      </c>
      <c r="DC23" s="517">
        <f t="shared" si="9"/>
        <v>134.6</v>
      </c>
      <c r="DD23" s="517" t="str">
        <f t="shared" si="9"/>
        <v/>
      </c>
      <c r="DE23" s="517" t="str">
        <f t="shared" si="9"/>
        <v/>
      </c>
      <c r="DF23" s="517" t="str">
        <f t="shared" si="9"/>
        <v/>
      </c>
      <c r="DG23" s="517" t="str">
        <f t="shared" si="9"/>
        <v/>
      </c>
      <c r="DH23" s="517">
        <f t="shared" si="10"/>
        <v>126.1</v>
      </c>
      <c r="DI23" s="517">
        <f t="shared" si="10"/>
        <v>134.6</v>
      </c>
      <c r="DJ23" s="524">
        <f t="shared" si="11"/>
        <v>0</v>
      </c>
      <c r="DK23" s="524">
        <f t="shared" si="11"/>
        <v>0</v>
      </c>
      <c r="DL23" s="523">
        <f t="shared" si="11"/>
        <v>0</v>
      </c>
      <c r="DM23" s="523">
        <f t="shared" si="11"/>
        <v>0</v>
      </c>
      <c r="DN23" s="523">
        <f t="shared" si="11"/>
        <v>0</v>
      </c>
      <c r="DO23" s="523">
        <f t="shared" si="11"/>
        <v>0</v>
      </c>
      <c r="DP23" s="517" t="str">
        <f t="shared" si="11"/>
        <v>0</v>
      </c>
      <c r="DQ23" s="517">
        <f t="shared" si="11"/>
        <v>0</v>
      </c>
      <c r="DR23" s="517">
        <f t="shared" si="11"/>
        <v>126.1</v>
      </c>
      <c r="DS23" s="517">
        <f t="shared" si="11"/>
        <v>134.6</v>
      </c>
      <c r="DT23" s="518" t="str">
        <f t="shared" si="11"/>
        <v/>
      </c>
      <c r="DU23" s="525" t="str">
        <f t="shared" si="3"/>
        <v/>
      </c>
    </row>
    <row r="24" spans="1:125" ht="15.95" customHeight="1">
      <c r="A24" s="178">
        <v>19</v>
      </c>
      <c r="B24" s="179">
        <f>IF(AND('Attendance dairy'!B24=""),"",'Attendance dairy'!B24)</f>
        <v>43362</v>
      </c>
      <c r="C24" s="152"/>
      <c r="D24" s="144">
        <f>IF(AND('Attendance dairy'!B24=""),"",AB23)</f>
        <v>126.1</v>
      </c>
      <c r="E24" s="145">
        <f>IF(AND('Attendance dairy'!B24=""),"",AC23)</f>
        <v>134.6</v>
      </c>
      <c r="F24" s="151"/>
      <c r="G24" s="151"/>
      <c r="H24" s="151"/>
      <c r="I24" s="151"/>
      <c r="J24" s="151"/>
      <c r="K24" s="151"/>
      <c r="L24" s="144">
        <f>IF(AND('Attendance dairy'!B24=""),"",SUM(D24+F24+H24+J24))</f>
        <v>126.1</v>
      </c>
      <c r="M24" s="145">
        <f>IF(AND('Attendance dairy'!B24=""),"",SUM(E24+G24+I24+K24))</f>
        <v>134.6</v>
      </c>
      <c r="N24" s="148">
        <f>IF(AND(P24=""), "",Master!$AB$18)</f>
        <v>31</v>
      </c>
      <c r="O24" s="148">
        <f>IF(AND(Q24=""), "",Master!$AC$18)</f>
        <v>14</v>
      </c>
      <c r="P24" s="148">
        <f>IF(AND('Attendance dairy'!B24=""),"",'Attendance dairy'!DC24)</f>
        <v>0</v>
      </c>
      <c r="Q24" s="148">
        <f>IF(AND('Attendance dairy'!B24=""),"",'Attendance dairy'!DD24)</f>
        <v>0</v>
      </c>
      <c r="R24" s="148">
        <f>IF(AND('Attendance dairy'!B24=""),"",'Attendance dairy'!DL24)</f>
        <v>0</v>
      </c>
      <c r="S24" s="148">
        <f>IF(AND('Attendance dairy'!B24=""),"",'Attendance dairy'!DM24)</f>
        <v>0</v>
      </c>
      <c r="T24" s="209">
        <f>IF(AND('Attendance dairy'!B24=""),"",P24+Q24)</f>
        <v>0</v>
      </c>
      <c r="U24" s="209">
        <f>IF(AND('Attendance dairy'!B24=""),"",R24+S24)</f>
        <v>0</v>
      </c>
      <c r="V24" s="148">
        <f>IF(AND('Attendance dairy'!B24=""),"",'Attendance dairy'!CJ24)</f>
        <v>0</v>
      </c>
      <c r="W24" s="148">
        <f>IF(AND('Attendance dairy'!B24=""),"",'Attendance dairy'!CM24)</f>
        <v>0</v>
      </c>
      <c r="X24" s="148">
        <f>IF(AND('Attendance dairy'!B24=""),"",'Attendance dairy'!CP24)</f>
        <v>0</v>
      </c>
      <c r="Y24" s="148">
        <f>IF(AND('Attendance dairy'!B24=""),"",SUM(V24+W24+X24))</f>
        <v>0</v>
      </c>
      <c r="Z24" s="144">
        <f>IF(AND('Attendance dairy'!B24=""),"",IF(AND(BG24="w"),U24*150/1000,"0"))</f>
        <v>0</v>
      </c>
      <c r="AA24" s="145" t="str">
        <f>IF(AND('Attendance dairy'!B24=""),"",IF(AND(BG24="R"),U24*150/1000,"0"))</f>
        <v>0</v>
      </c>
      <c r="AB24" s="144">
        <f>IF(AND('Attendance dairy'!B24=""),"",L24-Z24)</f>
        <v>126.1</v>
      </c>
      <c r="AC24" s="145">
        <f>IF(AND('Attendance dairy'!B24=""),"",M24-AA24)</f>
        <v>134.6</v>
      </c>
      <c r="AD24" s="1" t="str">
        <f>IF(AND('Attendance dairy'!DH24=0),"",U24*$AJ$1)</f>
        <v/>
      </c>
      <c r="AE24" s="180" t="str">
        <f>IF(AND('Attendance dairy'!DH24=0),"",AO24)</f>
        <v/>
      </c>
      <c r="AF24" s="181"/>
      <c r="AG24" s="181"/>
      <c r="AH24" s="181"/>
      <c r="AI24" s="182"/>
      <c r="AL24" s="183" t="str">
        <f>IF(AND('Attendance dairy'!C24=""),"",'Attendance dairy'!C24)</f>
        <v/>
      </c>
      <c r="AM24" s="184" t="str">
        <f t="shared" si="4"/>
        <v/>
      </c>
      <c r="AN24" s="68" t="str">
        <f>'Attendance dairy'!D24</f>
        <v>Wednesday</v>
      </c>
      <c r="AO24" s="68" t="str">
        <f t="shared" si="5"/>
        <v>nkyjksVh</v>
      </c>
      <c r="BF24" s="185" t="str">
        <f t="shared" si="6"/>
        <v>W</v>
      </c>
      <c r="BG24" s="186" t="str">
        <f t="shared" si="7"/>
        <v>W</v>
      </c>
      <c r="DA24" s="514">
        <f t="shared" si="8"/>
        <v>43362</v>
      </c>
      <c r="DB24" s="517">
        <f t="shared" si="9"/>
        <v>126.1</v>
      </c>
      <c r="DC24" s="517">
        <f t="shared" si="9"/>
        <v>134.6</v>
      </c>
      <c r="DD24" s="517" t="str">
        <f t="shared" si="9"/>
        <v/>
      </c>
      <c r="DE24" s="517" t="str">
        <f t="shared" si="9"/>
        <v/>
      </c>
      <c r="DF24" s="517" t="str">
        <f t="shared" si="9"/>
        <v/>
      </c>
      <c r="DG24" s="517" t="str">
        <f t="shared" si="9"/>
        <v/>
      </c>
      <c r="DH24" s="517">
        <f t="shared" si="10"/>
        <v>126.1</v>
      </c>
      <c r="DI24" s="517">
        <f t="shared" si="10"/>
        <v>134.6</v>
      </c>
      <c r="DJ24" s="524">
        <f t="shared" si="11"/>
        <v>0</v>
      </c>
      <c r="DK24" s="524">
        <f t="shared" si="11"/>
        <v>0</v>
      </c>
      <c r="DL24" s="523">
        <f t="shared" si="11"/>
        <v>0</v>
      </c>
      <c r="DM24" s="523">
        <f t="shared" si="11"/>
        <v>0</v>
      </c>
      <c r="DN24" s="523">
        <f t="shared" si="11"/>
        <v>0</v>
      </c>
      <c r="DO24" s="523">
        <f t="shared" si="11"/>
        <v>0</v>
      </c>
      <c r="DP24" s="517">
        <f t="shared" si="11"/>
        <v>0</v>
      </c>
      <c r="DQ24" s="517" t="str">
        <f t="shared" si="11"/>
        <v>0</v>
      </c>
      <c r="DR24" s="517">
        <f t="shared" si="11"/>
        <v>126.1</v>
      </c>
      <c r="DS24" s="517">
        <f t="shared" si="11"/>
        <v>134.6</v>
      </c>
      <c r="DT24" s="518" t="str">
        <f t="shared" si="11"/>
        <v/>
      </c>
      <c r="DU24" s="525" t="str">
        <f t="shared" si="3"/>
        <v/>
      </c>
    </row>
    <row r="25" spans="1:125" ht="15.95" customHeight="1">
      <c r="A25" s="178">
        <v>20</v>
      </c>
      <c r="B25" s="179">
        <f>IF(AND('Attendance dairy'!B25=""),"",'Attendance dairy'!B25)</f>
        <v>43363</v>
      </c>
      <c r="C25" s="152"/>
      <c r="D25" s="144">
        <f>IF(AND('Attendance dairy'!B25=""),"",AB24)</f>
        <v>126.1</v>
      </c>
      <c r="E25" s="145">
        <f>IF(AND('Attendance dairy'!B25=""),"",AC24)</f>
        <v>134.6</v>
      </c>
      <c r="F25" s="151"/>
      <c r="G25" s="151"/>
      <c r="H25" s="151"/>
      <c r="I25" s="151"/>
      <c r="J25" s="151"/>
      <c r="K25" s="151"/>
      <c r="L25" s="144">
        <f>IF(AND('Attendance dairy'!B25=""),"",SUM(D25+F25+H25+J25))</f>
        <v>126.1</v>
      </c>
      <c r="M25" s="145">
        <f>IF(AND('Attendance dairy'!B25=""),"",SUM(E25+G25+I25+K25))</f>
        <v>134.6</v>
      </c>
      <c r="N25" s="148">
        <f>IF(AND(P25=""), "",Master!$AB$18)</f>
        <v>31</v>
      </c>
      <c r="O25" s="148">
        <f>IF(AND(Q25=""), "",Master!$AC$18)</f>
        <v>14</v>
      </c>
      <c r="P25" s="148">
        <f>IF(AND('Attendance dairy'!B25=""),"",'Attendance dairy'!DC25)</f>
        <v>0</v>
      </c>
      <c r="Q25" s="148">
        <f>IF(AND('Attendance dairy'!B25=""),"",'Attendance dairy'!DD25)</f>
        <v>0</v>
      </c>
      <c r="R25" s="148">
        <f>IF(AND('Attendance dairy'!B25=""),"",'Attendance dairy'!DL25)</f>
        <v>0</v>
      </c>
      <c r="S25" s="148">
        <f>IF(AND('Attendance dairy'!B25=""),"",'Attendance dairy'!DM25)</f>
        <v>0</v>
      </c>
      <c r="T25" s="209">
        <f>IF(AND('Attendance dairy'!B25=""),"",P25+Q25)</f>
        <v>0</v>
      </c>
      <c r="U25" s="209">
        <f>IF(AND('Attendance dairy'!B25=""),"",R25+S25)</f>
        <v>0</v>
      </c>
      <c r="V25" s="148">
        <f>IF(AND('Attendance dairy'!B25=""),"",'Attendance dairy'!CJ25)</f>
        <v>0</v>
      </c>
      <c r="W25" s="148">
        <f>IF(AND('Attendance dairy'!B25=""),"",'Attendance dairy'!CM25)</f>
        <v>0</v>
      </c>
      <c r="X25" s="148">
        <f>IF(AND('Attendance dairy'!B25=""),"",'Attendance dairy'!CP25)</f>
        <v>0</v>
      </c>
      <c r="Y25" s="148">
        <f>IF(AND('Attendance dairy'!B25=""),"",SUM(V25+W25+X25))</f>
        <v>0</v>
      </c>
      <c r="Z25" s="144" t="str">
        <f>IF(AND('Attendance dairy'!B25=""),"",IF(AND(BG25="w"),U25*150/1000,"0"))</f>
        <v>0</v>
      </c>
      <c r="AA25" s="145">
        <f>IF(AND('Attendance dairy'!B25=""),"",IF(AND(BG25="R"),U25*150/1000,"0"))</f>
        <v>0</v>
      </c>
      <c r="AB25" s="144">
        <f>IF(AND('Attendance dairy'!B25=""),"",L25-Z25)</f>
        <v>126.1</v>
      </c>
      <c r="AC25" s="145">
        <f>IF(AND('Attendance dairy'!B25=""),"",M25-AA25)</f>
        <v>134.6</v>
      </c>
      <c r="AD25" s="1" t="str">
        <f>IF(AND('Attendance dairy'!DH25=0),"",U25*$AJ$1)</f>
        <v/>
      </c>
      <c r="AE25" s="180" t="str">
        <f>IF(AND('Attendance dairy'!DH25=0),"",AO25)</f>
        <v/>
      </c>
      <c r="AF25" s="181"/>
      <c r="AG25" s="181"/>
      <c r="AH25" s="181"/>
      <c r="AI25" s="182"/>
      <c r="AL25" s="183" t="str">
        <f>IF(AND('Attendance dairy'!C25=""),"",'Attendance dairy'!C25)</f>
        <v/>
      </c>
      <c r="AM25" s="184" t="str">
        <f t="shared" si="4"/>
        <v/>
      </c>
      <c r="AN25" s="68" t="str">
        <f>'Attendance dairy'!D25</f>
        <v>Thursday</v>
      </c>
      <c r="AO25" s="68" t="str">
        <f t="shared" si="5"/>
        <v>f[kpM+h</v>
      </c>
      <c r="BF25" s="185" t="str">
        <f t="shared" si="6"/>
        <v>R</v>
      </c>
      <c r="BG25" s="186" t="str">
        <f t="shared" si="7"/>
        <v>R</v>
      </c>
      <c r="DA25" s="514">
        <f t="shared" si="8"/>
        <v>43363</v>
      </c>
      <c r="DB25" s="517">
        <f t="shared" si="9"/>
        <v>126.1</v>
      </c>
      <c r="DC25" s="517">
        <f t="shared" si="9"/>
        <v>134.6</v>
      </c>
      <c r="DD25" s="517" t="str">
        <f t="shared" si="9"/>
        <v/>
      </c>
      <c r="DE25" s="517" t="str">
        <f t="shared" si="9"/>
        <v/>
      </c>
      <c r="DF25" s="517" t="str">
        <f t="shared" si="9"/>
        <v/>
      </c>
      <c r="DG25" s="517" t="str">
        <f t="shared" si="9"/>
        <v/>
      </c>
      <c r="DH25" s="517">
        <f t="shared" si="10"/>
        <v>126.1</v>
      </c>
      <c r="DI25" s="517">
        <f t="shared" si="10"/>
        <v>134.6</v>
      </c>
      <c r="DJ25" s="524">
        <f t="shared" si="11"/>
        <v>0</v>
      </c>
      <c r="DK25" s="524">
        <f t="shared" si="11"/>
        <v>0</v>
      </c>
      <c r="DL25" s="523">
        <f t="shared" si="11"/>
        <v>0</v>
      </c>
      <c r="DM25" s="523">
        <f t="shared" si="11"/>
        <v>0</v>
      </c>
      <c r="DN25" s="523">
        <f t="shared" si="11"/>
        <v>0</v>
      </c>
      <c r="DO25" s="523">
        <f t="shared" si="11"/>
        <v>0</v>
      </c>
      <c r="DP25" s="517" t="str">
        <f t="shared" si="11"/>
        <v>0</v>
      </c>
      <c r="DQ25" s="517">
        <f t="shared" si="11"/>
        <v>0</v>
      </c>
      <c r="DR25" s="517">
        <f t="shared" si="11"/>
        <v>126.1</v>
      </c>
      <c r="DS25" s="517">
        <f t="shared" si="11"/>
        <v>134.6</v>
      </c>
      <c r="DT25" s="518" t="str">
        <f t="shared" si="11"/>
        <v/>
      </c>
      <c r="DU25" s="525" t="str">
        <f t="shared" si="3"/>
        <v/>
      </c>
    </row>
    <row r="26" spans="1:125" ht="15.95" customHeight="1">
      <c r="A26" s="178">
        <v>21</v>
      </c>
      <c r="B26" s="179">
        <f>IF(AND('Attendance dairy'!B26=""),"",'Attendance dairy'!B26)</f>
        <v>43364</v>
      </c>
      <c r="C26" s="152"/>
      <c r="D26" s="144">
        <f>IF(AND('Attendance dairy'!B26=""),"",AB25)</f>
        <v>126.1</v>
      </c>
      <c r="E26" s="145">
        <f>IF(AND('Attendance dairy'!B26=""),"",AC25)</f>
        <v>134.6</v>
      </c>
      <c r="F26" s="151"/>
      <c r="G26" s="151"/>
      <c r="H26" s="151"/>
      <c r="I26" s="151"/>
      <c r="J26" s="151"/>
      <c r="K26" s="151"/>
      <c r="L26" s="144">
        <f>IF(AND('Attendance dairy'!B26=""),"",SUM(D26+F26+H26+J26))</f>
        <v>126.1</v>
      </c>
      <c r="M26" s="145">
        <f>IF(AND('Attendance dairy'!B26=""),"",SUM(E26+G26+I26+K26))</f>
        <v>134.6</v>
      </c>
      <c r="N26" s="148">
        <f>IF(AND(P26=""), "",Master!$AB$18)</f>
        <v>31</v>
      </c>
      <c r="O26" s="148">
        <f>IF(AND(Q26=""), "",Master!$AC$18)</f>
        <v>14</v>
      </c>
      <c r="P26" s="148">
        <f>IF(AND('Attendance dairy'!B26=""),"",'Attendance dairy'!DC26)</f>
        <v>0</v>
      </c>
      <c r="Q26" s="148">
        <f>IF(AND('Attendance dairy'!B26=""),"",'Attendance dairy'!DD26)</f>
        <v>0</v>
      </c>
      <c r="R26" s="148">
        <f>IF(AND('Attendance dairy'!B26=""),"",'Attendance dairy'!DL26)</f>
        <v>0</v>
      </c>
      <c r="S26" s="148">
        <f>IF(AND('Attendance dairy'!B26=""),"",'Attendance dairy'!DM26)</f>
        <v>0</v>
      </c>
      <c r="T26" s="209">
        <f>IF(AND('Attendance dairy'!B26=""),"",P26+Q26)</f>
        <v>0</v>
      </c>
      <c r="U26" s="209">
        <f>IF(AND('Attendance dairy'!B26=""),"",R26+S26)</f>
        <v>0</v>
      </c>
      <c r="V26" s="148">
        <f>IF(AND('Attendance dairy'!B26=""),"",'Attendance dairy'!CJ26)</f>
        <v>0</v>
      </c>
      <c r="W26" s="148">
        <f>IF(AND('Attendance dairy'!B26=""),"",'Attendance dairy'!CM26)</f>
        <v>0</v>
      </c>
      <c r="X26" s="148">
        <f>IF(AND('Attendance dairy'!B26=""),"",'Attendance dairy'!CP26)</f>
        <v>0</v>
      </c>
      <c r="Y26" s="148">
        <f>IF(AND('Attendance dairy'!B26=""),"",SUM(V26+W26+X26))</f>
        <v>0</v>
      </c>
      <c r="Z26" s="144">
        <f>IF(AND('Attendance dairy'!B26=""),"",IF(AND(BG26="w"),U26*150/1000,"0"))</f>
        <v>0</v>
      </c>
      <c r="AA26" s="145" t="str">
        <f>IF(AND('Attendance dairy'!B26=""),"",IF(AND(BG26="R"),U26*150/1000,"0"))</f>
        <v>0</v>
      </c>
      <c r="AB26" s="144">
        <f>IF(AND('Attendance dairy'!B26=""),"",L26-Z26)</f>
        <v>126.1</v>
      </c>
      <c r="AC26" s="145">
        <f>IF(AND('Attendance dairy'!B26=""),"",M26-AA26)</f>
        <v>134.6</v>
      </c>
      <c r="AD26" s="1" t="str">
        <f>IF(AND('Attendance dairy'!DH26=0),"",U26*$AJ$1)</f>
        <v/>
      </c>
      <c r="AE26" s="180" t="str">
        <f>IF(AND('Attendance dairy'!DH26=0),"",AO26)</f>
        <v/>
      </c>
      <c r="AF26" s="181"/>
      <c r="AG26" s="181"/>
      <c r="AH26" s="181"/>
      <c r="AI26" s="182"/>
      <c r="AL26" s="183" t="str">
        <f>IF(AND('Attendance dairy'!C26=""),"",'Attendance dairy'!C26)</f>
        <v/>
      </c>
      <c r="AM26" s="184" t="str">
        <f t="shared" si="4"/>
        <v/>
      </c>
      <c r="AN26" s="68" t="str">
        <f>'Attendance dairy'!D26</f>
        <v>Friday</v>
      </c>
      <c r="AO26" s="68" t="str">
        <f t="shared" si="5"/>
        <v>nkyjksVh</v>
      </c>
      <c r="BF26" s="185" t="str">
        <f t="shared" si="6"/>
        <v>W</v>
      </c>
      <c r="BG26" s="186" t="str">
        <f t="shared" si="7"/>
        <v>W</v>
      </c>
      <c r="DA26" s="514">
        <f t="shared" si="8"/>
        <v>43364</v>
      </c>
      <c r="DB26" s="517">
        <f t="shared" si="9"/>
        <v>126.1</v>
      </c>
      <c r="DC26" s="517">
        <f t="shared" si="9"/>
        <v>134.6</v>
      </c>
      <c r="DD26" s="517" t="str">
        <f t="shared" si="9"/>
        <v/>
      </c>
      <c r="DE26" s="517" t="str">
        <f t="shared" si="9"/>
        <v/>
      </c>
      <c r="DF26" s="517" t="str">
        <f t="shared" si="9"/>
        <v/>
      </c>
      <c r="DG26" s="517" t="str">
        <f t="shared" si="9"/>
        <v/>
      </c>
      <c r="DH26" s="517">
        <f t="shared" si="10"/>
        <v>126.1</v>
      </c>
      <c r="DI26" s="517">
        <f t="shared" si="10"/>
        <v>134.6</v>
      </c>
      <c r="DJ26" s="524">
        <f t="shared" si="11"/>
        <v>0</v>
      </c>
      <c r="DK26" s="524">
        <f t="shared" si="11"/>
        <v>0</v>
      </c>
      <c r="DL26" s="523">
        <f t="shared" si="11"/>
        <v>0</v>
      </c>
      <c r="DM26" s="523">
        <f t="shared" si="11"/>
        <v>0</v>
      </c>
      <c r="DN26" s="523">
        <f t="shared" si="11"/>
        <v>0</v>
      </c>
      <c r="DO26" s="523">
        <f t="shared" si="11"/>
        <v>0</v>
      </c>
      <c r="DP26" s="517">
        <f t="shared" si="11"/>
        <v>0</v>
      </c>
      <c r="DQ26" s="517" t="str">
        <f t="shared" si="11"/>
        <v>0</v>
      </c>
      <c r="DR26" s="517">
        <f t="shared" si="11"/>
        <v>126.1</v>
      </c>
      <c r="DS26" s="517">
        <f t="shared" si="11"/>
        <v>134.6</v>
      </c>
      <c r="DT26" s="518" t="str">
        <f t="shared" si="11"/>
        <v/>
      </c>
      <c r="DU26" s="525" t="str">
        <f t="shared" si="3"/>
        <v/>
      </c>
    </row>
    <row r="27" spans="1:125" ht="15.95" customHeight="1">
      <c r="A27" s="178">
        <v>22</v>
      </c>
      <c r="B27" s="179">
        <f>IF(AND('Attendance dairy'!B27=""),"",'Attendance dairy'!B27)</f>
        <v>43365</v>
      </c>
      <c r="C27" s="152"/>
      <c r="D27" s="144">
        <f>IF(AND('Attendance dairy'!B27=""),"",AB26)</f>
        <v>126.1</v>
      </c>
      <c r="E27" s="145">
        <f>IF(AND('Attendance dairy'!B27=""),"",AC26)</f>
        <v>134.6</v>
      </c>
      <c r="F27" s="151"/>
      <c r="G27" s="151"/>
      <c r="H27" s="151"/>
      <c r="I27" s="151"/>
      <c r="J27" s="151"/>
      <c r="K27" s="151"/>
      <c r="L27" s="144">
        <f>IF(AND('Attendance dairy'!B27=""),"",SUM(D27+F27+H27+J27))</f>
        <v>126.1</v>
      </c>
      <c r="M27" s="145">
        <f>IF(AND('Attendance dairy'!B27=""),"",SUM(E27+G27+I27+K27))</f>
        <v>134.6</v>
      </c>
      <c r="N27" s="148">
        <f>IF(AND(P27=""), "",Master!$AB$18)</f>
        <v>31</v>
      </c>
      <c r="O27" s="148">
        <f>IF(AND(Q27=""), "",Master!$AC$18)</f>
        <v>14</v>
      </c>
      <c r="P27" s="148">
        <f>IF(AND('Attendance dairy'!B27=""),"",'Attendance dairy'!DC27)</f>
        <v>0</v>
      </c>
      <c r="Q27" s="148">
        <f>IF(AND('Attendance dairy'!B27=""),"",'Attendance dairy'!DD27)</f>
        <v>0</v>
      </c>
      <c r="R27" s="148">
        <f>IF(AND('Attendance dairy'!B27=""),"",'Attendance dairy'!DL27)</f>
        <v>0</v>
      </c>
      <c r="S27" s="148">
        <f>IF(AND('Attendance dairy'!B27=""),"",'Attendance dairy'!DM27)</f>
        <v>0</v>
      </c>
      <c r="T27" s="209">
        <f>IF(AND('Attendance dairy'!B27=""),"",P27+Q27)</f>
        <v>0</v>
      </c>
      <c r="U27" s="209">
        <f>IF(AND('Attendance dairy'!B27=""),"",R27+S27)</f>
        <v>0</v>
      </c>
      <c r="V27" s="148">
        <f>IF(AND('Attendance dairy'!B27=""),"",'Attendance dairy'!CJ27)</f>
        <v>0</v>
      </c>
      <c r="W27" s="148">
        <f>IF(AND('Attendance dairy'!B27=""),"",'Attendance dairy'!CM27)</f>
        <v>0</v>
      </c>
      <c r="X27" s="148">
        <f>IF(AND('Attendance dairy'!B27=""),"",'Attendance dairy'!CP27)</f>
        <v>0</v>
      </c>
      <c r="Y27" s="148">
        <f>IF(AND('Attendance dairy'!B27=""),"",SUM(V27+W27+X27))</f>
        <v>0</v>
      </c>
      <c r="Z27" s="144">
        <f>IF(AND('Attendance dairy'!B27=""),"",IF(AND(BG27="w"),U27*150/1000,"0"))</f>
        <v>0</v>
      </c>
      <c r="AA27" s="145" t="str">
        <f>IF(AND('Attendance dairy'!B27=""),"",IF(AND(BG27="R"),U27*150/1000,"0"))</f>
        <v>0</v>
      </c>
      <c r="AB27" s="144">
        <f>IF(AND('Attendance dairy'!B27=""),"",L27-Z27)</f>
        <v>126.1</v>
      </c>
      <c r="AC27" s="145">
        <f>IF(AND('Attendance dairy'!B27=""),"",M27-AA27)</f>
        <v>134.6</v>
      </c>
      <c r="AD27" s="1" t="str">
        <f>IF(AND('Attendance dairy'!DH27=0),"",U27*$AJ$1)</f>
        <v/>
      </c>
      <c r="AE27" s="180" t="str">
        <f>IF(AND('Attendance dairy'!DH27=0),"",AO27)</f>
        <v/>
      </c>
      <c r="AF27" s="181"/>
      <c r="AG27" s="181"/>
      <c r="AH27" s="181"/>
      <c r="AI27" s="182"/>
      <c r="AL27" s="183" t="str">
        <f>IF(AND('Attendance dairy'!C27=""),"",'Attendance dairy'!C27)</f>
        <v/>
      </c>
      <c r="AM27" s="184" t="str">
        <f t="shared" si="4"/>
        <v/>
      </c>
      <c r="AN27" s="68" t="str">
        <f>'Attendance dairy'!D27</f>
        <v>Saturday</v>
      </c>
      <c r="AO27" s="68" t="str">
        <f t="shared" si="5"/>
        <v>lCthjksVh</v>
      </c>
      <c r="BF27" s="185" t="str">
        <f t="shared" si="6"/>
        <v>W</v>
      </c>
      <c r="BG27" s="186" t="str">
        <f t="shared" si="7"/>
        <v>W</v>
      </c>
      <c r="DA27" s="514">
        <f t="shared" si="8"/>
        <v>43365</v>
      </c>
      <c r="DB27" s="517">
        <f t="shared" si="9"/>
        <v>126.1</v>
      </c>
      <c r="DC27" s="517">
        <f t="shared" si="9"/>
        <v>134.6</v>
      </c>
      <c r="DD27" s="517" t="str">
        <f t="shared" si="9"/>
        <v/>
      </c>
      <c r="DE27" s="517" t="str">
        <f t="shared" si="9"/>
        <v/>
      </c>
      <c r="DF27" s="517" t="str">
        <f t="shared" si="9"/>
        <v/>
      </c>
      <c r="DG27" s="517" t="str">
        <f t="shared" si="9"/>
        <v/>
      </c>
      <c r="DH27" s="517">
        <f t="shared" si="10"/>
        <v>126.1</v>
      </c>
      <c r="DI27" s="517">
        <f t="shared" si="10"/>
        <v>134.6</v>
      </c>
      <c r="DJ27" s="524">
        <f t="shared" si="11"/>
        <v>0</v>
      </c>
      <c r="DK27" s="524">
        <f t="shared" si="11"/>
        <v>0</v>
      </c>
      <c r="DL27" s="523">
        <f t="shared" si="11"/>
        <v>0</v>
      </c>
      <c r="DM27" s="523">
        <f t="shared" si="11"/>
        <v>0</v>
      </c>
      <c r="DN27" s="523">
        <f t="shared" si="11"/>
        <v>0</v>
      </c>
      <c r="DO27" s="523">
        <f t="shared" si="11"/>
        <v>0</v>
      </c>
      <c r="DP27" s="517">
        <f t="shared" si="11"/>
        <v>0</v>
      </c>
      <c r="DQ27" s="517" t="str">
        <f t="shared" si="11"/>
        <v>0</v>
      </c>
      <c r="DR27" s="517">
        <f t="shared" si="11"/>
        <v>126.1</v>
      </c>
      <c r="DS27" s="517">
        <f t="shared" si="11"/>
        <v>134.6</v>
      </c>
      <c r="DT27" s="518" t="str">
        <f t="shared" si="11"/>
        <v/>
      </c>
      <c r="DU27" s="525" t="str">
        <f t="shared" si="3"/>
        <v/>
      </c>
    </row>
    <row r="28" spans="1:125" ht="15.95" customHeight="1">
      <c r="A28" s="178">
        <v>23</v>
      </c>
      <c r="B28" s="179">
        <f>IF(AND('Attendance dairy'!B28=""),"",'Attendance dairy'!B28)</f>
        <v>43366</v>
      </c>
      <c r="C28" s="152"/>
      <c r="D28" s="144">
        <f>IF(AND('Attendance dairy'!B28=""),"",AB27)</f>
        <v>126.1</v>
      </c>
      <c r="E28" s="145">
        <f>IF(AND('Attendance dairy'!B28=""),"",AC27)</f>
        <v>134.6</v>
      </c>
      <c r="F28" s="151"/>
      <c r="G28" s="151"/>
      <c r="H28" s="151"/>
      <c r="I28" s="151"/>
      <c r="J28" s="151"/>
      <c r="K28" s="151"/>
      <c r="L28" s="144">
        <f>IF(AND('Attendance dairy'!B28=""),"",SUM(D28+F28+H28+J28))</f>
        <v>126.1</v>
      </c>
      <c r="M28" s="145">
        <f>IF(AND('Attendance dairy'!B28=""),"",SUM(E28+G28+I28+K28))</f>
        <v>134.6</v>
      </c>
      <c r="N28" s="148">
        <f>IF(AND(P28=""), "",Master!$AB$18)</f>
        <v>31</v>
      </c>
      <c r="O28" s="148">
        <f>IF(AND(Q28=""), "",Master!$AC$18)</f>
        <v>14</v>
      </c>
      <c r="P28" s="148">
        <f>IF(AND('Attendance dairy'!B28=""),"",'Attendance dairy'!DC28)</f>
        <v>0</v>
      </c>
      <c r="Q28" s="148">
        <f>IF(AND('Attendance dairy'!B28=""),"",'Attendance dairy'!DD28)</f>
        <v>0</v>
      </c>
      <c r="R28" s="148">
        <f>IF(AND('Attendance dairy'!B28=""),"",'Attendance dairy'!DL28)</f>
        <v>0</v>
      </c>
      <c r="S28" s="148">
        <f>IF(AND('Attendance dairy'!B28=""),"",'Attendance dairy'!DM28)</f>
        <v>0</v>
      </c>
      <c r="T28" s="209">
        <f>IF(AND('Attendance dairy'!B28=""),"",P28+Q28)</f>
        <v>0</v>
      </c>
      <c r="U28" s="209">
        <f>IF(AND('Attendance dairy'!B28=""),"",R28+S28)</f>
        <v>0</v>
      </c>
      <c r="V28" s="148">
        <f>IF(AND('Attendance dairy'!B28=""),"",'Attendance dairy'!CJ28)</f>
        <v>0</v>
      </c>
      <c r="W28" s="148">
        <f>IF(AND('Attendance dairy'!B28=""),"",'Attendance dairy'!CM28)</f>
        <v>0</v>
      </c>
      <c r="X28" s="148">
        <f>IF(AND('Attendance dairy'!B28=""),"",'Attendance dairy'!CP28)</f>
        <v>0</v>
      </c>
      <c r="Y28" s="148">
        <f>IF(AND('Attendance dairy'!B28=""),"",SUM(V28+W28+X28))</f>
        <v>0</v>
      </c>
      <c r="Z28" s="144" t="str">
        <f>IF(AND('Attendance dairy'!B28=""),"",IF(AND(BG28="w"),U28*150/1000,"0"))</f>
        <v>0</v>
      </c>
      <c r="AA28" s="145" t="str">
        <f>IF(AND('Attendance dairy'!B28=""),"",IF(AND(BG28="R"),U28*150/1000,"0"))</f>
        <v>0</v>
      </c>
      <c r="AB28" s="144">
        <f>IF(AND('Attendance dairy'!B28=""),"",L28-Z28)</f>
        <v>126.1</v>
      </c>
      <c r="AC28" s="145">
        <f>IF(AND('Attendance dairy'!B28=""),"",M28-AA28)</f>
        <v>134.6</v>
      </c>
      <c r="AD28" s="1" t="str">
        <f>IF(AND('Attendance dairy'!DH28=0),"",U28*$AJ$1)</f>
        <v/>
      </c>
      <c r="AE28" s="180" t="str">
        <f>IF(AND('Attendance dairy'!DH28=0),"",AO28)</f>
        <v/>
      </c>
      <c r="AF28" s="181"/>
      <c r="AG28" s="181"/>
      <c r="AH28" s="181"/>
      <c r="AI28" s="182"/>
      <c r="AL28" s="183" t="str">
        <f>IF(AND('Attendance dairy'!C28=""),"",'Attendance dairy'!C28)</f>
        <v/>
      </c>
      <c r="AM28" s="184" t="str">
        <f t="shared" si="4"/>
        <v/>
      </c>
      <c r="AN28" s="68" t="str">
        <f>'Attendance dairy'!D28</f>
        <v>Sunday</v>
      </c>
      <c r="AO28" s="68" t="str">
        <f t="shared" si="5"/>
        <v>vodk'k</v>
      </c>
      <c r="BF28" s="185" t="b">
        <f t="shared" si="6"/>
        <v>0</v>
      </c>
      <c r="BG28" s="186" t="b">
        <f t="shared" si="7"/>
        <v>0</v>
      </c>
      <c r="DA28" s="514">
        <f t="shared" si="8"/>
        <v>43366</v>
      </c>
      <c r="DB28" s="517">
        <f t="shared" si="9"/>
        <v>126.1</v>
      </c>
      <c r="DC28" s="517">
        <f t="shared" si="9"/>
        <v>134.6</v>
      </c>
      <c r="DD28" s="517" t="str">
        <f t="shared" si="9"/>
        <v/>
      </c>
      <c r="DE28" s="517" t="str">
        <f t="shared" si="9"/>
        <v/>
      </c>
      <c r="DF28" s="517" t="str">
        <f t="shared" si="9"/>
        <v/>
      </c>
      <c r="DG28" s="517" t="str">
        <f t="shared" si="9"/>
        <v/>
      </c>
      <c r="DH28" s="517">
        <f t="shared" si="10"/>
        <v>126.1</v>
      </c>
      <c r="DI28" s="517">
        <f t="shared" si="10"/>
        <v>134.6</v>
      </c>
      <c r="DJ28" s="524">
        <f t="shared" si="11"/>
        <v>0</v>
      </c>
      <c r="DK28" s="524">
        <f t="shared" si="11"/>
        <v>0</v>
      </c>
      <c r="DL28" s="523">
        <f t="shared" si="11"/>
        <v>0</v>
      </c>
      <c r="DM28" s="523">
        <f t="shared" si="11"/>
        <v>0</v>
      </c>
      <c r="DN28" s="523">
        <f t="shared" si="11"/>
        <v>0</v>
      </c>
      <c r="DO28" s="523">
        <f t="shared" si="11"/>
        <v>0</v>
      </c>
      <c r="DP28" s="517" t="str">
        <f t="shared" si="11"/>
        <v>0</v>
      </c>
      <c r="DQ28" s="517" t="str">
        <f t="shared" si="11"/>
        <v>0</v>
      </c>
      <c r="DR28" s="517">
        <f t="shared" si="11"/>
        <v>126.1</v>
      </c>
      <c r="DS28" s="517">
        <f t="shared" si="11"/>
        <v>134.6</v>
      </c>
      <c r="DT28" s="518" t="str">
        <f t="shared" si="11"/>
        <v/>
      </c>
      <c r="DU28" s="525" t="str">
        <f t="shared" si="3"/>
        <v/>
      </c>
    </row>
    <row r="29" spans="1:125" ht="15.95" customHeight="1">
      <c r="A29" s="178">
        <v>24</v>
      </c>
      <c r="B29" s="179">
        <f>IF(AND('Attendance dairy'!B29=""),"",'Attendance dairy'!B29)</f>
        <v>43367</v>
      </c>
      <c r="C29" s="152"/>
      <c r="D29" s="144">
        <f>IF(AND('Attendance dairy'!B29=""),"",AB28)</f>
        <v>126.1</v>
      </c>
      <c r="E29" s="145">
        <f>IF(AND('Attendance dairy'!B29=""),"",AC28)</f>
        <v>134.6</v>
      </c>
      <c r="F29" s="151"/>
      <c r="G29" s="151"/>
      <c r="H29" s="151"/>
      <c r="I29" s="151"/>
      <c r="J29" s="151"/>
      <c r="K29" s="151"/>
      <c r="L29" s="144">
        <f>IF(AND('Attendance dairy'!B29=""),"",SUM(D29+F29+H29+J29))</f>
        <v>126.1</v>
      </c>
      <c r="M29" s="145">
        <f>IF(AND('Attendance dairy'!B29=""),"",SUM(E29+G29+I29+K29))</f>
        <v>134.6</v>
      </c>
      <c r="N29" s="148">
        <f>IF(AND(P29=""), "",Master!$AB$18)</f>
        <v>31</v>
      </c>
      <c r="O29" s="148">
        <f>IF(AND(Q29=""), "",Master!$AC$18)</f>
        <v>14</v>
      </c>
      <c r="P29" s="148">
        <f>IF(AND('Attendance dairy'!B29=""),"",'Attendance dairy'!DC29)</f>
        <v>0</v>
      </c>
      <c r="Q29" s="148">
        <f>IF(AND('Attendance dairy'!B29=""),"",'Attendance dairy'!DD29)</f>
        <v>0</v>
      </c>
      <c r="R29" s="148">
        <f>IF(AND('Attendance dairy'!B29=""),"",'Attendance dairy'!DL29)</f>
        <v>0</v>
      </c>
      <c r="S29" s="148">
        <f>IF(AND('Attendance dairy'!B29=""),"",'Attendance dairy'!DM29)</f>
        <v>0</v>
      </c>
      <c r="T29" s="209">
        <f>IF(AND('Attendance dairy'!B29=""),"",P29+Q29)</f>
        <v>0</v>
      </c>
      <c r="U29" s="209">
        <f>IF(AND('Attendance dairy'!B29=""),"",R29+S29)</f>
        <v>0</v>
      </c>
      <c r="V29" s="148">
        <f>IF(AND('Attendance dairy'!B29=""),"",'Attendance dairy'!CJ29)</f>
        <v>0</v>
      </c>
      <c r="W29" s="148">
        <f>IF(AND('Attendance dairy'!B29=""),"",'Attendance dairy'!CM29)</f>
        <v>0</v>
      </c>
      <c r="X29" s="148">
        <f>IF(AND('Attendance dairy'!B29=""),"",'Attendance dairy'!CP29)</f>
        <v>0</v>
      </c>
      <c r="Y29" s="148">
        <f>IF(AND('Attendance dairy'!B29=""),"",SUM(V29+W29+X29))</f>
        <v>0</v>
      </c>
      <c r="Z29" s="144">
        <f>IF(AND('Attendance dairy'!B29=""),"",IF(AND(BG29="w"),U29*150/1000,"0"))</f>
        <v>0</v>
      </c>
      <c r="AA29" s="145" t="str">
        <f>IF(AND('Attendance dairy'!B29=""),"",IF(AND(BG29="R"),U29*150/1000,"0"))</f>
        <v>0</v>
      </c>
      <c r="AB29" s="144">
        <f>IF(AND('Attendance dairy'!B29=""),"",L29-Z29)</f>
        <v>126.1</v>
      </c>
      <c r="AC29" s="145">
        <f>IF(AND('Attendance dairy'!B29=""),"",M29-AA29)</f>
        <v>134.6</v>
      </c>
      <c r="AD29" s="1" t="str">
        <f>IF(AND('Attendance dairy'!DH29=0),"",U29*$AJ$1)</f>
        <v/>
      </c>
      <c r="AE29" s="180" t="str">
        <f>IF(AND('Attendance dairy'!DH29=0),"",AO29)</f>
        <v/>
      </c>
      <c r="AF29" s="181"/>
      <c r="AG29" s="181"/>
      <c r="AH29" s="181"/>
      <c r="AI29" s="182"/>
      <c r="AL29" s="183" t="str">
        <f>IF(AND('Attendance dairy'!C29=""),"",'Attendance dairy'!C29)</f>
        <v/>
      </c>
      <c r="AM29" s="184" t="str">
        <f t="shared" si="4"/>
        <v/>
      </c>
      <c r="AN29" s="68" t="str">
        <f>'Attendance dairy'!D29</f>
        <v>Monday</v>
      </c>
      <c r="AO29" s="68" t="str">
        <f t="shared" si="5"/>
        <v>lCthjksVh</v>
      </c>
      <c r="BF29" s="185" t="str">
        <f t="shared" si="6"/>
        <v>W</v>
      </c>
      <c r="BG29" s="186" t="str">
        <f t="shared" si="7"/>
        <v>W</v>
      </c>
      <c r="DA29" s="514">
        <f t="shared" si="8"/>
        <v>43367</v>
      </c>
      <c r="DB29" s="517">
        <f t="shared" si="9"/>
        <v>126.1</v>
      </c>
      <c r="DC29" s="517">
        <f t="shared" si="9"/>
        <v>134.6</v>
      </c>
      <c r="DD29" s="517" t="str">
        <f t="shared" si="9"/>
        <v/>
      </c>
      <c r="DE29" s="517" t="str">
        <f t="shared" si="9"/>
        <v/>
      </c>
      <c r="DF29" s="517" t="str">
        <f t="shared" si="9"/>
        <v/>
      </c>
      <c r="DG29" s="517" t="str">
        <f t="shared" si="9"/>
        <v/>
      </c>
      <c r="DH29" s="517">
        <f t="shared" si="10"/>
        <v>126.1</v>
      </c>
      <c r="DI29" s="517">
        <f t="shared" si="10"/>
        <v>134.6</v>
      </c>
      <c r="DJ29" s="524">
        <f t="shared" si="11"/>
        <v>0</v>
      </c>
      <c r="DK29" s="524">
        <f t="shared" si="11"/>
        <v>0</v>
      </c>
      <c r="DL29" s="523">
        <f t="shared" si="11"/>
        <v>0</v>
      </c>
      <c r="DM29" s="523">
        <f t="shared" si="11"/>
        <v>0</v>
      </c>
      <c r="DN29" s="523">
        <f t="shared" si="11"/>
        <v>0</v>
      </c>
      <c r="DO29" s="523">
        <f t="shared" si="11"/>
        <v>0</v>
      </c>
      <c r="DP29" s="517">
        <f t="shared" si="11"/>
        <v>0</v>
      </c>
      <c r="DQ29" s="517" t="str">
        <f t="shared" si="11"/>
        <v>0</v>
      </c>
      <c r="DR29" s="517">
        <f t="shared" si="11"/>
        <v>126.1</v>
      </c>
      <c r="DS29" s="517">
        <f t="shared" si="11"/>
        <v>134.6</v>
      </c>
      <c r="DT29" s="518" t="str">
        <f t="shared" si="11"/>
        <v/>
      </c>
      <c r="DU29" s="525" t="str">
        <f t="shared" si="3"/>
        <v/>
      </c>
    </row>
    <row r="30" spans="1:125" ht="15.95" customHeight="1">
      <c r="A30" s="178">
        <v>25</v>
      </c>
      <c r="B30" s="179">
        <f>IF(AND('Attendance dairy'!B30=""),"",'Attendance dairy'!B30)</f>
        <v>43368</v>
      </c>
      <c r="C30" s="152"/>
      <c r="D30" s="144">
        <f>IF(AND('Attendance dairy'!B30=""),"",AB29)</f>
        <v>126.1</v>
      </c>
      <c r="E30" s="145">
        <f>IF(AND('Attendance dairy'!B30=""),"",AC29)</f>
        <v>134.6</v>
      </c>
      <c r="F30" s="151"/>
      <c r="G30" s="151"/>
      <c r="H30" s="151"/>
      <c r="I30" s="151"/>
      <c r="J30" s="151"/>
      <c r="K30" s="151"/>
      <c r="L30" s="144">
        <f>IF(AND('Attendance dairy'!B30=""),"",SUM(D30+F30+H30+J30))</f>
        <v>126.1</v>
      </c>
      <c r="M30" s="145">
        <f>IF(AND('Attendance dairy'!B30=""),"",SUM(E30+G30+I30+K30))</f>
        <v>134.6</v>
      </c>
      <c r="N30" s="148">
        <f>IF(AND(P30=""), "",Master!$AB$18)</f>
        <v>31</v>
      </c>
      <c r="O30" s="148">
        <f>IF(AND(Q30=""), "",Master!$AC$18)</f>
        <v>14</v>
      </c>
      <c r="P30" s="148">
        <f>IF(AND('Attendance dairy'!B30=""),"",'Attendance dairy'!DC30)</f>
        <v>0</v>
      </c>
      <c r="Q30" s="148">
        <f>IF(AND('Attendance dairy'!B30=""),"",'Attendance dairy'!DD30)</f>
        <v>0</v>
      </c>
      <c r="R30" s="148">
        <f>IF(AND('Attendance dairy'!B30=""),"",'Attendance dairy'!DL30)</f>
        <v>0</v>
      </c>
      <c r="S30" s="148">
        <f>IF(AND('Attendance dairy'!B30=""),"",'Attendance dairy'!DM30)</f>
        <v>0</v>
      </c>
      <c r="T30" s="209">
        <f>IF(AND('Attendance dairy'!B30=""),"",P30+Q30)</f>
        <v>0</v>
      </c>
      <c r="U30" s="209">
        <f>IF(AND('Attendance dairy'!B30=""),"",R30+S30)</f>
        <v>0</v>
      </c>
      <c r="V30" s="148">
        <f>IF(AND('Attendance dairy'!B30=""),"",'Attendance dairy'!CJ30)</f>
        <v>0</v>
      </c>
      <c r="W30" s="148">
        <f>IF(AND('Attendance dairy'!B30=""),"",'Attendance dairy'!CM30)</f>
        <v>0</v>
      </c>
      <c r="X30" s="148">
        <f>IF(AND('Attendance dairy'!B30=""),"",'Attendance dairy'!CP30)</f>
        <v>0</v>
      </c>
      <c r="Y30" s="148">
        <f>IF(AND('Attendance dairy'!B30=""),"",SUM(V30+W30+X30))</f>
        <v>0</v>
      </c>
      <c r="Z30" s="144" t="str">
        <f>IF(AND('Attendance dairy'!B30=""),"",IF(AND(BG30="w"),U30*150/1000,"0"))</f>
        <v>0</v>
      </c>
      <c r="AA30" s="145">
        <f>IF(AND('Attendance dairy'!B30=""),"",IF(AND(BG30="R"),U30*150/1000,"0"))</f>
        <v>0</v>
      </c>
      <c r="AB30" s="144">
        <f>IF(AND('Attendance dairy'!B30=""),"",L30-Z30)</f>
        <v>126.1</v>
      </c>
      <c r="AC30" s="145">
        <f>IF(AND('Attendance dairy'!B30=""),"",M30-AA30)</f>
        <v>134.6</v>
      </c>
      <c r="AD30" s="1" t="str">
        <f>IF(AND('Attendance dairy'!DH30=0),"",U30*$AJ$1)</f>
        <v/>
      </c>
      <c r="AE30" s="180" t="str">
        <f>IF(AND('Attendance dairy'!DH30=0),"",AO30)</f>
        <v/>
      </c>
      <c r="AF30" s="181"/>
      <c r="AG30" s="181"/>
      <c r="AH30" s="181"/>
      <c r="AI30" s="182"/>
      <c r="AL30" s="183" t="str">
        <f>IF(AND('Attendance dairy'!C30=""),"",'Attendance dairy'!C30)</f>
        <v/>
      </c>
      <c r="AM30" s="184" t="str">
        <f t="shared" si="4"/>
        <v/>
      </c>
      <c r="AN30" s="68" t="str">
        <f>'Attendance dairy'!D30</f>
        <v>Tuesday</v>
      </c>
      <c r="AO30" s="68" t="str">
        <f t="shared" si="5"/>
        <v>nkypkoy</v>
      </c>
      <c r="BF30" s="185" t="str">
        <f t="shared" si="6"/>
        <v>R</v>
      </c>
      <c r="BG30" s="186" t="str">
        <f t="shared" si="7"/>
        <v>R</v>
      </c>
      <c r="DA30" s="514">
        <f t="shared" si="8"/>
        <v>43368</v>
      </c>
      <c r="DB30" s="517">
        <f t="shared" si="9"/>
        <v>126.1</v>
      </c>
      <c r="DC30" s="517">
        <f t="shared" si="9"/>
        <v>134.6</v>
      </c>
      <c r="DD30" s="517" t="str">
        <f t="shared" si="9"/>
        <v/>
      </c>
      <c r="DE30" s="517" t="str">
        <f t="shared" si="9"/>
        <v/>
      </c>
      <c r="DF30" s="517" t="str">
        <f t="shared" si="9"/>
        <v/>
      </c>
      <c r="DG30" s="517" t="str">
        <f t="shared" si="9"/>
        <v/>
      </c>
      <c r="DH30" s="517">
        <f t="shared" si="10"/>
        <v>126.1</v>
      </c>
      <c r="DI30" s="517">
        <f t="shared" si="10"/>
        <v>134.6</v>
      </c>
      <c r="DJ30" s="524">
        <f t="shared" si="11"/>
        <v>0</v>
      </c>
      <c r="DK30" s="524">
        <f t="shared" si="11"/>
        <v>0</v>
      </c>
      <c r="DL30" s="523">
        <f t="shared" si="11"/>
        <v>0</v>
      </c>
      <c r="DM30" s="523">
        <f t="shared" si="11"/>
        <v>0</v>
      </c>
      <c r="DN30" s="523">
        <f t="shared" si="11"/>
        <v>0</v>
      </c>
      <c r="DO30" s="523">
        <f t="shared" si="11"/>
        <v>0</v>
      </c>
      <c r="DP30" s="517" t="str">
        <f t="shared" si="11"/>
        <v>0</v>
      </c>
      <c r="DQ30" s="517">
        <f t="shared" si="11"/>
        <v>0</v>
      </c>
      <c r="DR30" s="517">
        <f t="shared" si="11"/>
        <v>126.1</v>
      </c>
      <c r="DS30" s="517">
        <f t="shared" si="11"/>
        <v>134.6</v>
      </c>
      <c r="DT30" s="518" t="str">
        <f t="shared" si="11"/>
        <v/>
      </c>
      <c r="DU30" s="525" t="str">
        <f t="shared" si="3"/>
        <v/>
      </c>
    </row>
    <row r="31" spans="1:125" ht="15.95" customHeight="1">
      <c r="A31" s="178">
        <v>26</v>
      </c>
      <c r="B31" s="179">
        <f>IF(AND('Attendance dairy'!B31=""),"",'Attendance dairy'!B31)</f>
        <v>43369</v>
      </c>
      <c r="C31" s="152"/>
      <c r="D31" s="144">
        <f>IF(AND('Attendance dairy'!B31=""),"",AB30)</f>
        <v>126.1</v>
      </c>
      <c r="E31" s="145">
        <f>IF(AND('Attendance dairy'!B31=""),"",AC30)</f>
        <v>134.6</v>
      </c>
      <c r="F31" s="151"/>
      <c r="G31" s="151"/>
      <c r="H31" s="151"/>
      <c r="I31" s="151"/>
      <c r="J31" s="151"/>
      <c r="K31" s="151"/>
      <c r="L31" s="144">
        <f>IF(AND('Attendance dairy'!B31=""),"",SUM(D31+F31+H31+J31))</f>
        <v>126.1</v>
      </c>
      <c r="M31" s="145">
        <f>IF(AND('Attendance dairy'!B31=""),"",SUM(E31+G31+I31+K31))</f>
        <v>134.6</v>
      </c>
      <c r="N31" s="148">
        <f>IF(AND(P31=""), "",Master!$AB$18)</f>
        <v>31</v>
      </c>
      <c r="O31" s="148">
        <f>IF(AND(Q31=""), "",Master!$AC$18)</f>
        <v>14</v>
      </c>
      <c r="P31" s="148">
        <f>IF(AND('Attendance dairy'!B31=""),"",'Attendance dairy'!DC31)</f>
        <v>0</v>
      </c>
      <c r="Q31" s="148">
        <f>IF(AND('Attendance dairy'!B31=""),"",'Attendance dairy'!DD31)</f>
        <v>0</v>
      </c>
      <c r="R31" s="148">
        <f>IF(AND('Attendance dairy'!B31=""),"",'Attendance dairy'!DL31)</f>
        <v>0</v>
      </c>
      <c r="S31" s="148">
        <f>IF(AND('Attendance dairy'!B31=""),"",'Attendance dairy'!DM31)</f>
        <v>0</v>
      </c>
      <c r="T31" s="209">
        <f>IF(AND('Attendance dairy'!B31=""),"",P31+Q31)</f>
        <v>0</v>
      </c>
      <c r="U31" s="209">
        <f>IF(AND('Attendance dairy'!B31=""),"",R31+S31)</f>
        <v>0</v>
      </c>
      <c r="V31" s="148">
        <f>IF(AND('Attendance dairy'!B31=""),"",'Attendance dairy'!CJ31)</f>
        <v>0</v>
      </c>
      <c r="W31" s="148">
        <f>IF(AND('Attendance dairy'!B31=""),"",'Attendance dairy'!CM31)</f>
        <v>0</v>
      </c>
      <c r="X31" s="148">
        <f>IF(AND('Attendance dairy'!B31=""),"",'Attendance dairy'!CP31)</f>
        <v>0</v>
      </c>
      <c r="Y31" s="148">
        <f>IF(AND('Attendance dairy'!B31=""),"",SUM(V31+W31+X31))</f>
        <v>0</v>
      </c>
      <c r="Z31" s="144">
        <f>IF(AND('Attendance dairy'!B31=""),"",IF(AND(BG31="w"),U31*150/1000,"0"))</f>
        <v>0</v>
      </c>
      <c r="AA31" s="145" t="str">
        <f>IF(AND('Attendance dairy'!B31=""),"",IF(AND(BG31="R"),U31*150/1000,"0"))</f>
        <v>0</v>
      </c>
      <c r="AB31" s="144">
        <f>IF(AND('Attendance dairy'!B31=""),"",L31-Z31)</f>
        <v>126.1</v>
      </c>
      <c r="AC31" s="145">
        <f>IF(AND('Attendance dairy'!B31=""),"",M31-AA31)</f>
        <v>134.6</v>
      </c>
      <c r="AD31" s="1" t="str">
        <f>IF(AND('Attendance dairy'!DH31=0),"",U31*$AJ$1)</f>
        <v/>
      </c>
      <c r="AE31" s="180" t="str">
        <f>IF(AND('Attendance dairy'!DH31=0),"",AO31)</f>
        <v/>
      </c>
      <c r="AF31" s="181"/>
      <c r="AG31" s="181"/>
      <c r="AH31" s="181"/>
      <c r="AI31" s="182"/>
      <c r="AL31" s="183" t="str">
        <f>IF(AND('Attendance dairy'!C31=""),"",'Attendance dairy'!C31)</f>
        <v/>
      </c>
      <c r="AM31" s="184" t="str">
        <f t="shared" si="4"/>
        <v/>
      </c>
      <c r="AN31" s="68" t="str">
        <f>'Attendance dairy'!D31</f>
        <v>Wednesday</v>
      </c>
      <c r="AO31" s="68" t="str">
        <f t="shared" si="5"/>
        <v>nkyjksVh</v>
      </c>
      <c r="BF31" s="185" t="str">
        <f t="shared" si="6"/>
        <v>W</v>
      </c>
      <c r="BG31" s="186" t="str">
        <f t="shared" si="7"/>
        <v>W</v>
      </c>
      <c r="DA31" s="514">
        <f t="shared" si="8"/>
        <v>43369</v>
      </c>
      <c r="DB31" s="517">
        <f t="shared" si="9"/>
        <v>126.1</v>
      </c>
      <c r="DC31" s="517">
        <f t="shared" si="9"/>
        <v>134.6</v>
      </c>
      <c r="DD31" s="517" t="str">
        <f t="shared" si="9"/>
        <v/>
      </c>
      <c r="DE31" s="517" t="str">
        <f t="shared" si="9"/>
        <v/>
      </c>
      <c r="DF31" s="517" t="str">
        <f t="shared" si="9"/>
        <v/>
      </c>
      <c r="DG31" s="517" t="str">
        <f t="shared" si="9"/>
        <v/>
      </c>
      <c r="DH31" s="517">
        <f t="shared" si="10"/>
        <v>126.1</v>
      </c>
      <c r="DI31" s="517">
        <f t="shared" si="10"/>
        <v>134.6</v>
      </c>
      <c r="DJ31" s="524">
        <f t="shared" si="11"/>
        <v>0</v>
      </c>
      <c r="DK31" s="524">
        <f t="shared" si="11"/>
        <v>0</v>
      </c>
      <c r="DL31" s="523">
        <f t="shared" si="11"/>
        <v>0</v>
      </c>
      <c r="DM31" s="523">
        <f t="shared" si="11"/>
        <v>0</v>
      </c>
      <c r="DN31" s="523">
        <f t="shared" si="11"/>
        <v>0</v>
      </c>
      <c r="DO31" s="523">
        <f t="shared" si="11"/>
        <v>0</v>
      </c>
      <c r="DP31" s="517">
        <f t="shared" si="11"/>
        <v>0</v>
      </c>
      <c r="DQ31" s="517" t="str">
        <f t="shared" si="11"/>
        <v>0</v>
      </c>
      <c r="DR31" s="517">
        <f t="shared" si="11"/>
        <v>126.1</v>
      </c>
      <c r="DS31" s="517">
        <f t="shared" si="11"/>
        <v>134.6</v>
      </c>
      <c r="DT31" s="518" t="str">
        <f t="shared" si="11"/>
        <v/>
      </c>
      <c r="DU31" s="525" t="str">
        <f t="shared" si="3"/>
        <v/>
      </c>
    </row>
    <row r="32" spans="1:125" ht="15.95" customHeight="1">
      <c r="A32" s="178">
        <v>27</v>
      </c>
      <c r="B32" s="179">
        <f>IF(AND('Attendance dairy'!B32=""),"",'Attendance dairy'!B32)</f>
        <v>43370</v>
      </c>
      <c r="C32" s="152"/>
      <c r="D32" s="144">
        <f>IF(AND('Attendance dairy'!B32=""),"",AB31)</f>
        <v>126.1</v>
      </c>
      <c r="E32" s="145">
        <f>IF(AND('Attendance dairy'!B32=""),"",AC31)</f>
        <v>134.6</v>
      </c>
      <c r="F32" s="151"/>
      <c r="G32" s="151"/>
      <c r="H32" s="151"/>
      <c r="I32" s="151"/>
      <c r="J32" s="151"/>
      <c r="K32" s="151"/>
      <c r="L32" s="144">
        <f>IF(AND('Attendance dairy'!B32=""),"",SUM(D32+F32+H32+J32))</f>
        <v>126.1</v>
      </c>
      <c r="M32" s="145">
        <f>IF(AND('Attendance dairy'!B32=""),"",SUM(E32+G32+I32+K32))</f>
        <v>134.6</v>
      </c>
      <c r="N32" s="148">
        <f>IF(AND(P32=""), "",Master!$AB$18)</f>
        <v>31</v>
      </c>
      <c r="O32" s="148">
        <f>IF(AND(Q32=""), "",Master!$AC$18)</f>
        <v>14</v>
      </c>
      <c r="P32" s="148">
        <f>IF(AND('Attendance dairy'!B32=""),"",'Attendance dairy'!DC32)</f>
        <v>0</v>
      </c>
      <c r="Q32" s="148">
        <f>IF(AND('Attendance dairy'!B32=""),"",'Attendance dairy'!DD32)</f>
        <v>0</v>
      </c>
      <c r="R32" s="148">
        <f>IF(AND('Attendance dairy'!B32=""),"",'Attendance dairy'!DL32)</f>
        <v>0</v>
      </c>
      <c r="S32" s="148">
        <f>IF(AND('Attendance dairy'!B32=""),"",'Attendance dairy'!DM32)</f>
        <v>0</v>
      </c>
      <c r="T32" s="209">
        <f>IF(AND('Attendance dairy'!B32=""),"",P32+Q32)</f>
        <v>0</v>
      </c>
      <c r="U32" s="209">
        <f>IF(AND('Attendance dairy'!B32=""),"",R32+S32)</f>
        <v>0</v>
      </c>
      <c r="V32" s="148">
        <f>IF(AND('Attendance dairy'!B32=""),"",'Attendance dairy'!CJ32)</f>
        <v>0</v>
      </c>
      <c r="W32" s="148">
        <f>IF(AND('Attendance dairy'!B32=""),"",'Attendance dairy'!CM32)</f>
        <v>0</v>
      </c>
      <c r="X32" s="148">
        <f>IF(AND('Attendance dairy'!B32=""),"",'Attendance dairy'!CP32)</f>
        <v>0</v>
      </c>
      <c r="Y32" s="148">
        <f>IF(AND('Attendance dairy'!B32=""),"",SUM(V32+W32+X32))</f>
        <v>0</v>
      </c>
      <c r="Z32" s="144" t="str">
        <f>IF(AND('Attendance dairy'!B32=""),"",IF(AND(BG32="w"),U32*150/1000,"0"))</f>
        <v>0</v>
      </c>
      <c r="AA32" s="145">
        <f>IF(AND('Attendance dairy'!B32=""),"",IF(AND(BG32="R"),U32*150/1000,"0"))</f>
        <v>0</v>
      </c>
      <c r="AB32" s="144">
        <f>IF(AND('Attendance dairy'!B32=""),"",L32-Z32)</f>
        <v>126.1</v>
      </c>
      <c r="AC32" s="145">
        <f>IF(AND('Attendance dairy'!B32=""),"",M32-AA32)</f>
        <v>134.6</v>
      </c>
      <c r="AD32" s="1" t="str">
        <f>IF(AND('Attendance dairy'!DH32=0),"",U32*$AJ$1)</f>
        <v/>
      </c>
      <c r="AE32" s="180" t="str">
        <f>IF(AND('Attendance dairy'!DH32=0),"",AO32)</f>
        <v/>
      </c>
      <c r="AF32" s="181"/>
      <c r="AG32" s="181"/>
      <c r="AH32" s="181"/>
      <c r="AI32" s="182"/>
      <c r="AL32" s="183" t="str">
        <f>IF(AND('Attendance dairy'!C32=""),"",'Attendance dairy'!C32)</f>
        <v/>
      </c>
      <c r="AM32" s="184" t="str">
        <f t="shared" si="4"/>
        <v/>
      </c>
      <c r="AN32" s="68" t="str">
        <f>'Attendance dairy'!D32</f>
        <v>Thursday</v>
      </c>
      <c r="AO32" s="68" t="str">
        <f t="shared" si="5"/>
        <v>f[kpM+h</v>
      </c>
      <c r="BF32" s="185" t="str">
        <f t="shared" si="6"/>
        <v>R</v>
      </c>
      <c r="BG32" s="186" t="str">
        <f t="shared" si="7"/>
        <v>R</v>
      </c>
      <c r="DA32" s="514">
        <f t="shared" si="8"/>
        <v>43370</v>
      </c>
      <c r="DB32" s="517">
        <f t="shared" si="9"/>
        <v>126.1</v>
      </c>
      <c r="DC32" s="517">
        <f t="shared" si="9"/>
        <v>134.6</v>
      </c>
      <c r="DD32" s="517" t="str">
        <f t="shared" si="9"/>
        <v/>
      </c>
      <c r="DE32" s="517" t="str">
        <f t="shared" si="9"/>
        <v/>
      </c>
      <c r="DF32" s="517" t="str">
        <f t="shared" si="9"/>
        <v/>
      </c>
      <c r="DG32" s="517" t="str">
        <f t="shared" si="9"/>
        <v/>
      </c>
      <c r="DH32" s="517">
        <f t="shared" si="10"/>
        <v>126.1</v>
      </c>
      <c r="DI32" s="517">
        <f t="shared" si="10"/>
        <v>134.6</v>
      </c>
      <c r="DJ32" s="524">
        <f t="shared" si="11"/>
        <v>0</v>
      </c>
      <c r="DK32" s="524">
        <f t="shared" si="11"/>
        <v>0</v>
      </c>
      <c r="DL32" s="523">
        <f t="shared" si="11"/>
        <v>0</v>
      </c>
      <c r="DM32" s="523">
        <f t="shared" si="11"/>
        <v>0</v>
      </c>
      <c r="DN32" s="523">
        <f t="shared" si="11"/>
        <v>0</v>
      </c>
      <c r="DO32" s="523">
        <f t="shared" si="11"/>
        <v>0</v>
      </c>
      <c r="DP32" s="517" t="str">
        <f t="shared" si="11"/>
        <v>0</v>
      </c>
      <c r="DQ32" s="517">
        <f t="shared" si="11"/>
        <v>0</v>
      </c>
      <c r="DR32" s="517">
        <f t="shared" si="11"/>
        <v>126.1</v>
      </c>
      <c r="DS32" s="517">
        <f t="shared" si="11"/>
        <v>134.6</v>
      </c>
      <c r="DT32" s="518" t="str">
        <f t="shared" si="11"/>
        <v/>
      </c>
      <c r="DU32" s="525" t="str">
        <f t="shared" si="3"/>
        <v/>
      </c>
    </row>
    <row r="33" spans="1:125" ht="15.95" customHeight="1">
      <c r="A33" s="178">
        <v>28</v>
      </c>
      <c r="B33" s="179">
        <f>IF(AND('Attendance dairy'!B33=""),"",'Attendance dairy'!B33)</f>
        <v>43371</v>
      </c>
      <c r="C33" s="152"/>
      <c r="D33" s="144">
        <f>IF(AND('Attendance dairy'!B33=""),"",AB32)</f>
        <v>126.1</v>
      </c>
      <c r="E33" s="145">
        <f>IF(AND('Attendance dairy'!B33=""),"",AC32)</f>
        <v>134.6</v>
      </c>
      <c r="F33" s="151"/>
      <c r="G33" s="151"/>
      <c r="H33" s="151"/>
      <c r="I33" s="151"/>
      <c r="J33" s="151"/>
      <c r="K33" s="151"/>
      <c r="L33" s="144">
        <f>IF(AND('Attendance dairy'!B33=""),"",SUM(D33+F33+H33+J33))</f>
        <v>126.1</v>
      </c>
      <c r="M33" s="145">
        <f>IF(AND('Attendance dairy'!B33=""),"",SUM(E33+G33+I33+K33))</f>
        <v>134.6</v>
      </c>
      <c r="N33" s="148">
        <f>IF(AND(P33=""), "",Master!$AB$18)</f>
        <v>31</v>
      </c>
      <c r="O33" s="148">
        <f>IF(AND(Q33=""), "",Master!$AC$18)</f>
        <v>14</v>
      </c>
      <c r="P33" s="148">
        <f>IF(AND('Attendance dairy'!B33=""),"",'Attendance dairy'!DC33)</f>
        <v>0</v>
      </c>
      <c r="Q33" s="148">
        <f>IF(AND('Attendance dairy'!B33=""),"",'Attendance dairy'!DD33)</f>
        <v>0</v>
      </c>
      <c r="R33" s="148">
        <f>IF(AND('Attendance dairy'!B33=""),"",'Attendance dairy'!DL33)</f>
        <v>0</v>
      </c>
      <c r="S33" s="148">
        <f>IF(AND('Attendance dairy'!B33=""),"",'Attendance dairy'!DM33)</f>
        <v>0</v>
      </c>
      <c r="T33" s="209">
        <f>IF(AND('Attendance dairy'!B33=""),"",P33+Q33)</f>
        <v>0</v>
      </c>
      <c r="U33" s="209">
        <f>IF(AND('Attendance dairy'!B33=""),"",R33+S33)</f>
        <v>0</v>
      </c>
      <c r="V33" s="148">
        <f>IF(AND('Attendance dairy'!B33=""),"",'Attendance dairy'!CJ33)</f>
        <v>0</v>
      </c>
      <c r="W33" s="148">
        <f>IF(AND('Attendance dairy'!B33=""),"",'Attendance dairy'!CM33)</f>
        <v>0</v>
      </c>
      <c r="X33" s="148">
        <f>IF(AND('Attendance dairy'!B33=""),"",'Attendance dairy'!CP33)</f>
        <v>0</v>
      </c>
      <c r="Y33" s="148">
        <f>IF(AND('Attendance dairy'!B33=""),"",SUM(V33+W33+X33))</f>
        <v>0</v>
      </c>
      <c r="Z33" s="144">
        <f>IF(AND('Attendance dairy'!B33=""),"",IF(AND(BG33="w"),U33*150/1000,"0"))</f>
        <v>0</v>
      </c>
      <c r="AA33" s="145" t="str">
        <f>IF(AND('Attendance dairy'!B33=""),"",IF(AND(BG33="R"),U33*150/1000,"0"))</f>
        <v>0</v>
      </c>
      <c r="AB33" s="144">
        <f>IF(AND('Attendance dairy'!B33=""),"",L33-Z33)</f>
        <v>126.1</v>
      </c>
      <c r="AC33" s="145">
        <f>IF(AND('Attendance dairy'!B33=""),"",M33-AA33)</f>
        <v>134.6</v>
      </c>
      <c r="AD33" s="1" t="str">
        <f>IF(AND('Attendance dairy'!DH33=0),"",U33*$AJ$1)</f>
        <v/>
      </c>
      <c r="AE33" s="180" t="str">
        <f>IF(AND('Attendance dairy'!DH33=0),"",AO33)</f>
        <v/>
      </c>
      <c r="AF33" s="181"/>
      <c r="AG33" s="181"/>
      <c r="AH33" s="181"/>
      <c r="AI33" s="182"/>
      <c r="AJ33" s="187"/>
      <c r="AK33" s="187"/>
      <c r="AL33" s="183" t="str">
        <f>IF(AND('Attendance dairy'!C33=""),"",'Attendance dairy'!C33)</f>
        <v/>
      </c>
      <c r="AM33" s="184" t="str">
        <f t="shared" si="4"/>
        <v/>
      </c>
      <c r="AN33" s="68" t="str">
        <f>'Attendance dairy'!D33</f>
        <v>Friday</v>
      </c>
      <c r="AO33" s="68" t="str">
        <f t="shared" si="5"/>
        <v>nkyjksVh</v>
      </c>
      <c r="AP33" s="187"/>
      <c r="AQ33" s="187"/>
      <c r="AR33" s="187"/>
      <c r="AS33" s="187"/>
      <c r="AT33" s="187"/>
      <c r="AU33" s="187"/>
      <c r="AV33" s="187"/>
      <c r="AW33" s="187"/>
      <c r="AX33" s="187"/>
      <c r="AY33" s="187"/>
      <c r="AZ33" s="187"/>
      <c r="BA33" s="187"/>
      <c r="BB33" s="187"/>
      <c r="BC33" s="187"/>
      <c r="BD33" s="187"/>
      <c r="BE33" s="187"/>
      <c r="BF33" s="185" t="str">
        <f t="shared" si="6"/>
        <v>W</v>
      </c>
      <c r="BG33" s="186" t="str">
        <f t="shared" si="7"/>
        <v>W</v>
      </c>
      <c r="DA33" s="514">
        <f t="shared" si="8"/>
        <v>43371</v>
      </c>
      <c r="DB33" s="517">
        <f t="shared" si="9"/>
        <v>126.1</v>
      </c>
      <c r="DC33" s="517">
        <f t="shared" si="9"/>
        <v>134.6</v>
      </c>
      <c r="DD33" s="517" t="str">
        <f t="shared" si="9"/>
        <v/>
      </c>
      <c r="DE33" s="517" t="str">
        <f t="shared" si="9"/>
        <v/>
      </c>
      <c r="DF33" s="517" t="str">
        <f t="shared" si="9"/>
        <v/>
      </c>
      <c r="DG33" s="517" t="str">
        <f t="shared" si="9"/>
        <v/>
      </c>
      <c r="DH33" s="517">
        <f t="shared" si="10"/>
        <v>126.1</v>
      </c>
      <c r="DI33" s="517">
        <f t="shared" si="10"/>
        <v>134.6</v>
      </c>
      <c r="DJ33" s="524">
        <f t="shared" si="11"/>
        <v>0</v>
      </c>
      <c r="DK33" s="524">
        <f t="shared" si="11"/>
        <v>0</v>
      </c>
      <c r="DL33" s="523">
        <f t="shared" si="11"/>
        <v>0</v>
      </c>
      <c r="DM33" s="523">
        <f t="shared" si="11"/>
        <v>0</v>
      </c>
      <c r="DN33" s="523">
        <f t="shared" si="11"/>
        <v>0</v>
      </c>
      <c r="DO33" s="523">
        <f t="shared" si="11"/>
        <v>0</v>
      </c>
      <c r="DP33" s="517">
        <f t="shared" si="11"/>
        <v>0</v>
      </c>
      <c r="DQ33" s="517" t="str">
        <f t="shared" si="11"/>
        <v>0</v>
      </c>
      <c r="DR33" s="517">
        <f t="shared" si="11"/>
        <v>126.1</v>
      </c>
      <c r="DS33" s="517">
        <f t="shared" si="11"/>
        <v>134.6</v>
      </c>
      <c r="DT33" s="518" t="str">
        <f t="shared" si="11"/>
        <v/>
      </c>
      <c r="DU33" s="525" t="str">
        <f t="shared" si="3"/>
        <v/>
      </c>
    </row>
    <row r="34" spans="1:125" ht="15.95" customHeight="1">
      <c r="A34" s="178">
        <v>29</v>
      </c>
      <c r="B34" s="179">
        <f>IF(AND('Attendance dairy'!B34=""),"",'Attendance dairy'!B34)</f>
        <v>43372</v>
      </c>
      <c r="C34" s="152"/>
      <c r="D34" s="144">
        <f>IF(AND('Attendance dairy'!B34=""),"",AB33)</f>
        <v>126.1</v>
      </c>
      <c r="E34" s="145">
        <f>IF(AND('Attendance dairy'!B34=""),"",AC33)</f>
        <v>134.6</v>
      </c>
      <c r="F34" s="151"/>
      <c r="G34" s="151"/>
      <c r="H34" s="151"/>
      <c r="I34" s="151"/>
      <c r="J34" s="151"/>
      <c r="K34" s="151"/>
      <c r="L34" s="144">
        <f>IF(AND('Attendance dairy'!B34=""),"",SUM(D34+F34+H34+J34))</f>
        <v>126.1</v>
      </c>
      <c r="M34" s="145">
        <f>IF(AND('Attendance dairy'!B34=""),"",SUM(E34+G34+I34+K34))</f>
        <v>134.6</v>
      </c>
      <c r="N34" s="148">
        <f>IF(AND(P34=""), "",Master!$AB$18)</f>
        <v>31</v>
      </c>
      <c r="O34" s="148">
        <f>IF(AND(Q34=""), "",Master!$AC$18)</f>
        <v>14</v>
      </c>
      <c r="P34" s="148">
        <f>IF(AND('Attendance dairy'!B34=""),"",'Attendance dairy'!DC34)</f>
        <v>0</v>
      </c>
      <c r="Q34" s="148">
        <f>IF(AND('Attendance dairy'!B34=""),"",'Attendance dairy'!DD34)</f>
        <v>0</v>
      </c>
      <c r="R34" s="148">
        <f>IF(AND('Attendance dairy'!B34=""),"",'Attendance dairy'!DL34)</f>
        <v>0</v>
      </c>
      <c r="S34" s="148">
        <f>IF(AND('Attendance dairy'!B34=""),"",'Attendance dairy'!DM34)</f>
        <v>0</v>
      </c>
      <c r="T34" s="209">
        <f>IF(AND('Attendance dairy'!B34=""),"",P34+Q34)</f>
        <v>0</v>
      </c>
      <c r="U34" s="209">
        <f>IF(AND('Attendance dairy'!B34=""),"",R34+S34)</f>
        <v>0</v>
      </c>
      <c r="V34" s="148">
        <f>IF(AND('Attendance dairy'!B34=""),"",'Attendance dairy'!CJ34)</f>
        <v>0</v>
      </c>
      <c r="W34" s="148">
        <f>IF(AND('Attendance dairy'!B34=""),"",'Attendance dairy'!CM34)</f>
        <v>0</v>
      </c>
      <c r="X34" s="148">
        <f>IF(AND('Attendance dairy'!B34=""),"",'Attendance dairy'!CP34)</f>
        <v>0</v>
      </c>
      <c r="Y34" s="148">
        <f>IF(AND('Attendance dairy'!B34=""),"",SUM(V34+W34+X34))</f>
        <v>0</v>
      </c>
      <c r="Z34" s="144">
        <f>IF(AND('Attendance dairy'!B34=""),"",IF(AND(BG34="w"),U34*150/1000,"0"))</f>
        <v>0</v>
      </c>
      <c r="AA34" s="145" t="str">
        <f>IF(AND('Attendance dairy'!B34=""),"",IF(AND(BG34="R"),U34*150/1000,"0"))</f>
        <v>0</v>
      </c>
      <c r="AB34" s="144">
        <f>IF(AND('Attendance dairy'!B34=""),"",L34-Z34)</f>
        <v>126.1</v>
      </c>
      <c r="AC34" s="145">
        <f>IF(AND('Attendance dairy'!B34=""),"",M34-AA34)</f>
        <v>134.6</v>
      </c>
      <c r="AD34" s="1" t="str">
        <f>IF(AND('Attendance dairy'!DH34=0),"",U34*$AJ$1)</f>
        <v/>
      </c>
      <c r="AE34" s="180" t="str">
        <f>IF(AND('Attendance dairy'!DH34=0),"",AO34)</f>
        <v/>
      </c>
      <c r="AF34" s="181"/>
      <c r="AG34" s="181"/>
      <c r="AH34" s="181"/>
      <c r="AI34" s="182"/>
      <c r="AJ34" s="14"/>
      <c r="AK34" s="14"/>
      <c r="AL34" s="183" t="str">
        <f>IF(AND('Attendance dairy'!C34=""),"",'Attendance dairy'!C34)</f>
        <v/>
      </c>
      <c r="AM34" s="184" t="str">
        <f t="shared" si="4"/>
        <v/>
      </c>
      <c r="AN34" s="68" t="str">
        <f>'Attendance dairy'!D34</f>
        <v>Saturday</v>
      </c>
      <c r="AO34" s="68" t="str">
        <f t="shared" si="5"/>
        <v>lCthjksVh</v>
      </c>
      <c r="AP34" s="14"/>
      <c r="AQ34" s="14"/>
      <c r="AR34" s="14"/>
      <c r="AS34" s="14"/>
      <c r="AT34" s="14"/>
      <c r="AU34" s="14"/>
      <c r="AV34" s="14"/>
      <c r="AW34" s="14"/>
      <c r="AX34" s="14"/>
      <c r="AY34" s="14"/>
      <c r="AZ34" s="14"/>
      <c r="BA34" s="14"/>
      <c r="BB34" s="14"/>
      <c r="BC34" s="14"/>
      <c r="BD34" s="14"/>
      <c r="BE34" s="14"/>
      <c r="BF34" s="185" t="str">
        <f t="shared" si="6"/>
        <v>W</v>
      </c>
      <c r="BG34" s="186" t="str">
        <f t="shared" si="7"/>
        <v>W</v>
      </c>
      <c r="DA34" s="514">
        <f t="shared" si="8"/>
        <v>43372</v>
      </c>
      <c r="DB34" s="517">
        <f t="shared" si="9"/>
        <v>126.1</v>
      </c>
      <c r="DC34" s="517">
        <f t="shared" si="9"/>
        <v>134.6</v>
      </c>
      <c r="DD34" s="517" t="str">
        <f t="shared" si="9"/>
        <v/>
      </c>
      <c r="DE34" s="517" t="str">
        <f t="shared" si="9"/>
        <v/>
      </c>
      <c r="DF34" s="517" t="str">
        <f t="shared" si="9"/>
        <v/>
      </c>
      <c r="DG34" s="517" t="str">
        <f t="shared" si="9"/>
        <v/>
      </c>
      <c r="DH34" s="517">
        <f t="shared" si="10"/>
        <v>126.1</v>
      </c>
      <c r="DI34" s="517">
        <f t="shared" si="10"/>
        <v>134.6</v>
      </c>
      <c r="DJ34" s="524">
        <f t="shared" si="11"/>
        <v>0</v>
      </c>
      <c r="DK34" s="524">
        <f t="shared" si="11"/>
        <v>0</v>
      </c>
      <c r="DL34" s="523">
        <f t="shared" si="11"/>
        <v>0</v>
      </c>
      <c r="DM34" s="523">
        <f t="shared" si="11"/>
        <v>0</v>
      </c>
      <c r="DN34" s="523">
        <f t="shared" si="11"/>
        <v>0</v>
      </c>
      <c r="DO34" s="523">
        <f t="shared" si="11"/>
        <v>0</v>
      </c>
      <c r="DP34" s="517">
        <f t="shared" si="11"/>
        <v>0</v>
      </c>
      <c r="DQ34" s="517" t="str">
        <f t="shared" si="11"/>
        <v>0</v>
      </c>
      <c r="DR34" s="517">
        <f t="shared" si="11"/>
        <v>126.1</v>
      </c>
      <c r="DS34" s="517">
        <f t="shared" si="11"/>
        <v>134.6</v>
      </c>
      <c r="DT34" s="518" t="str">
        <f t="shared" si="11"/>
        <v/>
      </c>
      <c r="DU34" s="525" t="str">
        <f t="shared" si="3"/>
        <v/>
      </c>
    </row>
    <row r="35" spans="1:125" ht="15.95" customHeight="1">
      <c r="A35" s="178">
        <v>30</v>
      </c>
      <c r="B35" s="179">
        <f>IF(AND('Attendance dairy'!B35=""),"",'Attendance dairy'!B35)</f>
        <v>43373</v>
      </c>
      <c r="C35" s="152"/>
      <c r="D35" s="144">
        <f>IF(AND('Attendance dairy'!B35=""),"",AB34)</f>
        <v>126.1</v>
      </c>
      <c r="E35" s="145">
        <f>IF(AND('Attendance dairy'!B35=""),"",AC34)</f>
        <v>134.6</v>
      </c>
      <c r="F35" s="151"/>
      <c r="G35" s="151"/>
      <c r="H35" s="151"/>
      <c r="I35" s="151"/>
      <c r="J35" s="151"/>
      <c r="K35" s="151"/>
      <c r="L35" s="144">
        <f>IF(AND('Attendance dairy'!B35=""),"",SUM(D35+F35+H35+J35))</f>
        <v>126.1</v>
      </c>
      <c r="M35" s="145">
        <f>IF(AND('Attendance dairy'!B35=""),"",SUM(E35+G35+I35+K35))</f>
        <v>134.6</v>
      </c>
      <c r="N35" s="148">
        <f>IF(AND(P35=""), "",Master!$AB$18)</f>
        <v>31</v>
      </c>
      <c r="O35" s="148">
        <f>IF(AND(Q35=""), "",Master!$AC$18)</f>
        <v>14</v>
      </c>
      <c r="P35" s="148">
        <f>IF(AND('Attendance dairy'!B35=""),"",'Attendance dairy'!DC35)</f>
        <v>0</v>
      </c>
      <c r="Q35" s="148">
        <f>IF(AND('Attendance dairy'!B35=""),"",'Attendance dairy'!DD35)</f>
        <v>0</v>
      </c>
      <c r="R35" s="148">
        <f>IF(AND('Attendance dairy'!B35=""),"",'Attendance dairy'!DL35)</f>
        <v>0</v>
      </c>
      <c r="S35" s="148">
        <f>IF(AND('Attendance dairy'!B35=""),"",'Attendance dairy'!DM35)</f>
        <v>0</v>
      </c>
      <c r="T35" s="209">
        <f>IF(AND('Attendance dairy'!B35=""),"",P35+Q35)</f>
        <v>0</v>
      </c>
      <c r="U35" s="209">
        <f>IF(AND('Attendance dairy'!B35=""),"",R35+S35)</f>
        <v>0</v>
      </c>
      <c r="V35" s="148">
        <f>IF(AND('Attendance dairy'!B35=""),"",'Attendance dairy'!CJ35)</f>
        <v>0</v>
      </c>
      <c r="W35" s="148">
        <f>IF(AND('Attendance dairy'!B35=""),"",'Attendance dairy'!CM35)</f>
        <v>0</v>
      </c>
      <c r="X35" s="148">
        <f>IF(AND('Attendance dairy'!B35=""),"",'Attendance dairy'!CP35)</f>
        <v>0</v>
      </c>
      <c r="Y35" s="148">
        <f>IF(AND('Attendance dairy'!B35=""),"",SUM(V35+W35+X35))</f>
        <v>0</v>
      </c>
      <c r="Z35" s="144" t="str">
        <f>IF(AND('Attendance dairy'!B35=""),"",IF(AND(BG35="w"),U35*150/1000,"0"))</f>
        <v>0</v>
      </c>
      <c r="AA35" s="145" t="str">
        <f>IF(AND('Attendance dairy'!B35=""),"",IF(AND(BG35="R"),U35*150/1000,"0"))</f>
        <v>0</v>
      </c>
      <c r="AB35" s="144">
        <f>IF(AND('Attendance dairy'!B35=""),"",L35-Z35)</f>
        <v>126.1</v>
      </c>
      <c r="AC35" s="145">
        <f>IF(AND('Attendance dairy'!B35=""),"",M35-AA35)</f>
        <v>134.6</v>
      </c>
      <c r="AD35" s="1" t="str">
        <f>IF(AND('Attendance dairy'!DH35=0),"",U35*$AJ$1)</f>
        <v/>
      </c>
      <c r="AE35" s="180" t="str">
        <f>IF(AND('Attendance dairy'!DH35=0),"",AO35)</f>
        <v/>
      </c>
      <c r="AF35" s="181"/>
      <c r="AG35" s="181"/>
      <c r="AH35" s="181"/>
      <c r="AI35" s="182"/>
      <c r="AJ35" s="14"/>
      <c r="AK35" s="14"/>
      <c r="AL35" s="183" t="str">
        <f>IF(AND('Attendance dairy'!C35=""),"",'Attendance dairy'!C35)</f>
        <v/>
      </c>
      <c r="AM35" s="184" t="str">
        <f t="shared" si="4"/>
        <v/>
      </c>
      <c r="AN35" s="68" t="str">
        <f>'Attendance dairy'!D35</f>
        <v>Sunday</v>
      </c>
      <c r="AO35" s="68" t="str">
        <f t="shared" si="5"/>
        <v>vodk'k</v>
      </c>
      <c r="AP35" s="14"/>
      <c r="AQ35" s="14"/>
      <c r="AR35" s="14"/>
      <c r="AS35" s="14"/>
      <c r="AT35" s="14"/>
      <c r="AU35" s="14"/>
      <c r="AV35" s="14"/>
      <c r="AW35" s="14"/>
      <c r="AX35" s="14"/>
      <c r="AY35" s="14"/>
      <c r="AZ35" s="14"/>
      <c r="BA35" s="14"/>
      <c r="BB35" s="14"/>
      <c r="BC35" s="14"/>
      <c r="BD35" s="14"/>
      <c r="BE35" s="14"/>
      <c r="BF35" s="185" t="b">
        <f t="shared" si="6"/>
        <v>0</v>
      </c>
      <c r="BG35" s="186" t="b">
        <f t="shared" si="7"/>
        <v>0</v>
      </c>
      <c r="DA35" s="514">
        <f t="shared" si="8"/>
        <v>43373</v>
      </c>
      <c r="DB35" s="517">
        <f t="shared" si="9"/>
        <v>126.1</v>
      </c>
      <c r="DC35" s="517">
        <f t="shared" si="9"/>
        <v>134.6</v>
      </c>
      <c r="DD35" s="517" t="str">
        <f t="shared" si="9"/>
        <v/>
      </c>
      <c r="DE35" s="517" t="str">
        <f t="shared" si="9"/>
        <v/>
      </c>
      <c r="DF35" s="517" t="str">
        <f t="shared" si="9"/>
        <v/>
      </c>
      <c r="DG35" s="517" t="str">
        <f t="shared" si="9"/>
        <v/>
      </c>
      <c r="DH35" s="517">
        <f t="shared" si="10"/>
        <v>126.1</v>
      </c>
      <c r="DI35" s="517">
        <f t="shared" si="10"/>
        <v>134.6</v>
      </c>
      <c r="DJ35" s="524">
        <f t="shared" si="11"/>
        <v>0</v>
      </c>
      <c r="DK35" s="524">
        <f t="shared" si="11"/>
        <v>0</v>
      </c>
      <c r="DL35" s="523">
        <f t="shared" si="11"/>
        <v>0</v>
      </c>
      <c r="DM35" s="523">
        <f t="shared" si="11"/>
        <v>0</v>
      </c>
      <c r="DN35" s="523">
        <f t="shared" si="11"/>
        <v>0</v>
      </c>
      <c r="DO35" s="523">
        <f t="shared" si="11"/>
        <v>0</v>
      </c>
      <c r="DP35" s="517" t="str">
        <f t="shared" si="11"/>
        <v>0</v>
      </c>
      <c r="DQ35" s="517" t="str">
        <f t="shared" si="11"/>
        <v>0</v>
      </c>
      <c r="DR35" s="517">
        <f t="shared" si="11"/>
        <v>126.1</v>
      </c>
      <c r="DS35" s="517">
        <f t="shared" si="11"/>
        <v>134.6</v>
      </c>
      <c r="DT35" s="518" t="str">
        <f t="shared" si="11"/>
        <v/>
      </c>
      <c r="DU35" s="525" t="str">
        <f t="shared" si="3"/>
        <v/>
      </c>
    </row>
    <row r="36" spans="1:125" ht="15.95" customHeight="1">
      <c r="A36" s="178">
        <v>31</v>
      </c>
      <c r="B36" s="179" t="str">
        <f>IF(AND('Attendance dairy'!B36=""),"",'Attendance dairy'!B36)</f>
        <v/>
      </c>
      <c r="C36" s="153"/>
      <c r="D36" s="144" t="str">
        <f>IF(AND('Attendance dairy'!B36=""),"",AB35)</f>
        <v/>
      </c>
      <c r="E36" s="145" t="str">
        <f>IF(AND('Attendance dairy'!B36=""),"",AC35)</f>
        <v/>
      </c>
      <c r="F36" s="151"/>
      <c r="G36" s="151"/>
      <c r="H36" s="151"/>
      <c r="I36" s="151"/>
      <c r="J36" s="151"/>
      <c r="K36" s="151"/>
      <c r="L36" s="144" t="str">
        <f>IF(AND('Attendance dairy'!B36=""),"",SUM(D36+F36+H36+J36))</f>
        <v/>
      </c>
      <c r="M36" s="145" t="str">
        <f>IF(AND('Attendance dairy'!B36=""),"",SUM(E36+G36+I36+K36))</f>
        <v/>
      </c>
      <c r="N36" s="148" t="str">
        <f>IF(AND(P36=""), "",Master!$AB$18)</f>
        <v/>
      </c>
      <c r="O36" s="148" t="str">
        <f>IF(AND(Q36=""), "",Master!$AC$18)</f>
        <v/>
      </c>
      <c r="P36" s="148" t="str">
        <f>IF(AND('Attendance dairy'!B36=""),"",'Attendance dairy'!DC36)</f>
        <v/>
      </c>
      <c r="Q36" s="148" t="str">
        <f>IF(AND('Attendance dairy'!B36=""),"",'Attendance dairy'!DD36)</f>
        <v/>
      </c>
      <c r="R36" s="148" t="str">
        <f>IF(AND('Attendance dairy'!B36=""),"",'Attendance dairy'!DL36)</f>
        <v/>
      </c>
      <c r="S36" s="148" t="str">
        <f>IF(AND('Attendance dairy'!B36=""),"",'Attendance dairy'!DM36)</f>
        <v/>
      </c>
      <c r="T36" s="209" t="str">
        <f>IF(AND('Attendance dairy'!B36=""),"",P36+Q36)</f>
        <v/>
      </c>
      <c r="U36" s="209" t="str">
        <f>IF(AND('Attendance dairy'!B36=""),"",R36+S36)</f>
        <v/>
      </c>
      <c r="V36" s="148" t="str">
        <f>IF(AND('Attendance dairy'!B36=""),"",'Attendance dairy'!CJ36)</f>
        <v/>
      </c>
      <c r="W36" s="148" t="str">
        <f>IF(AND('Attendance dairy'!B36=""),"",'Attendance dairy'!CM36)</f>
        <v/>
      </c>
      <c r="X36" s="148" t="str">
        <f>IF(AND('Attendance dairy'!B36=""),"",'Attendance dairy'!CP36)</f>
        <v/>
      </c>
      <c r="Y36" s="148" t="str">
        <f>IF(AND('Attendance dairy'!B36=""),"",SUM(V36+W36+X36))</f>
        <v/>
      </c>
      <c r="Z36" s="144" t="str">
        <f>IF(AND('Attendance dairy'!B36=""),"",IF(AND(BG36="w"),U36*150/1000,"0"))</f>
        <v/>
      </c>
      <c r="AA36" s="145" t="str">
        <f>IF(AND('Attendance dairy'!B36=""),"",IF(AND(BG36="R"),U36*150/1000,"0"))</f>
        <v/>
      </c>
      <c r="AB36" s="144" t="str">
        <f>IF(AND('Attendance dairy'!B36=""),"",L36-Z36)</f>
        <v/>
      </c>
      <c r="AC36" s="145" t="str">
        <f>IF(AND('Attendance dairy'!B36=""),"",M36-AA36)</f>
        <v/>
      </c>
      <c r="AD36" s="1" t="str">
        <f>IF(AND('Attendance dairy'!DH36=0),"",U36*$AJ$1)</f>
        <v/>
      </c>
      <c r="AE36" s="180" t="str">
        <f>IF(AND('Attendance dairy'!DH36=0),"",AO36)</f>
        <v/>
      </c>
      <c r="AF36" s="181"/>
      <c r="AG36" s="181"/>
      <c r="AH36" s="181"/>
      <c r="AI36" s="182"/>
      <c r="AJ36" s="14"/>
      <c r="AK36" s="14"/>
      <c r="AL36" s="183" t="str">
        <f>IF(AND('Attendance dairy'!C36=""),"",'Attendance dairy'!C36)</f>
        <v/>
      </c>
      <c r="AM36" s="184" t="str">
        <f t="shared" si="4"/>
        <v/>
      </c>
      <c r="AN36" s="68" t="str">
        <f>'Attendance dairy'!D36</f>
        <v xml:space="preserve"> </v>
      </c>
      <c r="AO36" s="68" t="str">
        <f t="shared" si="5"/>
        <v>vodk'k</v>
      </c>
      <c r="AP36" s="14"/>
      <c r="AQ36" s="14"/>
      <c r="AR36" s="14"/>
      <c r="AS36" s="14"/>
      <c r="AT36" s="14"/>
      <c r="AU36" s="14"/>
      <c r="AV36" s="14"/>
      <c r="AW36" s="14"/>
      <c r="AX36" s="14"/>
      <c r="AY36" s="14"/>
      <c r="AZ36" s="14"/>
      <c r="BA36" s="14"/>
      <c r="BB36" s="14"/>
      <c r="BC36" s="14"/>
      <c r="BD36" s="14"/>
      <c r="BE36" s="14"/>
      <c r="BF36" s="185" t="b">
        <f t="shared" si="6"/>
        <v>0</v>
      </c>
      <c r="BG36" s="186" t="b">
        <f t="shared" si="7"/>
        <v>0</v>
      </c>
      <c r="DA36" s="514" t="str">
        <f t="shared" si="8"/>
        <v/>
      </c>
      <c r="DB36" s="517" t="str">
        <f t="shared" si="9"/>
        <v/>
      </c>
      <c r="DC36" s="517" t="str">
        <f t="shared" si="9"/>
        <v/>
      </c>
      <c r="DD36" s="517" t="str">
        <f t="shared" si="9"/>
        <v/>
      </c>
      <c r="DE36" s="517" t="str">
        <f t="shared" si="9"/>
        <v/>
      </c>
      <c r="DF36" s="517" t="str">
        <f t="shared" si="9"/>
        <v/>
      </c>
      <c r="DG36" s="517" t="str">
        <f t="shared" si="9"/>
        <v/>
      </c>
      <c r="DH36" s="517" t="str">
        <f t="shared" si="10"/>
        <v/>
      </c>
      <c r="DI36" s="517" t="str">
        <f t="shared" si="10"/>
        <v/>
      </c>
      <c r="DJ36" s="524" t="str">
        <f t="shared" si="11"/>
        <v/>
      </c>
      <c r="DK36" s="524" t="str">
        <f t="shared" si="11"/>
        <v/>
      </c>
      <c r="DL36" s="523" t="str">
        <f t="shared" si="11"/>
        <v/>
      </c>
      <c r="DM36" s="523" t="str">
        <f t="shared" si="11"/>
        <v/>
      </c>
      <c r="DN36" s="523" t="str">
        <f t="shared" si="11"/>
        <v/>
      </c>
      <c r="DO36" s="523" t="str">
        <f t="shared" si="11"/>
        <v/>
      </c>
      <c r="DP36" s="517" t="str">
        <f t="shared" si="11"/>
        <v/>
      </c>
      <c r="DQ36" s="517" t="str">
        <f t="shared" si="11"/>
        <v/>
      </c>
      <c r="DR36" s="517" t="str">
        <f t="shared" si="11"/>
        <v/>
      </c>
      <c r="DS36" s="517" t="str">
        <f t="shared" si="11"/>
        <v/>
      </c>
      <c r="DT36" s="518" t="str">
        <f t="shared" si="11"/>
        <v/>
      </c>
      <c r="DU36" s="525" t="str">
        <f t="shared" si="3"/>
        <v/>
      </c>
    </row>
    <row r="37" spans="1:125" ht="18" customHeight="1">
      <c r="A37" s="188"/>
      <c r="B37" s="189"/>
      <c r="C37" s="147">
        <f>SUM(C6:C36)</f>
        <v>0</v>
      </c>
      <c r="D37" s="973" t="s">
        <v>38</v>
      </c>
      <c r="E37" s="974"/>
      <c r="F37" s="190">
        <f t="shared" ref="F37:K37" si="12">SUM(F6:F36)</f>
        <v>0</v>
      </c>
      <c r="G37" s="191">
        <f t="shared" si="12"/>
        <v>0</v>
      </c>
      <c r="H37" s="190">
        <f t="shared" si="12"/>
        <v>0</v>
      </c>
      <c r="I37" s="191">
        <f t="shared" si="12"/>
        <v>0</v>
      </c>
      <c r="J37" s="190">
        <f t="shared" si="12"/>
        <v>0</v>
      </c>
      <c r="K37" s="191">
        <f t="shared" si="12"/>
        <v>0</v>
      </c>
      <c r="L37" s="2"/>
      <c r="M37" s="2"/>
      <c r="N37" s="2"/>
      <c r="O37" s="2"/>
      <c r="P37" s="3">
        <f>SUM(P6:P36)</f>
        <v>263</v>
      </c>
      <c r="Q37" s="3">
        <f t="shared" ref="Q37:Y37" si="13">SUM(Q6:Q36)</f>
        <v>125</v>
      </c>
      <c r="R37" s="3">
        <f t="shared" si="13"/>
        <v>263</v>
      </c>
      <c r="S37" s="3">
        <f t="shared" si="13"/>
        <v>125</v>
      </c>
      <c r="T37" s="3">
        <f t="shared" si="13"/>
        <v>388</v>
      </c>
      <c r="U37" s="3">
        <f t="shared" si="13"/>
        <v>388</v>
      </c>
      <c r="V37" s="3">
        <f t="shared" si="13"/>
        <v>197</v>
      </c>
      <c r="W37" s="3">
        <f t="shared" si="13"/>
        <v>0</v>
      </c>
      <c r="X37" s="3">
        <f t="shared" si="13"/>
        <v>191</v>
      </c>
      <c r="Y37" s="3">
        <f t="shared" si="13"/>
        <v>388</v>
      </c>
      <c r="Z37" s="211">
        <f>SUM(Z6:Z36)</f>
        <v>29.25</v>
      </c>
      <c r="AA37" s="211">
        <f>SUM(AA6:AA36)</f>
        <v>18.600000000000001</v>
      </c>
      <c r="AB37" s="4"/>
      <c r="AC37" s="4"/>
      <c r="AD37" s="149">
        <f>SUM(AD6:AD36)</f>
        <v>2397.8399999999997</v>
      </c>
      <c r="AE37" s="5"/>
      <c r="AF37" s="181"/>
      <c r="AG37" s="181"/>
      <c r="AH37" s="181"/>
      <c r="AL37" s="183" t="str">
        <f>IF(AND('Attendance dairy'!C37=""),"",'Attendance dairy'!C37)</f>
        <v/>
      </c>
      <c r="AM37" s="184" t="str">
        <f t="shared" si="4"/>
        <v/>
      </c>
      <c r="AN37" s="68">
        <f>'Attendance dairy'!D37</f>
        <v>0</v>
      </c>
      <c r="BF37" s="192" t="str">
        <f t="shared" si="6"/>
        <v/>
      </c>
      <c r="BG37" s="186" t="str">
        <f t="shared" si="7"/>
        <v/>
      </c>
      <c r="DA37" s="515"/>
      <c r="DB37" s="971" t="s">
        <v>38</v>
      </c>
      <c r="DC37" s="972"/>
      <c r="DD37" s="519">
        <f>SUM(DD6:DD36)</f>
        <v>0</v>
      </c>
      <c r="DE37" s="519">
        <f>SUM(DE6:DE36)</f>
        <v>0</v>
      </c>
      <c r="DF37" s="519">
        <f t="shared" ref="DF37" si="14">SUM(DF6:DF36)</f>
        <v>0</v>
      </c>
      <c r="DG37" s="519">
        <f>SUM(DG6:DG36)</f>
        <v>0</v>
      </c>
      <c r="DH37" s="520"/>
      <c r="DI37" s="520"/>
      <c r="DJ37" s="524">
        <f>IF(AND(T37=""),"",T37)</f>
        <v>388</v>
      </c>
      <c r="DK37" s="524">
        <f t="shared" si="11"/>
        <v>388</v>
      </c>
      <c r="DL37" s="523">
        <f t="shared" si="11"/>
        <v>197</v>
      </c>
      <c r="DM37" s="523">
        <f t="shared" si="11"/>
        <v>0</v>
      </c>
      <c r="DN37" s="523">
        <f t="shared" si="11"/>
        <v>191</v>
      </c>
      <c r="DO37" s="523">
        <f t="shared" si="11"/>
        <v>388</v>
      </c>
      <c r="DP37" s="519">
        <f>SUM(DP6:DP36)</f>
        <v>29.25</v>
      </c>
      <c r="DQ37" s="519">
        <f>SUM(DQ6:DQ36)</f>
        <v>18.600000000000001</v>
      </c>
      <c r="DR37" s="521"/>
      <c r="DS37" s="521"/>
      <c r="DT37" s="522">
        <f>SUM(DT6:DT36)</f>
        <v>2397.8399999999997</v>
      </c>
      <c r="DU37" s="516"/>
    </row>
    <row r="38" spans="1:125" ht="22.5" hidden="1">
      <c r="A38" s="193"/>
      <c r="B38" s="194"/>
      <c r="C38" s="146"/>
      <c r="D38" s="6"/>
      <c r="E38" s="6"/>
      <c r="F38" s="7"/>
      <c r="G38" s="7"/>
      <c r="H38" s="7"/>
      <c r="I38" s="7"/>
      <c r="J38" s="7"/>
      <c r="K38" s="7"/>
      <c r="L38" s="7"/>
      <c r="M38" s="7"/>
      <c r="N38" s="7"/>
      <c r="O38" s="7"/>
      <c r="P38" s="15"/>
      <c r="Q38" s="15"/>
      <c r="R38" s="15"/>
      <c r="S38" s="15"/>
      <c r="T38" s="15">
        <v>31</v>
      </c>
      <c r="U38" s="15">
        <v>31</v>
      </c>
      <c r="V38" s="15"/>
      <c r="W38" s="15"/>
      <c r="X38" s="15"/>
      <c r="Y38" s="8"/>
      <c r="Z38" s="15"/>
      <c r="AA38" s="9">
        <f>Z37+AA37</f>
        <v>47.85</v>
      </c>
      <c r="AB38" s="15"/>
      <c r="AC38" s="15"/>
      <c r="AD38" s="150">
        <f>SUM(C6:C36)</f>
        <v>0</v>
      </c>
      <c r="AE38" s="10"/>
      <c r="AF38" s="195"/>
      <c r="AG38" s="181"/>
      <c r="AH38" s="181"/>
      <c r="AL38" s="183" t="str">
        <f>IF(AND('Attendance dairy'!C38=""),"",'Attendance dairy'!C38)</f>
        <v/>
      </c>
      <c r="AM38" s="184" t="str">
        <f t="shared" si="4"/>
        <v/>
      </c>
      <c r="BE38" s="196">
        <v>0</v>
      </c>
      <c r="BF38" s="184" t="str">
        <f t="shared" si="6"/>
        <v/>
      </c>
      <c r="BG38" s="186" t="str">
        <f t="shared" si="7"/>
        <v/>
      </c>
    </row>
    <row r="39" spans="1:125" ht="19.5" hidden="1">
      <c r="A39" s="181"/>
      <c r="B39" s="197"/>
      <c r="C39" s="198"/>
      <c r="D39" s="168"/>
      <c r="E39" s="168"/>
      <c r="F39" s="176"/>
      <c r="G39" s="176"/>
      <c r="H39" s="176"/>
      <c r="I39" s="176"/>
      <c r="J39" s="199">
        <f>H37+J37</f>
        <v>0</v>
      </c>
      <c r="K39" s="199">
        <f>I37+K37</f>
        <v>0</v>
      </c>
      <c r="L39" s="176"/>
      <c r="M39" s="176"/>
      <c r="N39" s="176"/>
      <c r="O39" s="176"/>
      <c r="P39" s="176"/>
      <c r="Q39" s="176"/>
      <c r="R39" s="176"/>
      <c r="S39" s="176"/>
      <c r="T39" s="176">
        <v>0</v>
      </c>
      <c r="U39" s="176">
        <v>0</v>
      </c>
      <c r="V39" s="176"/>
      <c r="W39" s="176"/>
      <c r="X39" s="176"/>
      <c r="Y39" s="200"/>
      <c r="Z39" s="13"/>
      <c r="AA39" s="181"/>
      <c r="AB39" s="176"/>
      <c r="AC39" s="176"/>
      <c r="AD39" s="201" t="e">
        <f>#REF!</f>
        <v>#REF!</v>
      </c>
      <c r="AE39" s="176"/>
      <c r="AF39" s="176"/>
      <c r="AG39" s="181"/>
      <c r="AH39" s="181"/>
      <c r="AL39" s="183" t="str">
        <f>IF(AND('Attendance dairy'!C39=""),"",'Attendance dairy'!C39)</f>
        <v/>
      </c>
      <c r="AM39" s="184" t="str">
        <f t="shared" si="4"/>
        <v/>
      </c>
      <c r="BE39" s="202">
        <v>0</v>
      </c>
      <c r="BF39" s="184" t="str">
        <f t="shared" si="6"/>
        <v/>
      </c>
      <c r="BG39" s="186" t="str">
        <f t="shared" si="7"/>
        <v/>
      </c>
    </row>
    <row r="40" spans="1:125" ht="16.5" hidden="1">
      <c r="A40" s="181"/>
      <c r="B40" s="197"/>
      <c r="C40" s="198"/>
      <c r="D40" s="181"/>
      <c r="E40" s="181"/>
      <c r="F40" s="181"/>
      <c r="G40" s="181"/>
      <c r="H40" s="181"/>
      <c r="I40" s="181"/>
      <c r="J40" s="203">
        <v>0</v>
      </c>
      <c r="K40" s="203">
        <v>0</v>
      </c>
      <c r="L40" s="181"/>
      <c r="M40" s="181"/>
      <c r="N40" s="181"/>
      <c r="O40" s="181"/>
      <c r="P40" s="181"/>
      <c r="Q40" s="181"/>
      <c r="R40" s="181"/>
      <c r="S40" s="181"/>
      <c r="T40" s="181"/>
      <c r="U40" s="181"/>
      <c r="V40" s="181"/>
      <c r="W40" s="181"/>
      <c r="X40" s="181"/>
      <c r="Y40" s="204"/>
      <c r="Z40" s="181"/>
      <c r="AA40" s="181"/>
      <c r="AB40" s="181"/>
      <c r="AC40" s="181"/>
      <c r="AD40" s="205" t="e">
        <f>SUM(AD39-AD37+AD38)</f>
        <v>#REF!</v>
      </c>
      <c r="AE40" s="181"/>
      <c r="AF40" s="181"/>
      <c r="AG40" s="181"/>
      <c r="AH40" s="181"/>
      <c r="AL40" s="183" t="str">
        <f>IF(AND('Attendance dairy'!C40=""),"",'Attendance dairy'!C40)</f>
        <v/>
      </c>
      <c r="AM40" s="184" t="str">
        <f t="shared" si="4"/>
        <v/>
      </c>
      <c r="BE40" s="206">
        <v>0</v>
      </c>
      <c r="BF40" s="184" t="str">
        <f t="shared" si="6"/>
        <v/>
      </c>
      <c r="BG40" s="186" t="str">
        <f t="shared" si="7"/>
        <v/>
      </c>
    </row>
    <row r="41" spans="1:125" hidden="1">
      <c r="AL41" s="183" t="str">
        <f>IF(AND('Attendance dairy'!C41=""),"",'Attendance dairy'!C41)</f>
        <v/>
      </c>
      <c r="AM41" s="184" t="str">
        <f t="shared" si="4"/>
        <v/>
      </c>
      <c r="BF41" s="184" t="str">
        <f t="shared" si="6"/>
        <v/>
      </c>
      <c r="BG41" s="186" t="str">
        <f t="shared" si="7"/>
        <v/>
      </c>
    </row>
    <row r="42" spans="1:125" hidden="1">
      <c r="AL42" s="183" t="str">
        <f>IF(AND('Attendance dairy'!C42=""),"",'Attendance dairy'!C42)</f>
        <v/>
      </c>
      <c r="AM42" s="184" t="str">
        <f t="shared" si="4"/>
        <v/>
      </c>
      <c r="BF42" s="184" t="str">
        <f t="shared" si="6"/>
        <v/>
      </c>
      <c r="BG42" s="186" t="str">
        <f t="shared" si="7"/>
        <v/>
      </c>
    </row>
    <row r="43" spans="1:125" ht="15.75" hidden="1">
      <c r="Z43" s="975" t="s">
        <v>37</v>
      </c>
      <c r="AA43" s="975"/>
      <c r="AL43" s="183" t="str">
        <f>IF(AND('Attendance dairy'!C43=""),"",'Attendance dairy'!C43)</f>
        <v/>
      </c>
      <c r="AM43" s="184" t="str">
        <f t="shared" si="4"/>
        <v/>
      </c>
      <c r="BF43" s="184" t="str">
        <f t="shared" si="6"/>
        <v/>
      </c>
      <c r="BG43" s="186" t="str">
        <f t="shared" si="7"/>
        <v/>
      </c>
    </row>
    <row r="44" spans="1:125" ht="15.75" hidden="1">
      <c r="Z44" s="976" t="s">
        <v>39</v>
      </c>
      <c r="AA44" s="976"/>
      <c r="AM44" s="184" t="str">
        <f t="shared" si="4"/>
        <v/>
      </c>
      <c r="BF44" s="184" t="str">
        <f t="shared" si="6"/>
        <v/>
      </c>
      <c r="BG44" s="186" t="str">
        <f>IF(AND(BC44=""),BF44,BD44)</f>
        <v/>
      </c>
    </row>
    <row r="45" spans="1:125" ht="15.75" hidden="1">
      <c r="Z45" s="977" t="s">
        <v>7</v>
      </c>
      <c r="AA45" s="978"/>
    </row>
    <row r="46" spans="1:125" ht="15.75" hidden="1">
      <c r="Z46" s="964" t="s">
        <v>40</v>
      </c>
      <c r="AA46" s="965"/>
    </row>
    <row r="47" spans="1:125" hidden="1"/>
    <row r="48" spans="1:125" hidden="1"/>
  </sheetData>
  <sheetProtection password="85F9" sheet="1" objects="1" scenarios="1" formatCells="0" formatColumns="0" formatRows="0" selectLockedCells="1"/>
  <mergeCells count="49">
    <mergeCell ref="B1:C1"/>
    <mergeCell ref="D1:F1"/>
    <mergeCell ref="G1:N1"/>
    <mergeCell ref="B2:B4"/>
    <mergeCell ref="C2:C5"/>
    <mergeCell ref="D2:E4"/>
    <mergeCell ref="F2:G4"/>
    <mergeCell ref="H2:I3"/>
    <mergeCell ref="J2:K3"/>
    <mergeCell ref="L2:M4"/>
    <mergeCell ref="Z2:AA4"/>
    <mergeCell ref="AB2:AC4"/>
    <mergeCell ref="AD2:AD5"/>
    <mergeCell ref="AE2:AE5"/>
    <mergeCell ref="H4:I4"/>
    <mergeCell ref="J4:K4"/>
    <mergeCell ref="V4:V5"/>
    <mergeCell ref="W4:W5"/>
    <mergeCell ref="X4:X5"/>
    <mergeCell ref="Y4:Y5"/>
    <mergeCell ref="N2:O4"/>
    <mergeCell ref="P2:Q4"/>
    <mergeCell ref="R2:S4"/>
    <mergeCell ref="T2:T4"/>
    <mergeCell ref="U2:U4"/>
    <mergeCell ref="V2:Y3"/>
    <mergeCell ref="D37:E37"/>
    <mergeCell ref="Z43:AA43"/>
    <mergeCell ref="Z44:AA44"/>
    <mergeCell ref="Z45:AA45"/>
    <mergeCell ref="Z46:AA46"/>
    <mergeCell ref="DA2:DA4"/>
    <mergeCell ref="DB2:DC4"/>
    <mergeCell ref="DD2:DE4"/>
    <mergeCell ref="DF2:DG3"/>
    <mergeCell ref="DH2:DI4"/>
    <mergeCell ref="DB37:DC37"/>
    <mergeCell ref="DT2:DT5"/>
    <mergeCell ref="DU2:DU5"/>
    <mergeCell ref="DF4:DG4"/>
    <mergeCell ref="DL4:DL5"/>
    <mergeCell ref="DM4:DM5"/>
    <mergeCell ref="DN4:DN5"/>
    <mergeCell ref="DO4:DO5"/>
    <mergeCell ref="DJ2:DJ4"/>
    <mergeCell ref="DK2:DK4"/>
    <mergeCell ref="DL2:DO3"/>
    <mergeCell ref="DP2:DQ4"/>
    <mergeCell ref="DR2:DS4"/>
  </mergeCells>
  <pageMargins left="0.2" right="0.2" top="0.25" bottom="0.25" header="0.3" footer="0.3"/>
  <pageSetup paperSize="9" orientation="landscape" r:id="rId1"/>
  <drawing r:id="rId2"/>
</worksheet>
</file>

<file path=xl/worksheets/sheet6.xml><?xml version="1.0" encoding="utf-8"?>
<worksheet xmlns="http://schemas.openxmlformats.org/spreadsheetml/2006/main" xmlns:r="http://schemas.openxmlformats.org/officeDocument/2006/relationships">
  <sheetPr enableFormatConditionsCalculation="0">
    <tabColor rgb="FFFFFF00"/>
  </sheetPr>
  <dimension ref="A1:Z92"/>
  <sheetViews>
    <sheetView workbookViewId="0">
      <selection activeCell="H72" sqref="H72:H76"/>
    </sheetView>
  </sheetViews>
  <sheetFormatPr defaultColWidth="8.85546875" defaultRowHeight="15"/>
  <cols>
    <col min="1" max="1" width="4.28515625" style="207" customWidth="1"/>
    <col min="2" max="3" width="6.7109375" style="207" customWidth="1"/>
    <col min="4" max="4" width="8.140625" style="207" customWidth="1"/>
    <col min="5" max="5" width="8" style="207" customWidth="1"/>
    <col min="6" max="6" width="7.7109375" style="207" customWidth="1"/>
    <col min="7" max="9" width="7.42578125" style="207" customWidth="1"/>
    <col min="10" max="10" width="8.42578125" style="207" customWidth="1"/>
    <col min="11" max="11" width="7.42578125" style="207" customWidth="1"/>
    <col min="12" max="13" width="8" style="207" customWidth="1"/>
    <col min="14" max="22" width="8.85546875" style="207"/>
    <col min="23" max="26" width="0" style="207" hidden="1" customWidth="1"/>
    <col min="27" max="16384" width="8.85546875" style="207"/>
  </cols>
  <sheetData>
    <row r="1" spans="1:26" ht="26.25" customHeight="1">
      <c r="A1" s="1070" t="s">
        <v>232</v>
      </c>
      <c r="B1" s="1070"/>
      <c r="C1" s="1070"/>
      <c r="D1" s="1070"/>
      <c r="E1" s="1070"/>
      <c r="F1" s="1070"/>
      <c r="G1" s="1070"/>
      <c r="H1" s="1070"/>
      <c r="I1" s="1070"/>
      <c r="J1" s="1070"/>
      <c r="K1" s="1070"/>
      <c r="L1" s="1070"/>
      <c r="M1" s="1070"/>
    </row>
    <row r="2" spans="1:26" ht="14.25" customHeight="1">
      <c r="A2" s="1086" t="s">
        <v>710</v>
      </c>
      <c r="B2" s="1086"/>
      <c r="C2" s="1086"/>
      <c r="D2" s="1086"/>
      <c r="E2" s="1086"/>
      <c r="F2" s="1086"/>
      <c r="G2" s="1086"/>
      <c r="H2" s="1086"/>
      <c r="I2" s="1086"/>
      <c r="J2" s="1086"/>
      <c r="K2" s="1086"/>
      <c r="L2" s="1086"/>
      <c r="M2" s="1086"/>
    </row>
    <row r="3" spans="1:26" ht="15.75">
      <c r="A3" s="1071" t="s">
        <v>711</v>
      </c>
      <c r="B3" s="1071"/>
      <c r="C3" s="1071"/>
      <c r="D3" s="1071"/>
      <c r="E3" s="1071"/>
      <c r="F3" s="1071"/>
      <c r="G3" s="1071"/>
      <c r="H3" s="1071"/>
      <c r="I3" s="1071"/>
      <c r="J3" s="1071"/>
      <c r="K3" s="1071"/>
      <c r="L3" s="1071"/>
      <c r="M3" s="1071"/>
    </row>
    <row r="4" spans="1:26" ht="18.75">
      <c r="A4" s="1072" t="s">
        <v>233</v>
      </c>
      <c r="B4" s="1072"/>
      <c r="C4" s="1072"/>
      <c r="D4" s="1072"/>
      <c r="E4" s="1072"/>
      <c r="F4" s="1072"/>
      <c r="G4" s="1072"/>
      <c r="H4" s="1072"/>
      <c r="I4" s="1072"/>
      <c r="J4" s="1072"/>
      <c r="K4" s="1073" t="str">
        <f>Master!Q5</f>
        <v>flrEcj&amp;2018</v>
      </c>
      <c r="L4" s="1071"/>
      <c r="M4" s="1071"/>
    </row>
    <row r="5" spans="1:26" ht="18" customHeight="1">
      <c r="A5" s="1075" t="s">
        <v>80</v>
      </c>
      <c r="B5" s="1075"/>
      <c r="C5" s="1071" t="str">
        <f>Master!F4</f>
        <v>jk-m-ek-fo- bUnjokM+k</v>
      </c>
      <c r="D5" s="1071"/>
      <c r="E5" s="1071"/>
      <c r="F5" s="1017" t="s">
        <v>234</v>
      </c>
      <c r="G5" s="1017"/>
      <c r="H5" s="1071" t="str">
        <f>Master!F23</f>
        <v>bUnjokM+k</v>
      </c>
      <c r="I5" s="1071"/>
      <c r="J5" s="437" t="s">
        <v>235</v>
      </c>
      <c r="K5" s="529" t="str">
        <f>Master!F24</f>
        <v>jkuh</v>
      </c>
      <c r="L5" s="438" t="s">
        <v>236</v>
      </c>
      <c r="M5" s="530">
        <f>Master!F20</f>
        <v>1009</v>
      </c>
    </row>
    <row r="6" spans="1:26" ht="18" customHeight="1">
      <c r="A6" s="1075" t="s">
        <v>237</v>
      </c>
      <c r="B6" s="1075"/>
      <c r="C6" s="1066" t="str">
        <f>Master!K26</f>
        <v>SBI SOMESAR</v>
      </c>
      <c r="D6" s="1066"/>
      <c r="E6" s="1066"/>
      <c r="F6" s="1065" t="s">
        <v>238</v>
      </c>
      <c r="G6" s="1065"/>
      <c r="H6" s="1074">
        <f>Master!F26</f>
        <v>61155028913</v>
      </c>
      <c r="I6" s="1074"/>
      <c r="J6" s="1074"/>
      <c r="K6" s="531" t="s">
        <v>577</v>
      </c>
      <c r="L6" s="1066" t="str">
        <f>Master!R26</f>
        <v>SBIN0032383</v>
      </c>
      <c r="M6" s="1066"/>
    </row>
    <row r="7" spans="1:26" ht="18" customHeight="1">
      <c r="A7" s="1067" t="s">
        <v>341</v>
      </c>
      <c r="B7" s="1067"/>
      <c r="C7" s="1067"/>
      <c r="D7" s="1067"/>
      <c r="E7" s="1065" t="s">
        <v>239</v>
      </c>
      <c r="F7" s="1065"/>
      <c r="G7" s="1066">
        <f>Master!AD14</f>
        <v>88</v>
      </c>
      <c r="H7" s="1066"/>
      <c r="I7" s="1065" t="s">
        <v>240</v>
      </c>
      <c r="J7" s="1065"/>
      <c r="K7" s="1066">
        <f>Master!AD18</f>
        <v>45</v>
      </c>
      <c r="L7" s="1066"/>
      <c r="M7" s="437"/>
    </row>
    <row r="8" spans="1:26" ht="18" customHeight="1">
      <c r="A8" s="1067" t="s">
        <v>241</v>
      </c>
      <c r="B8" s="1067"/>
      <c r="C8" s="1067"/>
      <c r="D8" s="1066">
        <f>Master!K22</f>
        <v>9829604709</v>
      </c>
      <c r="E8" s="1066"/>
      <c r="F8" s="1066"/>
      <c r="G8" s="1066"/>
      <c r="H8" s="1067" t="s">
        <v>242</v>
      </c>
      <c r="I8" s="1067"/>
      <c r="J8" s="1067"/>
      <c r="K8" s="1066">
        <f>Master!K23</f>
        <v>9829607409</v>
      </c>
      <c r="L8" s="1066"/>
      <c r="M8" s="1066"/>
    </row>
    <row r="9" spans="1:26" ht="18" customHeight="1">
      <c r="A9" s="1065" t="s">
        <v>243</v>
      </c>
      <c r="B9" s="1065"/>
      <c r="C9" s="1065"/>
      <c r="D9" s="1066">
        <f>Master!K24</f>
        <v>9782629821</v>
      </c>
      <c r="E9" s="1066"/>
      <c r="F9" s="1066"/>
      <c r="G9" s="1066"/>
      <c r="H9" s="1067" t="s">
        <v>244</v>
      </c>
      <c r="I9" s="1067"/>
      <c r="J9" s="1067"/>
      <c r="K9" s="1066">
        <f>Master!K25</f>
        <v>9413894366</v>
      </c>
      <c r="L9" s="1066"/>
      <c r="M9" s="1066"/>
    </row>
    <row r="10" spans="1:26" ht="20.25" customHeight="1">
      <c r="A10" s="1076" t="s">
        <v>245</v>
      </c>
      <c r="B10" s="1076" t="s">
        <v>5</v>
      </c>
      <c r="C10" s="1076"/>
      <c r="D10" s="1077" t="s">
        <v>246</v>
      </c>
      <c r="E10" s="1077"/>
      <c r="F10" s="1077"/>
      <c r="G10" s="1077"/>
      <c r="H10" s="1077"/>
      <c r="I10" s="1077" t="s">
        <v>247</v>
      </c>
      <c r="J10" s="1077"/>
      <c r="K10" s="1077"/>
      <c r="L10" s="1077"/>
      <c r="M10" s="1077"/>
    </row>
    <row r="11" spans="1:26" ht="65.25" customHeight="1">
      <c r="A11" s="1076"/>
      <c r="B11" s="1076"/>
      <c r="C11" s="1076"/>
      <c r="D11" s="648" t="s">
        <v>248</v>
      </c>
      <c r="E11" s="648" t="s">
        <v>249</v>
      </c>
      <c r="F11" s="648" t="s">
        <v>250</v>
      </c>
      <c r="G11" s="649" t="s">
        <v>716</v>
      </c>
      <c r="H11" s="647" t="s">
        <v>717</v>
      </c>
      <c r="I11" s="648" t="s">
        <v>248</v>
      </c>
      <c r="J11" s="648" t="s">
        <v>249</v>
      </c>
      <c r="K11" s="648" t="s">
        <v>250</v>
      </c>
      <c r="L11" s="649" t="s">
        <v>694</v>
      </c>
      <c r="M11" s="647" t="s">
        <v>718</v>
      </c>
    </row>
    <row r="12" spans="1:26">
      <c r="A12" s="441">
        <v>1</v>
      </c>
      <c r="B12" s="1061">
        <f>IF(AND('Attendance dairy'!B6=""),"",'Attendance dairy'!B6)</f>
        <v>43344</v>
      </c>
      <c r="C12" s="1061"/>
      <c r="D12" s="442" t="str">
        <f>IF(AND('primary B. sheet'!U6=0),"",'primary B. sheet'!U6)</f>
        <v/>
      </c>
      <c r="E12" s="386" t="str">
        <f>IF(AND('primary B. sheet'!Z6=0),"",'primary B. sheet'!Z6)</f>
        <v/>
      </c>
      <c r="F12" s="386" t="str">
        <f>IF(AND('primary B. sheet'!AA6=0),"",'primary B. sheet'!AA6)</f>
        <v>0</v>
      </c>
      <c r="G12" s="602">
        <f>'Milk Report'!F9</f>
        <v>0</v>
      </c>
      <c r="H12" s="602" t="str">
        <f>IF(AND(D12=""),"",W12+X12)</f>
        <v/>
      </c>
      <c r="I12" s="442" t="str">
        <f>IF(AND('Middle B. sheet'!U6=0),"",'Middle B. sheet'!U6)</f>
        <v/>
      </c>
      <c r="J12" s="386" t="str">
        <f>IF(AND('Middle B. sheet'!Z6=0),"",'Middle B. sheet'!Z6)</f>
        <v/>
      </c>
      <c r="K12" s="386" t="str">
        <f>IF(AND('Middle B. sheet'!AA6=0),"",'Middle B. sheet'!AA6)</f>
        <v>0</v>
      </c>
      <c r="L12" s="602">
        <f>'Milk Report'!K9</f>
        <v>0</v>
      </c>
      <c r="M12" s="602" t="str">
        <f>IF(AND(I12=""),"",Y12+Z12)</f>
        <v/>
      </c>
      <c r="W12" s="207" t="str">
        <f>IF(AND(D12=""),"",D12*'gen. detail'!G$13)</f>
        <v/>
      </c>
      <c r="X12" s="646" t="str">
        <f>'primary B. sheet'!AD6</f>
        <v/>
      </c>
      <c r="Y12" s="207" t="str">
        <f>'Middle B. sheet'!AD6</f>
        <v/>
      </c>
      <c r="Z12" s="207" t="str">
        <f>IF(AND(I12=""),"",I12*'gen. detail'!N$13)</f>
        <v/>
      </c>
    </row>
    <row r="13" spans="1:26">
      <c r="A13" s="441">
        <v>2</v>
      </c>
      <c r="B13" s="1061">
        <f>IF(AND('Attendance dairy'!B7=""),"",'Attendance dairy'!B7)</f>
        <v>43345</v>
      </c>
      <c r="C13" s="1061"/>
      <c r="D13" s="442">
        <f>IF(AND('primary B. sheet'!U7=0),"",'primary B. sheet'!U7)</f>
        <v>69</v>
      </c>
      <c r="E13" s="386" t="str">
        <f>IF(AND('primary B. sheet'!Z7=0),"",'primary B. sheet'!Z7)</f>
        <v>0</v>
      </c>
      <c r="F13" s="386" t="str">
        <f>IF(AND('primary B. sheet'!AA7=0),"",'primary B. sheet'!AA7)</f>
        <v>0</v>
      </c>
      <c r="G13" s="602">
        <f>'Milk Report'!F10</f>
        <v>10.35</v>
      </c>
      <c r="H13" s="602">
        <f t="shared" ref="H13:H42" si="0">IF(AND(D13=""),"",W13+X13)</f>
        <v>647.22</v>
      </c>
      <c r="I13" s="442">
        <f>IF(AND('Middle B. sheet'!U7=0),"",'Middle B. sheet'!U7)</f>
        <v>40</v>
      </c>
      <c r="J13" s="386" t="str">
        <f>IF(AND('Middle B. sheet'!Z7=0),"",'Middle B. sheet'!Z7)</f>
        <v>0</v>
      </c>
      <c r="K13" s="386" t="str">
        <f>IF(AND('Middle B. sheet'!AA7=0),"",'Middle B. sheet'!AA7)</f>
        <v>0</v>
      </c>
      <c r="L13" s="602">
        <f>'Milk Report'!K10</f>
        <v>8</v>
      </c>
      <c r="M13" s="602">
        <f t="shared" ref="M13:M42" si="1">IF(AND(I13=""),"",Y13+Z13)</f>
        <v>527.20000000000005</v>
      </c>
      <c r="W13" s="207">
        <f>IF(AND(D13=""),"",D13*'gen. detail'!G$13)</f>
        <v>362.25</v>
      </c>
      <c r="X13" s="646">
        <f>'primary B. sheet'!AD7</f>
        <v>284.96999999999997</v>
      </c>
      <c r="Y13" s="207">
        <f>'Middle B. sheet'!AD7</f>
        <v>247.2</v>
      </c>
      <c r="Z13" s="207">
        <f>IF(AND(I13=""),"",I13*'gen. detail'!N$13)</f>
        <v>280</v>
      </c>
    </row>
    <row r="14" spans="1:26">
      <c r="A14" s="441">
        <v>3</v>
      </c>
      <c r="B14" s="1061">
        <f>IF(AND('Attendance dairy'!B8=""),"",'Attendance dairy'!B8)</f>
        <v>43346</v>
      </c>
      <c r="C14" s="1061"/>
      <c r="D14" s="442">
        <f>IF(AND('primary B. sheet'!U8=0),"",'primary B. sheet'!U8)</f>
        <v>73</v>
      </c>
      <c r="E14" s="386">
        <f>IF(AND('primary B. sheet'!Z8=0),"",'primary B. sheet'!Z8)</f>
        <v>7.3</v>
      </c>
      <c r="F14" s="386" t="str">
        <f>IF(AND('primary B. sheet'!AA8=0),"",'primary B. sheet'!AA8)</f>
        <v>0</v>
      </c>
      <c r="G14" s="602">
        <f>'Milk Report'!F11</f>
        <v>10.95</v>
      </c>
      <c r="H14" s="602">
        <f t="shared" si="0"/>
        <v>684.74</v>
      </c>
      <c r="I14" s="442">
        <f>IF(AND('Middle B. sheet'!U8=0),"",'Middle B. sheet'!U8)</f>
        <v>37</v>
      </c>
      <c r="J14" s="386">
        <f>IF(AND('Middle B. sheet'!Z8=0),"",'Middle B. sheet'!Z8)</f>
        <v>5.55</v>
      </c>
      <c r="K14" s="386" t="str">
        <f>IF(AND('Middle B. sheet'!AA8=0),"",'Middle B. sheet'!AA8)</f>
        <v>0</v>
      </c>
      <c r="L14" s="602">
        <f>'Milk Report'!K11</f>
        <v>7.4</v>
      </c>
      <c r="M14" s="602">
        <f t="shared" si="1"/>
        <v>487.65999999999997</v>
      </c>
      <c r="W14" s="207">
        <f>IF(AND(D14=""),"",D14*'gen. detail'!G$13)</f>
        <v>383.25</v>
      </c>
      <c r="X14" s="646">
        <f>'primary B. sheet'!AD8</f>
        <v>301.49</v>
      </c>
      <c r="Y14" s="207">
        <f>'Middle B. sheet'!AD8</f>
        <v>228.66</v>
      </c>
      <c r="Z14" s="207">
        <f>IF(AND(I14=""),"",I14*'gen. detail'!N$13)</f>
        <v>259</v>
      </c>
    </row>
    <row r="15" spans="1:26">
      <c r="A15" s="441">
        <v>4</v>
      </c>
      <c r="B15" s="1061">
        <f>IF(AND('Attendance dairy'!B9=""),"",'Attendance dairy'!B9)</f>
        <v>43347</v>
      </c>
      <c r="C15" s="1061"/>
      <c r="D15" s="442">
        <f>IF(AND('primary B. sheet'!U9=0),"",'primary B. sheet'!U9)</f>
        <v>73</v>
      </c>
      <c r="E15" s="386" t="str">
        <f>IF(AND('primary B. sheet'!Z9=0),"",'primary B. sheet'!Z9)</f>
        <v>0</v>
      </c>
      <c r="F15" s="386">
        <f>IF(AND('primary B. sheet'!AA9=0),"",'primary B. sheet'!AA9)</f>
        <v>7.3</v>
      </c>
      <c r="G15" s="602">
        <f>'Milk Report'!F12</f>
        <v>10.95</v>
      </c>
      <c r="H15" s="602">
        <f t="shared" si="0"/>
        <v>684.74</v>
      </c>
      <c r="I15" s="442">
        <f>IF(AND('Middle B. sheet'!U9=0),"",'Middle B. sheet'!U9)</f>
        <v>43</v>
      </c>
      <c r="J15" s="386" t="str">
        <f>IF(AND('Middle B. sheet'!Z9=0),"",'Middle B. sheet'!Z9)</f>
        <v>0</v>
      </c>
      <c r="K15" s="386">
        <f>IF(AND('Middle B. sheet'!AA9=0),"",'Middle B. sheet'!AA9)</f>
        <v>6.45</v>
      </c>
      <c r="L15" s="602">
        <f>'Milk Report'!K12</f>
        <v>8.6</v>
      </c>
      <c r="M15" s="602">
        <f t="shared" si="1"/>
        <v>566.74</v>
      </c>
      <c r="W15" s="207">
        <f>IF(AND(D15=""),"",D15*'gen. detail'!G$13)</f>
        <v>383.25</v>
      </c>
      <c r="X15" s="646">
        <f>'primary B. sheet'!AD9</f>
        <v>301.49</v>
      </c>
      <c r="Y15" s="207">
        <f>'Middle B. sheet'!AD9</f>
        <v>265.74</v>
      </c>
      <c r="Z15" s="207">
        <f>IF(AND(I15=""),"",I15*'gen. detail'!N$13)</f>
        <v>301</v>
      </c>
    </row>
    <row r="16" spans="1:26">
      <c r="A16" s="441">
        <v>5</v>
      </c>
      <c r="B16" s="1061">
        <f>IF(AND('Attendance dairy'!B10=""),"",'Attendance dairy'!B10)</f>
        <v>43348</v>
      </c>
      <c r="C16" s="1061"/>
      <c r="D16" s="442">
        <f>IF(AND('primary B. sheet'!U10=0),"",'primary B. sheet'!U10)</f>
        <v>66</v>
      </c>
      <c r="E16" s="386">
        <f>IF(AND('primary B. sheet'!Z10=0),"",'primary B. sheet'!Z10)</f>
        <v>6.6</v>
      </c>
      <c r="F16" s="386" t="str">
        <f>IF(AND('primary B. sheet'!AA10=0),"",'primary B. sheet'!AA10)</f>
        <v>0</v>
      </c>
      <c r="G16" s="602">
        <f>'Milk Report'!F13</f>
        <v>9.9</v>
      </c>
      <c r="H16" s="602">
        <f t="shared" si="0"/>
        <v>619.07999999999993</v>
      </c>
      <c r="I16" s="442">
        <f>IF(AND('Middle B. sheet'!U10=0),"",'Middle B. sheet'!U10)</f>
        <v>40</v>
      </c>
      <c r="J16" s="386">
        <f>IF(AND('Middle B. sheet'!Z10=0),"",'Middle B. sheet'!Z10)</f>
        <v>6</v>
      </c>
      <c r="K16" s="386" t="str">
        <f>IF(AND('Middle B. sheet'!AA10=0),"",'Middle B. sheet'!AA10)</f>
        <v>0</v>
      </c>
      <c r="L16" s="602">
        <f>'Milk Report'!K13</f>
        <v>8</v>
      </c>
      <c r="M16" s="602">
        <f t="shared" si="1"/>
        <v>527.20000000000005</v>
      </c>
      <c r="W16" s="207">
        <f>IF(AND(D16=""),"",D16*'gen. detail'!G$13)</f>
        <v>346.5</v>
      </c>
      <c r="X16" s="646">
        <f>'primary B. sheet'!AD10</f>
        <v>272.58</v>
      </c>
      <c r="Y16" s="207">
        <f>'Middle B. sheet'!AD10</f>
        <v>247.2</v>
      </c>
      <c r="Z16" s="207">
        <f>IF(AND(I16=""),"",I16*'gen. detail'!N$13)</f>
        <v>280</v>
      </c>
    </row>
    <row r="17" spans="1:26">
      <c r="A17" s="441">
        <v>6</v>
      </c>
      <c r="B17" s="1061">
        <f>IF(AND('Attendance dairy'!B11=""),"",'Attendance dairy'!B11)</f>
        <v>43349</v>
      </c>
      <c r="C17" s="1061"/>
      <c r="D17" s="442">
        <f>IF(AND('primary B. sheet'!U11=0),"",'primary B. sheet'!U11)</f>
        <v>66</v>
      </c>
      <c r="E17" s="386" t="str">
        <f>IF(AND('primary B. sheet'!Z11=0),"",'primary B. sheet'!Z11)</f>
        <v>0</v>
      </c>
      <c r="F17" s="386">
        <f>IF(AND('primary B. sheet'!AA11=0),"",'primary B. sheet'!AA11)</f>
        <v>6.6</v>
      </c>
      <c r="G17" s="602">
        <f>'Milk Report'!F14</f>
        <v>9.9</v>
      </c>
      <c r="H17" s="602">
        <f t="shared" si="0"/>
        <v>619.07999999999993</v>
      </c>
      <c r="I17" s="442">
        <f>IF(AND('Middle B. sheet'!U11=0),"",'Middle B. sheet'!U11)</f>
        <v>40</v>
      </c>
      <c r="J17" s="386" t="str">
        <f>IF(AND('Middle B. sheet'!Z11=0),"",'Middle B. sheet'!Z11)</f>
        <v>0</v>
      </c>
      <c r="K17" s="386">
        <f>IF(AND('Middle B. sheet'!AA11=0),"",'Middle B. sheet'!AA11)</f>
        <v>6</v>
      </c>
      <c r="L17" s="602">
        <f>'Milk Report'!K14</f>
        <v>8</v>
      </c>
      <c r="M17" s="602">
        <f t="shared" si="1"/>
        <v>527.20000000000005</v>
      </c>
      <c r="W17" s="207">
        <f>IF(AND(D17=""),"",D17*'gen. detail'!G$13)</f>
        <v>346.5</v>
      </c>
      <c r="X17" s="646">
        <f>'primary B. sheet'!AD11</f>
        <v>272.58</v>
      </c>
      <c r="Y17" s="207">
        <f>'Middle B. sheet'!AD11</f>
        <v>247.2</v>
      </c>
      <c r="Z17" s="207">
        <f>IF(AND(I17=""),"",I17*'gen. detail'!N$13)</f>
        <v>280</v>
      </c>
    </row>
    <row r="18" spans="1:26">
      <c r="A18" s="441">
        <v>7</v>
      </c>
      <c r="B18" s="1061">
        <f>IF(AND('Attendance dairy'!B12=""),"",'Attendance dairy'!B12)</f>
        <v>43350</v>
      </c>
      <c r="C18" s="1061"/>
      <c r="D18" s="442">
        <f>IF(AND('primary B. sheet'!U12=0),"",'primary B. sheet'!U12)</f>
        <v>66</v>
      </c>
      <c r="E18" s="386">
        <f>IF(AND('primary B. sheet'!Z12=0),"",'primary B. sheet'!Z12)</f>
        <v>6.6</v>
      </c>
      <c r="F18" s="386" t="str">
        <f>IF(AND('primary B. sheet'!AA12=0),"",'primary B. sheet'!AA12)</f>
        <v>0</v>
      </c>
      <c r="G18" s="602">
        <f>'Milk Report'!F15</f>
        <v>9.9</v>
      </c>
      <c r="H18" s="602">
        <f t="shared" si="0"/>
        <v>619.07999999999993</v>
      </c>
      <c r="I18" s="442">
        <f>IF(AND('Middle B. sheet'!U12=0),"",'Middle B. sheet'!U12)</f>
        <v>40</v>
      </c>
      <c r="J18" s="386">
        <f>IF(AND('Middle B. sheet'!Z12=0),"",'Middle B. sheet'!Z12)</f>
        <v>6</v>
      </c>
      <c r="K18" s="386" t="str">
        <f>IF(AND('Middle B. sheet'!AA12=0),"",'Middle B. sheet'!AA12)</f>
        <v>0</v>
      </c>
      <c r="L18" s="602">
        <f>'Milk Report'!K15</f>
        <v>8</v>
      </c>
      <c r="M18" s="602">
        <f t="shared" si="1"/>
        <v>527.20000000000005</v>
      </c>
      <c r="W18" s="207">
        <f>IF(AND(D18=""),"",D18*'gen. detail'!G$13)</f>
        <v>346.5</v>
      </c>
      <c r="X18" s="646">
        <f>'primary B. sheet'!AD12</f>
        <v>272.58</v>
      </c>
      <c r="Y18" s="207">
        <f>'Middle B. sheet'!AD12</f>
        <v>247.2</v>
      </c>
      <c r="Z18" s="207">
        <f>IF(AND(I18=""),"",I18*'gen. detail'!N$13)</f>
        <v>280</v>
      </c>
    </row>
    <row r="19" spans="1:26">
      <c r="A19" s="441">
        <v>8</v>
      </c>
      <c r="B19" s="1061">
        <f>IF(AND('Attendance dairy'!B13=""),"",'Attendance dairy'!B13)</f>
        <v>43351</v>
      </c>
      <c r="C19" s="1061"/>
      <c r="D19" s="442" t="str">
        <f>IF(AND('primary B. sheet'!U13=0),"",'primary B. sheet'!U13)</f>
        <v/>
      </c>
      <c r="E19" s="386" t="str">
        <f>IF(AND('primary B. sheet'!Z13=0),"",'primary B. sheet'!Z13)</f>
        <v/>
      </c>
      <c r="F19" s="386" t="str">
        <f>IF(AND('primary B. sheet'!AA13=0),"",'primary B. sheet'!AA13)</f>
        <v>0</v>
      </c>
      <c r="G19" s="602">
        <f>'Milk Report'!F16</f>
        <v>0</v>
      </c>
      <c r="H19" s="602" t="str">
        <f t="shared" si="0"/>
        <v/>
      </c>
      <c r="I19" s="442" t="str">
        <f>IF(AND('Middle B. sheet'!U13=0),"",'Middle B. sheet'!U13)</f>
        <v/>
      </c>
      <c r="J19" s="386" t="str">
        <f>IF(AND('Middle B. sheet'!Z13=0),"",'Middle B. sheet'!Z13)</f>
        <v/>
      </c>
      <c r="K19" s="386" t="str">
        <f>IF(AND('Middle B. sheet'!AA13=0),"",'Middle B. sheet'!AA13)</f>
        <v>0</v>
      </c>
      <c r="L19" s="602">
        <f>'Milk Report'!K16</f>
        <v>0</v>
      </c>
      <c r="M19" s="602" t="str">
        <f t="shared" si="1"/>
        <v/>
      </c>
      <c r="W19" s="207" t="str">
        <f>IF(AND(D19=""),"",D19*'gen. detail'!G$13)</f>
        <v/>
      </c>
      <c r="X19" s="646" t="str">
        <f>'primary B. sheet'!AD13</f>
        <v/>
      </c>
      <c r="Y19" s="207" t="str">
        <f>'Middle B. sheet'!AD13</f>
        <v/>
      </c>
      <c r="Z19" s="207" t="str">
        <f>IF(AND(I19=""),"",I19*'gen. detail'!N$13)</f>
        <v/>
      </c>
    </row>
    <row r="20" spans="1:26">
      <c r="A20" s="441">
        <v>9</v>
      </c>
      <c r="B20" s="1061">
        <f>IF(AND('Attendance dairy'!B14=""),"",'Attendance dairy'!B14)</f>
        <v>43352</v>
      </c>
      <c r="C20" s="1061"/>
      <c r="D20" s="442">
        <f>IF(AND('primary B. sheet'!U14=0),"",'primary B. sheet'!U14)</f>
        <v>53</v>
      </c>
      <c r="E20" s="386" t="str">
        <f>IF(AND('primary B. sheet'!Z14=0),"",'primary B. sheet'!Z14)</f>
        <v>0</v>
      </c>
      <c r="F20" s="386" t="str">
        <f>IF(AND('primary B. sheet'!AA14=0),"",'primary B. sheet'!AA14)</f>
        <v>0</v>
      </c>
      <c r="G20" s="602">
        <f>'Milk Report'!F17</f>
        <v>7.9499999999999993</v>
      </c>
      <c r="H20" s="602">
        <f t="shared" si="0"/>
        <v>497.14</v>
      </c>
      <c r="I20" s="442">
        <f>IF(AND('Middle B. sheet'!U14=0),"",'Middle B. sheet'!U14)</f>
        <v>29</v>
      </c>
      <c r="J20" s="386" t="str">
        <f>IF(AND('Middle B. sheet'!Z14=0),"",'Middle B. sheet'!Z14)</f>
        <v>0</v>
      </c>
      <c r="K20" s="386" t="str">
        <f>IF(AND('Middle B. sheet'!AA14=0),"",'Middle B. sheet'!AA14)</f>
        <v>0</v>
      </c>
      <c r="L20" s="602">
        <f>'Milk Report'!K17</f>
        <v>5.8000000000000007</v>
      </c>
      <c r="M20" s="602">
        <f t="shared" si="1"/>
        <v>382.22</v>
      </c>
      <c r="W20" s="207">
        <f>IF(AND(D20=""),"",D20*'gen. detail'!G$13)</f>
        <v>278.25</v>
      </c>
      <c r="X20" s="646">
        <f>'primary B. sheet'!AD14</f>
        <v>218.89</v>
      </c>
      <c r="Y20" s="207">
        <f>'Middle B. sheet'!AD14</f>
        <v>179.22</v>
      </c>
      <c r="Z20" s="207">
        <f>IF(AND(I20=""),"",I20*'gen. detail'!N$13)</f>
        <v>203</v>
      </c>
    </row>
    <row r="21" spans="1:26">
      <c r="A21" s="441">
        <v>10</v>
      </c>
      <c r="B21" s="1061">
        <f>IF(AND('Attendance dairy'!B15=""),"",'Attendance dairy'!B15)</f>
        <v>43353</v>
      </c>
      <c r="C21" s="1061"/>
      <c r="D21" s="442">
        <f>IF(AND('primary B. sheet'!U15=0),"",'primary B. sheet'!U15)</f>
        <v>62</v>
      </c>
      <c r="E21" s="386">
        <f>IF(AND('primary B. sheet'!Z15=0),"",'primary B. sheet'!Z15)</f>
        <v>6.2</v>
      </c>
      <c r="F21" s="386" t="str">
        <f>IF(AND('primary B. sheet'!AA15=0),"",'primary B. sheet'!AA15)</f>
        <v>0</v>
      </c>
      <c r="G21" s="602">
        <f>'Milk Report'!F18</f>
        <v>9.2999999999999989</v>
      </c>
      <c r="H21" s="602">
        <f t="shared" si="0"/>
        <v>581.55999999999995</v>
      </c>
      <c r="I21" s="442">
        <f>IF(AND('Middle B. sheet'!U15=0),"",'Middle B. sheet'!U15)</f>
        <v>38</v>
      </c>
      <c r="J21" s="386">
        <f>IF(AND('Middle B. sheet'!Z15=0),"",'Middle B. sheet'!Z15)</f>
        <v>5.7</v>
      </c>
      <c r="K21" s="386" t="str">
        <f>IF(AND('Middle B. sheet'!AA15=0),"",'Middle B. sheet'!AA15)</f>
        <v>0</v>
      </c>
      <c r="L21" s="602">
        <f>'Milk Report'!K18</f>
        <v>7.6000000000000005</v>
      </c>
      <c r="M21" s="602">
        <f t="shared" si="1"/>
        <v>500.84</v>
      </c>
      <c r="W21" s="207">
        <f>IF(AND(D21=""),"",D21*'gen. detail'!G$13)</f>
        <v>325.5</v>
      </c>
      <c r="X21" s="646">
        <f>'primary B. sheet'!AD15</f>
        <v>256.06</v>
      </c>
      <c r="Y21" s="207">
        <f>'Middle B. sheet'!AD15</f>
        <v>234.83999999999997</v>
      </c>
      <c r="Z21" s="207">
        <f>IF(AND(I21=""),"",I21*'gen. detail'!N$13)</f>
        <v>266</v>
      </c>
    </row>
    <row r="22" spans="1:26">
      <c r="A22" s="441">
        <v>11</v>
      </c>
      <c r="B22" s="1061">
        <f>IF(AND('Attendance dairy'!B16=""),"",'Attendance dairy'!B16)</f>
        <v>43354</v>
      </c>
      <c r="C22" s="1061"/>
      <c r="D22" s="442">
        <f>IF(AND('primary B. sheet'!U16=0),"",'primary B. sheet'!U16)</f>
        <v>75</v>
      </c>
      <c r="E22" s="386" t="str">
        <f>IF(AND('primary B. sheet'!Z16=0),"",'primary B. sheet'!Z16)</f>
        <v>0</v>
      </c>
      <c r="F22" s="386">
        <f>IF(AND('primary B. sheet'!AA16=0),"",'primary B. sheet'!AA16)</f>
        <v>7.5</v>
      </c>
      <c r="G22" s="602">
        <f>'Milk Report'!F19</f>
        <v>11.25</v>
      </c>
      <c r="H22" s="602">
        <f t="shared" si="0"/>
        <v>703.5</v>
      </c>
      <c r="I22" s="442">
        <f>IF(AND('Middle B. sheet'!U16=0),"",'Middle B. sheet'!U16)</f>
        <v>41</v>
      </c>
      <c r="J22" s="386" t="str">
        <f>IF(AND('Middle B. sheet'!Z16=0),"",'Middle B. sheet'!Z16)</f>
        <v>0</v>
      </c>
      <c r="K22" s="386">
        <f>IF(AND('Middle B. sheet'!AA16=0),"",'Middle B. sheet'!AA16)</f>
        <v>6.15</v>
      </c>
      <c r="L22" s="602">
        <f>'Milk Report'!K19</f>
        <v>8.2000000000000011</v>
      </c>
      <c r="M22" s="602">
        <f t="shared" si="1"/>
        <v>540.38</v>
      </c>
      <c r="W22" s="207">
        <f>IF(AND(D22=""),"",D22*'gen. detail'!G$13)</f>
        <v>393.75</v>
      </c>
      <c r="X22" s="646">
        <f>'primary B. sheet'!AD16</f>
        <v>309.75</v>
      </c>
      <c r="Y22" s="207">
        <f>'Middle B. sheet'!AD16</f>
        <v>253.38</v>
      </c>
      <c r="Z22" s="207">
        <f>IF(AND(I22=""),"",I22*'gen. detail'!N$13)</f>
        <v>287</v>
      </c>
    </row>
    <row r="23" spans="1:26">
      <c r="A23" s="441">
        <v>12</v>
      </c>
      <c r="B23" s="1061">
        <f>IF(AND('Attendance dairy'!B17=""),"",'Attendance dairy'!B17)</f>
        <v>43355</v>
      </c>
      <c r="C23" s="1061"/>
      <c r="D23" s="442">
        <f>IF(AND('primary B. sheet'!U17=0),"",'primary B. sheet'!U17)</f>
        <v>73</v>
      </c>
      <c r="E23" s="386">
        <f>IF(AND('primary B. sheet'!Z17=0),"",'primary B. sheet'!Z17)</f>
        <v>7.3</v>
      </c>
      <c r="F23" s="386" t="str">
        <f>IF(AND('primary B. sheet'!AA17=0),"",'primary B. sheet'!AA17)</f>
        <v>0</v>
      </c>
      <c r="G23" s="602" t="str">
        <f>'Milk Report'!F20</f>
        <v/>
      </c>
      <c r="H23" s="602">
        <f t="shared" si="0"/>
        <v>684.74</v>
      </c>
      <c r="I23" s="442">
        <f>IF(AND('Middle B. sheet'!U17=0),"",'Middle B. sheet'!U17)</f>
        <v>40</v>
      </c>
      <c r="J23" s="386">
        <f>IF(AND('Middle B. sheet'!Z17=0),"",'Middle B. sheet'!Z17)</f>
        <v>6</v>
      </c>
      <c r="K23" s="386" t="str">
        <f>IF(AND('Middle B. sheet'!AA17=0),"",'Middle B. sheet'!AA17)</f>
        <v>0</v>
      </c>
      <c r="L23" s="602">
        <f>'Milk Report'!K20</f>
        <v>8</v>
      </c>
      <c r="M23" s="602">
        <f t="shared" si="1"/>
        <v>527.20000000000005</v>
      </c>
      <c r="W23" s="207">
        <f>IF(AND(D23=""),"",D23*'gen. detail'!G$13)</f>
        <v>383.25</v>
      </c>
      <c r="X23" s="646">
        <f>'primary B. sheet'!AD17</f>
        <v>301.49</v>
      </c>
      <c r="Y23" s="207">
        <f>'Middle B. sheet'!AD17</f>
        <v>247.2</v>
      </c>
      <c r="Z23" s="207">
        <f>IF(AND(I23=""),"",I23*'gen. detail'!N$13)</f>
        <v>280</v>
      </c>
    </row>
    <row r="24" spans="1:26">
      <c r="A24" s="441">
        <v>13</v>
      </c>
      <c r="B24" s="1061">
        <f>IF(AND('Attendance dairy'!B18=""),"",'Attendance dairy'!B18)</f>
        <v>43356</v>
      </c>
      <c r="C24" s="1061"/>
      <c r="D24" s="442" t="str">
        <f>IF(AND('primary B. sheet'!U18=0),"",'primary B. sheet'!U18)</f>
        <v/>
      </c>
      <c r="E24" s="386" t="str">
        <f>IF(AND('primary B. sheet'!Z18=0),"",'primary B. sheet'!Z18)</f>
        <v>0</v>
      </c>
      <c r="F24" s="386" t="str">
        <f>IF(AND('primary B. sheet'!AA18=0),"",'primary B. sheet'!AA18)</f>
        <v/>
      </c>
      <c r="G24" s="602">
        <f>'Milk Report'!F21</f>
        <v>0</v>
      </c>
      <c r="H24" s="602" t="str">
        <f t="shared" si="0"/>
        <v/>
      </c>
      <c r="I24" s="442" t="str">
        <f>IF(AND('Middle B. sheet'!U18=0),"",'Middle B. sheet'!U18)</f>
        <v/>
      </c>
      <c r="J24" s="386" t="str">
        <f>IF(AND('Middle B. sheet'!Z18=0),"",'Middle B. sheet'!Z18)</f>
        <v>0</v>
      </c>
      <c r="K24" s="386" t="str">
        <f>IF(AND('Middle B. sheet'!AA18=0),"",'Middle B. sheet'!AA18)</f>
        <v/>
      </c>
      <c r="L24" s="602">
        <f>'Milk Report'!K21</f>
        <v>0</v>
      </c>
      <c r="M24" s="602" t="str">
        <f t="shared" si="1"/>
        <v/>
      </c>
      <c r="W24" s="207" t="str">
        <f>IF(AND(D24=""),"",D24*'gen. detail'!G$13)</f>
        <v/>
      </c>
      <c r="X24" s="646" t="str">
        <f>'primary B. sheet'!AD18</f>
        <v/>
      </c>
      <c r="Y24" s="207" t="str">
        <f>'Middle B. sheet'!AD18</f>
        <v/>
      </c>
      <c r="Z24" s="207" t="str">
        <f>IF(AND(I24=""),"",I24*'gen. detail'!N$13)</f>
        <v/>
      </c>
    </row>
    <row r="25" spans="1:26">
      <c r="A25" s="441">
        <v>14</v>
      </c>
      <c r="B25" s="1061">
        <f>IF(AND('Attendance dairy'!B19=""),"",'Attendance dairy'!B19)</f>
        <v>43357</v>
      </c>
      <c r="C25" s="1061"/>
      <c r="D25" s="442" t="str">
        <f>IF(AND('primary B. sheet'!U19=0),"",'primary B. sheet'!U19)</f>
        <v/>
      </c>
      <c r="E25" s="386" t="str">
        <f>IF(AND('primary B. sheet'!Z19=0),"",'primary B. sheet'!Z19)</f>
        <v/>
      </c>
      <c r="F25" s="386" t="str">
        <f>IF(AND('primary B. sheet'!AA19=0),"",'primary B. sheet'!AA19)</f>
        <v>0</v>
      </c>
      <c r="G25" s="602">
        <f>'Milk Report'!F22</f>
        <v>0</v>
      </c>
      <c r="H25" s="602" t="str">
        <f t="shared" si="0"/>
        <v/>
      </c>
      <c r="I25" s="442" t="str">
        <f>IF(AND('Middle B. sheet'!U19=0),"",'Middle B. sheet'!U19)</f>
        <v/>
      </c>
      <c r="J25" s="386" t="str">
        <f>IF(AND('Middle B. sheet'!Z19=0),"",'Middle B. sheet'!Z19)</f>
        <v/>
      </c>
      <c r="K25" s="386" t="str">
        <f>IF(AND('Middle B. sheet'!AA19=0),"",'Middle B. sheet'!AA19)</f>
        <v>0</v>
      </c>
      <c r="L25" s="602">
        <f>'Milk Report'!K22</f>
        <v>0</v>
      </c>
      <c r="M25" s="602" t="str">
        <f t="shared" si="1"/>
        <v/>
      </c>
      <c r="W25" s="207" t="str">
        <f>IF(AND(D25=""),"",D25*'gen. detail'!G$13)</f>
        <v/>
      </c>
      <c r="X25" s="646" t="str">
        <f>'primary B. sheet'!AD19</f>
        <v/>
      </c>
      <c r="Y25" s="207" t="str">
        <f>'Middle B. sheet'!AD19</f>
        <v/>
      </c>
      <c r="Z25" s="207" t="str">
        <f>IF(AND(I25=""),"",I25*'gen. detail'!N$13)</f>
        <v/>
      </c>
    </row>
    <row r="26" spans="1:26">
      <c r="A26" s="441">
        <v>15</v>
      </c>
      <c r="B26" s="1061">
        <f>IF(AND('Attendance dairy'!B20=""),"",'Attendance dairy'!B20)</f>
        <v>43358</v>
      </c>
      <c r="C26" s="1061"/>
      <c r="D26" s="442" t="str">
        <f>IF(AND('primary B. sheet'!U20=0),"",'primary B. sheet'!U20)</f>
        <v/>
      </c>
      <c r="E26" s="386" t="str">
        <f>IF(AND('primary B. sheet'!Z20=0),"",'primary B. sheet'!Z20)</f>
        <v/>
      </c>
      <c r="F26" s="386" t="str">
        <f>IF(AND('primary B. sheet'!AA20=0),"",'primary B. sheet'!AA20)</f>
        <v>0</v>
      </c>
      <c r="G26" s="602">
        <f>'Milk Report'!F23</f>
        <v>0</v>
      </c>
      <c r="H26" s="602" t="str">
        <f t="shared" si="0"/>
        <v/>
      </c>
      <c r="I26" s="442" t="str">
        <f>IF(AND('Middle B. sheet'!U20=0),"",'Middle B. sheet'!U20)</f>
        <v/>
      </c>
      <c r="J26" s="386" t="str">
        <f>IF(AND('Middle B. sheet'!Z20=0),"",'Middle B. sheet'!Z20)</f>
        <v/>
      </c>
      <c r="K26" s="386" t="str">
        <f>IF(AND('Middle B. sheet'!AA20=0),"",'Middle B. sheet'!AA20)</f>
        <v>0</v>
      </c>
      <c r="L26" s="602">
        <f>'Milk Report'!K23</f>
        <v>0</v>
      </c>
      <c r="M26" s="602" t="str">
        <f t="shared" si="1"/>
        <v/>
      </c>
      <c r="W26" s="207" t="str">
        <f>IF(AND(D26=""),"",D26*'gen. detail'!G$13)</f>
        <v/>
      </c>
      <c r="X26" s="646" t="str">
        <f>'primary B. sheet'!AD20</f>
        <v/>
      </c>
      <c r="Y26" s="207" t="str">
        <f>'Middle B. sheet'!AD20</f>
        <v/>
      </c>
      <c r="Z26" s="207" t="str">
        <f>IF(AND(I26=""),"",I26*'gen. detail'!N$13)</f>
        <v/>
      </c>
    </row>
    <row r="27" spans="1:26">
      <c r="A27" s="441">
        <v>16</v>
      </c>
      <c r="B27" s="1061">
        <f>IF(AND('Attendance dairy'!B21=""),"",'Attendance dairy'!B21)</f>
        <v>43359</v>
      </c>
      <c r="C27" s="1061"/>
      <c r="D27" s="442" t="str">
        <f>IF(AND('primary B. sheet'!U21=0),"",'primary B. sheet'!U21)</f>
        <v/>
      </c>
      <c r="E27" s="386" t="str">
        <f>IF(AND('primary B. sheet'!Z21=0),"",'primary B. sheet'!Z21)</f>
        <v>0</v>
      </c>
      <c r="F27" s="386" t="str">
        <f>IF(AND('primary B. sheet'!AA21=0),"",'primary B. sheet'!AA21)</f>
        <v>0</v>
      </c>
      <c r="G27" s="602">
        <f>'Milk Report'!F24</f>
        <v>0</v>
      </c>
      <c r="H27" s="602" t="str">
        <f t="shared" si="0"/>
        <v/>
      </c>
      <c r="I27" s="442" t="str">
        <f>IF(AND('Middle B. sheet'!U21=0),"",'Middle B. sheet'!U21)</f>
        <v/>
      </c>
      <c r="J27" s="386" t="str">
        <f>IF(AND('Middle B. sheet'!Z21=0),"",'Middle B. sheet'!Z21)</f>
        <v>0</v>
      </c>
      <c r="K27" s="386" t="str">
        <f>IF(AND('Middle B. sheet'!AA21=0),"",'Middle B. sheet'!AA21)</f>
        <v>0</v>
      </c>
      <c r="L27" s="602">
        <f>'Milk Report'!K24</f>
        <v>0</v>
      </c>
      <c r="M27" s="602" t="str">
        <f t="shared" si="1"/>
        <v/>
      </c>
      <c r="W27" s="207" t="str">
        <f>IF(AND(D27=""),"",D27*'gen. detail'!G$13)</f>
        <v/>
      </c>
      <c r="X27" s="646" t="str">
        <f>'primary B. sheet'!AD21</f>
        <v/>
      </c>
      <c r="Y27" s="207" t="str">
        <f>'Middle B. sheet'!AD21</f>
        <v/>
      </c>
      <c r="Z27" s="207" t="str">
        <f>IF(AND(I27=""),"",I27*'gen. detail'!N$13)</f>
        <v/>
      </c>
    </row>
    <row r="28" spans="1:26">
      <c r="A28" s="441">
        <v>17</v>
      </c>
      <c r="B28" s="1061">
        <f>IF(AND('Attendance dairy'!B22=""),"",'Attendance dairy'!B22)</f>
        <v>43360</v>
      </c>
      <c r="C28" s="1061"/>
      <c r="D28" s="442" t="str">
        <f>IF(AND('primary B. sheet'!U22=0),"",'primary B. sheet'!U22)</f>
        <v/>
      </c>
      <c r="E28" s="386" t="str">
        <f>IF(AND('primary B. sheet'!Z22=0),"",'primary B. sheet'!Z22)</f>
        <v/>
      </c>
      <c r="F28" s="386" t="str">
        <f>IF(AND('primary B. sheet'!AA22=0),"",'primary B. sheet'!AA22)</f>
        <v>0</v>
      </c>
      <c r="G28" s="602">
        <f>'Milk Report'!F25</f>
        <v>0</v>
      </c>
      <c r="H28" s="602" t="str">
        <f t="shared" si="0"/>
        <v/>
      </c>
      <c r="I28" s="442" t="str">
        <f>IF(AND('Middle B. sheet'!U22=0),"",'Middle B. sheet'!U22)</f>
        <v/>
      </c>
      <c r="J28" s="386" t="str">
        <f>IF(AND('Middle B. sheet'!Z22=0),"",'Middle B. sheet'!Z22)</f>
        <v/>
      </c>
      <c r="K28" s="386" t="str">
        <f>IF(AND('Middle B. sheet'!AA22=0),"",'Middle B. sheet'!AA22)</f>
        <v>0</v>
      </c>
      <c r="L28" s="602">
        <f>'Milk Report'!K25</f>
        <v>0</v>
      </c>
      <c r="M28" s="602" t="str">
        <f t="shared" si="1"/>
        <v/>
      </c>
      <c r="W28" s="207" t="str">
        <f>IF(AND(D28=""),"",D28*'gen. detail'!G$13)</f>
        <v/>
      </c>
      <c r="X28" s="646" t="str">
        <f>'primary B. sheet'!AD22</f>
        <v/>
      </c>
      <c r="Y28" s="207" t="str">
        <f>'Middle B. sheet'!AD22</f>
        <v/>
      </c>
      <c r="Z28" s="207" t="str">
        <f>IF(AND(I28=""),"",I28*'gen. detail'!N$13)</f>
        <v/>
      </c>
    </row>
    <row r="29" spans="1:26">
      <c r="A29" s="441">
        <v>18</v>
      </c>
      <c r="B29" s="1061">
        <f>IF(AND('Attendance dairy'!B23=""),"",'Attendance dairy'!B23)</f>
        <v>43361</v>
      </c>
      <c r="C29" s="1061"/>
      <c r="D29" s="442" t="str">
        <f>IF(AND('primary B. sheet'!U23=0),"",'primary B. sheet'!U23)</f>
        <v/>
      </c>
      <c r="E29" s="386" t="str">
        <f>IF(AND('primary B. sheet'!Z23=0),"",'primary B. sheet'!Z23)</f>
        <v>0</v>
      </c>
      <c r="F29" s="386" t="str">
        <f>IF(AND('primary B. sheet'!AA23=0),"",'primary B. sheet'!AA23)</f>
        <v/>
      </c>
      <c r="G29" s="602">
        <f>'Milk Report'!F26</f>
        <v>0</v>
      </c>
      <c r="H29" s="602" t="str">
        <f t="shared" si="0"/>
        <v/>
      </c>
      <c r="I29" s="442" t="str">
        <f>IF(AND('Middle B. sheet'!U23=0),"",'Middle B. sheet'!U23)</f>
        <v/>
      </c>
      <c r="J29" s="386" t="str">
        <f>IF(AND('Middle B. sheet'!Z23=0),"",'Middle B. sheet'!Z23)</f>
        <v>0</v>
      </c>
      <c r="K29" s="386" t="str">
        <f>IF(AND('Middle B. sheet'!AA23=0),"",'Middle B. sheet'!AA23)</f>
        <v/>
      </c>
      <c r="L29" s="602">
        <f>'Milk Report'!K26</f>
        <v>0</v>
      </c>
      <c r="M29" s="602" t="str">
        <f t="shared" si="1"/>
        <v/>
      </c>
      <c r="W29" s="207" t="str">
        <f>IF(AND(D29=""),"",D29*'gen. detail'!G$13)</f>
        <v/>
      </c>
      <c r="X29" s="646" t="str">
        <f>'primary B. sheet'!AD23</f>
        <v/>
      </c>
      <c r="Y29" s="207" t="str">
        <f>'Middle B. sheet'!AD23</f>
        <v/>
      </c>
      <c r="Z29" s="207" t="str">
        <f>IF(AND(I29=""),"",I29*'gen. detail'!N$13)</f>
        <v/>
      </c>
    </row>
    <row r="30" spans="1:26">
      <c r="A30" s="441">
        <v>19</v>
      </c>
      <c r="B30" s="1061">
        <f>IF(AND('Attendance dairy'!B24=""),"",'Attendance dairy'!B24)</f>
        <v>43362</v>
      </c>
      <c r="C30" s="1061"/>
      <c r="D30" s="442" t="str">
        <f>IF(AND('primary B. sheet'!U24=0),"",'primary B. sheet'!U24)</f>
        <v/>
      </c>
      <c r="E30" s="386" t="str">
        <f>IF(AND('primary B. sheet'!Z24=0),"",'primary B. sheet'!Z24)</f>
        <v/>
      </c>
      <c r="F30" s="386" t="str">
        <f>IF(AND('primary B. sheet'!AA24=0),"",'primary B. sheet'!AA24)</f>
        <v>0</v>
      </c>
      <c r="G30" s="602">
        <f>'Milk Report'!F27</f>
        <v>0</v>
      </c>
      <c r="H30" s="602" t="str">
        <f t="shared" si="0"/>
        <v/>
      </c>
      <c r="I30" s="442" t="str">
        <f>IF(AND('Middle B. sheet'!U24=0),"",'Middle B. sheet'!U24)</f>
        <v/>
      </c>
      <c r="J30" s="386" t="str">
        <f>IF(AND('Middle B. sheet'!Z24=0),"",'Middle B. sheet'!Z24)</f>
        <v/>
      </c>
      <c r="K30" s="386" t="str">
        <f>IF(AND('Middle B. sheet'!AA24=0),"",'Middle B. sheet'!AA24)</f>
        <v>0</v>
      </c>
      <c r="L30" s="602">
        <f>'Milk Report'!K27</f>
        <v>0</v>
      </c>
      <c r="M30" s="602" t="str">
        <f t="shared" si="1"/>
        <v/>
      </c>
      <c r="W30" s="207" t="str">
        <f>IF(AND(D30=""),"",D30*'gen. detail'!G$13)</f>
        <v/>
      </c>
      <c r="X30" s="646" t="str">
        <f>'primary B. sheet'!AD24</f>
        <v/>
      </c>
      <c r="Y30" s="207" t="str">
        <f>'Middle B. sheet'!AD24</f>
        <v/>
      </c>
      <c r="Z30" s="207" t="str">
        <f>IF(AND(I30=""),"",I30*'gen. detail'!N$13)</f>
        <v/>
      </c>
    </row>
    <row r="31" spans="1:26">
      <c r="A31" s="441">
        <v>20</v>
      </c>
      <c r="B31" s="1061">
        <f>IF(AND('Attendance dairy'!B25=""),"",'Attendance dairy'!B25)</f>
        <v>43363</v>
      </c>
      <c r="C31" s="1061"/>
      <c r="D31" s="442" t="str">
        <f>IF(AND('primary B. sheet'!U25=0),"",'primary B. sheet'!U25)</f>
        <v/>
      </c>
      <c r="E31" s="386" t="str">
        <f>IF(AND('primary B. sheet'!Z25=0),"",'primary B. sheet'!Z25)</f>
        <v>0</v>
      </c>
      <c r="F31" s="386" t="str">
        <f>IF(AND('primary B. sheet'!AA25=0),"",'primary B. sheet'!AA25)</f>
        <v/>
      </c>
      <c r="G31" s="602">
        <f>'Milk Report'!F28</f>
        <v>0</v>
      </c>
      <c r="H31" s="602" t="str">
        <f t="shared" si="0"/>
        <v/>
      </c>
      <c r="I31" s="442" t="str">
        <f>IF(AND('Middle B. sheet'!U25=0),"",'Middle B. sheet'!U25)</f>
        <v/>
      </c>
      <c r="J31" s="386" t="str">
        <f>IF(AND('Middle B. sheet'!Z25=0),"",'Middle B. sheet'!Z25)</f>
        <v>0</v>
      </c>
      <c r="K31" s="386" t="str">
        <f>IF(AND('Middle B. sheet'!AA25=0),"",'Middle B. sheet'!AA25)</f>
        <v/>
      </c>
      <c r="L31" s="602">
        <f>'Milk Report'!K28</f>
        <v>0</v>
      </c>
      <c r="M31" s="602" t="str">
        <f t="shared" si="1"/>
        <v/>
      </c>
      <c r="W31" s="207" t="str">
        <f>IF(AND(D31=""),"",D31*'gen. detail'!G$13)</f>
        <v/>
      </c>
      <c r="X31" s="646" t="str">
        <f>'primary B. sheet'!AD25</f>
        <v/>
      </c>
      <c r="Y31" s="207" t="str">
        <f>'Middle B. sheet'!AD25</f>
        <v/>
      </c>
      <c r="Z31" s="207" t="str">
        <f>IF(AND(I31=""),"",I31*'gen. detail'!N$13)</f>
        <v/>
      </c>
    </row>
    <row r="32" spans="1:26">
      <c r="A32" s="441">
        <v>21</v>
      </c>
      <c r="B32" s="1061">
        <f>IF(AND('Attendance dairy'!B26=""),"",'Attendance dairy'!B26)</f>
        <v>43364</v>
      </c>
      <c r="C32" s="1061"/>
      <c r="D32" s="442" t="str">
        <f>IF(AND('primary B. sheet'!U26=0),"",'primary B. sheet'!U26)</f>
        <v/>
      </c>
      <c r="E32" s="386" t="str">
        <f>IF(AND('primary B. sheet'!Z26=0),"",'primary B. sheet'!Z26)</f>
        <v/>
      </c>
      <c r="F32" s="386" t="str">
        <f>IF(AND('primary B. sheet'!AA26=0),"",'primary B. sheet'!AA26)</f>
        <v>0</v>
      </c>
      <c r="G32" s="602">
        <f>'Milk Report'!F29</f>
        <v>0</v>
      </c>
      <c r="H32" s="602" t="str">
        <f t="shared" si="0"/>
        <v/>
      </c>
      <c r="I32" s="442" t="str">
        <f>IF(AND('Middle B. sheet'!U26=0),"",'Middle B. sheet'!U26)</f>
        <v/>
      </c>
      <c r="J32" s="386" t="str">
        <f>IF(AND('Middle B. sheet'!Z26=0),"",'Middle B. sheet'!Z26)</f>
        <v/>
      </c>
      <c r="K32" s="386" t="str">
        <f>IF(AND('Middle B. sheet'!AA26=0),"",'Middle B. sheet'!AA26)</f>
        <v>0</v>
      </c>
      <c r="L32" s="602">
        <f>'Milk Report'!K29</f>
        <v>0</v>
      </c>
      <c r="M32" s="602" t="str">
        <f t="shared" si="1"/>
        <v/>
      </c>
      <c r="W32" s="207" t="str">
        <f>IF(AND(D32=""),"",D32*'gen. detail'!G$13)</f>
        <v/>
      </c>
      <c r="X32" s="646" t="str">
        <f>'primary B. sheet'!AD26</f>
        <v/>
      </c>
      <c r="Y32" s="207" t="str">
        <f>'Middle B. sheet'!AD26</f>
        <v/>
      </c>
      <c r="Z32" s="207" t="str">
        <f>IF(AND(I32=""),"",I32*'gen. detail'!N$13)</f>
        <v/>
      </c>
    </row>
    <row r="33" spans="1:26">
      <c r="A33" s="441">
        <v>22</v>
      </c>
      <c r="B33" s="1061">
        <f>IF(AND('Attendance dairy'!B27=""),"",'Attendance dairy'!B27)</f>
        <v>43365</v>
      </c>
      <c r="C33" s="1061"/>
      <c r="D33" s="442" t="str">
        <f>IF(AND('primary B. sheet'!U27=0),"",'primary B. sheet'!U27)</f>
        <v/>
      </c>
      <c r="E33" s="386" t="str">
        <f>IF(AND('primary B. sheet'!Z27=0),"",'primary B. sheet'!Z27)</f>
        <v/>
      </c>
      <c r="F33" s="386" t="str">
        <f>IF(AND('primary B. sheet'!AA27=0),"",'primary B. sheet'!AA27)</f>
        <v>0</v>
      </c>
      <c r="G33" s="602">
        <f>'Milk Report'!F30</f>
        <v>0</v>
      </c>
      <c r="H33" s="602" t="str">
        <f t="shared" si="0"/>
        <v/>
      </c>
      <c r="I33" s="442" t="str">
        <f>IF(AND('Middle B. sheet'!U27=0),"",'Middle B. sheet'!U27)</f>
        <v/>
      </c>
      <c r="J33" s="386" t="str">
        <f>IF(AND('Middle B. sheet'!Z27=0),"",'Middle B. sheet'!Z27)</f>
        <v/>
      </c>
      <c r="K33" s="386" t="str">
        <f>IF(AND('Middle B. sheet'!AA27=0),"",'Middle B. sheet'!AA27)</f>
        <v>0</v>
      </c>
      <c r="L33" s="602">
        <f>'Milk Report'!K30</f>
        <v>0</v>
      </c>
      <c r="M33" s="602" t="str">
        <f t="shared" si="1"/>
        <v/>
      </c>
      <c r="W33" s="207" t="str">
        <f>IF(AND(D33=""),"",D33*'gen. detail'!G$13)</f>
        <v/>
      </c>
      <c r="X33" s="646" t="str">
        <f>'primary B. sheet'!AD27</f>
        <v/>
      </c>
      <c r="Y33" s="207" t="str">
        <f>'Middle B. sheet'!AD27</f>
        <v/>
      </c>
      <c r="Z33" s="207" t="str">
        <f>IF(AND(I33=""),"",I33*'gen. detail'!N$13)</f>
        <v/>
      </c>
    </row>
    <row r="34" spans="1:26">
      <c r="A34" s="441">
        <v>23</v>
      </c>
      <c r="B34" s="1061">
        <f>IF(AND('Attendance dairy'!B28=""),"",'Attendance dairy'!B28)</f>
        <v>43366</v>
      </c>
      <c r="C34" s="1061"/>
      <c r="D34" s="442" t="str">
        <f>IF(AND('primary B. sheet'!U28=0),"",'primary B. sheet'!U28)</f>
        <v/>
      </c>
      <c r="E34" s="386" t="str">
        <f>IF(AND('primary B. sheet'!Z28=0),"",'primary B. sheet'!Z28)</f>
        <v>0</v>
      </c>
      <c r="F34" s="386" t="str">
        <f>IF(AND('primary B. sheet'!AA28=0),"",'primary B. sheet'!AA28)</f>
        <v>0</v>
      </c>
      <c r="G34" s="602">
        <f>'Milk Report'!F31</f>
        <v>0</v>
      </c>
      <c r="H34" s="602" t="str">
        <f t="shared" si="0"/>
        <v/>
      </c>
      <c r="I34" s="442" t="str">
        <f>IF(AND('Middle B. sheet'!U28=0),"",'Middle B. sheet'!U28)</f>
        <v/>
      </c>
      <c r="J34" s="386" t="str">
        <f>IF(AND('Middle B. sheet'!Z28=0),"",'Middle B. sheet'!Z28)</f>
        <v>0</v>
      </c>
      <c r="K34" s="386" t="str">
        <f>IF(AND('Middle B. sheet'!AA28=0),"",'Middle B. sheet'!AA28)</f>
        <v>0</v>
      </c>
      <c r="L34" s="602">
        <f>'Milk Report'!K31</f>
        <v>0</v>
      </c>
      <c r="M34" s="602" t="str">
        <f t="shared" si="1"/>
        <v/>
      </c>
      <c r="W34" s="207" t="str">
        <f>IF(AND(D34=""),"",D34*'gen. detail'!G$13)</f>
        <v/>
      </c>
      <c r="X34" s="646" t="str">
        <f>'primary B. sheet'!AD28</f>
        <v/>
      </c>
      <c r="Y34" s="207" t="str">
        <f>'Middle B. sheet'!AD28</f>
        <v/>
      </c>
      <c r="Z34" s="207" t="str">
        <f>IF(AND(I34=""),"",I34*'gen. detail'!N$13)</f>
        <v/>
      </c>
    </row>
    <row r="35" spans="1:26">
      <c r="A35" s="441">
        <v>24</v>
      </c>
      <c r="B35" s="1061">
        <f>IF(AND('Attendance dairy'!B29=""),"",'Attendance dairy'!B29)</f>
        <v>43367</v>
      </c>
      <c r="C35" s="1061"/>
      <c r="D35" s="442" t="str">
        <f>IF(AND('primary B. sheet'!U29=0),"",'primary B. sheet'!U29)</f>
        <v/>
      </c>
      <c r="E35" s="386" t="str">
        <f>IF(AND('primary B. sheet'!Z29=0),"",'primary B. sheet'!Z29)</f>
        <v/>
      </c>
      <c r="F35" s="386" t="str">
        <f>IF(AND('primary B. sheet'!AA29=0),"",'primary B. sheet'!AA29)</f>
        <v>0</v>
      </c>
      <c r="G35" s="602">
        <f>'Milk Report'!F32</f>
        <v>0</v>
      </c>
      <c r="H35" s="602" t="str">
        <f t="shared" si="0"/>
        <v/>
      </c>
      <c r="I35" s="442" t="str">
        <f>IF(AND('Middle B. sheet'!U29=0),"",'Middle B. sheet'!U29)</f>
        <v/>
      </c>
      <c r="J35" s="386" t="str">
        <f>IF(AND('Middle B. sheet'!Z29=0),"",'Middle B. sheet'!Z29)</f>
        <v/>
      </c>
      <c r="K35" s="386" t="str">
        <f>IF(AND('Middle B. sheet'!AA29=0),"",'Middle B. sheet'!AA29)</f>
        <v>0</v>
      </c>
      <c r="L35" s="602">
        <f>'Milk Report'!K32</f>
        <v>0</v>
      </c>
      <c r="M35" s="602" t="str">
        <f t="shared" si="1"/>
        <v/>
      </c>
      <c r="W35" s="207" t="str">
        <f>IF(AND(D35=""),"",D35*'gen. detail'!G$13)</f>
        <v/>
      </c>
      <c r="X35" s="646" t="str">
        <f>'primary B. sheet'!AD29</f>
        <v/>
      </c>
      <c r="Y35" s="207" t="str">
        <f>'Middle B. sheet'!AD29</f>
        <v/>
      </c>
      <c r="Z35" s="207" t="str">
        <f>IF(AND(I35=""),"",I35*'gen. detail'!N$13)</f>
        <v/>
      </c>
    </row>
    <row r="36" spans="1:26">
      <c r="A36" s="441">
        <v>25</v>
      </c>
      <c r="B36" s="1061">
        <f>IF(AND('Attendance dairy'!B30=""),"",'Attendance dairy'!B30)</f>
        <v>43368</v>
      </c>
      <c r="C36" s="1061"/>
      <c r="D36" s="442" t="str">
        <f>IF(AND('primary B. sheet'!U30=0),"",'primary B. sheet'!U30)</f>
        <v/>
      </c>
      <c r="E36" s="386" t="str">
        <f>IF(AND('primary B. sheet'!Z30=0),"",'primary B. sheet'!Z30)</f>
        <v>0</v>
      </c>
      <c r="F36" s="386" t="str">
        <f>IF(AND('primary B. sheet'!AA30=0),"",'primary B. sheet'!AA30)</f>
        <v/>
      </c>
      <c r="G36" s="602">
        <f>'Milk Report'!F33</f>
        <v>0</v>
      </c>
      <c r="H36" s="602" t="str">
        <f t="shared" si="0"/>
        <v/>
      </c>
      <c r="I36" s="442" t="str">
        <f>IF(AND('Middle B. sheet'!U30=0),"",'Middle B. sheet'!U30)</f>
        <v/>
      </c>
      <c r="J36" s="386" t="str">
        <f>IF(AND('Middle B. sheet'!Z30=0),"",'Middle B. sheet'!Z30)</f>
        <v>0</v>
      </c>
      <c r="K36" s="386" t="str">
        <f>IF(AND('Middle B. sheet'!AA30=0),"",'Middle B. sheet'!AA30)</f>
        <v/>
      </c>
      <c r="L36" s="602">
        <f>'Milk Report'!K33</f>
        <v>0</v>
      </c>
      <c r="M36" s="602" t="str">
        <f t="shared" si="1"/>
        <v/>
      </c>
      <c r="W36" s="207" t="str">
        <f>IF(AND(D36=""),"",D36*'gen. detail'!G$13)</f>
        <v/>
      </c>
      <c r="X36" s="646" t="str">
        <f>'primary B. sheet'!AD30</f>
        <v/>
      </c>
      <c r="Y36" s="207" t="str">
        <f>'Middle B. sheet'!AD30</f>
        <v/>
      </c>
      <c r="Z36" s="207" t="str">
        <f>IF(AND(I36=""),"",I36*'gen. detail'!N$13)</f>
        <v/>
      </c>
    </row>
    <row r="37" spans="1:26">
      <c r="A37" s="441">
        <v>26</v>
      </c>
      <c r="B37" s="1061">
        <f>IF(AND('Attendance dairy'!B31=""),"",'Attendance dairy'!B31)</f>
        <v>43369</v>
      </c>
      <c r="C37" s="1061"/>
      <c r="D37" s="442" t="str">
        <f>IF(AND('primary B. sheet'!U31=0),"",'primary B. sheet'!U31)</f>
        <v/>
      </c>
      <c r="E37" s="386" t="str">
        <f>IF(AND('primary B. sheet'!Z31=0),"",'primary B. sheet'!Z31)</f>
        <v/>
      </c>
      <c r="F37" s="386" t="str">
        <f>IF(AND('primary B. sheet'!AA31=0),"",'primary B. sheet'!AA31)</f>
        <v>0</v>
      </c>
      <c r="G37" s="602">
        <f>'Milk Report'!F34</f>
        <v>0</v>
      </c>
      <c r="H37" s="602" t="str">
        <f t="shared" si="0"/>
        <v/>
      </c>
      <c r="I37" s="442" t="str">
        <f>IF(AND('Middle B. sheet'!U31=0),"",'Middle B. sheet'!U31)</f>
        <v/>
      </c>
      <c r="J37" s="386" t="str">
        <f>IF(AND('Middle B. sheet'!Z31=0),"",'Middle B. sheet'!Z31)</f>
        <v/>
      </c>
      <c r="K37" s="386" t="str">
        <f>IF(AND('Middle B. sheet'!AA31=0),"",'Middle B. sheet'!AA31)</f>
        <v>0</v>
      </c>
      <c r="L37" s="602">
        <f>'Milk Report'!K34</f>
        <v>0</v>
      </c>
      <c r="M37" s="602" t="str">
        <f t="shared" si="1"/>
        <v/>
      </c>
      <c r="W37" s="207" t="str">
        <f>IF(AND(D37=""),"",D37*'gen. detail'!G$13)</f>
        <v/>
      </c>
      <c r="X37" s="646" t="str">
        <f>'primary B. sheet'!AD31</f>
        <v/>
      </c>
      <c r="Y37" s="207" t="str">
        <f>'Middle B. sheet'!AD31</f>
        <v/>
      </c>
      <c r="Z37" s="207" t="str">
        <f>IF(AND(I37=""),"",I37*'gen. detail'!N$13)</f>
        <v/>
      </c>
    </row>
    <row r="38" spans="1:26">
      <c r="A38" s="441">
        <v>27</v>
      </c>
      <c r="B38" s="1061">
        <f>IF(AND('Attendance dairy'!B32=""),"",'Attendance dairy'!B32)</f>
        <v>43370</v>
      </c>
      <c r="C38" s="1061"/>
      <c r="D38" s="442" t="str">
        <f>IF(AND('primary B. sheet'!U32=0),"",'primary B. sheet'!U32)</f>
        <v/>
      </c>
      <c r="E38" s="386" t="str">
        <f>IF(AND('primary B. sheet'!Z32=0),"",'primary B. sheet'!Z32)</f>
        <v>0</v>
      </c>
      <c r="F38" s="386" t="str">
        <f>IF(AND('primary B. sheet'!AA32=0),"",'primary B. sheet'!AA32)</f>
        <v/>
      </c>
      <c r="G38" s="602">
        <f>'Milk Report'!F35</f>
        <v>0</v>
      </c>
      <c r="H38" s="602" t="str">
        <f t="shared" si="0"/>
        <v/>
      </c>
      <c r="I38" s="442" t="str">
        <f>IF(AND('Middle B. sheet'!U32=0),"",'Middle B. sheet'!U32)</f>
        <v/>
      </c>
      <c r="J38" s="386" t="str">
        <f>IF(AND('Middle B. sheet'!Z32=0),"",'Middle B. sheet'!Z32)</f>
        <v>0</v>
      </c>
      <c r="K38" s="386" t="str">
        <f>IF(AND('Middle B. sheet'!AA32=0),"",'Middle B. sheet'!AA32)</f>
        <v/>
      </c>
      <c r="L38" s="602">
        <f>'Milk Report'!K35</f>
        <v>0</v>
      </c>
      <c r="M38" s="602" t="str">
        <f t="shared" si="1"/>
        <v/>
      </c>
      <c r="W38" s="207" t="str">
        <f>IF(AND(D38=""),"",D38*'gen. detail'!G$13)</f>
        <v/>
      </c>
      <c r="X38" s="646" t="str">
        <f>'primary B. sheet'!AD32</f>
        <v/>
      </c>
      <c r="Y38" s="207" t="str">
        <f>'Middle B. sheet'!AD32</f>
        <v/>
      </c>
      <c r="Z38" s="207" t="str">
        <f>IF(AND(I38=""),"",I38*'gen. detail'!N$13)</f>
        <v/>
      </c>
    </row>
    <row r="39" spans="1:26">
      <c r="A39" s="441">
        <v>28</v>
      </c>
      <c r="B39" s="1061">
        <f>IF(AND('Attendance dairy'!B33=""),"",'Attendance dairy'!B33)</f>
        <v>43371</v>
      </c>
      <c r="C39" s="1061"/>
      <c r="D39" s="442" t="str">
        <f>IF(AND('primary B. sheet'!U33=0),"",'primary B. sheet'!U33)</f>
        <v/>
      </c>
      <c r="E39" s="386" t="str">
        <f>IF(AND('primary B. sheet'!Z33=0),"",'primary B. sheet'!Z33)</f>
        <v/>
      </c>
      <c r="F39" s="386" t="str">
        <f>IF(AND('primary B. sheet'!AA33=0),"",'primary B. sheet'!AA33)</f>
        <v>0</v>
      </c>
      <c r="G39" s="602">
        <f>'Milk Report'!F36</f>
        <v>0</v>
      </c>
      <c r="H39" s="602" t="str">
        <f t="shared" si="0"/>
        <v/>
      </c>
      <c r="I39" s="442" t="str">
        <f>IF(AND('Middle B. sheet'!U33=0),"",'Middle B. sheet'!U33)</f>
        <v/>
      </c>
      <c r="J39" s="386" t="str">
        <f>IF(AND('Middle B. sheet'!Z33=0),"",'Middle B. sheet'!Z33)</f>
        <v/>
      </c>
      <c r="K39" s="386" t="str">
        <f>IF(AND('Middle B. sheet'!AA33=0),"",'Middle B. sheet'!AA33)</f>
        <v>0</v>
      </c>
      <c r="L39" s="602">
        <f>'Milk Report'!K36</f>
        <v>0</v>
      </c>
      <c r="M39" s="602" t="str">
        <f t="shared" si="1"/>
        <v/>
      </c>
      <c r="W39" s="207" t="str">
        <f>IF(AND(D39=""),"",D39*'gen. detail'!G$13)</f>
        <v/>
      </c>
      <c r="X39" s="646" t="str">
        <f>'primary B. sheet'!AD33</f>
        <v/>
      </c>
      <c r="Y39" s="207" t="str">
        <f>'Middle B. sheet'!AD33</f>
        <v/>
      </c>
      <c r="Z39" s="207" t="str">
        <f>IF(AND(I39=""),"",I39*'gen. detail'!N$13)</f>
        <v/>
      </c>
    </row>
    <row r="40" spans="1:26">
      <c r="A40" s="441">
        <v>29</v>
      </c>
      <c r="B40" s="1061">
        <f>IF(AND('Attendance dairy'!B34=""),"",'Attendance dairy'!B34)</f>
        <v>43372</v>
      </c>
      <c r="C40" s="1061"/>
      <c r="D40" s="442" t="str">
        <f>IF(AND('primary B. sheet'!U34=0),"",'primary B. sheet'!U34)</f>
        <v/>
      </c>
      <c r="E40" s="386" t="str">
        <f>IF(AND('primary B. sheet'!Z34=0),"",'primary B. sheet'!Z34)</f>
        <v/>
      </c>
      <c r="F40" s="386" t="str">
        <f>IF(AND('primary B. sheet'!AA34=0),"",'primary B. sheet'!AA34)</f>
        <v>0</v>
      </c>
      <c r="G40" s="602">
        <f>'Milk Report'!F37</f>
        <v>0</v>
      </c>
      <c r="H40" s="602" t="str">
        <f t="shared" si="0"/>
        <v/>
      </c>
      <c r="I40" s="442" t="str">
        <f>IF(AND('Middle B. sheet'!U34=0),"",'Middle B. sheet'!U34)</f>
        <v/>
      </c>
      <c r="J40" s="386" t="str">
        <f>IF(AND('Middle B. sheet'!Z34=0),"",'Middle B. sheet'!Z34)</f>
        <v/>
      </c>
      <c r="K40" s="386" t="str">
        <f>IF(AND('Middle B. sheet'!AA34=0),"",'Middle B. sheet'!AA34)</f>
        <v>0</v>
      </c>
      <c r="L40" s="602">
        <f>'Milk Report'!K37</f>
        <v>0</v>
      </c>
      <c r="M40" s="602" t="str">
        <f t="shared" si="1"/>
        <v/>
      </c>
      <c r="W40" s="207" t="str">
        <f>IF(AND(D40=""),"",D40*'gen. detail'!G$13)</f>
        <v/>
      </c>
      <c r="X40" s="646" t="str">
        <f>'primary B. sheet'!AD34</f>
        <v/>
      </c>
      <c r="Y40" s="207" t="str">
        <f>'Middle B. sheet'!AD34</f>
        <v/>
      </c>
      <c r="Z40" s="207" t="str">
        <f>IF(AND(I40=""),"",I40*'gen. detail'!N$13)</f>
        <v/>
      </c>
    </row>
    <row r="41" spans="1:26">
      <c r="A41" s="441">
        <v>30</v>
      </c>
      <c r="B41" s="1061">
        <f>IF(AND('Attendance dairy'!B35=""),"",'Attendance dairy'!B35)</f>
        <v>43373</v>
      </c>
      <c r="C41" s="1061"/>
      <c r="D41" s="442" t="str">
        <f>IF(AND('primary B. sheet'!U35=0),"",'primary B. sheet'!U35)</f>
        <v/>
      </c>
      <c r="E41" s="386" t="str">
        <f>IF(AND('primary B. sheet'!Z35=0),"",'primary B. sheet'!Z35)</f>
        <v>0</v>
      </c>
      <c r="F41" s="386" t="str">
        <f>IF(AND('primary B. sheet'!AA35=0),"",'primary B. sheet'!AA35)</f>
        <v>0</v>
      </c>
      <c r="G41" s="602">
        <f>'Milk Report'!F38</f>
        <v>0</v>
      </c>
      <c r="H41" s="602" t="str">
        <f t="shared" si="0"/>
        <v/>
      </c>
      <c r="I41" s="442" t="str">
        <f>IF(AND('Middle B. sheet'!U35=0),"",'Middle B. sheet'!U35)</f>
        <v/>
      </c>
      <c r="J41" s="386" t="str">
        <f>IF(AND('Middle B. sheet'!Z35=0),"",'Middle B. sheet'!Z35)</f>
        <v>0</v>
      </c>
      <c r="K41" s="386" t="str">
        <f>IF(AND('Middle B. sheet'!AA35=0),"",'Middle B. sheet'!AA35)</f>
        <v>0</v>
      </c>
      <c r="L41" s="602">
        <f>'Milk Report'!K38</f>
        <v>0</v>
      </c>
      <c r="M41" s="602" t="str">
        <f t="shared" si="1"/>
        <v/>
      </c>
      <c r="W41" s="207" t="str">
        <f>IF(AND(D41=""),"",D41*'gen. detail'!G$13)</f>
        <v/>
      </c>
      <c r="X41" s="646" t="str">
        <f>'primary B. sheet'!AD35</f>
        <v/>
      </c>
      <c r="Y41" s="207" t="str">
        <f>'Middle B. sheet'!AD35</f>
        <v/>
      </c>
      <c r="Z41" s="207" t="str">
        <f>IF(AND(I41=""),"",I41*'gen. detail'!N$13)</f>
        <v/>
      </c>
    </row>
    <row r="42" spans="1:26">
      <c r="A42" s="441">
        <v>31</v>
      </c>
      <c r="B42" s="1061" t="str">
        <f>IF(AND('Attendance dairy'!B36=""),"",'Attendance dairy'!B36)</f>
        <v/>
      </c>
      <c r="C42" s="1061"/>
      <c r="D42" s="442" t="str">
        <f>IF(AND('primary B. sheet'!U36=0),"",'primary B. sheet'!U36)</f>
        <v/>
      </c>
      <c r="E42" s="386" t="str">
        <f>IF(AND('primary B. sheet'!Z36=0),"",'primary B. sheet'!Z36)</f>
        <v/>
      </c>
      <c r="F42" s="386" t="str">
        <f>IF(AND('primary B. sheet'!AA36=0),"",'primary B. sheet'!AA36)</f>
        <v/>
      </c>
      <c r="G42" s="602" t="str">
        <f>'Milk Report'!F39</f>
        <v/>
      </c>
      <c r="H42" s="602" t="str">
        <f t="shared" si="0"/>
        <v/>
      </c>
      <c r="I42" s="442" t="str">
        <f>IF(AND('Middle B. sheet'!U36=0),"",'Middle B. sheet'!U36)</f>
        <v/>
      </c>
      <c r="J42" s="386" t="str">
        <f>IF(AND('Middle B. sheet'!Z36=0),"",'Middle B. sheet'!Z36)</f>
        <v/>
      </c>
      <c r="K42" s="386" t="str">
        <f>IF(AND('Middle B. sheet'!AA36=0),"",'Middle B. sheet'!AA36)</f>
        <v/>
      </c>
      <c r="L42" s="602" t="str">
        <f>'Milk Report'!K39</f>
        <v/>
      </c>
      <c r="M42" s="602" t="str">
        <f t="shared" si="1"/>
        <v/>
      </c>
      <c r="W42" s="207" t="str">
        <f>IF(AND(D42=""),"",D42*'gen. detail'!G$13)</f>
        <v/>
      </c>
      <c r="X42" s="646" t="str">
        <f>'primary B. sheet'!AD36</f>
        <v/>
      </c>
      <c r="Y42" s="207" t="str">
        <f>'Middle B. sheet'!AD36</f>
        <v/>
      </c>
      <c r="Z42" s="207" t="str">
        <f>IF(AND(I42=""),"",I42*'gen. detail'!N$13)</f>
        <v/>
      </c>
    </row>
    <row r="43" spans="1:26" ht="30.75" customHeight="1">
      <c r="A43" s="1062" t="s">
        <v>251</v>
      </c>
      <c r="B43" s="1063"/>
      <c r="C43" s="1064"/>
      <c r="D43" s="443">
        <f>SUM(D12:D42)</f>
        <v>676</v>
      </c>
      <c r="E43" s="444">
        <f>SUM(E12:E42)</f>
        <v>34</v>
      </c>
      <c r="F43" s="444">
        <f>SUM(F12:F42)</f>
        <v>21.4</v>
      </c>
      <c r="G43" s="604">
        <f>SUM(G12:H42)</f>
        <v>6431.33</v>
      </c>
      <c r="H43" s="604">
        <f>SUM(H12:I42)</f>
        <v>6728.8799999999992</v>
      </c>
      <c r="I43" s="443">
        <f>SUM(I12:I42)</f>
        <v>388</v>
      </c>
      <c r="J43" s="444">
        <f>SUM(J12:J42)</f>
        <v>29.25</v>
      </c>
      <c r="K43" s="444">
        <f>SUM(K12:K42)</f>
        <v>18.600000000000001</v>
      </c>
      <c r="L43" s="603">
        <f>SUM(L12:M42)</f>
        <v>5191.4399999999996</v>
      </c>
      <c r="M43" s="635">
        <f>SUM(M12:N42)</f>
        <v>5113.84</v>
      </c>
      <c r="W43" s="207">
        <f>SUM(W12:W42)</f>
        <v>3549</v>
      </c>
      <c r="X43" s="207">
        <f t="shared" ref="X43:Z43" si="2">SUM(X12:X42)</f>
        <v>2791.88</v>
      </c>
      <c r="Y43" s="207">
        <f t="shared" si="2"/>
        <v>2397.8399999999997</v>
      </c>
      <c r="Z43" s="207">
        <f t="shared" si="2"/>
        <v>2716</v>
      </c>
    </row>
    <row r="44" spans="1:26" ht="21" customHeight="1">
      <c r="A44" s="1062" t="s">
        <v>252</v>
      </c>
      <c r="B44" s="1063"/>
      <c r="C44" s="1064"/>
      <c r="D44" s="1013" t="s">
        <v>352</v>
      </c>
      <c r="E44" s="1014"/>
      <c r="F44" s="1014"/>
      <c r="G44" s="1057">
        <f>'Attendance dairy'!DI39</f>
        <v>10</v>
      </c>
      <c r="H44" s="1058"/>
      <c r="I44" s="1013" t="s">
        <v>353</v>
      </c>
      <c r="J44" s="1014"/>
      <c r="K44" s="1014"/>
      <c r="L44" s="1059">
        <f>'Attendance dairy'!DL39</f>
        <v>10</v>
      </c>
      <c r="M44" s="1060"/>
    </row>
    <row r="45" spans="1:26">
      <c r="A45" s="319"/>
      <c r="B45" s="445"/>
      <c r="C45" s="445"/>
      <c r="D45" s="319"/>
      <c r="E45" s="319"/>
      <c r="F45" s="319"/>
      <c r="G45" s="319"/>
      <c r="H45" s="319"/>
      <c r="I45" s="319"/>
      <c r="J45" s="319"/>
      <c r="K45" s="319"/>
      <c r="L45" s="319"/>
      <c r="M45" s="319"/>
    </row>
    <row r="46" spans="1:26" ht="15.75">
      <c r="A46" s="1045" t="s">
        <v>253</v>
      </c>
      <c r="B46" s="1046"/>
      <c r="C46" s="1046"/>
      <c r="D46" s="1046"/>
      <c r="E46" s="1046"/>
      <c r="F46" s="1047" t="str">
        <f>Master!Q5</f>
        <v>flrEcj&amp;2018</v>
      </c>
      <c r="G46" s="1047"/>
      <c r="H46" s="1047"/>
      <c r="I46" s="1048" t="s">
        <v>254</v>
      </c>
      <c r="J46" s="1048"/>
      <c r="K46" s="1048"/>
      <c r="L46" s="1048"/>
      <c r="M46" s="1049"/>
    </row>
    <row r="47" spans="1:26" ht="59.25" customHeight="1">
      <c r="A47" s="1026" t="s">
        <v>342</v>
      </c>
      <c r="B47" s="1026"/>
      <c r="C47" s="585" t="s">
        <v>255</v>
      </c>
      <c r="D47" s="636" t="s">
        <v>256</v>
      </c>
      <c r="E47" s="585" t="s">
        <v>257</v>
      </c>
      <c r="F47" s="585" t="s">
        <v>255</v>
      </c>
      <c r="G47" s="636" t="s">
        <v>256</v>
      </c>
      <c r="H47" s="585" t="s">
        <v>258</v>
      </c>
      <c r="I47" s="585" t="s">
        <v>259</v>
      </c>
      <c r="J47" s="585" t="s">
        <v>706</v>
      </c>
      <c r="K47" s="1078" t="s">
        <v>707</v>
      </c>
      <c r="L47" s="1079"/>
      <c r="M47" s="1080"/>
    </row>
    <row r="48" spans="1:26" s="216" customFormat="1" ht="9.75" customHeight="1">
      <c r="A48" s="1043">
        <v>1</v>
      </c>
      <c r="B48" s="1043"/>
      <c r="C48" s="446">
        <v>2</v>
      </c>
      <c r="D48" s="446">
        <v>3</v>
      </c>
      <c r="E48" s="446">
        <v>4</v>
      </c>
      <c r="F48" s="446">
        <v>5</v>
      </c>
      <c r="G48" s="447">
        <v>6</v>
      </c>
      <c r="H48" s="448">
        <v>7</v>
      </c>
      <c r="I48" s="446">
        <v>8</v>
      </c>
      <c r="J48" s="637">
        <v>9</v>
      </c>
      <c r="K48" s="1068">
        <v>10</v>
      </c>
      <c r="L48" s="1081"/>
      <c r="M48" s="1069"/>
    </row>
    <row r="49" spans="1:13" ht="15.75">
      <c r="A49" s="1034">
        <f>'primary B. sheet'!U37</f>
        <v>676</v>
      </c>
      <c r="B49" s="1044"/>
      <c r="C49" s="387">
        <f>'gen. detail'!F5</f>
        <v>4.13</v>
      </c>
      <c r="D49" s="449">
        <f>'primary B. sheet'!AD37</f>
        <v>2791.88</v>
      </c>
      <c r="E49" s="450">
        <f>'Middle B. sheet'!U37</f>
        <v>388</v>
      </c>
      <c r="F49" s="449">
        <f>'gen. detail'!F6</f>
        <v>6.18</v>
      </c>
      <c r="G49" s="451">
        <f>'Middle B. sheet'!AD37</f>
        <v>2397.8399999999997</v>
      </c>
      <c r="H49" s="452">
        <f>'gen. detail'!F26</f>
        <v>2</v>
      </c>
      <c r="I49" s="453">
        <f>'gen. detail'!K21</f>
        <v>1200</v>
      </c>
      <c r="J49" s="638">
        <f>H49*I49</f>
        <v>2400</v>
      </c>
      <c r="K49" s="1082">
        <f>D49+G49+J49</f>
        <v>7589.7199999999993</v>
      </c>
      <c r="L49" s="1082"/>
      <c r="M49" s="1083"/>
    </row>
    <row r="50" spans="1:13" ht="2.25" customHeight="1">
      <c r="A50" s="319"/>
      <c r="B50" s="319"/>
      <c r="C50" s="319"/>
      <c r="D50" s="319"/>
      <c r="E50" s="319"/>
      <c r="F50" s="319"/>
      <c r="G50" s="319"/>
      <c r="H50" s="319"/>
      <c r="I50" s="319"/>
      <c r="J50" s="319"/>
      <c r="K50" s="319"/>
      <c r="L50" s="319"/>
      <c r="M50" s="319"/>
    </row>
    <row r="51" spans="1:13">
      <c r="A51" s="1089" t="s">
        <v>663</v>
      </c>
      <c r="B51" s="1089"/>
      <c r="C51" s="1089"/>
      <c r="D51" s="1089"/>
      <c r="E51" s="1089"/>
      <c r="F51" s="1089"/>
      <c r="G51" s="1089"/>
      <c r="H51" s="1089"/>
      <c r="I51" s="1089"/>
      <c r="J51" s="1089"/>
      <c r="K51" s="1089"/>
      <c r="L51" s="1089"/>
      <c r="M51" s="1089"/>
    </row>
    <row r="52" spans="1:13">
      <c r="A52" s="1090" t="s">
        <v>664</v>
      </c>
      <c r="B52" s="1090"/>
      <c r="C52" s="1090"/>
      <c r="D52" s="1090"/>
      <c r="E52" s="1090"/>
      <c r="F52" s="1090"/>
      <c r="G52" s="1090"/>
      <c r="H52" s="1091" t="s">
        <v>665</v>
      </c>
      <c r="I52" s="1091"/>
      <c r="J52" s="1091"/>
      <c r="K52" s="1091"/>
      <c r="L52" s="1091"/>
      <c r="M52" s="1091"/>
    </row>
    <row r="53" spans="1:13" ht="66" customHeight="1">
      <c r="A53" s="1026" t="s">
        <v>702</v>
      </c>
      <c r="B53" s="1026"/>
      <c r="C53" s="585" t="s">
        <v>714</v>
      </c>
      <c r="D53" s="636" t="s">
        <v>256</v>
      </c>
      <c r="E53" s="585" t="s">
        <v>703</v>
      </c>
      <c r="F53" s="585" t="s">
        <v>715</v>
      </c>
      <c r="G53" s="636" t="s">
        <v>256</v>
      </c>
      <c r="H53" s="1092" t="s">
        <v>704</v>
      </c>
      <c r="I53" s="1093"/>
      <c r="J53" s="1092" t="s">
        <v>705</v>
      </c>
      <c r="K53" s="1093"/>
      <c r="L53" s="1026" t="s">
        <v>260</v>
      </c>
      <c r="M53" s="1026"/>
    </row>
    <row r="54" spans="1:13" ht="9.75" customHeight="1">
      <c r="A54" s="1043">
        <v>11</v>
      </c>
      <c r="B54" s="1043"/>
      <c r="C54" s="584">
        <v>12</v>
      </c>
      <c r="D54" s="584">
        <v>13</v>
      </c>
      <c r="E54" s="584">
        <v>14</v>
      </c>
      <c r="F54" s="584">
        <v>15</v>
      </c>
      <c r="G54" s="447">
        <v>16</v>
      </c>
      <c r="H54" s="1068">
        <v>17</v>
      </c>
      <c r="I54" s="1069"/>
      <c r="J54" s="1097">
        <v>18</v>
      </c>
      <c r="K54" s="1098"/>
      <c r="L54" s="1099">
        <v>19</v>
      </c>
      <c r="M54" s="1099"/>
    </row>
    <row r="55" spans="1:13">
      <c r="A55" s="1094">
        <f>'Milk Report'!C40</f>
        <v>603</v>
      </c>
      <c r="B55" s="1094"/>
      <c r="C55" s="640">
        <f>'gen. detail'!G13</f>
        <v>5.25</v>
      </c>
      <c r="D55" s="641">
        <f>'gen. detail'!F18</f>
        <v>3165.7499999999995</v>
      </c>
      <c r="E55" s="642">
        <f>'Milk Report'!H40</f>
        <v>388</v>
      </c>
      <c r="F55" s="605">
        <f>'gen. detail'!N13</f>
        <v>7</v>
      </c>
      <c r="G55" s="643">
        <f>'gen. detail'!K18</f>
        <v>2716</v>
      </c>
      <c r="H55" s="1095">
        <f>D55+G55</f>
        <v>5881.75</v>
      </c>
      <c r="I55" s="1095"/>
      <c r="J55" s="1084">
        <f>K49+H55</f>
        <v>13471.47</v>
      </c>
      <c r="K55" s="1085"/>
      <c r="L55" s="1096" t="str">
        <f>IF(AND('gen. detail'!M10=""),"",'gen. detail'!M10)</f>
        <v/>
      </c>
      <c r="M55" s="1096"/>
    </row>
    <row r="56" spans="1:13" ht="2.25" customHeight="1">
      <c r="A56" s="319"/>
      <c r="B56" s="319"/>
      <c r="C56" s="319"/>
      <c r="D56" s="319"/>
      <c r="E56" s="319"/>
      <c r="F56" s="319"/>
      <c r="G56" s="319"/>
      <c r="H56" s="319"/>
      <c r="I56" s="319"/>
      <c r="J56" s="319"/>
      <c r="K56" s="319"/>
      <c r="L56" s="319"/>
      <c r="M56" s="319"/>
    </row>
    <row r="57" spans="1:13" ht="15.75">
      <c r="A57" s="1040" t="s">
        <v>261</v>
      </c>
      <c r="B57" s="1041"/>
      <c r="C57" s="1041"/>
      <c r="D57" s="1041"/>
      <c r="E57" s="1041"/>
      <c r="F57" s="1041"/>
      <c r="G57" s="1041"/>
      <c r="H57" s="1041"/>
      <c r="I57" s="1041"/>
      <c r="J57" s="1041"/>
      <c r="K57" s="1041"/>
      <c r="L57" s="1041"/>
      <c r="M57" s="1042"/>
    </row>
    <row r="58" spans="1:13" ht="66.75" customHeight="1">
      <c r="A58" s="1056" t="s">
        <v>104</v>
      </c>
      <c r="B58" s="1056"/>
      <c r="C58" s="1037" t="s">
        <v>262</v>
      </c>
      <c r="D58" s="1039"/>
      <c r="E58" s="454" t="s">
        <v>263</v>
      </c>
      <c r="F58" s="454" t="s">
        <v>264</v>
      </c>
      <c r="G58" s="454" t="s">
        <v>265</v>
      </c>
      <c r="H58" s="455" t="s">
        <v>266</v>
      </c>
      <c r="I58" s="455" t="s">
        <v>267</v>
      </c>
      <c r="J58" s="440" t="s">
        <v>268</v>
      </c>
      <c r="K58" s="440" t="s">
        <v>269</v>
      </c>
      <c r="L58" s="456" t="s">
        <v>270</v>
      </c>
      <c r="M58" s="456" t="s">
        <v>343</v>
      </c>
    </row>
    <row r="59" spans="1:13" s="528" customFormat="1">
      <c r="A59" s="1053">
        <v>1</v>
      </c>
      <c r="B59" s="1053"/>
      <c r="C59" s="1054">
        <v>2</v>
      </c>
      <c r="D59" s="1055"/>
      <c r="E59" s="457">
        <v>3</v>
      </c>
      <c r="F59" s="457">
        <v>4</v>
      </c>
      <c r="G59" s="526">
        <v>5</v>
      </c>
      <c r="H59" s="526">
        <v>6</v>
      </c>
      <c r="I59" s="457">
        <v>7</v>
      </c>
      <c r="J59" s="457">
        <v>8</v>
      </c>
      <c r="K59" s="457">
        <v>9</v>
      </c>
      <c r="L59" s="527">
        <v>10</v>
      </c>
      <c r="M59" s="527">
        <v>11</v>
      </c>
    </row>
    <row r="60" spans="1:13" ht="15.75">
      <c r="A60" s="1050" t="s">
        <v>271</v>
      </c>
      <c r="B60" s="1050"/>
      <c r="C60" s="458" t="s">
        <v>272</v>
      </c>
      <c r="D60" s="459">
        <f>'gen. detail'!E31</f>
        <v>62</v>
      </c>
      <c r="E60" s="459">
        <f>'gen. detail'!F31</f>
        <v>480</v>
      </c>
      <c r="F60" s="459">
        <f>'gen. detail'!G31</f>
        <v>0</v>
      </c>
      <c r="G60" s="459">
        <f>'gen. detail'!H31</f>
        <v>0</v>
      </c>
      <c r="H60" s="459">
        <f>'gen. detail'!I31</f>
        <v>57.5</v>
      </c>
      <c r="I60" s="459">
        <f>'gen. detail'!J31</f>
        <v>599.5</v>
      </c>
      <c r="J60" s="459">
        <f>'gen. detail'!K31</f>
        <v>225.5</v>
      </c>
      <c r="K60" s="459">
        <f>'gen. detail'!L31</f>
        <v>34</v>
      </c>
      <c r="L60" s="459">
        <f>'gen. detail'!M31</f>
        <v>259.5</v>
      </c>
      <c r="M60" s="459">
        <f>'gen. detail'!N31</f>
        <v>340</v>
      </c>
    </row>
    <row r="61" spans="1:13" ht="15.75">
      <c r="A61" s="1050" t="s">
        <v>271</v>
      </c>
      <c r="B61" s="1050"/>
      <c r="C61" s="460" t="s">
        <v>26</v>
      </c>
      <c r="D61" s="461">
        <f>'gen. detail'!E32</f>
        <v>35.200000000000003</v>
      </c>
      <c r="E61" s="459">
        <f>'gen. detail'!F32</f>
        <v>150</v>
      </c>
      <c r="F61" s="459">
        <f>'gen. detail'!G32</f>
        <v>0</v>
      </c>
      <c r="G61" s="459">
        <f>'gen. detail'!H32</f>
        <v>0</v>
      </c>
      <c r="H61" s="459">
        <f>'gen. detail'!I32</f>
        <v>70</v>
      </c>
      <c r="I61" s="459">
        <f>'gen. detail'!J32</f>
        <v>255.2</v>
      </c>
      <c r="J61" s="459">
        <f>'gen. detail'!K32</f>
        <v>150</v>
      </c>
      <c r="K61" s="459">
        <f>'gen. detail'!L32</f>
        <v>21.4</v>
      </c>
      <c r="L61" s="459">
        <f>'gen. detail'!M32</f>
        <v>171.4</v>
      </c>
      <c r="M61" s="459">
        <f>'gen. detail'!N32</f>
        <v>83.799999999999983</v>
      </c>
    </row>
    <row r="62" spans="1:13" ht="15.75">
      <c r="A62" s="1050" t="s">
        <v>273</v>
      </c>
      <c r="B62" s="1050"/>
      <c r="C62" s="460" t="s">
        <v>272</v>
      </c>
      <c r="D62" s="461">
        <f>'gen. detail'!E33</f>
        <v>155.35</v>
      </c>
      <c r="E62" s="459">
        <f>'gen. detail'!F33</f>
        <v>300</v>
      </c>
      <c r="F62" s="459">
        <f>'gen. detail'!G33</f>
        <v>0</v>
      </c>
      <c r="G62" s="459">
        <f>'gen. detail'!H33</f>
        <v>0</v>
      </c>
      <c r="H62" s="459">
        <f>'gen. detail'!I33</f>
        <v>-57.5</v>
      </c>
      <c r="I62" s="459">
        <f>'gen. detail'!J33</f>
        <v>397.85</v>
      </c>
      <c r="J62" s="459">
        <f>'gen. detail'!K33</f>
        <v>184.2</v>
      </c>
      <c r="K62" s="459">
        <f>'gen. detail'!L33</f>
        <v>29.25</v>
      </c>
      <c r="L62" s="459">
        <f>'gen. detail'!M33</f>
        <v>213.45</v>
      </c>
      <c r="M62" s="459">
        <f>'gen. detail'!N33</f>
        <v>184.40000000000003</v>
      </c>
    </row>
    <row r="63" spans="1:13" ht="15.75">
      <c r="A63" s="1050" t="s">
        <v>273</v>
      </c>
      <c r="B63" s="1050"/>
      <c r="C63" s="460" t="s">
        <v>26</v>
      </c>
      <c r="D63" s="461">
        <f>'gen. detail'!E34</f>
        <v>153.19999999999999</v>
      </c>
      <c r="E63" s="459">
        <f>'gen. detail'!F34</f>
        <v>100</v>
      </c>
      <c r="F63" s="459">
        <f>'gen. detail'!G34</f>
        <v>0</v>
      </c>
      <c r="G63" s="459">
        <f>'gen. detail'!H34</f>
        <v>0</v>
      </c>
      <c r="H63" s="459">
        <f>'gen. detail'!I34</f>
        <v>-70</v>
      </c>
      <c r="I63" s="459">
        <f>'gen. detail'!J34</f>
        <v>183.2</v>
      </c>
      <c r="J63" s="459">
        <f>'gen. detail'!K34</f>
        <v>120.75</v>
      </c>
      <c r="K63" s="459">
        <f>'gen. detail'!L34</f>
        <v>18.600000000000001</v>
      </c>
      <c r="L63" s="459">
        <f>'gen. detail'!M34</f>
        <v>139.35</v>
      </c>
      <c r="M63" s="459">
        <f>'gen. detail'!N34</f>
        <v>43.849999999999994</v>
      </c>
    </row>
    <row r="64" spans="1:13" ht="15.75">
      <c r="A64" s="1050" t="s">
        <v>75</v>
      </c>
      <c r="B64" s="1050"/>
      <c r="C64" s="1051">
        <f>'gen. detail'!E37</f>
        <v>405.75</v>
      </c>
      <c r="D64" s="1052"/>
      <c r="E64" s="459">
        <f>'gen. detail'!F37</f>
        <v>1030</v>
      </c>
      <c r="F64" s="459">
        <f>'gen. detail'!G37</f>
        <v>0</v>
      </c>
      <c r="G64" s="459">
        <f>'gen. detail'!H37</f>
        <v>0</v>
      </c>
      <c r="H64" s="459">
        <f>'gen. detail'!I37</f>
        <v>0</v>
      </c>
      <c r="I64" s="459">
        <f>'gen. detail'!J37</f>
        <v>1435.75</v>
      </c>
      <c r="J64" s="459">
        <f>'gen. detail'!K37</f>
        <v>680.45</v>
      </c>
      <c r="K64" s="459">
        <f>'gen. detail'!L37</f>
        <v>103.25</v>
      </c>
      <c r="L64" s="459">
        <f>'gen. detail'!M37</f>
        <v>783.7</v>
      </c>
      <c r="M64" s="459">
        <f>'gen. detail'!N37</f>
        <v>652.05000000000007</v>
      </c>
    </row>
    <row r="65" spans="1:16" ht="15.75">
      <c r="A65" s="1040" t="s">
        <v>274</v>
      </c>
      <c r="B65" s="1041"/>
      <c r="C65" s="1041"/>
      <c r="D65" s="1041"/>
      <c r="E65" s="1041"/>
      <c r="F65" s="1041"/>
      <c r="G65" s="1041"/>
      <c r="H65" s="1041"/>
      <c r="I65" s="1041"/>
      <c r="J65" s="1041"/>
      <c r="K65" s="1041"/>
      <c r="L65" s="1041"/>
      <c r="M65" s="1042"/>
    </row>
    <row r="66" spans="1:16" ht="31.5" customHeight="1">
      <c r="A66" s="1037" t="s">
        <v>275</v>
      </c>
      <c r="B66" s="1038"/>
      <c r="C66" s="1038"/>
      <c r="D66" s="1038"/>
      <c r="E66" s="1039"/>
      <c r="F66" s="1037" t="s">
        <v>276</v>
      </c>
      <c r="G66" s="1038"/>
      <c r="H66" s="1038"/>
      <c r="I66" s="1038"/>
      <c r="J66" s="1039"/>
      <c r="K66" s="1025" t="s">
        <v>277</v>
      </c>
      <c r="L66" s="1025"/>
      <c r="M66" s="462" t="s">
        <v>278</v>
      </c>
    </row>
    <row r="67" spans="1:16" ht="13.5" customHeight="1">
      <c r="A67" s="1032" t="s">
        <v>21</v>
      </c>
      <c r="B67" s="1032"/>
      <c r="C67" s="463" t="s">
        <v>19</v>
      </c>
      <c r="D67" s="463" t="s">
        <v>20</v>
      </c>
      <c r="E67" s="463" t="s">
        <v>51</v>
      </c>
      <c r="F67" s="1032" t="s">
        <v>21</v>
      </c>
      <c r="G67" s="1032"/>
      <c r="H67" s="463" t="s">
        <v>19</v>
      </c>
      <c r="I67" s="463" t="s">
        <v>20</v>
      </c>
      <c r="J67" s="463" t="s">
        <v>51</v>
      </c>
      <c r="K67" s="1030" t="s">
        <v>19</v>
      </c>
      <c r="L67" s="1031"/>
      <c r="M67" s="464">
        <f>'gen. detail'!H26</f>
        <v>0</v>
      </c>
    </row>
    <row r="68" spans="1:16" ht="12.75" customHeight="1">
      <c r="A68" s="1034">
        <f>'primary B. sheet'!X37</f>
        <v>292</v>
      </c>
      <c r="B68" s="1034"/>
      <c r="C68" s="1034">
        <f>'primary B. sheet'!V37</f>
        <v>384</v>
      </c>
      <c r="D68" s="1034">
        <f>'primary B. sheet'!W37</f>
        <v>0</v>
      </c>
      <c r="E68" s="1035">
        <f>'primary B. sheet'!Y37</f>
        <v>676</v>
      </c>
      <c r="F68" s="1034">
        <f>'Middle B. sheet'!X37</f>
        <v>191</v>
      </c>
      <c r="G68" s="1034"/>
      <c r="H68" s="1034">
        <f>'Middle B. sheet'!V37</f>
        <v>197</v>
      </c>
      <c r="I68" s="1034">
        <f>'Middle B. sheet'!W37</f>
        <v>0</v>
      </c>
      <c r="J68" s="1034">
        <f>'Middle B. sheet'!Y37</f>
        <v>388</v>
      </c>
      <c r="K68" s="1033" t="s">
        <v>20</v>
      </c>
      <c r="L68" s="1033"/>
      <c r="M68" s="465">
        <f>'gen. detail'!J26</f>
        <v>0</v>
      </c>
    </row>
    <row r="69" spans="1:16" ht="13.5" customHeight="1">
      <c r="A69" s="1034"/>
      <c r="B69" s="1034"/>
      <c r="C69" s="1034"/>
      <c r="D69" s="1034"/>
      <c r="E69" s="1036"/>
      <c r="F69" s="1034"/>
      <c r="G69" s="1034"/>
      <c r="H69" s="1034"/>
      <c r="I69" s="1034"/>
      <c r="J69" s="1034"/>
      <c r="K69" s="1033" t="s">
        <v>21</v>
      </c>
      <c r="L69" s="1033"/>
      <c r="M69" s="466">
        <f>'gen. detail'!L26</f>
        <v>2</v>
      </c>
    </row>
    <row r="70" spans="1:16">
      <c r="A70" s="1027" t="s">
        <v>279</v>
      </c>
      <c r="B70" s="1027"/>
      <c r="C70" s="1027"/>
      <c r="D70" s="1027"/>
      <c r="E70" s="1027"/>
      <c r="F70" s="1027"/>
      <c r="G70" s="1027"/>
      <c r="H70" s="1027" t="s">
        <v>280</v>
      </c>
      <c r="I70" s="1027"/>
      <c r="J70" s="1027"/>
      <c r="K70" s="1027"/>
      <c r="L70" s="1027"/>
      <c r="M70" s="1027"/>
    </row>
    <row r="71" spans="1:16" ht="48.75" customHeight="1">
      <c r="A71" s="1025" t="s">
        <v>281</v>
      </c>
      <c r="B71" s="1025"/>
      <c r="C71" s="1025"/>
      <c r="D71" s="1025"/>
      <c r="E71" s="1025"/>
      <c r="F71" s="1025"/>
      <c r="G71" s="1025"/>
      <c r="H71" s="455" t="s">
        <v>282</v>
      </c>
      <c r="I71" s="455" t="s">
        <v>283</v>
      </c>
      <c r="J71" s="454" t="s">
        <v>284</v>
      </c>
      <c r="K71" s="1026" t="s">
        <v>285</v>
      </c>
      <c r="L71" s="1026"/>
      <c r="M71" s="1026"/>
    </row>
    <row r="72" spans="1:16">
      <c r="A72" s="1029" t="s">
        <v>286</v>
      </c>
      <c r="B72" s="1029"/>
      <c r="C72" s="1029"/>
      <c r="D72" s="1029"/>
      <c r="E72" s="1029"/>
      <c r="F72" s="1028">
        <f>IF(AND(Master!U23=""),"",Master!U23)</f>
        <v>2</v>
      </c>
      <c r="G72" s="1028"/>
      <c r="H72" s="1020"/>
      <c r="I72" s="1020"/>
      <c r="J72" s="1021">
        <f>SUM(H72+I72)</f>
        <v>0</v>
      </c>
      <c r="K72" s="1024">
        <f>Master!J9</f>
        <v>0</v>
      </c>
      <c r="L72" s="1024"/>
      <c r="M72" s="1024"/>
    </row>
    <row r="73" spans="1:16">
      <c r="A73" s="1029" t="s">
        <v>287</v>
      </c>
      <c r="B73" s="1029"/>
      <c r="C73" s="1029"/>
      <c r="D73" s="1029"/>
      <c r="E73" s="1029"/>
      <c r="F73" s="1028">
        <f>IF(AND(Master!U24=""),"",Master!U24)</f>
        <v>2</v>
      </c>
      <c r="G73" s="1028"/>
      <c r="H73" s="1020"/>
      <c r="I73" s="1020"/>
      <c r="J73" s="1022"/>
      <c r="K73" s="1024"/>
      <c r="L73" s="1024"/>
      <c r="M73" s="1024"/>
    </row>
    <row r="74" spans="1:16">
      <c r="A74" s="1029" t="s">
        <v>288</v>
      </c>
      <c r="B74" s="1029"/>
      <c r="C74" s="1029"/>
      <c r="D74" s="1029"/>
      <c r="E74" s="1029"/>
      <c r="F74" s="1028">
        <f>IF(AND(Master!U25=""),"",Master!U25)</f>
        <v>15</v>
      </c>
      <c r="G74" s="1028"/>
      <c r="H74" s="1020"/>
      <c r="I74" s="1020"/>
      <c r="J74" s="1022"/>
      <c r="K74" s="1024"/>
      <c r="L74" s="1024"/>
      <c r="M74" s="1024"/>
    </row>
    <row r="75" spans="1:16">
      <c r="A75" s="1018" t="s">
        <v>289</v>
      </c>
      <c r="B75" s="1018"/>
      <c r="C75" s="1018"/>
      <c r="D75" s="1018"/>
      <c r="E75" s="1018"/>
      <c r="F75" s="1019">
        <f>IF(AND(Master!AC23=""),"",Master!AC23)</f>
        <v>43328</v>
      </c>
      <c r="G75" s="1019"/>
      <c r="H75" s="1020"/>
      <c r="I75" s="1020"/>
      <c r="J75" s="1022"/>
      <c r="K75" s="1024"/>
      <c r="L75" s="1024"/>
      <c r="M75" s="1024"/>
    </row>
    <row r="76" spans="1:16">
      <c r="A76" s="1018" t="s">
        <v>290</v>
      </c>
      <c r="B76" s="1018"/>
      <c r="C76" s="1018"/>
      <c r="D76" s="1018"/>
      <c r="E76" s="1018"/>
      <c r="F76" s="1019" t="str">
        <f>IF(AND(Master!AC24=""),"",Master!AC24)</f>
        <v/>
      </c>
      <c r="G76" s="1019"/>
      <c r="H76" s="1020"/>
      <c r="I76" s="1020"/>
      <c r="J76" s="1023"/>
      <c r="K76" s="1024"/>
      <c r="L76" s="1024"/>
      <c r="M76" s="1024"/>
    </row>
    <row r="77" spans="1:16" ht="12" customHeight="1">
      <c r="A77" s="183">
        <v>1</v>
      </c>
      <c r="B77" s="1016" t="s">
        <v>291</v>
      </c>
      <c r="C77" s="1016"/>
      <c r="D77" s="1016"/>
      <c r="E77" s="1016"/>
      <c r="F77" s="1016"/>
      <c r="G77" s="1016"/>
      <c r="H77" s="1016"/>
      <c r="I77" s="1016"/>
      <c r="J77" s="1016"/>
      <c r="K77" s="1016"/>
      <c r="L77" s="1016"/>
      <c r="M77" s="1016"/>
      <c r="N77" s="208"/>
      <c r="O77" s="208"/>
      <c r="P77" s="208"/>
    </row>
    <row r="78" spans="1:16" ht="12" customHeight="1">
      <c r="A78" s="183">
        <v>2</v>
      </c>
      <c r="B78" s="1017" t="s">
        <v>292</v>
      </c>
      <c r="C78" s="1017"/>
      <c r="D78" s="1017"/>
      <c r="E78" s="1017"/>
      <c r="F78" s="1017"/>
      <c r="G78" s="1017"/>
      <c r="H78" s="652">
        <f>'gen. detail'!F26</f>
        <v>2</v>
      </c>
      <c r="I78" s="467" t="s">
        <v>293</v>
      </c>
      <c r="J78" s="532"/>
      <c r="K78" s="1017" t="s">
        <v>294</v>
      </c>
      <c r="L78" s="1017"/>
      <c r="M78" s="1017"/>
      <c r="N78" s="208"/>
      <c r="O78" s="208"/>
      <c r="P78" s="208"/>
    </row>
    <row r="79" spans="1:16" ht="12" customHeight="1">
      <c r="A79" s="183"/>
      <c r="B79" s="1015" t="s">
        <v>295</v>
      </c>
      <c r="C79" s="1015"/>
      <c r="D79" s="1015"/>
      <c r="E79" s="1015"/>
      <c r="F79" s="1015"/>
      <c r="G79" s="1015"/>
      <c r="H79" s="183"/>
      <c r="I79" s="183"/>
      <c r="J79" s="183"/>
      <c r="K79" s="183"/>
      <c r="L79" s="183"/>
      <c r="M79" s="183"/>
      <c r="N79" s="208"/>
      <c r="O79" s="208"/>
      <c r="P79" s="208"/>
    </row>
    <row r="80" spans="1:16" ht="12" customHeight="1">
      <c r="A80" s="183">
        <v>3</v>
      </c>
      <c r="B80" s="1016" t="s">
        <v>296</v>
      </c>
      <c r="C80" s="1016"/>
      <c r="D80" s="1016"/>
      <c r="E80" s="1016"/>
      <c r="F80" s="1016"/>
      <c r="G80" s="1016"/>
      <c r="H80" s="1016"/>
      <c r="I80" s="651">
        <f>'gen. detail'!I36</f>
        <v>0</v>
      </c>
      <c r="J80" s="1016" t="s">
        <v>297</v>
      </c>
      <c r="K80" s="1016"/>
      <c r="L80" s="1016"/>
      <c r="M80" s="1016"/>
      <c r="N80" s="208"/>
      <c r="O80" s="208"/>
      <c r="P80" s="208"/>
    </row>
    <row r="81" spans="1:16" ht="12" customHeight="1">
      <c r="A81" s="183">
        <v>4</v>
      </c>
      <c r="B81" s="1015" t="s">
        <v>298</v>
      </c>
      <c r="C81" s="1015"/>
      <c r="D81" s="1015"/>
      <c r="E81" s="1015"/>
      <c r="F81" s="1015"/>
      <c r="G81" s="1015"/>
      <c r="H81" s="1015"/>
      <c r="I81" s="1015"/>
      <c r="J81" s="1015"/>
      <c r="K81" s="1015"/>
      <c r="L81" s="1015"/>
      <c r="M81" s="183"/>
      <c r="N81" s="208"/>
      <c r="O81" s="208"/>
      <c r="P81" s="208"/>
    </row>
    <row r="82" spans="1:16" ht="12" customHeight="1">
      <c r="A82" s="183">
        <v>5</v>
      </c>
      <c r="B82" s="1015" t="s">
        <v>299</v>
      </c>
      <c r="C82" s="1015"/>
      <c r="D82" s="1015"/>
      <c r="E82" s="1015"/>
      <c r="F82" s="1015"/>
      <c r="G82" s="1015"/>
      <c r="H82" s="1015"/>
      <c r="I82" s="439" t="s">
        <v>300</v>
      </c>
      <c r="J82" s="468">
        <f>'gen. detail'!I31+'gen. detail'!I33</f>
        <v>0</v>
      </c>
      <c r="K82" s="467" t="s">
        <v>26</v>
      </c>
      <c r="L82" s="468">
        <f>'gen. detail'!H32+'gen. detail'!H34</f>
        <v>0</v>
      </c>
      <c r="M82" s="183"/>
      <c r="N82" s="208"/>
      <c r="O82" s="208"/>
      <c r="P82" s="208"/>
    </row>
    <row r="83" spans="1:16" ht="12.75" customHeight="1">
      <c r="A83" s="183">
        <v>6</v>
      </c>
      <c r="B83" s="1015" t="s">
        <v>719</v>
      </c>
      <c r="C83" s="1015"/>
      <c r="D83" s="1015"/>
      <c r="E83" s="1015"/>
      <c r="F83" s="1015"/>
      <c r="G83" s="1015"/>
      <c r="H83" s="1015"/>
      <c r="I83" s="439" t="s">
        <v>271</v>
      </c>
      <c r="J83" s="650">
        <v>0</v>
      </c>
      <c r="K83" s="634" t="s">
        <v>273</v>
      </c>
      <c r="L83" s="650">
        <v>0</v>
      </c>
      <c r="M83" s="183"/>
      <c r="N83" s="208"/>
      <c r="O83" s="208"/>
      <c r="P83" s="208"/>
    </row>
    <row r="84" spans="1:16" ht="12.75" customHeight="1">
      <c r="A84" s="183"/>
      <c r="B84" s="183"/>
      <c r="C84" s="183"/>
      <c r="D84" s="183"/>
      <c r="E84" s="183"/>
      <c r="F84" s="183"/>
      <c r="G84" s="183"/>
      <c r="H84" s="183"/>
      <c r="I84" s="183"/>
      <c r="J84" s="183"/>
      <c r="K84" s="183"/>
      <c r="L84" s="183"/>
      <c r="M84" s="183"/>
      <c r="N84" s="208"/>
      <c r="O84" s="208"/>
      <c r="P84" s="208"/>
    </row>
    <row r="85" spans="1:16" ht="12.75" customHeight="1">
      <c r="A85" s="1087" t="s">
        <v>708</v>
      </c>
      <c r="B85" s="1087"/>
      <c r="C85" s="1087"/>
      <c r="D85" s="1066"/>
      <c r="E85" s="1066"/>
      <c r="F85" s="1066"/>
      <c r="G85" s="183"/>
      <c r="H85" s="183"/>
      <c r="I85" s="1071" t="s">
        <v>302</v>
      </c>
      <c r="J85" s="1071"/>
      <c r="K85" s="1066"/>
      <c r="L85" s="1066"/>
      <c r="M85" s="1066"/>
      <c r="N85" s="208"/>
      <c r="O85" s="208"/>
      <c r="P85" s="208"/>
    </row>
    <row r="86" spans="1:16" ht="12.75" customHeight="1">
      <c r="A86" s="644" t="s">
        <v>709</v>
      </c>
      <c r="B86" s="1088">
        <f>Master!K24</f>
        <v>9782629821</v>
      </c>
      <c r="C86" s="1088"/>
      <c r="D86" s="1088"/>
      <c r="E86" s="208"/>
      <c r="F86" s="208"/>
      <c r="G86" s="183"/>
      <c r="H86" s="645" t="s">
        <v>709</v>
      </c>
      <c r="I86" s="1088">
        <f>Master!K22</f>
        <v>9829604709</v>
      </c>
      <c r="J86" s="1088"/>
      <c r="K86" s="1088"/>
      <c r="L86" s="208"/>
      <c r="M86" s="208"/>
      <c r="N86" s="208"/>
      <c r="O86" s="208"/>
      <c r="P86" s="208"/>
    </row>
    <row r="87" spans="1:16">
      <c r="A87" s="208"/>
      <c r="B87" s="208"/>
      <c r="C87" s="208"/>
      <c r="D87" s="208"/>
      <c r="E87" s="208"/>
      <c r="F87" s="208"/>
      <c r="G87" s="208"/>
      <c r="H87" s="208"/>
      <c r="I87" s="208"/>
      <c r="J87" s="208"/>
      <c r="K87" s="208"/>
      <c r="L87" s="208"/>
      <c r="M87" s="208"/>
      <c r="N87" s="208"/>
      <c r="O87" s="208"/>
      <c r="P87" s="208"/>
    </row>
    <row r="88" spans="1:16">
      <c r="A88" s="208"/>
      <c r="B88" s="208"/>
      <c r="C88" s="208"/>
      <c r="D88" s="208"/>
      <c r="E88" s="208"/>
      <c r="F88" s="208"/>
      <c r="G88" s="208"/>
      <c r="H88" s="208"/>
      <c r="I88" s="208"/>
      <c r="J88" s="208"/>
      <c r="K88" s="208"/>
      <c r="L88" s="208"/>
      <c r="M88" s="208"/>
      <c r="N88" s="208"/>
      <c r="O88" s="208"/>
      <c r="P88" s="208"/>
    </row>
    <row r="89" spans="1:16" ht="15" customHeight="1">
      <c r="A89" s="1010"/>
      <c r="B89" s="1010"/>
      <c r="C89" s="1010"/>
      <c r="D89" s="1010"/>
      <c r="E89" s="1010"/>
      <c r="F89" s="1010"/>
      <c r="G89" s="1010"/>
      <c r="H89" s="1010"/>
      <c r="I89" s="1010"/>
      <c r="J89" s="1010"/>
      <c r="K89" s="1010"/>
      <c r="L89" s="1010"/>
      <c r="M89" s="1010"/>
      <c r="N89" s="606"/>
      <c r="O89" s="208"/>
      <c r="P89" s="208"/>
    </row>
    <row r="90" spans="1:16" ht="15" customHeight="1">
      <c r="A90" s="1011"/>
      <c r="B90" s="1011"/>
      <c r="C90" s="1011"/>
      <c r="D90" s="1011"/>
      <c r="E90" s="1011"/>
      <c r="F90" s="1011"/>
      <c r="G90" s="1011"/>
      <c r="H90" s="1012"/>
      <c r="I90" s="1012"/>
      <c r="J90" s="1012"/>
      <c r="K90" s="1012"/>
      <c r="L90" s="1012"/>
      <c r="M90" s="1012"/>
      <c r="N90" s="607"/>
      <c r="O90" s="208"/>
      <c r="P90" s="208"/>
    </row>
    <row r="91" spans="1:16" ht="36" customHeight="1">
      <c r="A91" s="1007"/>
      <c r="B91" s="1007"/>
      <c r="C91" s="1007"/>
      <c r="D91" s="1008"/>
      <c r="E91" s="608"/>
      <c r="F91" s="1007"/>
      <c r="G91" s="1007"/>
      <c r="H91" s="1007"/>
      <c r="I91" s="1007"/>
      <c r="J91" s="608"/>
      <c r="K91" s="610"/>
      <c r="L91" s="1007"/>
      <c r="M91" s="1007"/>
      <c r="N91" s="608"/>
    </row>
    <row r="92" spans="1:16">
      <c r="A92" s="1005"/>
      <c r="B92" s="1005"/>
      <c r="C92" s="1006"/>
      <c r="D92" s="1009"/>
      <c r="E92" s="611"/>
      <c r="F92" s="1006"/>
      <c r="G92" s="1006"/>
      <c r="H92" s="1005"/>
      <c r="I92" s="1005"/>
      <c r="J92" s="612"/>
      <c r="K92" s="612"/>
      <c r="L92" s="1006"/>
      <c r="M92" s="1006"/>
      <c r="N92" s="609"/>
    </row>
  </sheetData>
  <sheetProtection password="C1FB" sheet="1" objects="1" scenarios="1" formatCells="0" formatColumns="0" formatRows="0" selectLockedCells="1"/>
  <mergeCells count="166">
    <mergeCell ref="A85:C85"/>
    <mergeCell ref="D85:F85"/>
    <mergeCell ref="B86:D86"/>
    <mergeCell ref="I85:J85"/>
    <mergeCell ref="K85:M85"/>
    <mergeCell ref="I86:K86"/>
    <mergeCell ref="A51:M51"/>
    <mergeCell ref="A52:G52"/>
    <mergeCell ref="H52:M52"/>
    <mergeCell ref="A53:B53"/>
    <mergeCell ref="H53:I53"/>
    <mergeCell ref="L53:M53"/>
    <mergeCell ref="A55:B55"/>
    <mergeCell ref="H55:I55"/>
    <mergeCell ref="L55:M55"/>
    <mergeCell ref="A54:B54"/>
    <mergeCell ref="J54:K54"/>
    <mergeCell ref="L54:M54"/>
    <mergeCell ref="J53:K53"/>
    <mergeCell ref="A1:M1"/>
    <mergeCell ref="A3:M3"/>
    <mergeCell ref="A4:J4"/>
    <mergeCell ref="K4:M4"/>
    <mergeCell ref="F6:G6"/>
    <mergeCell ref="H6:J6"/>
    <mergeCell ref="L6:M6"/>
    <mergeCell ref="A7:D7"/>
    <mergeCell ref="E7:F7"/>
    <mergeCell ref="G7:H7"/>
    <mergeCell ref="K7:L7"/>
    <mergeCell ref="I7:J7"/>
    <mergeCell ref="A5:B5"/>
    <mergeCell ref="C5:E5"/>
    <mergeCell ref="F5:G5"/>
    <mergeCell ref="H5:I5"/>
    <mergeCell ref="A6:B6"/>
    <mergeCell ref="C6:E6"/>
    <mergeCell ref="A2:M2"/>
    <mergeCell ref="A9:C9"/>
    <mergeCell ref="D8:G8"/>
    <mergeCell ref="H8:J8"/>
    <mergeCell ref="K8:M8"/>
    <mergeCell ref="D9:G9"/>
    <mergeCell ref="H9:J9"/>
    <mergeCell ref="K9:M9"/>
    <mergeCell ref="B18:C18"/>
    <mergeCell ref="B19:C19"/>
    <mergeCell ref="A10:A11"/>
    <mergeCell ref="B10:C11"/>
    <mergeCell ref="I10:M10"/>
    <mergeCell ref="D10:H10"/>
    <mergeCell ref="A8:C8"/>
    <mergeCell ref="B20:C20"/>
    <mergeCell ref="B21:C21"/>
    <mergeCell ref="B22:C22"/>
    <mergeCell ref="B23:C23"/>
    <mergeCell ref="B12:C12"/>
    <mergeCell ref="B13:C13"/>
    <mergeCell ref="B14:C14"/>
    <mergeCell ref="B15:C15"/>
    <mergeCell ref="B16:C16"/>
    <mergeCell ref="B17:C17"/>
    <mergeCell ref="G44:H44"/>
    <mergeCell ref="L44:M44"/>
    <mergeCell ref="B30:C30"/>
    <mergeCell ref="B31:C31"/>
    <mergeCell ref="B32:C32"/>
    <mergeCell ref="B33:C33"/>
    <mergeCell ref="B34:C34"/>
    <mergeCell ref="B35:C35"/>
    <mergeCell ref="B24:C24"/>
    <mergeCell ref="B25:C25"/>
    <mergeCell ref="B26:C26"/>
    <mergeCell ref="B27:C27"/>
    <mergeCell ref="B28:C28"/>
    <mergeCell ref="B29:C29"/>
    <mergeCell ref="B42:C42"/>
    <mergeCell ref="A43:C43"/>
    <mergeCell ref="A44:C44"/>
    <mergeCell ref="B36:C36"/>
    <mergeCell ref="B37:C37"/>
    <mergeCell ref="B38:C38"/>
    <mergeCell ref="B39:C39"/>
    <mergeCell ref="B40:C40"/>
    <mergeCell ref="B41:C41"/>
    <mergeCell ref="A57:M57"/>
    <mergeCell ref="C58:D58"/>
    <mergeCell ref="A48:B48"/>
    <mergeCell ref="A49:B49"/>
    <mergeCell ref="A65:M65"/>
    <mergeCell ref="A46:E46"/>
    <mergeCell ref="F46:H46"/>
    <mergeCell ref="I46:M46"/>
    <mergeCell ref="A47:B47"/>
    <mergeCell ref="A61:B61"/>
    <mergeCell ref="A62:B62"/>
    <mergeCell ref="A63:B63"/>
    <mergeCell ref="A64:B64"/>
    <mergeCell ref="C64:D64"/>
    <mergeCell ref="A59:B59"/>
    <mergeCell ref="A60:B60"/>
    <mergeCell ref="C59:D59"/>
    <mergeCell ref="A58:B58"/>
    <mergeCell ref="H54:I54"/>
    <mergeCell ref="K47:M47"/>
    <mergeCell ref="K48:M48"/>
    <mergeCell ref="K49:M49"/>
    <mergeCell ref="J55:K55"/>
    <mergeCell ref="H68:H69"/>
    <mergeCell ref="I68:I69"/>
    <mergeCell ref="A67:B67"/>
    <mergeCell ref="A68:B69"/>
    <mergeCell ref="C68:C69"/>
    <mergeCell ref="D68:D69"/>
    <mergeCell ref="E68:E69"/>
    <mergeCell ref="A66:E66"/>
    <mergeCell ref="F66:J66"/>
    <mergeCell ref="J68:J69"/>
    <mergeCell ref="B83:H83"/>
    <mergeCell ref="A70:G70"/>
    <mergeCell ref="H70:M70"/>
    <mergeCell ref="F72:G72"/>
    <mergeCell ref="F73:G73"/>
    <mergeCell ref="F74:G74"/>
    <mergeCell ref="F75:G75"/>
    <mergeCell ref="A72:E72"/>
    <mergeCell ref="A73:E73"/>
    <mergeCell ref="A74:E74"/>
    <mergeCell ref="A75:E75"/>
    <mergeCell ref="D44:F44"/>
    <mergeCell ref="I44:K44"/>
    <mergeCell ref="B81:L81"/>
    <mergeCell ref="B82:H82"/>
    <mergeCell ref="B77:M77"/>
    <mergeCell ref="B78:G78"/>
    <mergeCell ref="K78:M78"/>
    <mergeCell ref="B79:G79"/>
    <mergeCell ref="B80:H80"/>
    <mergeCell ref="J80:M80"/>
    <mergeCell ref="A76:E76"/>
    <mergeCell ref="F76:G76"/>
    <mergeCell ref="H72:H76"/>
    <mergeCell ref="I72:I76"/>
    <mergeCell ref="J72:J76"/>
    <mergeCell ref="K72:M76"/>
    <mergeCell ref="A71:G71"/>
    <mergeCell ref="K71:M71"/>
    <mergeCell ref="K66:L66"/>
    <mergeCell ref="K67:L67"/>
    <mergeCell ref="F67:G67"/>
    <mergeCell ref="K68:L68"/>
    <mergeCell ref="K69:L69"/>
    <mergeCell ref="F68:G69"/>
    <mergeCell ref="H92:I92"/>
    <mergeCell ref="L92:M92"/>
    <mergeCell ref="C91:D91"/>
    <mergeCell ref="C92:D92"/>
    <mergeCell ref="A91:B91"/>
    <mergeCell ref="A92:B92"/>
    <mergeCell ref="A89:M89"/>
    <mergeCell ref="F91:G91"/>
    <mergeCell ref="F92:G92"/>
    <mergeCell ref="A90:G90"/>
    <mergeCell ref="H90:M90"/>
    <mergeCell ref="H91:I91"/>
    <mergeCell ref="L91:M91"/>
  </mergeCells>
  <dataValidations count="1">
    <dataValidation allowBlank="1" showInputMessage="1" showErrorMessage="1" prompt="this is unprotect cell&#10;&#10;yor are write menully type" sqref="H72:I76"/>
  </dataValidations>
  <pageMargins left="0.45" right="0.2" top="0.5" bottom="0.5" header="0.3" footer="0.3"/>
  <pageSetup paperSize="9" orientation="portrait" r:id="rId1"/>
  <drawing r:id="rId2"/>
  <legacyDrawing r:id="rId3"/>
</worksheet>
</file>

<file path=xl/worksheets/sheet7.xml><?xml version="1.0" encoding="utf-8"?>
<worksheet xmlns="http://schemas.openxmlformats.org/spreadsheetml/2006/main" xmlns:r="http://schemas.openxmlformats.org/officeDocument/2006/relationships">
  <sheetPr enableFormatConditionsCalculation="0">
    <tabColor rgb="FFC00000"/>
  </sheetPr>
  <dimension ref="A1:Z87"/>
  <sheetViews>
    <sheetView workbookViewId="0">
      <selection activeCell="G58" sqref="G58:K58"/>
    </sheetView>
  </sheetViews>
  <sheetFormatPr defaultColWidth="8.85546875" defaultRowHeight="15"/>
  <cols>
    <col min="1" max="1" width="0.85546875" style="68" customWidth="1"/>
    <col min="2" max="11" width="10.28515625" style="68" customWidth="1"/>
    <col min="12" max="14" width="8.85546875" style="68"/>
    <col min="15" max="15" width="9" style="68" customWidth="1"/>
    <col min="16" max="16" width="9.140625" style="68" hidden="1" customWidth="1"/>
    <col min="17" max="24" width="8.85546875" style="68"/>
    <col min="25" max="25" width="5.85546875" style="68" customWidth="1"/>
    <col min="26" max="26" width="5.42578125" style="68" hidden="1" customWidth="1"/>
    <col min="27" max="16384" width="8.85546875" style="68"/>
  </cols>
  <sheetData>
    <row r="1" spans="1:26" ht="19.5" customHeight="1">
      <c r="A1" s="14"/>
      <c r="B1" s="14"/>
      <c r="C1" s="14"/>
      <c r="D1" s="14"/>
      <c r="E1" s="1223" t="s">
        <v>369</v>
      </c>
      <c r="F1" s="1223"/>
      <c r="G1" s="1223"/>
      <c r="H1" s="1223"/>
      <c r="I1" s="14"/>
      <c r="J1" s="14"/>
      <c r="K1" s="14"/>
    </row>
    <row r="2" spans="1:26" ht="18.75">
      <c r="A2" s="1222" t="s">
        <v>370</v>
      </c>
      <c r="B2" s="1222"/>
      <c r="C2" s="1222"/>
      <c r="D2" s="1222"/>
      <c r="E2" s="1222"/>
      <c r="F2" s="1222"/>
      <c r="G2" s="1222"/>
      <c r="H2" s="1222"/>
      <c r="I2" s="1222"/>
      <c r="J2" s="1222"/>
      <c r="K2" s="1222"/>
    </row>
    <row r="3" spans="1:26" ht="12.95" customHeight="1">
      <c r="A3" s="217"/>
      <c r="B3" s="1230" t="s">
        <v>371</v>
      </c>
      <c r="C3" s="1230"/>
      <c r="D3" s="1230"/>
      <c r="E3" s="1230"/>
      <c r="F3" s="1230"/>
      <c r="G3" s="1230"/>
      <c r="H3" s="1230"/>
      <c r="I3" s="1230"/>
      <c r="J3" s="1230"/>
      <c r="K3" s="1230"/>
    </row>
    <row r="4" spans="1:26" ht="12.95" customHeight="1">
      <c r="A4" s="300"/>
      <c r="B4" s="1225" t="s">
        <v>372</v>
      </c>
      <c r="C4" s="1225"/>
      <c r="D4" s="1225"/>
      <c r="E4" s="1225"/>
      <c r="F4" s="1225"/>
      <c r="G4" s="1225"/>
      <c r="H4" s="1225"/>
      <c r="I4" s="1225"/>
      <c r="J4" s="1225"/>
      <c r="K4" s="14"/>
      <c r="N4" s="1224"/>
      <c r="O4" s="1224"/>
    </row>
    <row r="5" spans="1:26" ht="12.95" customHeight="1">
      <c r="A5" s="14"/>
      <c r="B5" s="1229" t="s">
        <v>373</v>
      </c>
      <c r="C5" s="1229"/>
      <c r="D5" s="1229"/>
      <c r="E5" s="1229"/>
      <c r="F5" s="1229"/>
      <c r="G5" s="1229"/>
      <c r="H5" s="1229"/>
      <c r="I5" s="1229"/>
      <c r="J5" s="1229"/>
      <c r="K5" s="1229"/>
    </row>
    <row r="6" spans="1:26" ht="9" customHeight="1">
      <c r="A6" s="14"/>
      <c r="B6" s="301"/>
      <c r="C6" s="301"/>
      <c r="D6" s="301"/>
      <c r="E6" s="301"/>
      <c r="F6" s="301"/>
      <c r="G6" s="301"/>
      <c r="H6" s="301"/>
      <c r="I6" s="301"/>
      <c r="J6" s="301"/>
      <c r="K6" s="14"/>
    </row>
    <row r="7" spans="1:26" ht="12.95" customHeight="1">
      <c r="A7" s="218"/>
      <c r="B7" s="1192" t="s">
        <v>374</v>
      </c>
      <c r="C7" s="1192"/>
      <c r="D7" s="1192"/>
      <c r="E7" s="1192"/>
      <c r="F7" s="1192"/>
      <c r="G7" s="1192"/>
      <c r="H7" s="1192"/>
      <c r="I7" s="1192"/>
      <c r="J7" s="1192"/>
      <c r="K7" s="1192"/>
    </row>
    <row r="8" spans="1:26" ht="12.95" customHeight="1">
      <c r="A8" s="219"/>
      <c r="B8" s="1199" t="s">
        <v>375</v>
      </c>
      <c r="C8" s="1199"/>
      <c r="D8" s="1226" t="str">
        <f>Master!F19</f>
        <v>September-2018</v>
      </c>
      <c r="E8" s="1201"/>
      <c r="F8" s="1201"/>
      <c r="G8" s="1227" t="s">
        <v>376</v>
      </c>
      <c r="H8" s="1227"/>
      <c r="I8" s="1228" t="str">
        <f>Master!AA5</f>
        <v>2018-19</v>
      </c>
      <c r="J8" s="1228"/>
      <c r="K8" s="1228"/>
    </row>
    <row r="9" spans="1:26" ht="12.95" customHeight="1">
      <c r="A9" s="219"/>
      <c r="B9" s="1199" t="s">
        <v>0</v>
      </c>
      <c r="C9" s="1199"/>
      <c r="D9" s="1200">
        <f>Master!F10</f>
        <v>1009</v>
      </c>
      <c r="E9" s="1200"/>
      <c r="F9" s="1201"/>
      <c r="G9" s="1202" t="s">
        <v>41</v>
      </c>
      <c r="H9" s="1202"/>
      <c r="I9" s="1203" t="str">
        <f>Master!F15</f>
        <v>G.S.S.S. INDERWARA</v>
      </c>
      <c r="J9" s="1204"/>
      <c r="K9" s="1205"/>
    </row>
    <row r="10" spans="1:26" ht="12.95" customHeight="1">
      <c r="A10" s="219"/>
      <c r="B10" s="1214" t="s">
        <v>157</v>
      </c>
      <c r="C10" s="1215"/>
      <c r="D10" s="1216" t="s">
        <v>377</v>
      </c>
      <c r="E10" s="1217"/>
      <c r="F10" s="220" t="str">
        <f>IF(AND(Z17="Government"),"ü","")</f>
        <v>ü</v>
      </c>
      <c r="G10" s="1218" t="s">
        <v>2</v>
      </c>
      <c r="H10" s="1219"/>
      <c r="I10" s="1216" t="s">
        <v>378</v>
      </c>
      <c r="J10" s="1217"/>
      <c r="K10" s="221" t="str">
        <f>IF(AND(Z13="Primary"),"ü","")</f>
        <v/>
      </c>
    </row>
    <row r="11" spans="1:26" ht="12.95" customHeight="1">
      <c r="A11" s="219"/>
      <c r="B11" s="1206"/>
      <c r="C11" s="1207"/>
      <c r="D11" s="1212" t="s">
        <v>379</v>
      </c>
      <c r="E11" s="1213"/>
      <c r="F11" s="220" t="str">
        <f>IF(AND(Z17="local body"),"ü","")</f>
        <v/>
      </c>
      <c r="G11" s="1220"/>
      <c r="H11" s="1221"/>
      <c r="I11" s="1212" t="s">
        <v>380</v>
      </c>
      <c r="J11" s="1213"/>
      <c r="K11" s="221" t="str">
        <f>IF(AND(Z13="Upper Primary"),"ü","")</f>
        <v/>
      </c>
    </row>
    <row r="12" spans="1:26" ht="12.95" customHeight="1">
      <c r="A12" s="11"/>
      <c r="B12" s="1206"/>
      <c r="C12" s="1207"/>
      <c r="D12" s="1193" t="s">
        <v>381</v>
      </c>
      <c r="E12" s="1194"/>
      <c r="F12" s="220" t="str">
        <f>IF(AND(Z17="EGS/AIE Center"),"ü","")</f>
        <v/>
      </c>
      <c r="G12" s="1208"/>
      <c r="H12" s="1209"/>
      <c r="I12" s="1210" t="s">
        <v>382</v>
      </c>
      <c r="J12" s="1211"/>
      <c r="K12" s="221" t="str">
        <f>IF(AND(Z13="PS With UPS"),"ü","")</f>
        <v/>
      </c>
    </row>
    <row r="13" spans="1:26" ht="12.95" customHeight="1">
      <c r="A13" s="218"/>
      <c r="B13" s="546"/>
      <c r="C13" s="547"/>
      <c r="D13" s="1212" t="s">
        <v>383</v>
      </c>
      <c r="E13" s="1213"/>
      <c r="F13" s="220" t="str">
        <f>IF(AND(Z17="NCLP"),"ü","")</f>
        <v/>
      </c>
      <c r="G13" s="1174" t="s">
        <v>384</v>
      </c>
      <c r="H13" s="1175"/>
      <c r="I13" s="1192" t="str">
        <f>Master!F14</f>
        <v>INDERWARA</v>
      </c>
      <c r="J13" s="1192"/>
      <c r="K13" s="1192"/>
      <c r="Z13" s="68" t="str">
        <f>Master!F11</f>
        <v>Sr. Secondry</v>
      </c>
    </row>
    <row r="14" spans="1:26" ht="12.95" customHeight="1">
      <c r="A14" s="218"/>
      <c r="B14" s="548"/>
      <c r="C14" s="549"/>
      <c r="D14" s="1193" t="s">
        <v>127</v>
      </c>
      <c r="E14" s="1194"/>
      <c r="F14" s="222" t="str">
        <f>IF(AND(Z17="Madarsa/Maqtab"),"ü","")</f>
        <v/>
      </c>
      <c r="G14" s="1174" t="s">
        <v>3</v>
      </c>
      <c r="H14" s="1175"/>
      <c r="I14" s="1192" t="str">
        <f>Master!F18</f>
        <v>RANI</v>
      </c>
      <c r="J14" s="1192"/>
      <c r="K14" s="1192"/>
    </row>
    <row r="15" spans="1:26" ht="12.95" customHeight="1">
      <c r="A15" s="11"/>
      <c r="B15" s="1195" t="s">
        <v>83</v>
      </c>
      <c r="C15" s="1196"/>
      <c r="D15" s="1197" t="s">
        <v>385</v>
      </c>
      <c r="E15" s="1198"/>
      <c r="F15" s="223" t="str">
        <f>IF(AND(Z15="Rural"),"ü","")</f>
        <v>ü</v>
      </c>
      <c r="G15" s="1174" t="s">
        <v>4</v>
      </c>
      <c r="H15" s="1175"/>
      <c r="I15" s="1192" t="str">
        <f>Master!F17</f>
        <v>Pali</v>
      </c>
      <c r="J15" s="1192"/>
      <c r="K15" s="1192"/>
      <c r="Z15" s="68" t="str">
        <f>Master!F13</f>
        <v>Rural</v>
      </c>
    </row>
    <row r="16" spans="1:26" ht="12.95" customHeight="1">
      <c r="A16" s="219"/>
      <c r="B16" s="1183"/>
      <c r="C16" s="1184"/>
      <c r="D16" s="1185" t="s">
        <v>386</v>
      </c>
      <c r="E16" s="1186"/>
      <c r="F16" s="223" t="str">
        <f>IF(AND(Z15="Urban"),"ü","")</f>
        <v/>
      </c>
      <c r="G16" s="1174" t="s">
        <v>193</v>
      </c>
      <c r="H16" s="1175"/>
      <c r="I16" s="1187" t="str">
        <f>Master!F25</f>
        <v>School Kitchen</v>
      </c>
      <c r="J16" s="1187"/>
      <c r="K16" s="1187"/>
    </row>
    <row r="17" spans="1:26" ht="12.95" customHeight="1">
      <c r="A17" s="219"/>
      <c r="B17" s="1188"/>
      <c r="C17" s="1189"/>
      <c r="D17" s="1190" t="s">
        <v>387</v>
      </c>
      <c r="E17" s="1191"/>
      <c r="F17" s="223" t="str">
        <f>IF(AND(Z15="Rural cum Urban"),"ü","")</f>
        <v/>
      </c>
      <c r="G17" s="1174" t="s">
        <v>388</v>
      </c>
      <c r="H17" s="1175"/>
      <c r="I17" s="1192">
        <f>Master!AD19</f>
        <v>133</v>
      </c>
      <c r="J17" s="1192"/>
      <c r="K17" s="1192"/>
      <c r="Z17" s="68" t="str">
        <f>Master!F16</f>
        <v>Government</v>
      </c>
    </row>
    <row r="18" spans="1:26" ht="12.95" customHeight="1">
      <c r="A18" s="219"/>
      <c r="B18" s="1169" t="s">
        <v>42</v>
      </c>
      <c r="C18" s="1170"/>
      <c r="D18" s="1171" t="str">
        <f>Master!F12</f>
        <v>Rajasthan</v>
      </c>
      <c r="E18" s="1172"/>
      <c r="F18" s="1173"/>
      <c r="G18" s="1174" t="s">
        <v>389</v>
      </c>
      <c r="H18" s="1175"/>
      <c r="I18" s="1176"/>
      <c r="J18" s="1177"/>
      <c r="K18" s="1178"/>
    </row>
    <row r="19" spans="1:26" ht="4.5" customHeight="1">
      <c r="A19" s="218"/>
      <c r="B19" s="218"/>
      <c r="C19" s="218"/>
      <c r="D19" s="218"/>
      <c r="E19" s="218"/>
      <c r="F19" s="218"/>
      <c r="G19" s="218"/>
      <c r="H19" s="218"/>
      <c r="I19" s="218"/>
      <c r="J19" s="218"/>
      <c r="K19" s="14"/>
    </row>
    <row r="20" spans="1:26" ht="15" customHeight="1">
      <c r="A20" s="218"/>
      <c r="B20" s="1179" t="s">
        <v>390</v>
      </c>
      <c r="C20" s="1179"/>
      <c r="D20" s="1179"/>
      <c r="E20" s="1179"/>
      <c r="F20" s="1179"/>
      <c r="G20" s="1179"/>
      <c r="H20" s="1179"/>
      <c r="I20" s="1179"/>
      <c r="J20" s="1179"/>
      <c r="K20" s="1179"/>
    </row>
    <row r="21" spans="1:26" ht="12.95" customHeight="1">
      <c r="A21" s="218"/>
      <c r="B21" s="1180"/>
      <c r="C21" s="1180"/>
      <c r="D21" s="1180"/>
      <c r="E21" s="1180"/>
      <c r="F21" s="1180"/>
      <c r="G21" s="1180"/>
      <c r="H21" s="1181" t="s">
        <v>45</v>
      </c>
      <c r="I21" s="1181"/>
      <c r="J21" s="1182" t="s">
        <v>391</v>
      </c>
      <c r="K21" s="1182"/>
      <c r="L21" s="30"/>
      <c r="Z21" s="68" t="str">
        <f>'gen. detail'!F21</f>
        <v>FEMALE</v>
      </c>
    </row>
    <row r="22" spans="1:26" ht="12.95" customHeight="1">
      <c r="A22" s="224"/>
      <c r="B22" s="1160" t="s">
        <v>392</v>
      </c>
      <c r="C22" s="1160"/>
      <c r="D22" s="1160"/>
      <c r="E22" s="1160"/>
      <c r="F22" s="1160"/>
      <c r="G22" s="1160"/>
      <c r="H22" s="1161">
        <f>'Attendance dairy'!DI39</f>
        <v>10</v>
      </c>
      <c r="I22" s="1162"/>
      <c r="J22" s="1163">
        <f>'Attendance dairy'!DL39</f>
        <v>10</v>
      </c>
      <c r="K22" s="1164"/>
      <c r="L22" s="30"/>
      <c r="Z22" s="68" t="str">
        <f>'gen. detail'!F22</f>
        <v>FEMALE</v>
      </c>
    </row>
    <row r="23" spans="1:26" ht="12.95" customHeight="1">
      <c r="A23" s="224"/>
      <c r="B23" s="1160" t="s">
        <v>393</v>
      </c>
      <c r="C23" s="1160"/>
      <c r="D23" s="1160"/>
      <c r="E23" s="1160"/>
      <c r="F23" s="1160"/>
      <c r="G23" s="1160"/>
      <c r="H23" s="1161">
        <f>'Attendance dairy'!DI42</f>
        <v>10</v>
      </c>
      <c r="I23" s="1162"/>
      <c r="J23" s="1163">
        <f>'Attendance dairy'!DL42</f>
        <v>10</v>
      </c>
      <c r="K23" s="1164"/>
      <c r="L23" s="30"/>
      <c r="Z23" s="68">
        <f>'gen. detail'!F23</f>
        <v>0</v>
      </c>
    </row>
    <row r="24" spans="1:26" ht="12.95" customHeight="1">
      <c r="A24" s="224"/>
      <c r="B24" s="1160" t="s">
        <v>394</v>
      </c>
      <c r="C24" s="1160"/>
      <c r="D24" s="1160"/>
      <c r="E24" s="1160"/>
      <c r="F24" s="1160"/>
      <c r="G24" s="1160"/>
      <c r="H24" s="1161">
        <f>'primary B. sheet'!U37</f>
        <v>676</v>
      </c>
      <c r="I24" s="1162"/>
      <c r="J24" s="1163">
        <f>'Middle B. sheet'!U37</f>
        <v>388</v>
      </c>
      <c r="K24" s="1164"/>
      <c r="L24" s="30"/>
    </row>
    <row r="25" spans="1:26" ht="12.95" customHeight="1">
      <c r="A25" s="14"/>
      <c r="B25" s="1165" t="s">
        <v>395</v>
      </c>
      <c r="C25" s="1165"/>
      <c r="D25" s="1165"/>
      <c r="E25" s="1165"/>
      <c r="F25" s="1165"/>
      <c r="G25" s="1165"/>
      <c r="H25" s="1165"/>
      <c r="I25" s="1165"/>
      <c r="J25" s="1165"/>
      <c r="K25" s="1165"/>
      <c r="L25" s="30"/>
    </row>
    <row r="26" spans="1:26" ht="15" customHeight="1">
      <c r="A26" s="14"/>
      <c r="B26" s="1166" t="s">
        <v>396</v>
      </c>
      <c r="C26" s="1166"/>
      <c r="D26" s="1166"/>
      <c r="E26" s="1166"/>
      <c r="F26" s="1166"/>
      <c r="G26" s="1166"/>
      <c r="H26" s="1166"/>
      <c r="I26" s="1166"/>
      <c r="J26" s="1166"/>
      <c r="K26" s="1166"/>
      <c r="L26" s="30"/>
    </row>
    <row r="27" spans="1:26" ht="12.95" customHeight="1">
      <c r="A27" s="14"/>
      <c r="B27" s="1167" t="s">
        <v>47</v>
      </c>
      <c r="C27" s="1167"/>
      <c r="D27" s="1167" t="s">
        <v>397</v>
      </c>
      <c r="E27" s="1167"/>
      <c r="F27" s="1167"/>
      <c r="G27" s="1168" t="s">
        <v>398</v>
      </c>
      <c r="H27" s="1168"/>
      <c r="I27" s="1168"/>
      <c r="J27" s="1167" t="s">
        <v>399</v>
      </c>
      <c r="K27" s="1167"/>
      <c r="L27" s="30"/>
    </row>
    <row r="28" spans="1:26" ht="12.95" customHeight="1">
      <c r="A28" s="225"/>
      <c r="B28" s="1146">
        <f>'gen. detail'!C10</f>
        <v>0</v>
      </c>
      <c r="C28" s="1146"/>
      <c r="D28" s="1146">
        <f>'gen. detail'!E10</f>
        <v>0</v>
      </c>
      <c r="E28" s="1146"/>
      <c r="F28" s="1146"/>
      <c r="G28" s="1146">
        <f>'gen. detail'!H10</f>
        <v>2400</v>
      </c>
      <c r="H28" s="1146"/>
      <c r="I28" s="1146"/>
      <c r="J28" s="1146">
        <f>B28+D28-G28</f>
        <v>-2400</v>
      </c>
      <c r="K28" s="1146"/>
      <c r="L28" s="30"/>
    </row>
    <row r="29" spans="1:26" ht="12.95" customHeight="1">
      <c r="A29" s="226"/>
      <c r="B29" s="1147" t="s">
        <v>400</v>
      </c>
      <c r="C29" s="1148"/>
      <c r="D29" s="1149"/>
      <c r="E29" s="1153" t="s">
        <v>401</v>
      </c>
      <c r="F29" s="1153"/>
      <c r="G29" s="1154" t="s">
        <v>2</v>
      </c>
      <c r="H29" s="1156" t="s">
        <v>402</v>
      </c>
      <c r="I29" s="1157"/>
      <c r="J29" s="1156" t="s">
        <v>403</v>
      </c>
      <c r="K29" s="1157"/>
      <c r="L29" s="30"/>
    </row>
    <row r="30" spans="1:26" ht="12.95" customHeight="1">
      <c r="A30" s="226"/>
      <c r="B30" s="1150"/>
      <c r="C30" s="1151"/>
      <c r="D30" s="1152"/>
      <c r="E30" s="298" t="s">
        <v>404</v>
      </c>
      <c r="F30" s="299" t="s">
        <v>405</v>
      </c>
      <c r="G30" s="1155"/>
      <c r="H30" s="1158"/>
      <c r="I30" s="1159"/>
      <c r="J30" s="1158"/>
      <c r="K30" s="1159"/>
      <c r="L30" s="30"/>
    </row>
    <row r="31" spans="1:26" ht="12.95" customHeight="1">
      <c r="A31" s="225"/>
      <c r="B31" s="1145" t="str">
        <f>IF(AND('gen. detail'!C21=""),"",'gen. detail'!C21)</f>
        <v>Dhagalai Devi</v>
      </c>
      <c r="C31" s="1145"/>
      <c r="D31" s="1145"/>
      <c r="E31" s="551" t="str">
        <f>IF(AND(Z21="Male"),"ü","")</f>
        <v/>
      </c>
      <c r="F31" s="551" t="str">
        <f>IF(AND(Z21="Female"),"ü","")</f>
        <v>ü</v>
      </c>
      <c r="G31" s="550" t="str">
        <f>IF(AND('gen. detail'!F21=""),"",'gen. detail'!F21)</f>
        <v>FEMALE</v>
      </c>
      <c r="H31" s="1145" t="str">
        <f>IF(AND('gen. detail'!I21=""),"",'gen. detail'!I21)</f>
        <v>CHAQUE</v>
      </c>
      <c r="I31" s="1145"/>
      <c r="J31" s="1145">
        <f>IF(AND('gen. detail'!K21=""),"",'gen. detail'!K21)</f>
        <v>1200</v>
      </c>
      <c r="K31" s="1145"/>
      <c r="L31" s="30"/>
      <c r="P31" s="68" t="s">
        <v>406</v>
      </c>
    </row>
    <row r="32" spans="1:26" ht="12.95" customHeight="1">
      <c r="A32" s="14"/>
      <c r="B32" s="1145" t="str">
        <f>IF(AND('gen. detail'!C22=""),"",'gen. detail'!C22)</f>
        <v>Geeta Devi</v>
      </c>
      <c r="C32" s="1145"/>
      <c r="D32" s="1145"/>
      <c r="E32" s="552" t="str">
        <f>IF(AND(Z22="Male"),"ü","")</f>
        <v/>
      </c>
      <c r="F32" s="552" t="str">
        <f>IF(AND(Z22="Female"),"ü","")</f>
        <v>ü</v>
      </c>
      <c r="G32" s="550" t="str">
        <f>IF(AND('gen. detail'!F22=""),"",'gen. detail'!F22)</f>
        <v>FEMALE</v>
      </c>
      <c r="H32" s="1145" t="str">
        <f>IF(AND('gen. detail'!I22=""),"",'gen. detail'!I22)</f>
        <v>CHAQUE</v>
      </c>
      <c r="I32" s="1145"/>
      <c r="J32" s="1145">
        <f>IF(AND('gen. detail'!K22=""),"",'gen. detail'!K22)</f>
        <v>1200</v>
      </c>
      <c r="K32" s="1145"/>
      <c r="L32" s="30"/>
      <c r="P32" s="68" t="s">
        <v>407</v>
      </c>
    </row>
    <row r="33" spans="1:14" ht="12.95" customHeight="1">
      <c r="A33" s="14"/>
      <c r="B33" s="1145" t="str">
        <f>IF(AND('gen. detail'!C23=""),"",'gen. detail'!C23)</f>
        <v/>
      </c>
      <c r="C33" s="1145"/>
      <c r="D33" s="1145"/>
      <c r="E33" s="552" t="str">
        <f>IF(AND(Z23="Male"),"ü","")</f>
        <v/>
      </c>
      <c r="F33" s="552" t="str">
        <f>IF(AND(Z23="Female"),"ü","")</f>
        <v/>
      </c>
      <c r="G33" s="550" t="str">
        <f>IF(AND('gen. detail'!F23=""),"",'gen. detail'!F23)</f>
        <v/>
      </c>
      <c r="H33" s="1145" t="str">
        <f>IF(AND('gen. detail'!I23=""),"",'gen. detail'!I23)</f>
        <v/>
      </c>
      <c r="I33" s="1145"/>
      <c r="J33" s="1145" t="str">
        <f>IF(AND('gen. detail'!K23=""),"",'gen. detail'!K23)</f>
        <v/>
      </c>
      <c r="K33" s="1145"/>
      <c r="L33" s="30"/>
    </row>
    <row r="34" spans="1:14" ht="12.95" customHeight="1">
      <c r="A34" s="14"/>
      <c r="B34" s="1145" t="str">
        <f>IF(AND('gen. detail'!C24=""),"",'gen. detail'!C24)</f>
        <v/>
      </c>
      <c r="C34" s="1145"/>
      <c r="D34" s="1145"/>
      <c r="E34" s="552" t="str">
        <f t="shared" ref="E34:E35" si="0">IF(AND(Z24="Male"),"ü","")</f>
        <v/>
      </c>
      <c r="F34" s="552" t="str">
        <f t="shared" ref="F34:F35" si="1">IF(AND(Z24="Female"),"ü","")</f>
        <v/>
      </c>
      <c r="G34" s="550" t="str">
        <f>IF(AND('gen. detail'!F24=""),"",'gen. detail'!F24)</f>
        <v/>
      </c>
      <c r="H34" s="1145" t="str">
        <f>IF(AND('gen. detail'!I24=""),"",'gen. detail'!I24)</f>
        <v/>
      </c>
      <c r="I34" s="1145"/>
      <c r="J34" s="1145" t="str">
        <f>IF(AND('gen. detail'!K24=""),"",'gen. detail'!K24)</f>
        <v/>
      </c>
      <c r="K34" s="1145"/>
      <c r="L34" s="30"/>
    </row>
    <row r="35" spans="1:14" ht="12.95" customHeight="1">
      <c r="A35" s="225"/>
      <c r="B35" s="1145" t="str">
        <f>IF(AND('gen. detail'!C25=""),"",'gen. detail'!C25)</f>
        <v/>
      </c>
      <c r="C35" s="1145"/>
      <c r="D35" s="1145"/>
      <c r="E35" s="552" t="str">
        <f t="shared" si="0"/>
        <v/>
      </c>
      <c r="F35" s="552" t="str">
        <f t="shared" si="1"/>
        <v/>
      </c>
      <c r="G35" s="550" t="str">
        <f>IF(AND('gen. detail'!F25=""),"",'gen. detail'!F25)</f>
        <v/>
      </c>
      <c r="H35" s="1145" t="str">
        <f>IF(AND('gen. detail'!I25=""),"",'gen. detail'!I25)</f>
        <v/>
      </c>
      <c r="I35" s="1145"/>
      <c r="J35" s="1145" t="str">
        <f>IF(AND('gen. detail'!K25=""),"",'gen. detail'!K25)</f>
        <v/>
      </c>
      <c r="K35" s="1145"/>
      <c r="L35" s="30"/>
    </row>
    <row r="36" spans="1:14" ht="6" customHeight="1">
      <c r="A36" s="14"/>
      <c r="B36" s="12"/>
      <c r="C36" s="12"/>
      <c r="D36" s="12"/>
      <c r="E36" s="12"/>
      <c r="F36" s="12"/>
      <c r="G36" s="12"/>
      <c r="H36" s="227"/>
      <c r="I36" s="227"/>
      <c r="J36" s="227"/>
      <c r="K36" s="227"/>
      <c r="L36" s="30"/>
    </row>
    <row r="37" spans="1:14">
      <c r="A37" s="14"/>
      <c r="B37" s="1119" t="s">
        <v>408</v>
      </c>
      <c r="C37" s="1119"/>
      <c r="D37" s="1119"/>
      <c r="E37" s="1119"/>
      <c r="F37" s="1119"/>
      <c r="G37" s="1119"/>
      <c r="H37" s="1119"/>
      <c r="I37" s="1119"/>
      <c r="J37" s="1119"/>
      <c r="K37" s="1119"/>
      <c r="L37" s="30"/>
    </row>
    <row r="38" spans="1:14" ht="15.75">
      <c r="A38" s="14"/>
      <c r="B38" s="1120" t="s">
        <v>45</v>
      </c>
      <c r="C38" s="1121"/>
      <c r="D38" s="1121"/>
      <c r="E38" s="1121"/>
      <c r="F38" s="1122"/>
      <c r="G38" s="1120" t="s">
        <v>46</v>
      </c>
      <c r="H38" s="1121"/>
      <c r="I38" s="1121"/>
      <c r="J38" s="1121"/>
      <c r="K38" s="1122"/>
      <c r="L38" s="30"/>
    </row>
    <row r="39" spans="1:14" s="141" customFormat="1" ht="51" customHeight="1">
      <c r="A39" s="13"/>
      <c r="B39" s="541" t="s">
        <v>47</v>
      </c>
      <c r="C39" s="541" t="s">
        <v>409</v>
      </c>
      <c r="D39" s="541" t="s">
        <v>410</v>
      </c>
      <c r="E39" s="1123" t="s">
        <v>399</v>
      </c>
      <c r="F39" s="1124"/>
      <c r="G39" s="541" t="s">
        <v>47</v>
      </c>
      <c r="H39" s="541" t="s">
        <v>409</v>
      </c>
      <c r="I39" s="541" t="s">
        <v>410</v>
      </c>
      <c r="J39" s="1123" t="s">
        <v>399</v>
      </c>
      <c r="K39" s="1124"/>
      <c r="L39" s="323"/>
    </row>
    <row r="40" spans="1:14" ht="15" customHeight="1">
      <c r="A40" s="14"/>
      <c r="B40" s="228">
        <f>'gen. detail'!L7</f>
        <v>0</v>
      </c>
      <c r="C40" s="228">
        <f>'gen. detail'!M7</f>
        <v>0</v>
      </c>
      <c r="D40" s="228">
        <f>'gen. detail'!N7</f>
        <v>2791.88</v>
      </c>
      <c r="E40" s="1143">
        <f>B40+C40-D40</f>
        <v>-2791.88</v>
      </c>
      <c r="F40" s="1144"/>
      <c r="G40" s="228">
        <f>'gen. detail'!L8</f>
        <v>0</v>
      </c>
      <c r="H40" s="228">
        <f>'gen. detail'!M8</f>
        <v>0</v>
      </c>
      <c r="I40" s="228">
        <f>'gen. detail'!N8</f>
        <v>2397.8399999999997</v>
      </c>
      <c r="J40" s="1143">
        <f>G40+H40-I40</f>
        <v>-2397.8399999999997</v>
      </c>
      <c r="K40" s="1144"/>
      <c r="L40" s="30"/>
    </row>
    <row r="41" spans="1:14" ht="6" customHeight="1">
      <c r="A41" s="14"/>
      <c r="B41" s="12"/>
      <c r="C41" s="12"/>
      <c r="D41" s="12"/>
      <c r="E41" s="12"/>
      <c r="F41" s="229"/>
      <c r="G41" s="229"/>
      <c r="H41" s="229"/>
      <c r="I41" s="229"/>
      <c r="J41" s="229"/>
      <c r="K41" s="229"/>
      <c r="L41" s="30"/>
    </row>
    <row r="42" spans="1:14" ht="12.95" customHeight="1">
      <c r="A42" s="14"/>
      <c r="B42" s="1127" t="s">
        <v>411</v>
      </c>
      <c r="C42" s="1128"/>
      <c r="D42" s="1128"/>
      <c r="E42" s="1128"/>
      <c r="F42" s="1128"/>
      <c r="G42" s="1128"/>
      <c r="H42" s="1128"/>
      <c r="I42" s="1128"/>
      <c r="J42" s="1128"/>
      <c r="K42" s="1129"/>
      <c r="L42" s="30"/>
    </row>
    <row r="43" spans="1:14" ht="12.95" customHeight="1">
      <c r="A43" s="14"/>
      <c r="B43" s="1105" t="s">
        <v>47</v>
      </c>
      <c r="C43" s="1105"/>
      <c r="D43" s="1130" t="s">
        <v>412</v>
      </c>
      <c r="E43" s="1130"/>
      <c r="F43" s="1130"/>
      <c r="G43" s="1131" t="s">
        <v>413</v>
      </c>
      <c r="H43" s="1131"/>
      <c r="I43" s="1131"/>
      <c r="J43" s="1132" t="s">
        <v>399</v>
      </c>
      <c r="K43" s="1133"/>
      <c r="L43" s="30"/>
    </row>
    <row r="44" spans="1:14" ht="12.95" customHeight="1">
      <c r="A44" s="14"/>
      <c r="B44" s="1134">
        <f>'gen. detail'!$D$40</f>
        <v>500</v>
      </c>
      <c r="C44" s="1134"/>
      <c r="D44" s="1134">
        <f>'gen. detail'!$F$40</f>
        <v>120</v>
      </c>
      <c r="E44" s="1134"/>
      <c r="F44" s="1134"/>
      <c r="G44" s="1134">
        <f>'gen. detail'!$I$40</f>
        <v>600</v>
      </c>
      <c r="H44" s="1134"/>
      <c r="I44" s="1134"/>
      <c r="J44" s="1134">
        <f>'gen. detail'!$L$40</f>
        <v>20</v>
      </c>
      <c r="K44" s="1134"/>
      <c r="L44" s="30"/>
    </row>
    <row r="45" spans="1:14" ht="6.75" customHeight="1">
      <c r="A45" s="14"/>
      <c r="B45" s="594"/>
      <c r="C45" s="594"/>
      <c r="D45" s="594"/>
      <c r="E45" s="594"/>
      <c r="F45" s="594"/>
      <c r="G45" s="594"/>
      <c r="H45" s="594"/>
      <c r="I45" s="594"/>
      <c r="J45" s="594"/>
      <c r="K45" s="594"/>
      <c r="L45" s="30"/>
    </row>
    <row r="46" spans="1:14" ht="12.95" customHeight="1">
      <c r="A46" s="14"/>
      <c r="B46" s="1138" t="s">
        <v>693</v>
      </c>
      <c r="C46" s="1139"/>
      <c r="D46" s="1139"/>
      <c r="E46" s="1139"/>
      <c r="F46" s="1139"/>
      <c r="G46" s="1139"/>
      <c r="H46" s="1139"/>
      <c r="I46" s="1139"/>
      <c r="J46" s="1139"/>
      <c r="K46" s="1140"/>
      <c r="L46" s="30"/>
    </row>
    <row r="47" spans="1:14" ht="12.95" customHeight="1">
      <c r="A47" s="14"/>
      <c r="B47" s="599"/>
      <c r="C47" s="1137" t="s">
        <v>45</v>
      </c>
      <c r="D47" s="1137"/>
      <c r="E47" s="1137"/>
      <c r="F47" s="1137"/>
      <c r="G47" s="1137" t="s">
        <v>46</v>
      </c>
      <c r="H47" s="1137"/>
      <c r="I47" s="1137"/>
      <c r="J47" s="1137"/>
      <c r="K47" s="1137"/>
      <c r="L47" s="596"/>
      <c r="M47" s="596"/>
      <c r="N47" s="596"/>
    </row>
    <row r="48" spans="1:14" ht="12.95" customHeight="1">
      <c r="A48" s="14"/>
      <c r="B48" s="1141" t="s">
        <v>692</v>
      </c>
      <c r="C48" s="595" t="s">
        <v>47</v>
      </c>
      <c r="D48" s="595" t="s">
        <v>48</v>
      </c>
      <c r="E48" s="600" t="s">
        <v>689</v>
      </c>
      <c r="F48" s="600" t="s">
        <v>60</v>
      </c>
      <c r="G48" s="600" t="s">
        <v>47</v>
      </c>
      <c r="H48" s="600" t="s">
        <v>48</v>
      </c>
      <c r="I48" s="600" t="s">
        <v>689</v>
      </c>
      <c r="J48" s="1135" t="s">
        <v>60</v>
      </c>
      <c r="K48" s="1135"/>
      <c r="L48" s="597"/>
      <c r="M48" s="597"/>
      <c r="N48" s="597"/>
    </row>
    <row r="49" spans="1:14" ht="12.95" customHeight="1">
      <c r="A49" s="14"/>
      <c r="B49" s="1142"/>
      <c r="C49" s="601">
        <f>'gen. detail'!C18</f>
        <v>7000</v>
      </c>
      <c r="D49" s="601">
        <f>'gen. detail'!D18</f>
        <v>0</v>
      </c>
      <c r="E49" s="601">
        <f>'gen. detail'!F18</f>
        <v>3165.7499999999995</v>
      </c>
      <c r="F49" s="601">
        <f>C49+D49-E49</f>
        <v>3834.2500000000005</v>
      </c>
      <c r="G49" s="601">
        <f>'gen. detail'!H18</f>
        <v>9000</v>
      </c>
      <c r="H49" s="601">
        <f>'gen. detail'!I18</f>
        <v>0</v>
      </c>
      <c r="I49" s="601">
        <f>'gen. detail'!K18</f>
        <v>2716</v>
      </c>
      <c r="J49" s="1136">
        <f>H49+I49-G49</f>
        <v>-6284</v>
      </c>
      <c r="K49" s="1136"/>
      <c r="L49" s="1100"/>
      <c r="M49" s="1100"/>
      <c r="N49" s="598"/>
    </row>
    <row r="50" spans="1:14" ht="8.1" customHeight="1">
      <c r="A50" s="14"/>
      <c r="B50" s="227"/>
      <c r="C50" s="227"/>
      <c r="D50" s="227"/>
      <c r="E50" s="227"/>
      <c r="F50" s="230"/>
      <c r="G50" s="230"/>
      <c r="H50" s="230"/>
      <c r="I50" s="230"/>
      <c r="J50" s="230"/>
      <c r="K50" s="230"/>
      <c r="L50" s="30"/>
      <c r="M50" s="30"/>
      <c r="N50" s="30"/>
    </row>
    <row r="51" spans="1:14" ht="12.95" customHeight="1">
      <c r="A51" s="14"/>
      <c r="B51" s="1119" t="s">
        <v>690</v>
      </c>
      <c r="C51" s="1119"/>
      <c r="D51" s="1119"/>
      <c r="E51" s="1119"/>
      <c r="F51" s="1119"/>
      <c r="G51" s="1119"/>
      <c r="H51" s="1119"/>
      <c r="I51" s="1119"/>
      <c r="J51" s="1119"/>
      <c r="K51" s="1119"/>
      <c r="L51" s="30"/>
    </row>
    <row r="52" spans="1:14" ht="12.95" customHeight="1">
      <c r="A52" s="14"/>
      <c r="B52" s="1120" t="s">
        <v>45</v>
      </c>
      <c r="C52" s="1121"/>
      <c r="D52" s="1121"/>
      <c r="E52" s="1121"/>
      <c r="F52" s="1122"/>
      <c r="G52" s="1120" t="s">
        <v>46</v>
      </c>
      <c r="H52" s="1121"/>
      <c r="I52" s="1121"/>
      <c r="J52" s="1121"/>
      <c r="K52" s="1122"/>
      <c r="L52" s="30"/>
    </row>
    <row r="53" spans="1:14" ht="48">
      <c r="A53" s="14"/>
      <c r="B53" s="541" t="s">
        <v>414</v>
      </c>
      <c r="C53" s="541" t="s">
        <v>47</v>
      </c>
      <c r="D53" s="541" t="s">
        <v>415</v>
      </c>
      <c r="E53" s="541" t="s">
        <v>416</v>
      </c>
      <c r="F53" s="541" t="s">
        <v>60</v>
      </c>
      <c r="G53" s="541" t="s">
        <v>47</v>
      </c>
      <c r="H53" s="541" t="s">
        <v>415</v>
      </c>
      <c r="I53" s="541" t="s">
        <v>416</v>
      </c>
      <c r="J53" s="1123" t="s">
        <v>399</v>
      </c>
      <c r="K53" s="1124"/>
      <c r="L53" s="30"/>
    </row>
    <row r="54" spans="1:14" s="326" customFormat="1">
      <c r="A54" s="324"/>
      <c r="B54" s="540" t="s">
        <v>67</v>
      </c>
      <c r="C54" s="542">
        <f>'primary B. sheet'!D6</f>
        <v>62</v>
      </c>
      <c r="D54" s="543">
        <f>'primary B. sheet'!F37+'primary B. sheet'!H37+'primary B. sheet'!J37</f>
        <v>0</v>
      </c>
      <c r="E54" s="544">
        <f>'primary B. sheet'!Z37</f>
        <v>34</v>
      </c>
      <c r="F54" s="545">
        <f>C54+D54-E54</f>
        <v>28</v>
      </c>
      <c r="G54" s="542">
        <f>'Middle B. sheet'!D6</f>
        <v>155.35</v>
      </c>
      <c r="H54" s="543">
        <f>'Middle B. sheet'!F37+'Middle B. sheet'!H37+'Middle B. sheet'!J37</f>
        <v>0</v>
      </c>
      <c r="I54" s="542">
        <f>'Middle B. sheet'!Z37</f>
        <v>29.25</v>
      </c>
      <c r="J54" s="1125">
        <f>G54+H54-I54</f>
        <v>126.1</v>
      </c>
      <c r="K54" s="1126"/>
      <c r="L54" s="325"/>
    </row>
    <row r="55" spans="1:14" s="326" customFormat="1">
      <c r="A55" s="324"/>
      <c r="B55" s="540" t="s">
        <v>68</v>
      </c>
      <c r="C55" s="542">
        <f>'primary B. sheet'!E6</f>
        <v>35.200000000000003</v>
      </c>
      <c r="D55" s="543">
        <f>'primary B. sheet'!G37+'primary B. sheet'!I37+'primary B. sheet'!K37</f>
        <v>0</v>
      </c>
      <c r="E55" s="544">
        <f>'primary B. sheet'!AA37</f>
        <v>21.4</v>
      </c>
      <c r="F55" s="545">
        <f>C55+D55-E55</f>
        <v>13.800000000000004</v>
      </c>
      <c r="G55" s="542">
        <f>'Middle B. sheet'!E6</f>
        <v>153.19999999999999</v>
      </c>
      <c r="H55" s="543">
        <f>'Middle B. sheet'!G37+'Middle B. sheet'!I37+'Middle B. sheet'!K37</f>
        <v>0</v>
      </c>
      <c r="I55" s="542">
        <f>'Middle B. sheet'!AA37</f>
        <v>18.600000000000001</v>
      </c>
      <c r="J55" s="1125">
        <f>G55+H55-I55</f>
        <v>134.6</v>
      </c>
      <c r="K55" s="1126"/>
      <c r="L55" s="325"/>
    </row>
    <row r="56" spans="1:14" ht="7.5" customHeight="1">
      <c r="A56" s="14"/>
      <c r="B56" s="218"/>
      <c r="C56" s="218"/>
      <c r="D56" s="218"/>
      <c r="E56" s="218"/>
      <c r="F56" s="218"/>
      <c r="G56" s="218"/>
      <c r="H56" s="218"/>
      <c r="I56" s="218"/>
      <c r="J56" s="218"/>
      <c r="K56" s="218"/>
      <c r="L56" s="30"/>
    </row>
    <row r="57" spans="1:14" ht="12.95" customHeight="1">
      <c r="A57" s="14"/>
      <c r="B57" s="1110" t="s">
        <v>691</v>
      </c>
      <c r="C57" s="1111"/>
      <c r="D57" s="1111"/>
      <c r="E57" s="1111"/>
      <c r="F57" s="1111"/>
      <c r="G57" s="1111"/>
      <c r="H57" s="1111"/>
      <c r="I57" s="1111"/>
      <c r="J57" s="1111"/>
      <c r="K57" s="1112"/>
      <c r="L57" s="30"/>
    </row>
    <row r="58" spans="1:14" ht="12.95" customHeight="1">
      <c r="A58" s="14"/>
      <c r="B58" s="1106" t="s">
        <v>417</v>
      </c>
      <c r="C58" s="1106"/>
      <c r="D58" s="1106"/>
      <c r="E58" s="1106"/>
      <c r="F58" s="1106"/>
      <c r="G58" s="1117"/>
      <c r="H58" s="1118"/>
      <c r="I58" s="1118"/>
      <c r="J58" s="1118"/>
      <c r="K58" s="1118"/>
      <c r="L58" s="30"/>
    </row>
    <row r="59" spans="1:14" ht="12.95" customHeight="1">
      <c r="A59" s="14"/>
      <c r="B59" s="1113" t="s">
        <v>418</v>
      </c>
      <c r="C59" s="1113"/>
      <c r="D59" s="1113"/>
      <c r="E59" s="1113"/>
      <c r="F59" s="1113"/>
      <c r="G59" s="1114" t="s">
        <v>419</v>
      </c>
      <c r="H59" s="1115"/>
      <c r="I59" s="1115"/>
      <c r="J59" s="1115"/>
      <c r="K59" s="1116"/>
      <c r="L59" s="30"/>
    </row>
    <row r="60" spans="1:14" ht="12.95" customHeight="1">
      <c r="A60" s="14"/>
      <c r="B60" s="1106" t="s">
        <v>420</v>
      </c>
      <c r="C60" s="1106"/>
      <c r="D60" s="1106"/>
      <c r="E60" s="1106"/>
      <c r="F60" s="1106"/>
      <c r="G60" s="1107">
        <f>'gen. detail'!$G$44</f>
        <v>1</v>
      </c>
      <c r="H60" s="1108"/>
      <c r="I60" s="1108"/>
      <c r="J60" s="1108"/>
      <c r="K60" s="1109"/>
      <c r="L60" s="30"/>
    </row>
    <row r="61" spans="1:14" ht="12.95" customHeight="1">
      <c r="A61" s="14"/>
      <c r="B61" s="1106" t="s">
        <v>421</v>
      </c>
      <c r="C61" s="1106"/>
      <c r="D61" s="1106"/>
      <c r="E61" s="1106"/>
      <c r="F61" s="1106"/>
      <c r="G61" s="1107">
        <f>'gen. detail'!$G$45</f>
        <v>0</v>
      </c>
      <c r="H61" s="1108"/>
      <c r="I61" s="1108"/>
      <c r="J61" s="1108"/>
      <c r="K61" s="1109"/>
      <c r="L61" s="30"/>
    </row>
    <row r="62" spans="1:14" ht="12.95" customHeight="1">
      <c r="A62" s="14"/>
      <c r="B62" s="1106" t="s">
        <v>422</v>
      </c>
      <c r="C62" s="1106"/>
      <c r="D62" s="1106"/>
      <c r="E62" s="1106"/>
      <c r="F62" s="1106"/>
      <c r="G62" s="1107">
        <f>'gen. detail'!$N$44</f>
        <v>1</v>
      </c>
      <c r="H62" s="1108"/>
      <c r="I62" s="1108"/>
      <c r="J62" s="1108"/>
      <c r="K62" s="1109"/>
      <c r="L62" s="30"/>
    </row>
    <row r="63" spans="1:14" ht="12.95" customHeight="1">
      <c r="A63" s="14"/>
      <c r="B63" s="1106" t="s">
        <v>423</v>
      </c>
      <c r="C63" s="1106"/>
      <c r="D63" s="1106"/>
      <c r="E63" s="1106"/>
      <c r="F63" s="1106"/>
      <c r="G63" s="1107">
        <f>'gen. detail'!$N$45</f>
        <v>5</v>
      </c>
      <c r="H63" s="1108"/>
      <c r="I63" s="1108"/>
      <c r="J63" s="1108"/>
      <c r="K63" s="1109"/>
      <c r="L63" s="30"/>
    </row>
    <row r="64" spans="1:14" ht="12.95" customHeight="1">
      <c r="A64" s="14"/>
      <c r="B64" s="218"/>
      <c r="C64" s="218"/>
      <c r="D64" s="218"/>
      <c r="E64" s="218"/>
      <c r="F64" s="218"/>
      <c r="G64" s="218"/>
      <c r="H64" s="218"/>
      <c r="I64" s="218"/>
      <c r="J64" s="218"/>
      <c r="K64" s="218"/>
      <c r="L64" s="30"/>
    </row>
    <row r="65" spans="1:12" ht="12.95" customHeight="1">
      <c r="A65" s="14"/>
      <c r="B65" s="1102" t="s">
        <v>424</v>
      </c>
      <c r="C65" s="1103"/>
      <c r="D65" s="1103"/>
      <c r="E65" s="1103"/>
      <c r="F65" s="1103"/>
      <c r="G65" s="1103"/>
      <c r="H65" s="1103"/>
      <c r="I65" s="1103"/>
      <c r="J65" s="1103"/>
      <c r="K65" s="1104"/>
      <c r="L65" s="30"/>
    </row>
    <row r="66" spans="1:12" ht="12.95" customHeight="1">
      <c r="A66" s="14"/>
      <c r="B66" s="1105" t="s">
        <v>425</v>
      </c>
      <c r="C66" s="1105"/>
      <c r="D66" s="1105"/>
      <c r="E66" s="1105"/>
      <c r="F66" s="1105"/>
      <c r="G66" s="1105"/>
      <c r="H66" s="1105"/>
      <c r="I66" s="1105"/>
      <c r="J66" s="1105"/>
      <c r="K66" s="1105"/>
      <c r="L66" s="30"/>
    </row>
    <row r="67" spans="1:12" ht="12.95" customHeight="1">
      <c r="A67" s="14"/>
      <c r="B67" s="218"/>
      <c r="C67" s="218"/>
      <c r="D67" s="218"/>
      <c r="E67" s="218"/>
      <c r="F67" s="218"/>
      <c r="G67" s="218"/>
      <c r="H67" s="218"/>
      <c r="I67" s="218"/>
      <c r="J67" s="218"/>
      <c r="K67" s="218"/>
      <c r="L67" s="30"/>
    </row>
    <row r="68" spans="1:12" ht="10.5" customHeight="1">
      <c r="A68" s="14"/>
      <c r="B68" s="218"/>
      <c r="C68" s="218"/>
      <c r="D68" s="218"/>
      <c r="E68" s="218"/>
      <c r="F68" s="218"/>
      <c r="G68" s="218"/>
      <c r="H68" s="218"/>
      <c r="I68" s="1101" t="s">
        <v>426</v>
      </c>
      <c r="J68" s="1101"/>
      <c r="K68" s="1101"/>
      <c r="L68" s="30"/>
    </row>
    <row r="69" spans="1:12" ht="12.95" customHeight="1">
      <c r="A69" s="14"/>
      <c r="B69" s="1101" t="s">
        <v>427</v>
      </c>
      <c r="C69" s="1101"/>
      <c r="D69" s="1101"/>
      <c r="E69" s="1101"/>
      <c r="F69" s="218"/>
      <c r="G69" s="218"/>
      <c r="H69" s="218"/>
      <c r="I69" s="1101" t="s">
        <v>428</v>
      </c>
      <c r="J69" s="1101"/>
      <c r="K69" s="1101"/>
      <c r="L69" s="30"/>
    </row>
    <row r="70" spans="1:12" ht="12.95" customHeight="1">
      <c r="A70" s="14"/>
      <c r="B70" s="1101" t="s">
        <v>429</v>
      </c>
      <c r="C70" s="1101"/>
      <c r="D70" s="1101"/>
      <c r="E70" s="1101"/>
      <c r="F70" s="1101"/>
      <c r="G70" s="218"/>
      <c r="H70" s="218"/>
      <c r="I70" s="218"/>
      <c r="J70" s="218"/>
      <c r="K70" s="218"/>
      <c r="L70" s="30"/>
    </row>
    <row r="71" spans="1:12" ht="12.95" customHeight="1">
      <c r="A71" s="14"/>
      <c r="B71" s="218"/>
      <c r="C71" s="218"/>
      <c r="D71" s="218"/>
      <c r="E71" s="218"/>
      <c r="F71" s="218"/>
      <c r="G71" s="218"/>
      <c r="H71" s="218"/>
      <c r="I71" s="218"/>
      <c r="J71" s="218"/>
      <c r="K71" s="218"/>
      <c r="L71" s="30"/>
    </row>
    <row r="72" spans="1:12">
      <c r="A72" s="14"/>
      <c r="B72" s="218"/>
      <c r="C72" s="218"/>
      <c r="D72" s="218"/>
      <c r="E72" s="218"/>
      <c r="F72" s="218"/>
      <c r="G72" s="218"/>
      <c r="H72" s="218"/>
      <c r="I72" s="218"/>
      <c r="J72" s="218"/>
      <c r="K72" s="218"/>
      <c r="L72" s="30"/>
    </row>
    <row r="73" spans="1:12">
      <c r="A73" s="14"/>
      <c r="B73" s="218"/>
      <c r="C73" s="218"/>
      <c r="D73" s="218"/>
      <c r="E73" s="218"/>
      <c r="F73" s="218"/>
      <c r="G73" s="218"/>
      <c r="H73" s="218"/>
      <c r="I73" s="218"/>
      <c r="J73" s="218"/>
      <c r="K73" s="218"/>
      <c r="L73" s="30"/>
    </row>
    <row r="74" spans="1:12">
      <c r="A74" s="14"/>
      <c r="B74" s="218"/>
      <c r="C74" s="218"/>
      <c r="D74" s="218"/>
      <c r="E74" s="218"/>
      <c r="F74" s="218"/>
      <c r="G74" s="218"/>
      <c r="H74" s="218"/>
      <c r="I74" s="218"/>
      <c r="J74" s="218"/>
      <c r="K74" s="218"/>
      <c r="L74" s="30"/>
    </row>
    <row r="75" spans="1:12">
      <c r="A75" s="14"/>
      <c r="B75" s="218"/>
      <c r="C75" s="218"/>
      <c r="D75" s="218"/>
      <c r="E75" s="218"/>
      <c r="F75" s="218"/>
      <c r="G75" s="218"/>
      <c r="H75" s="218"/>
      <c r="I75" s="218"/>
      <c r="J75" s="218"/>
      <c r="K75" s="218"/>
      <c r="L75" s="30"/>
    </row>
    <row r="76" spans="1:12">
      <c r="A76" s="14"/>
      <c r="B76" s="218"/>
      <c r="C76" s="218"/>
      <c r="D76" s="218"/>
      <c r="E76" s="218"/>
      <c r="F76" s="218"/>
      <c r="G76" s="218"/>
      <c r="H76" s="218"/>
      <c r="I76" s="218"/>
      <c r="J76" s="218"/>
      <c r="K76" s="218"/>
      <c r="L76" s="30"/>
    </row>
    <row r="77" spans="1:12">
      <c r="A77" s="14"/>
      <c r="B77" s="218"/>
      <c r="C77" s="218"/>
      <c r="D77" s="218"/>
      <c r="E77" s="218"/>
      <c r="F77" s="218"/>
      <c r="G77" s="218"/>
      <c r="H77" s="218"/>
      <c r="I77" s="218"/>
      <c r="J77" s="218"/>
      <c r="K77" s="218"/>
      <c r="L77" s="30"/>
    </row>
    <row r="78" spans="1:12">
      <c r="A78" s="14"/>
      <c r="B78" s="218"/>
      <c r="C78" s="218"/>
      <c r="D78" s="218"/>
      <c r="E78" s="218"/>
      <c r="F78" s="218"/>
      <c r="G78" s="218"/>
      <c r="H78" s="218"/>
      <c r="I78" s="218"/>
      <c r="J78" s="218"/>
      <c r="K78" s="218"/>
      <c r="L78" s="30"/>
    </row>
    <row r="79" spans="1:12">
      <c r="A79" s="14"/>
      <c r="B79" s="14"/>
      <c r="C79" s="14"/>
      <c r="D79" s="14"/>
      <c r="E79" s="14"/>
      <c r="F79" s="14"/>
      <c r="G79" s="14"/>
      <c r="H79" s="14"/>
      <c r="I79" s="14"/>
      <c r="J79" s="14"/>
      <c r="K79" s="14"/>
    </row>
    <row r="80" spans="1:12">
      <c r="A80" s="14"/>
      <c r="B80" s="14"/>
      <c r="C80" s="14"/>
      <c r="D80" s="14"/>
      <c r="E80" s="14"/>
      <c r="F80" s="14"/>
      <c r="G80" s="14"/>
      <c r="H80" s="14"/>
      <c r="I80" s="14"/>
      <c r="J80" s="14"/>
      <c r="K80" s="14"/>
    </row>
    <row r="81" spans="1:11">
      <c r="A81" s="14"/>
      <c r="B81" s="14"/>
      <c r="C81" s="14"/>
      <c r="D81" s="14"/>
      <c r="E81" s="14"/>
      <c r="F81" s="14"/>
      <c r="G81" s="14"/>
      <c r="H81" s="14"/>
      <c r="I81" s="14"/>
      <c r="J81" s="14"/>
      <c r="K81" s="14"/>
    </row>
    <row r="82" spans="1:11">
      <c r="A82" s="14"/>
      <c r="B82" s="14"/>
      <c r="C82" s="14"/>
      <c r="D82" s="14"/>
      <c r="E82" s="14"/>
      <c r="F82" s="14"/>
      <c r="G82" s="14"/>
      <c r="H82" s="14"/>
      <c r="I82" s="14"/>
      <c r="J82" s="14"/>
      <c r="K82" s="14"/>
    </row>
    <row r="83" spans="1:11">
      <c r="A83" s="14"/>
      <c r="B83" s="14"/>
      <c r="C83" s="14"/>
      <c r="D83" s="14"/>
      <c r="E83" s="14"/>
      <c r="F83" s="14"/>
      <c r="G83" s="14"/>
      <c r="H83" s="14"/>
      <c r="I83" s="14"/>
      <c r="J83" s="14"/>
      <c r="K83" s="14"/>
    </row>
    <row r="84" spans="1:11">
      <c r="A84" s="14"/>
      <c r="B84" s="14"/>
      <c r="C84" s="14"/>
      <c r="D84" s="14"/>
      <c r="E84" s="14"/>
      <c r="F84" s="14"/>
      <c r="G84" s="14"/>
      <c r="H84" s="14"/>
      <c r="I84" s="14"/>
      <c r="J84" s="14"/>
      <c r="K84" s="14"/>
    </row>
    <row r="85" spans="1:11">
      <c r="A85" s="14"/>
      <c r="B85" s="14"/>
      <c r="C85" s="14"/>
      <c r="D85" s="14"/>
      <c r="E85" s="14"/>
      <c r="F85" s="14"/>
      <c r="G85" s="14"/>
      <c r="H85" s="14"/>
      <c r="I85" s="14"/>
      <c r="J85" s="14"/>
      <c r="K85" s="14"/>
    </row>
    <row r="86" spans="1:11">
      <c r="A86" s="14"/>
      <c r="B86" s="14"/>
      <c r="C86" s="14"/>
      <c r="D86" s="14"/>
      <c r="E86" s="14"/>
      <c r="F86" s="14"/>
      <c r="G86" s="14"/>
      <c r="H86" s="14"/>
      <c r="I86" s="14"/>
      <c r="J86" s="14"/>
      <c r="K86" s="14"/>
    </row>
    <row r="87" spans="1:11">
      <c r="A87" s="14"/>
      <c r="B87" s="14"/>
      <c r="C87" s="14"/>
      <c r="D87" s="14"/>
      <c r="E87" s="14"/>
      <c r="F87" s="14"/>
      <c r="G87" s="14"/>
      <c r="H87" s="14"/>
      <c r="I87" s="14"/>
      <c r="J87" s="14"/>
      <c r="K87" s="14"/>
    </row>
  </sheetData>
  <sheetProtection password="C1FB" sheet="1" objects="1" scenarios="1" formatCells="0" formatColumns="0" formatRows="0" selectLockedCells="1"/>
  <protectedRanges>
    <protectedRange sqref="F42:J42 F43:I43 H48:H49 G47:G48 F50:H50 F44:F45 G44:H46 I44:J45 F47 I47:J47 F46:J46 I49:J50 E48:F49" name="Range3"/>
  </protectedRanges>
  <mergeCells count="142">
    <mergeCell ref="A2:K2"/>
    <mergeCell ref="E1:H1"/>
    <mergeCell ref="N4:O4"/>
    <mergeCell ref="B4:J4"/>
    <mergeCell ref="B7:K7"/>
    <mergeCell ref="B8:C8"/>
    <mergeCell ref="D8:F8"/>
    <mergeCell ref="G8:H8"/>
    <mergeCell ref="I8:K8"/>
    <mergeCell ref="B5:K5"/>
    <mergeCell ref="B3:K3"/>
    <mergeCell ref="B9:C9"/>
    <mergeCell ref="D9:F9"/>
    <mergeCell ref="G9:H9"/>
    <mergeCell ref="I9:K9"/>
    <mergeCell ref="B12:C12"/>
    <mergeCell ref="D12:E12"/>
    <mergeCell ref="G12:H12"/>
    <mergeCell ref="I12:J12"/>
    <mergeCell ref="D13:E13"/>
    <mergeCell ref="G13:H13"/>
    <mergeCell ref="I13:K13"/>
    <mergeCell ref="B10:C10"/>
    <mergeCell ref="D10:E10"/>
    <mergeCell ref="G10:H10"/>
    <mergeCell ref="I10:J10"/>
    <mergeCell ref="B11:C11"/>
    <mergeCell ref="D11:E11"/>
    <mergeCell ref="G11:H11"/>
    <mergeCell ref="I11:J11"/>
    <mergeCell ref="B16:C16"/>
    <mergeCell ref="D16:E16"/>
    <mergeCell ref="G16:H16"/>
    <mergeCell ref="I16:K16"/>
    <mergeCell ref="B17:C17"/>
    <mergeCell ref="D17:E17"/>
    <mergeCell ref="G17:H17"/>
    <mergeCell ref="I17:K17"/>
    <mergeCell ref="D14:E14"/>
    <mergeCell ref="G14:H14"/>
    <mergeCell ref="I14:K14"/>
    <mergeCell ref="B15:C15"/>
    <mergeCell ref="D15:E15"/>
    <mergeCell ref="G15:H15"/>
    <mergeCell ref="I15:K15"/>
    <mergeCell ref="B22:G22"/>
    <mergeCell ref="H22:I22"/>
    <mergeCell ref="J22:K22"/>
    <mergeCell ref="B23:G23"/>
    <mergeCell ref="H23:I23"/>
    <mergeCell ref="J23:K23"/>
    <mergeCell ref="B18:C18"/>
    <mergeCell ref="D18:F18"/>
    <mergeCell ref="G18:H18"/>
    <mergeCell ref="I18:K18"/>
    <mergeCell ref="B20:K20"/>
    <mergeCell ref="B21:G21"/>
    <mergeCell ref="H21:I21"/>
    <mergeCell ref="J21:K21"/>
    <mergeCell ref="B24:G24"/>
    <mergeCell ref="H24:I24"/>
    <mergeCell ref="J24:K24"/>
    <mergeCell ref="B25:K25"/>
    <mergeCell ref="B26:K26"/>
    <mergeCell ref="B27:C27"/>
    <mergeCell ref="D27:F27"/>
    <mergeCell ref="G27:I27"/>
    <mergeCell ref="J27:K27"/>
    <mergeCell ref="B28:C28"/>
    <mergeCell ref="D28:F28"/>
    <mergeCell ref="G28:I28"/>
    <mergeCell ref="J28:K28"/>
    <mergeCell ref="B29:D30"/>
    <mergeCell ref="E29:F29"/>
    <mergeCell ref="G29:G30"/>
    <mergeCell ref="H29:I30"/>
    <mergeCell ref="J29:K30"/>
    <mergeCell ref="B33:D33"/>
    <mergeCell ref="H33:I33"/>
    <mergeCell ref="J33:K33"/>
    <mergeCell ref="B34:D34"/>
    <mergeCell ref="H34:I34"/>
    <mergeCell ref="J34:K34"/>
    <mergeCell ref="B31:D31"/>
    <mergeCell ref="H31:I31"/>
    <mergeCell ref="J31:K31"/>
    <mergeCell ref="B32:D32"/>
    <mergeCell ref="H32:I32"/>
    <mergeCell ref="J32:K32"/>
    <mergeCell ref="B38:F38"/>
    <mergeCell ref="G38:K38"/>
    <mergeCell ref="E39:F39"/>
    <mergeCell ref="J39:K39"/>
    <mergeCell ref="E40:F40"/>
    <mergeCell ref="J40:K40"/>
    <mergeCell ref="B35:D35"/>
    <mergeCell ref="H35:I35"/>
    <mergeCell ref="J35:K35"/>
    <mergeCell ref="B37:K37"/>
    <mergeCell ref="G52:K52"/>
    <mergeCell ref="J53:K53"/>
    <mergeCell ref="J54:K54"/>
    <mergeCell ref="J55:K55"/>
    <mergeCell ref="B42:K42"/>
    <mergeCell ref="B43:C43"/>
    <mergeCell ref="D43:F43"/>
    <mergeCell ref="G43:I43"/>
    <mergeCell ref="J43:K43"/>
    <mergeCell ref="B44:C44"/>
    <mergeCell ref="D44:F44"/>
    <mergeCell ref="G44:I44"/>
    <mergeCell ref="J44:K44"/>
    <mergeCell ref="J48:K48"/>
    <mergeCell ref="J49:K49"/>
    <mergeCell ref="C47:F47"/>
    <mergeCell ref="G47:K47"/>
    <mergeCell ref="B46:K46"/>
    <mergeCell ref="B48:B49"/>
    <mergeCell ref="L49:M49"/>
    <mergeCell ref="B70:F70"/>
    <mergeCell ref="B65:K65"/>
    <mergeCell ref="B66:F66"/>
    <mergeCell ref="G66:K66"/>
    <mergeCell ref="I68:K68"/>
    <mergeCell ref="B69:E69"/>
    <mergeCell ref="I69:K69"/>
    <mergeCell ref="B61:F61"/>
    <mergeCell ref="G61:K61"/>
    <mergeCell ref="B62:F62"/>
    <mergeCell ref="G62:K62"/>
    <mergeCell ref="B63:F63"/>
    <mergeCell ref="G63:K63"/>
    <mergeCell ref="B57:K57"/>
    <mergeCell ref="B58:F58"/>
    <mergeCell ref="B59:F59"/>
    <mergeCell ref="G59:H59"/>
    <mergeCell ref="I59:K59"/>
    <mergeCell ref="B60:F60"/>
    <mergeCell ref="G60:K60"/>
    <mergeCell ref="G58:K58"/>
    <mergeCell ref="B51:K51"/>
    <mergeCell ref="B52:F52"/>
  </mergeCells>
  <pageMargins left="0.7" right="0.45" top="0.5" bottom="0.25" header="0.3" footer="0.3"/>
  <pageSetup paperSize="9" scale="85" orientation="portrait" r:id="rId1"/>
  <drawing r:id="rId2"/>
  <legacyDrawing r:id="rId3"/>
</worksheet>
</file>

<file path=xl/worksheets/sheet8.xml><?xml version="1.0" encoding="utf-8"?>
<worksheet xmlns="http://schemas.openxmlformats.org/spreadsheetml/2006/main" xmlns:r="http://schemas.openxmlformats.org/officeDocument/2006/relationships">
  <sheetPr>
    <tabColor theme="0"/>
  </sheetPr>
  <dimension ref="A1:K44"/>
  <sheetViews>
    <sheetView workbookViewId="0">
      <selection activeCell="C20" sqref="C20"/>
    </sheetView>
  </sheetViews>
  <sheetFormatPr defaultRowHeight="15"/>
  <cols>
    <col min="1" max="1" width="9.140625" style="68"/>
    <col min="2" max="3" width="8.7109375" style="68" customWidth="1"/>
    <col min="4" max="4" width="9" style="68" customWidth="1"/>
    <col min="5" max="5" width="10.42578125" style="68" customWidth="1"/>
    <col min="6" max="6" width="10.140625" style="68" customWidth="1"/>
    <col min="7" max="7" width="8" style="68" customWidth="1"/>
    <col min="8" max="8" width="8.140625" style="68" customWidth="1"/>
    <col min="9" max="9" width="8.42578125" style="68" customWidth="1"/>
    <col min="10" max="10" width="8.5703125" style="68" customWidth="1"/>
    <col min="11" max="11" width="10" style="68" customWidth="1"/>
    <col min="12" max="14" width="9.140625" style="68" customWidth="1"/>
    <col min="15" max="16384" width="9.140625" style="68"/>
  </cols>
  <sheetData>
    <row r="1" spans="1:11" ht="24.75" customHeight="1">
      <c r="A1" s="1244" t="s">
        <v>497</v>
      </c>
      <c r="B1" s="1245"/>
      <c r="C1" s="1245"/>
      <c r="D1" s="1245"/>
      <c r="E1" s="1245"/>
      <c r="F1" s="1245"/>
      <c r="G1" s="1245"/>
      <c r="H1" s="1245"/>
      <c r="I1" s="1245"/>
      <c r="J1" s="1245"/>
      <c r="K1" s="1246"/>
    </row>
    <row r="2" spans="1:11" ht="15.75">
      <c r="A2" s="1237" t="s">
        <v>0</v>
      </c>
      <c r="B2" s="1237"/>
      <c r="C2" s="1240">
        <f>Master!F10</f>
        <v>1009</v>
      </c>
      <c r="D2" s="1240"/>
      <c r="E2" s="1240"/>
      <c r="F2" s="1240"/>
      <c r="G2" s="1239" t="s">
        <v>590</v>
      </c>
      <c r="H2" s="1239"/>
      <c r="I2" s="1247" t="str">
        <f>Master!F14</f>
        <v>INDERWARA</v>
      </c>
      <c r="J2" s="1247"/>
      <c r="K2" s="1247"/>
    </row>
    <row r="3" spans="1:11" ht="15.75">
      <c r="A3" s="1237" t="s">
        <v>499</v>
      </c>
      <c r="B3" s="1237"/>
      <c r="C3" s="1248" t="str">
        <f>Master!F19</f>
        <v>September-2018</v>
      </c>
      <c r="D3" s="1248"/>
      <c r="E3" s="1248"/>
      <c r="F3" s="1248"/>
      <c r="G3" s="1239" t="s">
        <v>3</v>
      </c>
      <c r="H3" s="1239"/>
      <c r="I3" s="1247" t="str">
        <f>Master!F18</f>
        <v>RANI</v>
      </c>
      <c r="J3" s="1247"/>
      <c r="K3" s="1247"/>
    </row>
    <row r="4" spans="1:11" ht="15.75">
      <c r="A4" s="1237" t="s">
        <v>41</v>
      </c>
      <c r="B4" s="1237"/>
      <c r="C4" s="1240" t="str">
        <f>Master!F15</f>
        <v>G.S.S.S. INDERWARA</v>
      </c>
      <c r="D4" s="1240"/>
      <c r="E4" s="1240"/>
      <c r="F4" s="1240"/>
      <c r="G4" s="1239" t="s">
        <v>4</v>
      </c>
      <c r="H4" s="1239"/>
      <c r="I4" s="1231" t="str">
        <f>Master!F17</f>
        <v>Pali</v>
      </c>
      <c r="J4" s="1232"/>
      <c r="K4" s="1232"/>
    </row>
    <row r="5" spans="1:11" ht="15.75">
      <c r="A5" s="1237" t="s">
        <v>591</v>
      </c>
      <c r="B5" s="1238"/>
      <c r="C5" s="1241" t="str">
        <f>Master!F9</f>
        <v>Jh lqjs'k dqekj</v>
      </c>
      <c r="D5" s="1241"/>
      <c r="E5" s="1241"/>
      <c r="F5" s="1241"/>
      <c r="G5" s="1239" t="s">
        <v>592</v>
      </c>
      <c r="H5" s="1239"/>
      <c r="I5" s="1231">
        <f>Master!K24</f>
        <v>9782629821</v>
      </c>
      <c r="J5" s="1232"/>
      <c r="K5" s="1232"/>
    </row>
    <row r="6" spans="1:11">
      <c r="A6" s="574" t="s">
        <v>5</v>
      </c>
      <c r="B6" s="1235" t="s">
        <v>239</v>
      </c>
      <c r="C6" s="1235"/>
      <c r="D6" s="1235"/>
      <c r="E6" s="1235"/>
      <c r="F6" s="1235"/>
      <c r="G6" s="1235" t="s">
        <v>240</v>
      </c>
      <c r="H6" s="1235"/>
      <c r="I6" s="1235"/>
      <c r="J6" s="1235"/>
      <c r="K6" s="1235"/>
    </row>
    <row r="7" spans="1:11" ht="24.75" customHeight="1">
      <c r="A7" s="1233"/>
      <c r="B7" s="1233" t="s">
        <v>593</v>
      </c>
      <c r="C7" s="1233" t="s">
        <v>594</v>
      </c>
      <c r="D7" s="1233" t="s">
        <v>595</v>
      </c>
      <c r="E7" s="1233" t="s">
        <v>596</v>
      </c>
      <c r="F7" s="1233" t="s">
        <v>597</v>
      </c>
      <c r="G7" s="1233" t="s">
        <v>593</v>
      </c>
      <c r="H7" s="1233" t="s">
        <v>594</v>
      </c>
      <c r="I7" s="1236" t="s">
        <v>595</v>
      </c>
      <c r="J7" s="1233" t="s">
        <v>596</v>
      </c>
      <c r="K7" s="1233" t="s">
        <v>597</v>
      </c>
    </row>
    <row r="8" spans="1:11" ht="26.25" customHeight="1">
      <c r="A8" s="1234"/>
      <c r="B8" s="1234"/>
      <c r="C8" s="1234"/>
      <c r="D8" s="1234"/>
      <c r="E8" s="1234"/>
      <c r="F8" s="1234"/>
      <c r="G8" s="1234"/>
      <c r="H8" s="1234"/>
      <c r="I8" s="1233"/>
      <c r="J8" s="1234"/>
      <c r="K8" s="1234"/>
    </row>
    <row r="9" spans="1:11" ht="18" customHeight="1">
      <c r="A9" s="563">
        <f>IF(AND('Attendance dairy'!B6=""),"",'Attendance dairy'!B6)</f>
        <v>43344</v>
      </c>
      <c r="B9" s="564">
        <f>'primary B. sheet'!U6</f>
        <v>0</v>
      </c>
      <c r="C9" s="639">
        <f>IF((B9&gt;=1),B9,0)</f>
        <v>0</v>
      </c>
      <c r="D9" s="565">
        <f>'primary B. sheet'!Z6</f>
        <v>0</v>
      </c>
      <c r="E9" s="565" t="str">
        <f>'primary B. sheet'!AA6</f>
        <v>0</v>
      </c>
      <c r="F9" s="566">
        <f>IF(AND(C9=""),"",C9*0.15)</f>
        <v>0</v>
      </c>
      <c r="G9" s="564">
        <f>'Middle B. sheet'!U6</f>
        <v>0</v>
      </c>
      <c r="H9" s="639">
        <f>IF((G9&gt;=1),G9,0)</f>
        <v>0</v>
      </c>
      <c r="I9" s="565">
        <f>'Middle B. sheet'!Z6</f>
        <v>0</v>
      </c>
      <c r="J9" s="565" t="str">
        <f>'Middle B. sheet'!AA6</f>
        <v>0</v>
      </c>
      <c r="K9" s="566">
        <f>IF(AND(H9=""),"",H9*0.2)</f>
        <v>0</v>
      </c>
    </row>
    <row r="10" spans="1:11" ht="18" customHeight="1">
      <c r="A10" s="563">
        <f>IF(AND('Attendance dairy'!B7=""),"",'Attendance dairy'!B7)</f>
        <v>43345</v>
      </c>
      <c r="B10" s="564">
        <f>'primary B. sheet'!U7</f>
        <v>69</v>
      </c>
      <c r="C10" s="639">
        <f t="shared" ref="C10:C39" si="0">IF((B10&gt;=1),B10,0)</f>
        <v>69</v>
      </c>
      <c r="D10" s="565" t="str">
        <f>'primary B. sheet'!Z7</f>
        <v>0</v>
      </c>
      <c r="E10" s="565" t="str">
        <f>'primary B. sheet'!AA7</f>
        <v>0</v>
      </c>
      <c r="F10" s="566">
        <f t="shared" ref="F10:F39" si="1">IF(AND(C10=""),"",C10*0.15)</f>
        <v>10.35</v>
      </c>
      <c r="G10" s="564">
        <f>'Middle B. sheet'!U7</f>
        <v>40</v>
      </c>
      <c r="H10" s="639">
        <f t="shared" ref="H10:H39" si="2">IF((G10&gt;=1),G10,0)</f>
        <v>40</v>
      </c>
      <c r="I10" s="565" t="str">
        <f>'Middle B. sheet'!Z7</f>
        <v>0</v>
      </c>
      <c r="J10" s="565" t="str">
        <f>'Middle B. sheet'!AA7</f>
        <v>0</v>
      </c>
      <c r="K10" s="566">
        <f t="shared" ref="K10:K39" si="3">IF(AND(H10=""),"",H10*0.2)</f>
        <v>8</v>
      </c>
    </row>
    <row r="11" spans="1:11" ht="18" customHeight="1">
      <c r="A11" s="563">
        <f>IF(AND('Attendance dairy'!B8=""),"",'Attendance dairy'!B8)</f>
        <v>43346</v>
      </c>
      <c r="B11" s="564">
        <f>'primary B. sheet'!U8</f>
        <v>73</v>
      </c>
      <c r="C11" s="639">
        <f t="shared" si="0"/>
        <v>73</v>
      </c>
      <c r="D11" s="565">
        <f>'primary B. sheet'!Z8</f>
        <v>7.3</v>
      </c>
      <c r="E11" s="565" t="str">
        <f>'primary B. sheet'!AA8</f>
        <v>0</v>
      </c>
      <c r="F11" s="566">
        <f t="shared" si="1"/>
        <v>10.95</v>
      </c>
      <c r="G11" s="564">
        <f>'Middle B. sheet'!U8</f>
        <v>37</v>
      </c>
      <c r="H11" s="639">
        <f t="shared" si="2"/>
        <v>37</v>
      </c>
      <c r="I11" s="565">
        <f>'Middle B. sheet'!Z8</f>
        <v>5.55</v>
      </c>
      <c r="J11" s="565" t="str">
        <f>'Middle B. sheet'!AA8</f>
        <v>0</v>
      </c>
      <c r="K11" s="566">
        <f t="shared" si="3"/>
        <v>7.4</v>
      </c>
    </row>
    <row r="12" spans="1:11" ht="18" customHeight="1">
      <c r="A12" s="563">
        <f>IF(AND('Attendance dairy'!B9=""),"",'Attendance dairy'!B9)</f>
        <v>43347</v>
      </c>
      <c r="B12" s="564">
        <f>'primary B. sheet'!U9</f>
        <v>73</v>
      </c>
      <c r="C12" s="639">
        <f t="shared" si="0"/>
        <v>73</v>
      </c>
      <c r="D12" s="565" t="str">
        <f>'primary B. sheet'!Z9</f>
        <v>0</v>
      </c>
      <c r="E12" s="565">
        <f>'primary B. sheet'!AA9</f>
        <v>7.3</v>
      </c>
      <c r="F12" s="566">
        <f t="shared" si="1"/>
        <v>10.95</v>
      </c>
      <c r="G12" s="564">
        <f>'Middle B. sheet'!U9</f>
        <v>43</v>
      </c>
      <c r="H12" s="639">
        <f t="shared" si="2"/>
        <v>43</v>
      </c>
      <c r="I12" s="565" t="str">
        <f>'Middle B. sheet'!Z9</f>
        <v>0</v>
      </c>
      <c r="J12" s="565">
        <f>'Middle B. sheet'!AA9</f>
        <v>6.45</v>
      </c>
      <c r="K12" s="566">
        <f t="shared" si="3"/>
        <v>8.6</v>
      </c>
    </row>
    <row r="13" spans="1:11" ht="18" customHeight="1">
      <c r="A13" s="563">
        <f>IF(AND('Attendance dairy'!B10=""),"",'Attendance dairy'!B10)</f>
        <v>43348</v>
      </c>
      <c r="B13" s="564">
        <f>'primary B. sheet'!U10</f>
        <v>66</v>
      </c>
      <c r="C13" s="639">
        <f t="shared" si="0"/>
        <v>66</v>
      </c>
      <c r="D13" s="565">
        <f>'primary B. sheet'!Z10</f>
        <v>6.6</v>
      </c>
      <c r="E13" s="565" t="str">
        <f>'primary B. sheet'!AA10</f>
        <v>0</v>
      </c>
      <c r="F13" s="566">
        <f t="shared" si="1"/>
        <v>9.9</v>
      </c>
      <c r="G13" s="564">
        <f>'Middle B. sheet'!U10</f>
        <v>40</v>
      </c>
      <c r="H13" s="639">
        <f t="shared" si="2"/>
        <v>40</v>
      </c>
      <c r="I13" s="565">
        <f>'Middle B. sheet'!Z10</f>
        <v>6</v>
      </c>
      <c r="J13" s="565" t="str">
        <f>'Middle B. sheet'!AA10</f>
        <v>0</v>
      </c>
      <c r="K13" s="566">
        <f t="shared" si="3"/>
        <v>8</v>
      </c>
    </row>
    <row r="14" spans="1:11" ht="18" customHeight="1">
      <c r="A14" s="563">
        <f>IF(AND('Attendance dairy'!B11=""),"",'Attendance dairy'!B11)</f>
        <v>43349</v>
      </c>
      <c r="B14" s="564">
        <f>'primary B. sheet'!U11</f>
        <v>66</v>
      </c>
      <c r="C14" s="639">
        <f t="shared" si="0"/>
        <v>66</v>
      </c>
      <c r="D14" s="565" t="str">
        <f>'primary B. sheet'!Z11</f>
        <v>0</v>
      </c>
      <c r="E14" s="565">
        <f>'primary B. sheet'!AA11</f>
        <v>6.6</v>
      </c>
      <c r="F14" s="566">
        <f t="shared" si="1"/>
        <v>9.9</v>
      </c>
      <c r="G14" s="564">
        <f>'Middle B. sheet'!U11</f>
        <v>40</v>
      </c>
      <c r="H14" s="639">
        <f t="shared" si="2"/>
        <v>40</v>
      </c>
      <c r="I14" s="565" t="str">
        <f>'Middle B. sheet'!Z11</f>
        <v>0</v>
      </c>
      <c r="J14" s="565">
        <f>'Middle B. sheet'!AA11</f>
        <v>6</v>
      </c>
      <c r="K14" s="566">
        <f t="shared" si="3"/>
        <v>8</v>
      </c>
    </row>
    <row r="15" spans="1:11" ht="18" customHeight="1">
      <c r="A15" s="563">
        <f>IF(AND('Attendance dairy'!B12=""),"",'Attendance dairy'!B12)</f>
        <v>43350</v>
      </c>
      <c r="B15" s="564">
        <f>'primary B. sheet'!U12</f>
        <v>66</v>
      </c>
      <c r="C15" s="639">
        <f t="shared" si="0"/>
        <v>66</v>
      </c>
      <c r="D15" s="565">
        <f>'primary B. sheet'!Z12</f>
        <v>6.6</v>
      </c>
      <c r="E15" s="565" t="str">
        <f>'primary B. sheet'!AA12</f>
        <v>0</v>
      </c>
      <c r="F15" s="566">
        <f t="shared" si="1"/>
        <v>9.9</v>
      </c>
      <c r="G15" s="564">
        <f>'Middle B. sheet'!U12</f>
        <v>40</v>
      </c>
      <c r="H15" s="639">
        <f t="shared" si="2"/>
        <v>40</v>
      </c>
      <c r="I15" s="565">
        <f>'Middle B. sheet'!Z12</f>
        <v>6</v>
      </c>
      <c r="J15" s="565" t="str">
        <f>'Middle B. sheet'!AA12</f>
        <v>0</v>
      </c>
      <c r="K15" s="566">
        <f t="shared" si="3"/>
        <v>8</v>
      </c>
    </row>
    <row r="16" spans="1:11" ht="18" customHeight="1">
      <c r="A16" s="563">
        <f>IF(AND('Attendance dairy'!B13=""),"",'Attendance dairy'!B13)</f>
        <v>43351</v>
      </c>
      <c r="B16" s="564">
        <f>'primary B. sheet'!U13</f>
        <v>0</v>
      </c>
      <c r="C16" s="639">
        <f t="shared" si="0"/>
        <v>0</v>
      </c>
      <c r="D16" s="565">
        <f>'primary B. sheet'!Z13</f>
        <v>0</v>
      </c>
      <c r="E16" s="565" t="str">
        <f>'primary B. sheet'!AA13</f>
        <v>0</v>
      </c>
      <c r="F16" s="566">
        <f t="shared" si="1"/>
        <v>0</v>
      </c>
      <c r="G16" s="564">
        <f>'Middle B. sheet'!U13</f>
        <v>0</v>
      </c>
      <c r="H16" s="639">
        <f t="shared" si="2"/>
        <v>0</v>
      </c>
      <c r="I16" s="565">
        <f>'Middle B. sheet'!Z13</f>
        <v>0</v>
      </c>
      <c r="J16" s="565" t="str">
        <f>'Middle B. sheet'!AA13</f>
        <v>0</v>
      </c>
      <c r="K16" s="566">
        <f t="shared" si="3"/>
        <v>0</v>
      </c>
    </row>
    <row r="17" spans="1:11" ht="18" customHeight="1">
      <c r="A17" s="563">
        <f>IF(AND('Attendance dairy'!B14=""),"",'Attendance dairy'!B14)</f>
        <v>43352</v>
      </c>
      <c r="B17" s="564">
        <f>'primary B. sheet'!U14</f>
        <v>53</v>
      </c>
      <c r="C17" s="639">
        <f t="shared" si="0"/>
        <v>53</v>
      </c>
      <c r="D17" s="565" t="str">
        <f>'primary B. sheet'!Z14</f>
        <v>0</v>
      </c>
      <c r="E17" s="565" t="str">
        <f>'primary B. sheet'!AA14</f>
        <v>0</v>
      </c>
      <c r="F17" s="566">
        <f t="shared" si="1"/>
        <v>7.9499999999999993</v>
      </c>
      <c r="G17" s="564">
        <f>'Middle B. sheet'!U14</f>
        <v>29</v>
      </c>
      <c r="H17" s="639">
        <f t="shared" si="2"/>
        <v>29</v>
      </c>
      <c r="I17" s="565" t="str">
        <f>'Middle B. sheet'!Z14</f>
        <v>0</v>
      </c>
      <c r="J17" s="565" t="str">
        <f>'Middle B. sheet'!AA14</f>
        <v>0</v>
      </c>
      <c r="K17" s="566">
        <f t="shared" si="3"/>
        <v>5.8000000000000007</v>
      </c>
    </row>
    <row r="18" spans="1:11" ht="18" customHeight="1">
      <c r="A18" s="563">
        <f>IF(AND('Attendance dairy'!B15=""),"",'Attendance dairy'!B15)</f>
        <v>43353</v>
      </c>
      <c r="B18" s="564">
        <f>'primary B. sheet'!U15</f>
        <v>62</v>
      </c>
      <c r="C18" s="639">
        <f t="shared" si="0"/>
        <v>62</v>
      </c>
      <c r="D18" s="565">
        <f>'primary B. sheet'!Z15</f>
        <v>6.2</v>
      </c>
      <c r="E18" s="565" t="str">
        <f>'primary B. sheet'!AA15</f>
        <v>0</v>
      </c>
      <c r="F18" s="566">
        <f t="shared" si="1"/>
        <v>9.2999999999999989</v>
      </c>
      <c r="G18" s="564">
        <f>'Middle B. sheet'!U15</f>
        <v>38</v>
      </c>
      <c r="H18" s="639">
        <f t="shared" si="2"/>
        <v>38</v>
      </c>
      <c r="I18" s="565">
        <f>'Middle B. sheet'!Z15</f>
        <v>5.7</v>
      </c>
      <c r="J18" s="565" t="str">
        <f>'Middle B. sheet'!AA15</f>
        <v>0</v>
      </c>
      <c r="K18" s="566">
        <f t="shared" si="3"/>
        <v>7.6000000000000005</v>
      </c>
    </row>
    <row r="19" spans="1:11" ht="18" customHeight="1">
      <c r="A19" s="563">
        <f>IF(AND('Attendance dairy'!B16=""),"",'Attendance dairy'!B16)</f>
        <v>43354</v>
      </c>
      <c r="B19" s="564">
        <f>'primary B. sheet'!U16</f>
        <v>75</v>
      </c>
      <c r="C19" s="639">
        <f t="shared" si="0"/>
        <v>75</v>
      </c>
      <c r="D19" s="565" t="str">
        <f>'primary B. sheet'!Z16</f>
        <v>0</v>
      </c>
      <c r="E19" s="565">
        <f>'primary B. sheet'!AA16</f>
        <v>7.5</v>
      </c>
      <c r="F19" s="566">
        <f t="shared" si="1"/>
        <v>11.25</v>
      </c>
      <c r="G19" s="564">
        <f>'Middle B. sheet'!U16</f>
        <v>41</v>
      </c>
      <c r="H19" s="639">
        <f t="shared" si="2"/>
        <v>41</v>
      </c>
      <c r="I19" s="565" t="str">
        <f>'Middle B. sheet'!Z16</f>
        <v>0</v>
      </c>
      <c r="J19" s="565">
        <f>'Middle B. sheet'!AA16</f>
        <v>6.15</v>
      </c>
      <c r="K19" s="566">
        <f t="shared" si="3"/>
        <v>8.2000000000000011</v>
      </c>
    </row>
    <row r="20" spans="1:11" ht="18" customHeight="1">
      <c r="A20" s="563">
        <f>IF(AND('Attendance dairy'!B17=""),"",'Attendance dairy'!B17)</f>
        <v>43355</v>
      </c>
      <c r="B20" s="564">
        <f>'primary B. sheet'!U17</f>
        <v>73</v>
      </c>
      <c r="C20" s="639"/>
      <c r="D20" s="565">
        <f>'primary B. sheet'!Z17</f>
        <v>7.3</v>
      </c>
      <c r="E20" s="565" t="str">
        <f>'primary B. sheet'!AA17</f>
        <v>0</v>
      </c>
      <c r="F20" s="566" t="str">
        <f t="shared" si="1"/>
        <v/>
      </c>
      <c r="G20" s="564">
        <f>'Middle B. sheet'!U17</f>
        <v>40</v>
      </c>
      <c r="H20" s="639">
        <f t="shared" si="2"/>
        <v>40</v>
      </c>
      <c r="I20" s="565">
        <f>'Middle B. sheet'!Z17</f>
        <v>6</v>
      </c>
      <c r="J20" s="565" t="str">
        <f>'Middle B. sheet'!AA17</f>
        <v>0</v>
      </c>
      <c r="K20" s="566">
        <f t="shared" si="3"/>
        <v>8</v>
      </c>
    </row>
    <row r="21" spans="1:11" ht="18" customHeight="1">
      <c r="A21" s="563">
        <f>IF(AND('Attendance dairy'!B18=""),"",'Attendance dairy'!B18)</f>
        <v>43356</v>
      </c>
      <c r="B21" s="564">
        <f>'primary B. sheet'!U18</f>
        <v>0</v>
      </c>
      <c r="C21" s="639">
        <f t="shared" si="0"/>
        <v>0</v>
      </c>
      <c r="D21" s="565" t="str">
        <f>'primary B. sheet'!Z18</f>
        <v>0</v>
      </c>
      <c r="E21" s="565">
        <f>'primary B. sheet'!AA18</f>
        <v>0</v>
      </c>
      <c r="F21" s="566">
        <f t="shared" si="1"/>
        <v>0</v>
      </c>
      <c r="G21" s="564">
        <f>'Middle B. sheet'!U18</f>
        <v>0</v>
      </c>
      <c r="H21" s="639">
        <f t="shared" si="2"/>
        <v>0</v>
      </c>
      <c r="I21" s="565" t="str">
        <f>'Middle B. sheet'!Z18</f>
        <v>0</v>
      </c>
      <c r="J21" s="565">
        <f>'Middle B. sheet'!AA18</f>
        <v>0</v>
      </c>
      <c r="K21" s="566">
        <f t="shared" si="3"/>
        <v>0</v>
      </c>
    </row>
    <row r="22" spans="1:11" ht="18" customHeight="1">
      <c r="A22" s="563">
        <f>IF(AND('Attendance dairy'!B19=""),"",'Attendance dairy'!B19)</f>
        <v>43357</v>
      </c>
      <c r="B22" s="564">
        <f>'primary B. sheet'!U19</f>
        <v>0</v>
      </c>
      <c r="C22" s="639">
        <f t="shared" si="0"/>
        <v>0</v>
      </c>
      <c r="D22" s="565">
        <f>'primary B. sheet'!Z19</f>
        <v>0</v>
      </c>
      <c r="E22" s="565" t="str">
        <f>'primary B. sheet'!AA19</f>
        <v>0</v>
      </c>
      <c r="F22" s="566">
        <f t="shared" si="1"/>
        <v>0</v>
      </c>
      <c r="G22" s="564">
        <f>'Middle B. sheet'!U19</f>
        <v>0</v>
      </c>
      <c r="H22" s="639">
        <f t="shared" si="2"/>
        <v>0</v>
      </c>
      <c r="I22" s="565">
        <f>'Middle B. sheet'!Z19</f>
        <v>0</v>
      </c>
      <c r="J22" s="565" t="str">
        <f>'Middle B. sheet'!AA19</f>
        <v>0</v>
      </c>
      <c r="K22" s="566">
        <f t="shared" si="3"/>
        <v>0</v>
      </c>
    </row>
    <row r="23" spans="1:11" ht="18" customHeight="1">
      <c r="A23" s="563">
        <f>IF(AND('Attendance dairy'!B20=""),"",'Attendance dairy'!B20)</f>
        <v>43358</v>
      </c>
      <c r="B23" s="564">
        <f>'primary B. sheet'!U20</f>
        <v>0</v>
      </c>
      <c r="C23" s="639">
        <f t="shared" si="0"/>
        <v>0</v>
      </c>
      <c r="D23" s="565">
        <f>'primary B. sheet'!Z20</f>
        <v>0</v>
      </c>
      <c r="E23" s="565" t="str">
        <f>'primary B. sheet'!AA20</f>
        <v>0</v>
      </c>
      <c r="F23" s="566">
        <f t="shared" si="1"/>
        <v>0</v>
      </c>
      <c r="G23" s="564">
        <f>'Middle B. sheet'!U20</f>
        <v>0</v>
      </c>
      <c r="H23" s="639">
        <f t="shared" si="2"/>
        <v>0</v>
      </c>
      <c r="I23" s="565">
        <f>'Middle B. sheet'!Z20</f>
        <v>0</v>
      </c>
      <c r="J23" s="565" t="str">
        <f>'Middle B. sheet'!AA20</f>
        <v>0</v>
      </c>
      <c r="K23" s="566">
        <f t="shared" si="3"/>
        <v>0</v>
      </c>
    </row>
    <row r="24" spans="1:11" ht="18" customHeight="1">
      <c r="A24" s="563">
        <f>IF(AND('Attendance dairy'!B21=""),"",'Attendance dairy'!B21)</f>
        <v>43359</v>
      </c>
      <c r="B24" s="564">
        <f>'primary B. sheet'!U21</f>
        <v>0</v>
      </c>
      <c r="C24" s="639">
        <f t="shared" si="0"/>
        <v>0</v>
      </c>
      <c r="D24" s="565" t="str">
        <f>'primary B. sheet'!Z21</f>
        <v>0</v>
      </c>
      <c r="E24" s="565" t="str">
        <f>'primary B. sheet'!AA21</f>
        <v>0</v>
      </c>
      <c r="F24" s="566">
        <f t="shared" si="1"/>
        <v>0</v>
      </c>
      <c r="G24" s="564">
        <f>'Middle B. sheet'!U21</f>
        <v>0</v>
      </c>
      <c r="H24" s="639">
        <f t="shared" si="2"/>
        <v>0</v>
      </c>
      <c r="I24" s="565" t="str">
        <f>'Middle B. sheet'!Z21</f>
        <v>0</v>
      </c>
      <c r="J24" s="565" t="str">
        <f>'Middle B. sheet'!AA21</f>
        <v>0</v>
      </c>
      <c r="K24" s="566">
        <f t="shared" si="3"/>
        <v>0</v>
      </c>
    </row>
    <row r="25" spans="1:11" ht="18" customHeight="1">
      <c r="A25" s="563">
        <f>IF(AND('Attendance dairy'!B22=""),"",'Attendance dairy'!B22)</f>
        <v>43360</v>
      </c>
      <c r="B25" s="564">
        <f>'primary B. sheet'!U22</f>
        <v>0</v>
      </c>
      <c r="C25" s="639">
        <f t="shared" si="0"/>
        <v>0</v>
      </c>
      <c r="D25" s="565">
        <f>'primary B. sheet'!Z22</f>
        <v>0</v>
      </c>
      <c r="E25" s="565" t="str">
        <f>'primary B. sheet'!AA22</f>
        <v>0</v>
      </c>
      <c r="F25" s="566">
        <f t="shared" si="1"/>
        <v>0</v>
      </c>
      <c r="G25" s="564">
        <f>'Middle B. sheet'!U22</f>
        <v>0</v>
      </c>
      <c r="H25" s="639">
        <f t="shared" si="2"/>
        <v>0</v>
      </c>
      <c r="I25" s="565">
        <f>'Middle B. sheet'!Z22</f>
        <v>0</v>
      </c>
      <c r="J25" s="565" t="str">
        <f>'Middle B. sheet'!AA22</f>
        <v>0</v>
      </c>
      <c r="K25" s="566">
        <f t="shared" si="3"/>
        <v>0</v>
      </c>
    </row>
    <row r="26" spans="1:11" ht="18" customHeight="1">
      <c r="A26" s="563">
        <f>IF(AND('Attendance dairy'!B23=""),"",'Attendance dairy'!B23)</f>
        <v>43361</v>
      </c>
      <c r="B26" s="564">
        <f>'primary B. sheet'!U23</f>
        <v>0</v>
      </c>
      <c r="C26" s="639">
        <f t="shared" si="0"/>
        <v>0</v>
      </c>
      <c r="D26" s="565" t="str">
        <f>'primary B. sheet'!Z23</f>
        <v>0</v>
      </c>
      <c r="E26" s="565">
        <f>'primary B. sheet'!AA23</f>
        <v>0</v>
      </c>
      <c r="F26" s="566">
        <f t="shared" si="1"/>
        <v>0</v>
      </c>
      <c r="G26" s="564">
        <f>'Middle B. sheet'!U23</f>
        <v>0</v>
      </c>
      <c r="H26" s="639">
        <f t="shared" si="2"/>
        <v>0</v>
      </c>
      <c r="I26" s="565" t="str">
        <f>'Middle B. sheet'!Z23</f>
        <v>0</v>
      </c>
      <c r="J26" s="565">
        <f>'Middle B. sheet'!AA23</f>
        <v>0</v>
      </c>
      <c r="K26" s="566">
        <f t="shared" si="3"/>
        <v>0</v>
      </c>
    </row>
    <row r="27" spans="1:11" ht="18" customHeight="1">
      <c r="A27" s="563">
        <f>IF(AND('Attendance dairy'!B24=""),"",'Attendance dairy'!B24)</f>
        <v>43362</v>
      </c>
      <c r="B27" s="564">
        <f>'primary B. sheet'!U24</f>
        <v>0</v>
      </c>
      <c r="C27" s="639">
        <f t="shared" si="0"/>
        <v>0</v>
      </c>
      <c r="D27" s="565">
        <f>'primary B. sheet'!Z24</f>
        <v>0</v>
      </c>
      <c r="E27" s="565" t="str">
        <f>'primary B. sheet'!AA24</f>
        <v>0</v>
      </c>
      <c r="F27" s="566">
        <f t="shared" si="1"/>
        <v>0</v>
      </c>
      <c r="G27" s="564">
        <f>'Middle B. sheet'!U24</f>
        <v>0</v>
      </c>
      <c r="H27" s="639">
        <f t="shared" si="2"/>
        <v>0</v>
      </c>
      <c r="I27" s="565">
        <f>'Middle B. sheet'!Z24</f>
        <v>0</v>
      </c>
      <c r="J27" s="565" t="str">
        <f>'Middle B. sheet'!AA24</f>
        <v>0</v>
      </c>
      <c r="K27" s="566">
        <f t="shared" si="3"/>
        <v>0</v>
      </c>
    </row>
    <row r="28" spans="1:11" ht="18" customHeight="1">
      <c r="A28" s="563">
        <f>IF(AND('Attendance dairy'!B25=""),"",'Attendance dairy'!B25)</f>
        <v>43363</v>
      </c>
      <c r="B28" s="564">
        <f>'primary B. sheet'!U25</f>
        <v>0</v>
      </c>
      <c r="C28" s="639">
        <f t="shared" si="0"/>
        <v>0</v>
      </c>
      <c r="D28" s="565" t="str">
        <f>'primary B. sheet'!Z25</f>
        <v>0</v>
      </c>
      <c r="E28" s="565">
        <f>'primary B. sheet'!AA25</f>
        <v>0</v>
      </c>
      <c r="F28" s="566">
        <f t="shared" si="1"/>
        <v>0</v>
      </c>
      <c r="G28" s="564">
        <f>'Middle B. sheet'!U25</f>
        <v>0</v>
      </c>
      <c r="H28" s="639">
        <f t="shared" si="2"/>
        <v>0</v>
      </c>
      <c r="I28" s="565" t="str">
        <f>'Middle B. sheet'!Z25</f>
        <v>0</v>
      </c>
      <c r="J28" s="565">
        <f>'Middle B. sheet'!AA25</f>
        <v>0</v>
      </c>
      <c r="K28" s="566">
        <f t="shared" si="3"/>
        <v>0</v>
      </c>
    </row>
    <row r="29" spans="1:11" ht="18" customHeight="1">
      <c r="A29" s="563">
        <f>IF(AND('Attendance dairy'!B26=""),"",'Attendance dairy'!B26)</f>
        <v>43364</v>
      </c>
      <c r="B29" s="564">
        <f>'primary B. sheet'!U26</f>
        <v>0</v>
      </c>
      <c r="C29" s="639">
        <f t="shared" si="0"/>
        <v>0</v>
      </c>
      <c r="D29" s="565">
        <f>'primary B. sheet'!Z26</f>
        <v>0</v>
      </c>
      <c r="E29" s="565" t="str">
        <f>'primary B. sheet'!AA26</f>
        <v>0</v>
      </c>
      <c r="F29" s="566">
        <f t="shared" si="1"/>
        <v>0</v>
      </c>
      <c r="G29" s="564">
        <f>'Middle B. sheet'!U26</f>
        <v>0</v>
      </c>
      <c r="H29" s="639">
        <f t="shared" si="2"/>
        <v>0</v>
      </c>
      <c r="I29" s="565">
        <f>'Middle B. sheet'!Z26</f>
        <v>0</v>
      </c>
      <c r="J29" s="565" t="str">
        <f>'Middle B. sheet'!AA26</f>
        <v>0</v>
      </c>
      <c r="K29" s="566">
        <f t="shared" si="3"/>
        <v>0</v>
      </c>
    </row>
    <row r="30" spans="1:11" ht="18" customHeight="1">
      <c r="A30" s="563">
        <f>IF(AND('Attendance dairy'!B27=""),"",'Attendance dairy'!B27)</f>
        <v>43365</v>
      </c>
      <c r="B30" s="564">
        <f>'primary B. sheet'!U27</f>
        <v>0</v>
      </c>
      <c r="C30" s="639">
        <f t="shared" si="0"/>
        <v>0</v>
      </c>
      <c r="D30" s="565">
        <f>'primary B. sheet'!Z27</f>
        <v>0</v>
      </c>
      <c r="E30" s="565" t="str">
        <f>'primary B. sheet'!AA27</f>
        <v>0</v>
      </c>
      <c r="F30" s="566">
        <f t="shared" si="1"/>
        <v>0</v>
      </c>
      <c r="G30" s="564">
        <f>'Middle B. sheet'!U27</f>
        <v>0</v>
      </c>
      <c r="H30" s="639">
        <f t="shared" si="2"/>
        <v>0</v>
      </c>
      <c r="I30" s="565">
        <f>'Middle B. sheet'!Z27</f>
        <v>0</v>
      </c>
      <c r="J30" s="565" t="str">
        <f>'Middle B. sheet'!AA27</f>
        <v>0</v>
      </c>
      <c r="K30" s="566">
        <f t="shared" si="3"/>
        <v>0</v>
      </c>
    </row>
    <row r="31" spans="1:11" ht="18" customHeight="1">
      <c r="A31" s="563">
        <f>IF(AND('Attendance dairy'!B28=""),"",'Attendance dairy'!B28)</f>
        <v>43366</v>
      </c>
      <c r="B31" s="564">
        <f>'primary B. sheet'!U28</f>
        <v>0</v>
      </c>
      <c r="C31" s="639">
        <f t="shared" si="0"/>
        <v>0</v>
      </c>
      <c r="D31" s="565" t="str">
        <f>'primary B. sheet'!Z28</f>
        <v>0</v>
      </c>
      <c r="E31" s="565" t="str">
        <f>'primary B. sheet'!AA28</f>
        <v>0</v>
      </c>
      <c r="F31" s="566">
        <f t="shared" si="1"/>
        <v>0</v>
      </c>
      <c r="G31" s="564">
        <f>'Middle B. sheet'!U28</f>
        <v>0</v>
      </c>
      <c r="H31" s="639">
        <f t="shared" si="2"/>
        <v>0</v>
      </c>
      <c r="I31" s="565" t="str">
        <f>'Middle B. sheet'!Z28</f>
        <v>0</v>
      </c>
      <c r="J31" s="565" t="str">
        <f>'Middle B. sheet'!AA28</f>
        <v>0</v>
      </c>
      <c r="K31" s="566">
        <f t="shared" si="3"/>
        <v>0</v>
      </c>
    </row>
    <row r="32" spans="1:11" ht="18" customHeight="1">
      <c r="A32" s="563">
        <f>IF(AND('Attendance dairy'!B29=""),"",'Attendance dairy'!B29)</f>
        <v>43367</v>
      </c>
      <c r="B32" s="564">
        <f>'primary B. sheet'!U29</f>
        <v>0</v>
      </c>
      <c r="C32" s="639">
        <f t="shared" si="0"/>
        <v>0</v>
      </c>
      <c r="D32" s="565">
        <f>'primary B. sheet'!Z29</f>
        <v>0</v>
      </c>
      <c r="E32" s="565" t="str">
        <f>'primary B. sheet'!AA29</f>
        <v>0</v>
      </c>
      <c r="F32" s="566">
        <f t="shared" si="1"/>
        <v>0</v>
      </c>
      <c r="G32" s="564">
        <f>'Middle B. sheet'!U29</f>
        <v>0</v>
      </c>
      <c r="H32" s="639">
        <f t="shared" si="2"/>
        <v>0</v>
      </c>
      <c r="I32" s="565">
        <f>'Middle B. sheet'!Z29</f>
        <v>0</v>
      </c>
      <c r="J32" s="565" t="str">
        <f>'Middle B. sheet'!AA29</f>
        <v>0</v>
      </c>
      <c r="K32" s="566">
        <f t="shared" si="3"/>
        <v>0</v>
      </c>
    </row>
    <row r="33" spans="1:11" ht="18" customHeight="1">
      <c r="A33" s="563">
        <f>IF(AND('Attendance dairy'!B30=""),"",'Attendance dairy'!B30)</f>
        <v>43368</v>
      </c>
      <c r="B33" s="564">
        <f>'primary B. sheet'!U30</f>
        <v>0</v>
      </c>
      <c r="C33" s="639">
        <f t="shared" si="0"/>
        <v>0</v>
      </c>
      <c r="D33" s="565" t="str">
        <f>'primary B. sheet'!Z30</f>
        <v>0</v>
      </c>
      <c r="E33" s="565">
        <f>'primary B. sheet'!AA30</f>
        <v>0</v>
      </c>
      <c r="F33" s="566">
        <f t="shared" si="1"/>
        <v>0</v>
      </c>
      <c r="G33" s="564">
        <f>'Middle B. sheet'!U30</f>
        <v>0</v>
      </c>
      <c r="H33" s="639">
        <f t="shared" si="2"/>
        <v>0</v>
      </c>
      <c r="I33" s="565" t="str">
        <f>'Middle B. sheet'!Z30</f>
        <v>0</v>
      </c>
      <c r="J33" s="565">
        <f>'Middle B. sheet'!AA30</f>
        <v>0</v>
      </c>
      <c r="K33" s="566">
        <f t="shared" si="3"/>
        <v>0</v>
      </c>
    </row>
    <row r="34" spans="1:11" ht="18" customHeight="1">
      <c r="A34" s="563">
        <f>IF(AND('Attendance dairy'!B31=""),"",'Attendance dairy'!B31)</f>
        <v>43369</v>
      </c>
      <c r="B34" s="564">
        <f>'primary B. sheet'!U31</f>
        <v>0</v>
      </c>
      <c r="C34" s="639">
        <f t="shared" si="0"/>
        <v>0</v>
      </c>
      <c r="D34" s="565">
        <f>'primary B. sheet'!Z31</f>
        <v>0</v>
      </c>
      <c r="E34" s="565" t="str">
        <f>'primary B. sheet'!AA31</f>
        <v>0</v>
      </c>
      <c r="F34" s="566">
        <f t="shared" si="1"/>
        <v>0</v>
      </c>
      <c r="G34" s="564">
        <f>'Middle B. sheet'!U31</f>
        <v>0</v>
      </c>
      <c r="H34" s="639">
        <f t="shared" si="2"/>
        <v>0</v>
      </c>
      <c r="I34" s="565">
        <f>'Middle B. sheet'!Z31</f>
        <v>0</v>
      </c>
      <c r="J34" s="565" t="str">
        <f>'Middle B. sheet'!AA31</f>
        <v>0</v>
      </c>
      <c r="K34" s="566">
        <f t="shared" si="3"/>
        <v>0</v>
      </c>
    </row>
    <row r="35" spans="1:11" ht="18" customHeight="1">
      <c r="A35" s="563">
        <f>IF(AND('Attendance dairy'!B32=""),"",'Attendance dairy'!B32)</f>
        <v>43370</v>
      </c>
      <c r="B35" s="564">
        <f>'primary B. sheet'!U32</f>
        <v>0</v>
      </c>
      <c r="C35" s="639">
        <f t="shared" si="0"/>
        <v>0</v>
      </c>
      <c r="D35" s="565" t="str">
        <f>'primary B. sheet'!Z32</f>
        <v>0</v>
      </c>
      <c r="E35" s="565">
        <f>'primary B. sheet'!AA32</f>
        <v>0</v>
      </c>
      <c r="F35" s="566">
        <f t="shared" si="1"/>
        <v>0</v>
      </c>
      <c r="G35" s="564">
        <f>'Middle B. sheet'!U32</f>
        <v>0</v>
      </c>
      <c r="H35" s="639">
        <f t="shared" si="2"/>
        <v>0</v>
      </c>
      <c r="I35" s="565" t="str">
        <f>'Middle B. sheet'!Z32</f>
        <v>0</v>
      </c>
      <c r="J35" s="565">
        <f>'Middle B. sheet'!AA32</f>
        <v>0</v>
      </c>
      <c r="K35" s="566">
        <f t="shared" si="3"/>
        <v>0</v>
      </c>
    </row>
    <row r="36" spans="1:11" ht="18" customHeight="1">
      <c r="A36" s="563">
        <f>IF(AND('Attendance dairy'!B33=""),"",'Attendance dairy'!B33)</f>
        <v>43371</v>
      </c>
      <c r="B36" s="564">
        <f>'primary B. sheet'!U33</f>
        <v>0</v>
      </c>
      <c r="C36" s="639">
        <f t="shared" si="0"/>
        <v>0</v>
      </c>
      <c r="D36" s="565">
        <f>'primary B. sheet'!Z33</f>
        <v>0</v>
      </c>
      <c r="E36" s="565" t="str">
        <f>'primary B. sheet'!AA33</f>
        <v>0</v>
      </c>
      <c r="F36" s="566">
        <f t="shared" si="1"/>
        <v>0</v>
      </c>
      <c r="G36" s="564">
        <f>'Middle B. sheet'!U33</f>
        <v>0</v>
      </c>
      <c r="H36" s="639">
        <f t="shared" si="2"/>
        <v>0</v>
      </c>
      <c r="I36" s="565">
        <f>'Middle B. sheet'!Z33</f>
        <v>0</v>
      </c>
      <c r="J36" s="565" t="str">
        <f>'Middle B. sheet'!AA33</f>
        <v>0</v>
      </c>
      <c r="K36" s="566">
        <f t="shared" si="3"/>
        <v>0</v>
      </c>
    </row>
    <row r="37" spans="1:11" ht="18" customHeight="1">
      <c r="A37" s="563">
        <f>IF(AND('Attendance dairy'!B34=""),"",'Attendance dairy'!B34)</f>
        <v>43372</v>
      </c>
      <c r="B37" s="564">
        <f>'primary B. sheet'!U34</f>
        <v>0</v>
      </c>
      <c r="C37" s="639">
        <f t="shared" si="0"/>
        <v>0</v>
      </c>
      <c r="D37" s="565">
        <f>'primary B. sheet'!Z34</f>
        <v>0</v>
      </c>
      <c r="E37" s="565" t="str">
        <f>'primary B. sheet'!AA34</f>
        <v>0</v>
      </c>
      <c r="F37" s="566">
        <f t="shared" si="1"/>
        <v>0</v>
      </c>
      <c r="G37" s="564">
        <f>'Middle B. sheet'!U34</f>
        <v>0</v>
      </c>
      <c r="H37" s="639">
        <f t="shared" si="2"/>
        <v>0</v>
      </c>
      <c r="I37" s="565">
        <f>'Middle B. sheet'!Z34</f>
        <v>0</v>
      </c>
      <c r="J37" s="565" t="str">
        <f>'Middle B. sheet'!AA34</f>
        <v>0</v>
      </c>
      <c r="K37" s="566">
        <f t="shared" si="3"/>
        <v>0</v>
      </c>
    </row>
    <row r="38" spans="1:11" ht="18" customHeight="1">
      <c r="A38" s="563">
        <f>IF(AND('Attendance dairy'!B35=""),"",'Attendance dairy'!B35)</f>
        <v>43373</v>
      </c>
      <c r="B38" s="564">
        <f>'primary B. sheet'!U35</f>
        <v>0</v>
      </c>
      <c r="C38" s="639">
        <f t="shared" si="0"/>
        <v>0</v>
      </c>
      <c r="D38" s="565" t="str">
        <f>'primary B. sheet'!Z35</f>
        <v>0</v>
      </c>
      <c r="E38" s="565" t="str">
        <f>'primary B. sheet'!AA35</f>
        <v>0</v>
      </c>
      <c r="F38" s="566">
        <f t="shared" si="1"/>
        <v>0</v>
      </c>
      <c r="G38" s="564">
        <f>'Middle B. sheet'!U35</f>
        <v>0</v>
      </c>
      <c r="H38" s="639">
        <f t="shared" si="2"/>
        <v>0</v>
      </c>
      <c r="I38" s="565" t="str">
        <f>'Middle B. sheet'!Z35</f>
        <v>0</v>
      </c>
      <c r="J38" s="565" t="str">
        <f>'Middle B. sheet'!AA35</f>
        <v>0</v>
      </c>
      <c r="K38" s="566">
        <f t="shared" si="3"/>
        <v>0</v>
      </c>
    </row>
    <row r="39" spans="1:11" ht="18" customHeight="1">
      <c r="A39" s="563" t="str">
        <f>IF(AND('Attendance dairy'!B36=""),"",'Attendance dairy'!B36)</f>
        <v/>
      </c>
      <c r="B39" s="564" t="str">
        <f>'primary B. sheet'!U36</f>
        <v/>
      </c>
      <c r="C39" s="639" t="str">
        <f t="shared" si="0"/>
        <v/>
      </c>
      <c r="D39" s="565" t="str">
        <f>'primary B. sheet'!Z36</f>
        <v/>
      </c>
      <c r="E39" s="565" t="str">
        <f>'primary B. sheet'!AA36</f>
        <v/>
      </c>
      <c r="F39" s="566" t="str">
        <f t="shared" si="1"/>
        <v/>
      </c>
      <c r="G39" s="564" t="str">
        <f>'Middle B. sheet'!U36</f>
        <v/>
      </c>
      <c r="H39" s="639" t="str">
        <f t="shared" si="2"/>
        <v/>
      </c>
      <c r="I39" s="565" t="str">
        <f>'Middle B. sheet'!Z36</f>
        <v/>
      </c>
      <c r="J39" s="565" t="str">
        <f>'Middle B. sheet'!AA36</f>
        <v/>
      </c>
      <c r="K39" s="566" t="str">
        <f t="shared" si="3"/>
        <v/>
      </c>
    </row>
    <row r="40" spans="1:11" ht="21" customHeight="1">
      <c r="A40" s="567" t="s">
        <v>598</v>
      </c>
      <c r="B40" s="568">
        <f t="shared" ref="B40:K40" si="4">SUM(B9:B39)</f>
        <v>676</v>
      </c>
      <c r="C40" s="569">
        <f>SUM(C9:C39)</f>
        <v>603</v>
      </c>
      <c r="D40" s="570">
        <f t="shared" si="4"/>
        <v>34</v>
      </c>
      <c r="E40" s="570">
        <f t="shared" si="4"/>
        <v>21.4</v>
      </c>
      <c r="F40" s="570">
        <f t="shared" si="4"/>
        <v>90.449999999999989</v>
      </c>
      <c r="G40" s="568">
        <f t="shared" si="4"/>
        <v>388</v>
      </c>
      <c r="H40" s="569">
        <f>SUM(H9:H39)</f>
        <v>388</v>
      </c>
      <c r="I40" s="569">
        <f t="shared" si="4"/>
        <v>29.25</v>
      </c>
      <c r="J40" s="570">
        <f t="shared" si="4"/>
        <v>18.600000000000001</v>
      </c>
      <c r="K40" s="570">
        <f t="shared" si="4"/>
        <v>77.599999999999994</v>
      </c>
    </row>
    <row r="43" spans="1:11">
      <c r="B43" s="1243" t="s">
        <v>122</v>
      </c>
      <c r="C43" s="1243"/>
      <c r="H43" s="1242" t="s">
        <v>650</v>
      </c>
      <c r="I43" s="1242"/>
      <c r="J43" s="1242"/>
      <c r="K43" s="1242"/>
    </row>
    <row r="44" spans="1:11">
      <c r="B44" s="1243"/>
      <c r="C44" s="1243"/>
      <c r="H44" s="1242"/>
      <c r="I44" s="1242"/>
      <c r="J44" s="1242"/>
      <c r="K44" s="1242"/>
    </row>
  </sheetData>
  <sheetProtection password="C1FB" sheet="1" objects="1" scenarios="1" formatCells="0" formatColumns="0" formatRows="0" selectLockedCells="1"/>
  <mergeCells count="32">
    <mergeCell ref="H43:K44"/>
    <mergeCell ref="B43:C44"/>
    <mergeCell ref="A1:K1"/>
    <mergeCell ref="A2:B2"/>
    <mergeCell ref="I2:K2"/>
    <mergeCell ref="A3:B3"/>
    <mergeCell ref="I3:K3"/>
    <mergeCell ref="C2:F2"/>
    <mergeCell ref="G2:H2"/>
    <mergeCell ref="G3:H3"/>
    <mergeCell ref="C3:F3"/>
    <mergeCell ref="A7:A8"/>
    <mergeCell ref="B7:B8"/>
    <mergeCell ref="C7:C8"/>
    <mergeCell ref="D7:D8"/>
    <mergeCell ref="E7:E8"/>
    <mergeCell ref="I4:K4"/>
    <mergeCell ref="J7:J8"/>
    <mergeCell ref="K7:K8"/>
    <mergeCell ref="B6:F6"/>
    <mergeCell ref="G6:K6"/>
    <mergeCell ref="F7:F8"/>
    <mergeCell ref="G7:G8"/>
    <mergeCell ref="H7:H8"/>
    <mergeCell ref="I7:I8"/>
    <mergeCell ref="A4:B4"/>
    <mergeCell ref="A5:B5"/>
    <mergeCell ref="G4:H4"/>
    <mergeCell ref="G5:H5"/>
    <mergeCell ref="C4:F4"/>
    <mergeCell ref="C5:F5"/>
    <mergeCell ref="I5:K5"/>
  </mergeCells>
  <pageMargins left="0.7" right="0.45" top="0.75" bottom="0.75" header="0.3" footer="0.3"/>
  <pageSetup paperSize="9" scale="90" orientation="portrait" horizontalDpi="300" verticalDpi="300" r:id="rId1"/>
</worksheet>
</file>

<file path=xl/worksheets/sheet9.xml><?xml version="1.0" encoding="utf-8"?>
<worksheet xmlns="http://schemas.openxmlformats.org/spreadsheetml/2006/main" xmlns:r="http://schemas.openxmlformats.org/officeDocument/2006/relationships">
  <dimension ref="A1:AH41"/>
  <sheetViews>
    <sheetView view="pageBreakPreview" zoomScale="80" zoomScaleSheetLayoutView="80" workbookViewId="0">
      <selection activeCell="Z18" sqref="Z18:AD19"/>
    </sheetView>
  </sheetViews>
  <sheetFormatPr defaultRowHeight="15"/>
  <cols>
    <col min="1" max="1" width="8.5703125" style="68" customWidth="1"/>
    <col min="2" max="2" width="9.140625" style="68"/>
    <col min="3" max="3" width="7.85546875" style="68" customWidth="1"/>
    <col min="4" max="7" width="9.140625" style="68"/>
    <col min="8" max="8" width="8.5703125" style="68" customWidth="1"/>
    <col min="9" max="9" width="8.42578125" style="68" customWidth="1"/>
    <col min="10" max="10" width="7.7109375" style="68" customWidth="1"/>
    <col min="11" max="11" width="8" style="68" customWidth="1"/>
    <col min="12" max="12" width="9.140625" style="68"/>
    <col min="13" max="13" width="9.7109375" style="68" customWidth="1"/>
    <col min="14" max="14" width="9.140625" style="68"/>
    <col min="15" max="15" width="10.5703125" style="68" customWidth="1"/>
    <col min="16" max="16" width="11.42578125" style="68" customWidth="1"/>
    <col min="17" max="17" width="11" style="68" customWidth="1"/>
    <col min="18" max="18" width="10.5703125" style="68" customWidth="1"/>
    <col min="19" max="19" width="14.5703125" style="68" customWidth="1"/>
    <col min="20" max="20" width="10.5703125" style="68" customWidth="1"/>
    <col min="21" max="21" width="10.140625" style="68" customWidth="1"/>
    <col min="22" max="23" width="7.140625" style="68" customWidth="1"/>
    <col min="24" max="24" width="7" style="68" customWidth="1"/>
    <col min="25" max="29" width="12.85546875" style="68" customWidth="1"/>
    <col min="30" max="30" width="10.28515625" style="68" customWidth="1"/>
    <col min="31" max="16384" width="9.140625" style="68"/>
  </cols>
  <sheetData>
    <row r="1" spans="1:30" ht="27.75">
      <c r="A1" s="613"/>
      <c r="B1" s="613"/>
      <c r="C1" s="613"/>
      <c r="D1" s="613"/>
      <c r="E1" s="613"/>
      <c r="F1" s="613"/>
      <c r="G1" s="613"/>
      <c r="H1" s="613"/>
      <c r="I1" s="613"/>
      <c r="J1" s="613"/>
      <c r="K1" s="1253" t="s">
        <v>369</v>
      </c>
      <c r="L1" s="1253"/>
      <c r="M1" s="1253"/>
      <c r="N1" s="1253"/>
      <c r="O1" s="1253"/>
      <c r="P1" s="1253"/>
      <c r="Q1" s="1253"/>
      <c r="R1" s="1253"/>
      <c r="S1" s="1253"/>
      <c r="T1" s="1253"/>
      <c r="U1" s="1253"/>
      <c r="V1" s="1253"/>
      <c r="W1" s="1253"/>
      <c r="X1" s="1253"/>
      <c r="Y1" s="613"/>
      <c r="Z1" s="613"/>
      <c r="AA1" s="613"/>
      <c r="AB1" s="613"/>
      <c r="AC1" s="613"/>
      <c r="AD1" s="613"/>
    </row>
    <row r="2" spans="1:30" s="141" customFormat="1" ht="26.25">
      <c r="A2" s="614"/>
      <c r="B2" s="632"/>
      <c r="C2" s="632"/>
      <c r="D2" s="632"/>
      <c r="E2" s="632"/>
      <c r="F2" s="632"/>
      <c r="G2" s="632"/>
      <c r="H2" s="1254" t="s">
        <v>695</v>
      </c>
      <c r="I2" s="1254"/>
      <c r="J2" s="1254"/>
      <c r="K2" s="1254"/>
      <c r="L2" s="1254"/>
      <c r="M2" s="1254"/>
      <c r="N2" s="1254"/>
      <c r="O2" s="1254"/>
      <c r="P2" s="1254"/>
      <c r="Q2" s="1254"/>
      <c r="R2" s="1254"/>
      <c r="S2" s="1254"/>
      <c r="T2" s="1254"/>
      <c r="U2" s="1324" t="s">
        <v>558</v>
      </c>
      <c r="V2" s="1324"/>
      <c r="W2" s="1325" t="str">
        <f>IF(AND(Master!Q5=""),"",Master!Q5)</f>
        <v>flrEcj&amp;2018</v>
      </c>
      <c r="X2" s="1325"/>
      <c r="Y2" s="1325"/>
      <c r="Z2" s="1325"/>
    </row>
    <row r="3" spans="1:30" ht="20.25" customHeight="1">
      <c r="A3" s="1323" t="s">
        <v>651</v>
      </c>
      <c r="B3" s="1323"/>
      <c r="C3" s="1323"/>
      <c r="D3" s="1252" t="str">
        <f>IF(AND(Master!K20=""),"",Master!K20)</f>
        <v>jktdh; vkn'kZ mPp ek/;fed fo|ky; bUnjokM+k ] ia-l-&amp; jkuh ] ikyh</v>
      </c>
      <c r="E3" s="1252"/>
      <c r="F3" s="1252"/>
      <c r="G3" s="1252"/>
      <c r="H3" s="1252"/>
      <c r="I3" s="1252"/>
      <c r="J3" s="1252"/>
      <c r="K3" s="1252"/>
      <c r="L3" s="1252"/>
      <c r="M3" s="1252"/>
      <c r="N3" s="1251" t="s">
        <v>652</v>
      </c>
      <c r="O3" s="1251"/>
      <c r="P3" s="1252" t="str">
        <f>IF(AND(Master!F23=""),"",Master!F23)</f>
        <v>bUnjokM+k</v>
      </c>
      <c r="Q3" s="1252"/>
      <c r="R3" s="1252"/>
      <c r="S3" s="1251" t="s">
        <v>653</v>
      </c>
      <c r="T3" s="1251"/>
      <c r="U3" s="1250">
        <f>IF(AND(Master!F26=""),"",Master!F26)</f>
        <v>61155028913</v>
      </c>
      <c r="V3" s="1250"/>
      <c r="W3" s="1250"/>
      <c r="X3" s="1250"/>
      <c r="Y3" s="490"/>
      <c r="Z3" s="490"/>
      <c r="AA3" s="490"/>
      <c r="AB3" s="490"/>
      <c r="AC3" s="490"/>
      <c r="AD3" s="490"/>
    </row>
    <row r="4" spans="1:30" ht="20.25" customHeight="1">
      <c r="A4" s="1323" t="s">
        <v>654</v>
      </c>
      <c r="B4" s="1323"/>
      <c r="C4" s="1323"/>
      <c r="D4" s="1252" t="str">
        <f>IF(AND(Master!F7=""),"",Master!F7)</f>
        <v>Jh feJhyky</v>
      </c>
      <c r="E4" s="1252"/>
      <c r="F4" s="1252"/>
      <c r="G4" s="1252"/>
      <c r="H4" s="1252"/>
      <c r="I4" s="1326" t="s">
        <v>657</v>
      </c>
      <c r="J4" s="1326"/>
      <c r="K4" s="1250">
        <f>IF(AND(Master!K22=""),"",Master!K22)</f>
        <v>9829604709</v>
      </c>
      <c r="L4" s="1250"/>
      <c r="M4" s="1250"/>
      <c r="N4" s="1327" t="s">
        <v>655</v>
      </c>
      <c r="O4" s="1327"/>
      <c r="P4" s="1327"/>
      <c r="Q4" s="1252" t="str">
        <f>IF(AND(Master!F9=""),"",Master!F9)</f>
        <v>Jh lqjs'k dqekj</v>
      </c>
      <c r="R4" s="1252"/>
      <c r="S4" s="1252"/>
      <c r="T4" s="615" t="s">
        <v>656</v>
      </c>
      <c r="U4" s="1250">
        <f>IF(AND(Master!K23=""),"",Master!K23)</f>
        <v>9829607409</v>
      </c>
      <c r="V4" s="1250"/>
      <c r="W4" s="1250"/>
      <c r="X4" s="1250"/>
    </row>
    <row r="5" spans="1:30" ht="18.75">
      <c r="A5" s="1318"/>
      <c r="B5" s="1318"/>
      <c r="C5" s="1318"/>
      <c r="D5" s="1318"/>
      <c r="E5" s="1318"/>
      <c r="F5" s="1318"/>
      <c r="G5" s="1318"/>
      <c r="H5" s="1318"/>
      <c r="I5" s="1318"/>
      <c r="J5" s="1318"/>
      <c r="K5" s="1318"/>
      <c r="L5" s="1318"/>
      <c r="M5" s="1318"/>
      <c r="N5" s="1318"/>
      <c r="O5" s="1318"/>
      <c r="P5" s="1318"/>
      <c r="Q5" s="1318"/>
      <c r="R5" s="1318"/>
      <c r="S5" s="1318"/>
      <c r="T5" s="1318"/>
      <c r="U5" s="1318"/>
      <c r="V5" s="1318"/>
      <c r="W5" s="1318"/>
      <c r="X5" s="1318"/>
      <c r="Y5" s="1318"/>
      <c r="Z5" s="1318"/>
      <c r="AA5" s="1318"/>
      <c r="AB5" s="1318"/>
      <c r="AC5" s="1318"/>
    </row>
    <row r="6" spans="1:30" ht="18.75">
      <c r="A6" s="1316" t="s">
        <v>599</v>
      </c>
      <c r="B6" s="1308" t="s">
        <v>600</v>
      </c>
      <c r="C6" s="1309"/>
      <c r="D6" s="1306" t="s">
        <v>601</v>
      </c>
      <c r="E6" s="1322"/>
      <c r="F6" s="1322"/>
      <c r="G6" s="1322"/>
      <c r="H6" s="1322"/>
      <c r="I6" s="1322"/>
      <c r="J6" s="1308" t="s">
        <v>602</v>
      </c>
      <c r="K6" s="1309"/>
      <c r="L6" s="1308" t="s">
        <v>603</v>
      </c>
      <c r="M6" s="1309"/>
      <c r="N6" s="1306" t="s">
        <v>604</v>
      </c>
      <c r="O6" s="1322"/>
      <c r="P6" s="1322"/>
      <c r="Q6" s="1322"/>
      <c r="R6" s="1322"/>
      <c r="S6" s="1307"/>
      <c r="T6" s="1308" t="s">
        <v>605</v>
      </c>
      <c r="U6" s="1309"/>
      <c r="V6" s="1312" t="s">
        <v>606</v>
      </c>
      <c r="W6" s="1312" t="s">
        <v>607</v>
      </c>
      <c r="X6" s="1312" t="s">
        <v>671</v>
      </c>
      <c r="Y6" s="1259" t="s">
        <v>608</v>
      </c>
      <c r="Z6" s="1259"/>
      <c r="AA6" s="1259"/>
      <c r="AB6" s="1259"/>
      <c r="AC6" s="1259"/>
      <c r="AD6" s="1259" t="s">
        <v>609</v>
      </c>
    </row>
    <row r="7" spans="1:30" ht="18.75">
      <c r="A7" s="1319"/>
      <c r="B7" s="1320"/>
      <c r="C7" s="1321"/>
      <c r="D7" s="1305" t="s">
        <v>610</v>
      </c>
      <c r="E7" s="1305"/>
      <c r="F7" s="1305" t="s">
        <v>611</v>
      </c>
      <c r="G7" s="1305"/>
      <c r="H7" s="1305" t="s">
        <v>612</v>
      </c>
      <c r="I7" s="1305"/>
      <c r="J7" s="1320"/>
      <c r="K7" s="1321"/>
      <c r="L7" s="1320"/>
      <c r="M7" s="1321"/>
      <c r="N7" s="1306" t="s">
        <v>613</v>
      </c>
      <c r="O7" s="1307"/>
      <c r="P7" s="1305" t="s">
        <v>614</v>
      </c>
      <c r="Q7" s="1305"/>
      <c r="R7" s="1305" t="s">
        <v>615</v>
      </c>
      <c r="S7" s="1305"/>
      <c r="T7" s="1310"/>
      <c r="U7" s="1311"/>
      <c r="V7" s="1312"/>
      <c r="W7" s="1312"/>
      <c r="X7" s="1312"/>
      <c r="Y7" s="1314" t="s">
        <v>616</v>
      </c>
      <c r="Z7" s="1316" t="s">
        <v>617</v>
      </c>
      <c r="AA7" s="1316" t="s">
        <v>75</v>
      </c>
      <c r="AB7" s="1314" t="s">
        <v>618</v>
      </c>
      <c r="AC7" s="1314" t="s">
        <v>619</v>
      </c>
      <c r="AD7" s="1259"/>
    </row>
    <row r="8" spans="1:30" s="575" customFormat="1" ht="37.5">
      <c r="A8" s="1317"/>
      <c r="B8" s="616" t="s">
        <v>620</v>
      </c>
      <c r="C8" s="616" t="s">
        <v>621</v>
      </c>
      <c r="D8" s="616" t="s">
        <v>622</v>
      </c>
      <c r="E8" s="616" t="s">
        <v>621</v>
      </c>
      <c r="F8" s="616" t="s">
        <v>622</v>
      </c>
      <c r="G8" s="616" t="s">
        <v>621</v>
      </c>
      <c r="H8" s="616" t="s">
        <v>622</v>
      </c>
      <c r="I8" s="616" t="s">
        <v>621</v>
      </c>
      <c r="J8" s="616" t="s">
        <v>620</v>
      </c>
      <c r="K8" s="616" t="s">
        <v>621</v>
      </c>
      <c r="L8" s="617" t="s">
        <v>623</v>
      </c>
      <c r="M8" s="617" t="s">
        <v>624</v>
      </c>
      <c r="N8" s="616" t="s">
        <v>622</v>
      </c>
      <c r="O8" s="616" t="s">
        <v>621</v>
      </c>
      <c r="P8" s="616" t="s">
        <v>622</v>
      </c>
      <c r="Q8" s="616" t="s">
        <v>621</v>
      </c>
      <c r="R8" s="616" t="s">
        <v>622</v>
      </c>
      <c r="S8" s="616" t="s">
        <v>621</v>
      </c>
      <c r="T8" s="617" t="s">
        <v>625</v>
      </c>
      <c r="U8" s="617" t="s">
        <v>626</v>
      </c>
      <c r="V8" s="1312"/>
      <c r="W8" s="1312"/>
      <c r="X8" s="1312"/>
      <c r="Y8" s="1315"/>
      <c r="Z8" s="1317"/>
      <c r="AA8" s="1317"/>
      <c r="AB8" s="1315"/>
      <c r="AC8" s="1315"/>
      <c r="AD8" s="1259"/>
    </row>
    <row r="9" spans="1:30" ht="18.75">
      <c r="A9" s="616">
        <v>1</v>
      </c>
      <c r="B9" s="616">
        <v>2</v>
      </c>
      <c r="C9" s="616">
        <v>3</v>
      </c>
      <c r="D9" s="616">
        <v>4</v>
      </c>
      <c r="E9" s="616">
        <v>5</v>
      </c>
      <c r="F9" s="616">
        <v>6</v>
      </c>
      <c r="G9" s="616">
        <v>7</v>
      </c>
      <c r="H9" s="616">
        <v>8</v>
      </c>
      <c r="I9" s="616">
        <v>9</v>
      </c>
      <c r="J9" s="616">
        <v>11</v>
      </c>
      <c r="K9" s="616">
        <v>12</v>
      </c>
      <c r="L9" s="616">
        <v>13</v>
      </c>
      <c r="M9" s="616">
        <v>14</v>
      </c>
      <c r="N9" s="616">
        <v>15</v>
      </c>
      <c r="O9" s="616">
        <v>16</v>
      </c>
      <c r="P9" s="616">
        <v>17</v>
      </c>
      <c r="Q9" s="616">
        <v>18</v>
      </c>
      <c r="R9" s="616">
        <v>19</v>
      </c>
      <c r="S9" s="616">
        <v>20</v>
      </c>
      <c r="T9" s="616">
        <v>21</v>
      </c>
      <c r="U9" s="616">
        <v>22</v>
      </c>
      <c r="V9" s="616">
        <v>23</v>
      </c>
      <c r="W9" s="616">
        <v>24</v>
      </c>
      <c r="X9" s="616">
        <v>25</v>
      </c>
      <c r="Y9" s="616">
        <v>26</v>
      </c>
      <c r="Z9" s="616">
        <v>27</v>
      </c>
      <c r="AA9" s="616">
        <v>28</v>
      </c>
      <c r="AB9" s="616">
        <v>29</v>
      </c>
      <c r="AC9" s="616">
        <v>30</v>
      </c>
      <c r="AD9" s="616">
        <v>31</v>
      </c>
    </row>
    <row r="10" spans="1:30" ht="24" customHeight="1">
      <c r="A10" s="616" t="s">
        <v>271</v>
      </c>
      <c r="B10" s="618">
        <f>'primary B. sheet'!D6</f>
        <v>62</v>
      </c>
      <c r="C10" s="619">
        <f>'primary B. sheet'!E6</f>
        <v>35.200000000000003</v>
      </c>
      <c r="D10" s="618">
        <f>'gen. detail'!F31</f>
        <v>480</v>
      </c>
      <c r="E10" s="618">
        <f>'gen. detail'!F32</f>
        <v>150</v>
      </c>
      <c r="F10" s="618">
        <f>'gen. detail'!G31</f>
        <v>0</v>
      </c>
      <c r="G10" s="618">
        <f>'gen. detail'!G32</f>
        <v>0</v>
      </c>
      <c r="H10" s="618">
        <f>D10+F10</f>
        <v>480</v>
      </c>
      <c r="I10" s="618">
        <f>E10+G10</f>
        <v>150</v>
      </c>
      <c r="J10" s="618">
        <f>'gen. detail'!H31+'gen. detail'!I31</f>
        <v>57.5</v>
      </c>
      <c r="K10" s="619">
        <f>'gen. detail'!H32+'gen. detail'!I32</f>
        <v>70</v>
      </c>
      <c r="L10" s="618">
        <f>B10+H10+J10</f>
        <v>599.5</v>
      </c>
      <c r="M10" s="618">
        <f>C10+I10+K10</f>
        <v>255.2</v>
      </c>
      <c r="N10" s="618">
        <f>'gen. detail'!K31</f>
        <v>225.5</v>
      </c>
      <c r="O10" s="618">
        <f>'gen. detail'!K32</f>
        <v>150</v>
      </c>
      <c r="P10" s="618">
        <f>'gen. detail'!L31</f>
        <v>34</v>
      </c>
      <c r="Q10" s="618">
        <f>'gen. detail'!L32</f>
        <v>21.4</v>
      </c>
      <c r="R10" s="619">
        <f>N10+P10</f>
        <v>259.5</v>
      </c>
      <c r="S10" s="619">
        <f>O10+Q10</f>
        <v>171.4</v>
      </c>
      <c r="T10" s="618">
        <f>L10-R10</f>
        <v>340</v>
      </c>
      <c r="U10" s="618">
        <f>M10-S10</f>
        <v>83.799999999999983</v>
      </c>
      <c r="V10" s="618">
        <f>'Attendance dairy'!DI39</f>
        <v>10</v>
      </c>
      <c r="W10" s="620">
        <f>'primary B. sheet'!T37</f>
        <v>676</v>
      </c>
      <c r="X10" s="621">
        <f>'primary B. sheet'!U37</f>
        <v>676</v>
      </c>
      <c r="Y10" s="622">
        <f>'gen. detail'!L7</f>
        <v>0</v>
      </c>
      <c r="Z10" s="622">
        <f>'gen. detail'!M7</f>
        <v>0</v>
      </c>
      <c r="AA10" s="622">
        <f>Y10+Z10</f>
        <v>0</v>
      </c>
      <c r="AB10" s="622">
        <f>'gen. detail'!N7</f>
        <v>2791.88</v>
      </c>
      <c r="AC10" s="622">
        <f>AA10-AB10</f>
        <v>-2791.88</v>
      </c>
      <c r="AD10" s="618">
        <f>'gen. detail'!M18</f>
        <v>0</v>
      </c>
    </row>
    <row r="11" spans="1:30" ht="25.5" customHeight="1">
      <c r="A11" s="616" t="s">
        <v>273</v>
      </c>
      <c r="B11" s="618">
        <f>'Middle B. sheet'!D6</f>
        <v>155.35</v>
      </c>
      <c r="C11" s="618">
        <f>'Middle B. sheet'!E6</f>
        <v>153.19999999999999</v>
      </c>
      <c r="D11" s="618">
        <f>'gen. detail'!F33</f>
        <v>300</v>
      </c>
      <c r="E11" s="618">
        <f>'gen. detail'!F34</f>
        <v>100</v>
      </c>
      <c r="F11" s="618">
        <f>'gen. detail'!G33</f>
        <v>0</v>
      </c>
      <c r="G11" s="618">
        <f>'gen. detail'!G34</f>
        <v>0</v>
      </c>
      <c r="H11" s="618">
        <f>D11+F11</f>
        <v>300</v>
      </c>
      <c r="I11" s="618">
        <f>E11+G11</f>
        <v>100</v>
      </c>
      <c r="J11" s="618">
        <f>'gen. detail'!H33+'gen. detail'!I33</f>
        <v>-57.5</v>
      </c>
      <c r="K11" s="618">
        <f>'gen. detail'!H34+'gen. detail'!I34</f>
        <v>-70</v>
      </c>
      <c r="L11" s="618">
        <f>B11+H11+J11</f>
        <v>397.85</v>
      </c>
      <c r="M11" s="618">
        <f>C11+I11+K11</f>
        <v>183.2</v>
      </c>
      <c r="N11" s="618">
        <f>'gen. detail'!K33</f>
        <v>184.2</v>
      </c>
      <c r="O11" s="618">
        <f>'gen. detail'!K34</f>
        <v>120.75</v>
      </c>
      <c r="P11" s="618">
        <f>'gen. detail'!L33</f>
        <v>29.25</v>
      </c>
      <c r="Q11" s="618">
        <f>'gen. detail'!L34</f>
        <v>18.600000000000001</v>
      </c>
      <c r="R11" s="619">
        <f>N11+P11</f>
        <v>213.45</v>
      </c>
      <c r="S11" s="619">
        <f>O11+Q11</f>
        <v>139.35</v>
      </c>
      <c r="T11" s="618">
        <f>L11-R11</f>
        <v>184.40000000000003</v>
      </c>
      <c r="U11" s="618">
        <f>M11-S11</f>
        <v>43.849999999999994</v>
      </c>
      <c r="V11" s="618">
        <f>'Attendance dairy'!DL39</f>
        <v>10</v>
      </c>
      <c r="W11" s="620">
        <f>'Middle B. sheet'!T37</f>
        <v>388</v>
      </c>
      <c r="X11" s="620">
        <f>'Middle B. sheet'!U37</f>
        <v>388</v>
      </c>
      <c r="Y11" s="622">
        <f>'gen. detail'!L8</f>
        <v>0</v>
      </c>
      <c r="Z11" s="622">
        <f>'gen. detail'!M8</f>
        <v>0</v>
      </c>
      <c r="AA11" s="622">
        <f>Y11+Z11</f>
        <v>0</v>
      </c>
      <c r="AB11" s="622">
        <f>'gen. detail'!N8</f>
        <v>2397.8399999999997</v>
      </c>
      <c r="AC11" s="622">
        <f>AA11-AB11</f>
        <v>-2397.8399999999997</v>
      </c>
      <c r="AD11" s="618">
        <f>'gen. detail'!N18</f>
        <v>0</v>
      </c>
    </row>
    <row r="12" spans="1:30" ht="28.5" customHeight="1">
      <c r="A12" s="616" t="s">
        <v>627</v>
      </c>
      <c r="B12" s="618">
        <f>SUM(B10:B11)</f>
        <v>217.35</v>
      </c>
      <c r="C12" s="618">
        <f t="shared" ref="C12:Z12" si="0">SUM(C10:C11)</f>
        <v>188.39999999999998</v>
      </c>
      <c r="D12" s="618">
        <f t="shared" si="0"/>
        <v>780</v>
      </c>
      <c r="E12" s="618">
        <f t="shared" si="0"/>
        <v>250</v>
      </c>
      <c r="F12" s="618">
        <f t="shared" si="0"/>
        <v>0</v>
      </c>
      <c r="G12" s="618">
        <f t="shared" si="0"/>
        <v>0</v>
      </c>
      <c r="H12" s="618">
        <f t="shared" si="0"/>
        <v>780</v>
      </c>
      <c r="I12" s="618">
        <f t="shared" si="0"/>
        <v>250</v>
      </c>
      <c r="J12" s="618">
        <f t="shared" si="0"/>
        <v>0</v>
      </c>
      <c r="K12" s="618">
        <f t="shared" si="0"/>
        <v>0</v>
      </c>
      <c r="L12" s="618">
        <f t="shared" si="0"/>
        <v>997.35</v>
      </c>
      <c r="M12" s="618">
        <f t="shared" si="0"/>
        <v>438.4</v>
      </c>
      <c r="N12" s="618">
        <f t="shared" si="0"/>
        <v>409.7</v>
      </c>
      <c r="O12" s="618">
        <f t="shared" si="0"/>
        <v>270.75</v>
      </c>
      <c r="P12" s="618">
        <f t="shared" si="0"/>
        <v>63.25</v>
      </c>
      <c r="Q12" s="618">
        <f t="shared" si="0"/>
        <v>40</v>
      </c>
      <c r="R12" s="618">
        <f t="shared" si="0"/>
        <v>472.95</v>
      </c>
      <c r="S12" s="618">
        <f t="shared" si="0"/>
        <v>310.75</v>
      </c>
      <c r="T12" s="618">
        <f t="shared" si="0"/>
        <v>524.40000000000009</v>
      </c>
      <c r="U12" s="618">
        <f t="shared" si="0"/>
        <v>127.64999999999998</v>
      </c>
      <c r="V12" s="618">
        <f t="shared" si="0"/>
        <v>20</v>
      </c>
      <c r="W12" s="618">
        <f t="shared" si="0"/>
        <v>1064</v>
      </c>
      <c r="X12" s="618">
        <f t="shared" si="0"/>
        <v>1064</v>
      </c>
      <c r="Y12" s="618">
        <f t="shared" si="0"/>
        <v>0</v>
      </c>
      <c r="Z12" s="618">
        <f t="shared" si="0"/>
        <v>0</v>
      </c>
      <c r="AA12" s="618">
        <f t="shared" ref="AA12" si="1">SUM(AA10:AA11)</f>
        <v>0</v>
      </c>
      <c r="AB12" s="618">
        <f t="shared" ref="AB12" si="2">SUM(AB10:AB11)</f>
        <v>5189.7199999999993</v>
      </c>
      <c r="AC12" s="618">
        <f t="shared" ref="AC12" si="3">SUM(AC10:AC11)</f>
        <v>-5189.7199999999993</v>
      </c>
      <c r="AD12" s="618">
        <f t="shared" ref="AD12" si="4">SUM(AD10:AD11)</f>
        <v>0</v>
      </c>
    </row>
    <row r="13" spans="1:30">
      <c r="B13" s="1289" t="s">
        <v>628</v>
      </c>
      <c r="C13" s="1289"/>
      <c r="D13" s="1289"/>
      <c r="E13" s="1289"/>
      <c r="F13" s="1289"/>
      <c r="G13" s="1289"/>
      <c r="H13" s="1289"/>
      <c r="I13" s="1289"/>
      <c r="J13" s="1289"/>
      <c r="K13" s="1289"/>
      <c r="L13" s="1289"/>
      <c r="M13" s="1289"/>
      <c r="N13" s="1289"/>
      <c r="O13" s="1289"/>
      <c r="P13" s="1289"/>
      <c r="Q13" s="1289"/>
      <c r="R13" s="1289"/>
      <c r="S13" s="1289"/>
      <c r="T13" s="1289"/>
      <c r="U13" s="1289"/>
      <c r="V13" s="1289"/>
      <c r="W13" s="1289"/>
      <c r="X13" s="1289"/>
      <c r="Y13" s="1289"/>
    </row>
    <row r="14" spans="1:30">
      <c r="B14" s="1290"/>
      <c r="C14" s="1290"/>
      <c r="D14" s="1290"/>
      <c r="E14" s="1290"/>
      <c r="F14" s="1290"/>
      <c r="G14" s="1290"/>
      <c r="H14" s="1290"/>
      <c r="I14" s="1290"/>
      <c r="J14" s="1290"/>
      <c r="K14" s="1290"/>
      <c r="L14" s="1290"/>
      <c r="M14" s="1291"/>
      <c r="N14" s="1291"/>
      <c r="O14" s="1291"/>
      <c r="P14" s="1291"/>
      <c r="Q14" s="1291"/>
      <c r="R14" s="1291"/>
      <c r="S14" s="1291"/>
      <c r="T14" s="1291"/>
      <c r="U14" s="1291"/>
      <c r="V14" s="1291"/>
      <c r="W14" s="1291"/>
      <c r="X14" s="1291"/>
      <c r="Y14" s="1291"/>
    </row>
    <row r="15" spans="1:30" s="75" customFormat="1" ht="15" customHeight="1">
      <c r="A15" s="1261" t="s">
        <v>629</v>
      </c>
      <c r="B15" s="1292"/>
      <c r="C15" s="1292"/>
      <c r="D15" s="1293"/>
      <c r="E15" s="1261" t="s">
        <v>630</v>
      </c>
      <c r="F15" s="1300"/>
      <c r="G15" s="1300"/>
      <c r="H15" s="1262"/>
      <c r="I15" s="1261" t="s">
        <v>631</v>
      </c>
      <c r="J15" s="1328"/>
      <c r="K15" s="1328"/>
      <c r="L15" s="1328"/>
      <c r="M15" s="1328"/>
      <c r="N15" s="1328"/>
      <c r="O15" s="1328"/>
      <c r="P15" s="1328"/>
      <c r="Q15" s="1333" t="s">
        <v>673</v>
      </c>
      <c r="R15" s="1334"/>
      <c r="S15" s="1334"/>
      <c r="T15" s="1334"/>
      <c r="U15" s="1334"/>
      <c r="V15" s="1334"/>
      <c r="W15" s="1334"/>
      <c r="X15" s="1334"/>
      <c r="Y15" s="1335"/>
      <c r="Z15" s="1339" t="s">
        <v>632</v>
      </c>
      <c r="AA15" s="1339"/>
      <c r="AB15" s="1339"/>
      <c r="AC15" s="1339"/>
      <c r="AD15" s="1339"/>
    </row>
    <row r="16" spans="1:30" s="75" customFormat="1" ht="15" customHeight="1">
      <c r="A16" s="1294"/>
      <c r="B16" s="1295"/>
      <c r="C16" s="1295"/>
      <c r="D16" s="1296"/>
      <c r="E16" s="1263"/>
      <c r="F16" s="1301"/>
      <c r="G16" s="1301"/>
      <c r="H16" s="1264"/>
      <c r="I16" s="1263"/>
      <c r="J16" s="1301"/>
      <c r="K16" s="1301"/>
      <c r="L16" s="1301"/>
      <c r="M16" s="1301"/>
      <c r="N16" s="1301"/>
      <c r="O16" s="1301"/>
      <c r="P16" s="1301"/>
      <c r="Q16" s="1336"/>
      <c r="R16" s="1337"/>
      <c r="S16" s="1337"/>
      <c r="T16" s="1337"/>
      <c r="U16" s="1337"/>
      <c r="V16" s="1337"/>
      <c r="W16" s="1337"/>
      <c r="X16" s="1337"/>
      <c r="Y16" s="1338"/>
      <c r="Z16" s="1339"/>
      <c r="AA16" s="1339"/>
      <c r="AB16" s="1339"/>
      <c r="AC16" s="1339"/>
      <c r="AD16" s="1339"/>
    </row>
    <row r="17" spans="1:30" s="75" customFormat="1" ht="15" customHeight="1">
      <c r="A17" s="1297"/>
      <c r="B17" s="1298"/>
      <c r="C17" s="1298"/>
      <c r="D17" s="1299"/>
      <c r="E17" s="1265"/>
      <c r="F17" s="1302"/>
      <c r="G17" s="1302"/>
      <c r="H17" s="1266"/>
      <c r="I17" s="1265"/>
      <c r="J17" s="1302"/>
      <c r="K17" s="1302"/>
      <c r="L17" s="1302"/>
      <c r="M17" s="1302"/>
      <c r="N17" s="1302"/>
      <c r="O17" s="1302"/>
      <c r="P17" s="1302"/>
      <c r="Q17" s="1336"/>
      <c r="R17" s="1337"/>
      <c r="S17" s="1337"/>
      <c r="T17" s="1337"/>
      <c r="U17" s="1337"/>
      <c r="V17" s="1337"/>
      <c r="W17" s="1337"/>
      <c r="X17" s="1337"/>
      <c r="Y17" s="1338"/>
      <c r="Z17" s="1339"/>
      <c r="AA17" s="1339"/>
      <c r="AB17" s="1339"/>
      <c r="AC17" s="1339"/>
      <c r="AD17" s="1339"/>
    </row>
    <row r="18" spans="1:30" ht="42.75" customHeight="1">
      <c r="A18" s="623" t="s">
        <v>21</v>
      </c>
      <c r="B18" s="623" t="s">
        <v>19</v>
      </c>
      <c r="C18" s="623" t="s">
        <v>20</v>
      </c>
      <c r="D18" s="623" t="s">
        <v>51</v>
      </c>
      <c r="E18" s="623" t="s">
        <v>21</v>
      </c>
      <c r="F18" s="623" t="s">
        <v>19</v>
      </c>
      <c r="G18" s="623" t="s">
        <v>20</v>
      </c>
      <c r="H18" s="623" t="s">
        <v>51</v>
      </c>
      <c r="I18" s="1303" t="s">
        <v>21</v>
      </c>
      <c r="J18" s="1304"/>
      <c r="K18" s="1303" t="s">
        <v>19</v>
      </c>
      <c r="L18" s="1304"/>
      <c r="M18" s="1303" t="s">
        <v>20</v>
      </c>
      <c r="N18" s="1304"/>
      <c r="O18" s="1303" t="s">
        <v>51</v>
      </c>
      <c r="P18" s="1304"/>
      <c r="Q18" s="1305" t="s">
        <v>633</v>
      </c>
      <c r="R18" s="1305"/>
      <c r="S18" s="624" t="s">
        <v>674</v>
      </c>
      <c r="T18" s="1331" t="s">
        <v>675</v>
      </c>
      <c r="U18" s="1332"/>
      <c r="V18" s="1259" t="s">
        <v>634</v>
      </c>
      <c r="W18" s="1259"/>
      <c r="X18" s="1313" t="s">
        <v>75</v>
      </c>
      <c r="Y18" s="1313"/>
      <c r="Z18" s="1340"/>
      <c r="AA18" s="1341"/>
      <c r="AB18" s="1341"/>
      <c r="AC18" s="1341"/>
      <c r="AD18" s="1342"/>
    </row>
    <row r="19" spans="1:30" ht="43.5" customHeight="1">
      <c r="A19" s="620">
        <f>'primary B. sheet'!X37</f>
        <v>292</v>
      </c>
      <c r="B19" s="620">
        <f>'primary B. sheet'!V37</f>
        <v>384</v>
      </c>
      <c r="C19" s="620">
        <f>'primary B. sheet'!W37</f>
        <v>0</v>
      </c>
      <c r="D19" s="620">
        <f>A19+B19+C19</f>
        <v>676</v>
      </c>
      <c r="E19" s="620">
        <f>'Middle B. sheet'!X37</f>
        <v>191</v>
      </c>
      <c r="F19" s="620">
        <f>'Middle B. sheet'!V37</f>
        <v>197</v>
      </c>
      <c r="G19" s="620">
        <f>'Middle B. sheet'!W37</f>
        <v>0</v>
      </c>
      <c r="H19" s="620">
        <f>E19+F19+G19</f>
        <v>388</v>
      </c>
      <c r="I19" s="1257">
        <f>A19+E19</f>
        <v>483</v>
      </c>
      <c r="J19" s="1256"/>
      <c r="K19" s="1257">
        <f>B19+F19</f>
        <v>581</v>
      </c>
      <c r="L19" s="1256"/>
      <c r="M19" s="1257">
        <f>C19+G19</f>
        <v>0</v>
      </c>
      <c r="N19" s="1256"/>
      <c r="O19" s="1257">
        <f>D19+H19</f>
        <v>1064</v>
      </c>
      <c r="P19" s="1256"/>
      <c r="Q19" s="1270">
        <f>'gen. detail'!G44</f>
        <v>1</v>
      </c>
      <c r="R19" s="1270"/>
      <c r="S19" s="618">
        <f>'gen. detail'!N44</f>
        <v>1</v>
      </c>
      <c r="T19" s="1270">
        <f>'gen. detail'!G45</f>
        <v>0</v>
      </c>
      <c r="U19" s="1270"/>
      <c r="V19" s="1270">
        <f>'gen. detail'!N45</f>
        <v>5</v>
      </c>
      <c r="W19" s="1270"/>
      <c r="X19" s="1270">
        <f>Q19+S19+T19+V19</f>
        <v>7</v>
      </c>
      <c r="Y19" s="1270"/>
      <c r="Z19" s="1343"/>
      <c r="AA19" s="1344"/>
      <c r="AB19" s="1344"/>
      <c r="AC19" s="1344"/>
      <c r="AD19" s="1345"/>
    </row>
    <row r="20" spans="1:30" ht="15" customHeight="1">
      <c r="B20" s="625" t="s">
        <v>635</v>
      </c>
      <c r="C20" s="625"/>
      <c r="D20" s="625"/>
      <c r="E20" s="625"/>
      <c r="F20" s="625"/>
      <c r="G20" s="1329" t="s">
        <v>636</v>
      </c>
      <c r="H20" s="1329"/>
      <c r="I20" s="1329"/>
      <c r="J20" s="1329"/>
      <c r="K20" s="1329"/>
      <c r="L20" s="1329"/>
      <c r="M20" s="1329"/>
      <c r="N20" s="1329"/>
      <c r="O20" s="625"/>
      <c r="P20" s="625"/>
      <c r="Q20" s="625"/>
      <c r="R20" s="625"/>
      <c r="S20" s="625"/>
      <c r="T20" s="625"/>
      <c r="U20" s="625"/>
      <c r="V20" s="625"/>
      <c r="W20" s="625"/>
      <c r="X20" s="625"/>
      <c r="Y20" s="625"/>
    </row>
    <row r="21" spans="1:30" ht="9.75" customHeight="1">
      <c r="B21" s="625"/>
      <c r="C21" s="625"/>
      <c r="D21" s="625"/>
      <c r="E21" s="625"/>
      <c r="F21" s="625"/>
      <c r="G21" s="1330"/>
      <c r="H21" s="1330"/>
      <c r="I21" s="1330"/>
      <c r="J21" s="1330"/>
      <c r="K21" s="1330"/>
      <c r="L21" s="1330"/>
      <c r="M21" s="1330"/>
      <c r="N21" s="1330"/>
      <c r="O21" s="625"/>
      <c r="P21" s="625"/>
      <c r="Q21" s="625"/>
      <c r="R21" s="625"/>
      <c r="S21" s="625"/>
      <c r="T21" s="625"/>
      <c r="U21" s="625"/>
      <c r="V21" s="625"/>
      <c r="W21" s="625"/>
      <c r="X21" s="625"/>
      <c r="Y21" s="625"/>
    </row>
    <row r="22" spans="1:30" s="627" customFormat="1" ht="29.25" customHeight="1">
      <c r="A22" s="1273" t="s">
        <v>245</v>
      </c>
      <c r="B22" s="1276" t="s">
        <v>637</v>
      </c>
      <c r="C22" s="1277"/>
      <c r="D22" s="1278"/>
      <c r="E22" s="1285" t="s">
        <v>638</v>
      </c>
      <c r="F22" s="1285"/>
      <c r="G22" s="1285" t="s">
        <v>639</v>
      </c>
      <c r="H22" s="1285"/>
      <c r="I22" s="1285"/>
      <c r="J22" s="1285" t="s">
        <v>640</v>
      </c>
      <c r="K22" s="1285"/>
      <c r="L22" s="1285"/>
      <c r="M22" s="1285" t="s">
        <v>676</v>
      </c>
      <c r="N22" s="1285"/>
      <c r="O22" s="1286" t="s">
        <v>608</v>
      </c>
      <c r="P22" s="1287"/>
      <c r="Q22" s="1287"/>
      <c r="R22" s="1287"/>
      <c r="S22" s="1287"/>
      <c r="T22" s="1287"/>
      <c r="U22" s="1287"/>
      <c r="V22" s="1287"/>
      <c r="W22" s="1287"/>
      <c r="X22" s="1287"/>
      <c r="Y22" s="1287"/>
      <c r="Z22" s="1287"/>
      <c r="AA22" s="626"/>
    </row>
    <row r="23" spans="1:30" s="141" customFormat="1" ht="29.25" customHeight="1">
      <c r="A23" s="1274"/>
      <c r="B23" s="1279"/>
      <c r="C23" s="1280"/>
      <c r="D23" s="1281"/>
      <c r="E23" s="1285"/>
      <c r="F23" s="1285"/>
      <c r="G23" s="1285"/>
      <c r="H23" s="1285"/>
      <c r="I23" s="1285"/>
      <c r="J23" s="1285"/>
      <c r="K23" s="1285"/>
      <c r="L23" s="1285"/>
      <c r="M23" s="1285"/>
      <c r="N23" s="1285"/>
      <c r="O23" s="1259" t="s">
        <v>616</v>
      </c>
      <c r="P23" s="1259"/>
      <c r="Q23" s="1305" t="s">
        <v>617</v>
      </c>
      <c r="R23" s="1305"/>
      <c r="S23" s="1259" t="s">
        <v>75</v>
      </c>
      <c r="T23" s="1259"/>
      <c r="U23" s="1259" t="s">
        <v>618</v>
      </c>
      <c r="V23" s="1259"/>
      <c r="W23" s="1259"/>
      <c r="X23" s="1259" t="s">
        <v>619</v>
      </c>
      <c r="Y23" s="1259"/>
      <c r="Z23" s="1259"/>
      <c r="AA23" s="323"/>
    </row>
    <row r="24" spans="1:30" s="141" customFormat="1" ht="29.25" customHeight="1">
      <c r="A24" s="1275"/>
      <c r="B24" s="1282"/>
      <c r="C24" s="1283"/>
      <c r="D24" s="1284"/>
      <c r="E24" s="1285"/>
      <c r="F24" s="1285"/>
      <c r="G24" s="1285"/>
      <c r="H24" s="1285"/>
      <c r="I24" s="1285"/>
      <c r="J24" s="1285"/>
      <c r="K24" s="1285"/>
      <c r="L24" s="1285"/>
      <c r="M24" s="1285"/>
      <c r="N24" s="1285"/>
      <c r="O24" s="1259"/>
      <c r="P24" s="1259"/>
      <c r="Q24" s="1305"/>
      <c r="R24" s="1305"/>
      <c r="S24" s="1259"/>
      <c r="T24" s="1259"/>
      <c r="U24" s="1259"/>
      <c r="V24" s="1259"/>
      <c r="W24" s="1259"/>
      <c r="X24" s="1259"/>
      <c r="Y24" s="1259"/>
      <c r="Z24" s="1259"/>
      <c r="AA24" s="323"/>
    </row>
    <row r="25" spans="1:30" ht="24" customHeight="1">
      <c r="A25" s="618">
        <v>1</v>
      </c>
      <c r="B25" s="1269" t="str">
        <f>IF(AND('gen. detail'!C21=""),"",'gen. detail'!C21)</f>
        <v>Dhagalai Devi</v>
      </c>
      <c r="C25" s="1269"/>
      <c r="D25" s="1269"/>
      <c r="E25" s="1270" t="str">
        <f>IF(AND('gen. detail'!H21=""),"",'gen. detail'!H21)</f>
        <v>GEN</v>
      </c>
      <c r="F25" s="1270"/>
      <c r="G25" s="1271">
        <f>IF(AND('gen. detail'!M21=""),"",'gen. detail'!M21)</f>
        <v>567340252062</v>
      </c>
      <c r="H25" s="1271"/>
      <c r="I25" s="1271"/>
      <c r="J25" s="1272"/>
      <c r="K25" s="1272"/>
      <c r="L25" s="1272"/>
      <c r="M25" s="1270" t="str">
        <f>IF(AND('gen. detail'!I21=""),"",'gen. detail'!I21)</f>
        <v>CHAQUE</v>
      </c>
      <c r="N25" s="1270"/>
      <c r="O25" s="1270">
        <f>IF(AND('gen. detail'!C$10=""),"",'gen. detail'!C$10)/'gen. detail'!F$26</f>
        <v>0</v>
      </c>
      <c r="P25" s="1270"/>
      <c r="Q25" s="1270">
        <f>IF(AND('gen. detail'!E$10=""),"",'gen. detail'!E$10)/'gen. detail'!F$26</f>
        <v>0</v>
      </c>
      <c r="R25" s="1270"/>
      <c r="S25" s="1270">
        <f>IF(AND(B25=""),"",O25+Q25)</f>
        <v>0</v>
      </c>
      <c r="T25" s="1270"/>
      <c r="U25" s="1288">
        <f>IF(AND('gen. detail'!K21=""),"",'gen. detail'!K21)</f>
        <v>1200</v>
      </c>
      <c r="V25" s="1288"/>
      <c r="W25" s="1288"/>
      <c r="X25" s="1288">
        <f>IF(AND(B25=""),"",S25-U25)</f>
        <v>-1200</v>
      </c>
      <c r="Y25" s="1288"/>
      <c r="Z25" s="1288"/>
      <c r="AA25" s="30"/>
    </row>
    <row r="26" spans="1:30" ht="24" customHeight="1">
      <c r="A26" s="618">
        <v>2</v>
      </c>
      <c r="B26" s="1269" t="str">
        <f>IF(AND('gen. detail'!C22=""),"",'gen. detail'!C22)</f>
        <v>Geeta Devi</v>
      </c>
      <c r="C26" s="1269"/>
      <c r="D26" s="1269"/>
      <c r="E26" s="1270" t="str">
        <f>IF(AND('gen. detail'!H22=""),"",'gen. detail'!H22)</f>
        <v>OBC</v>
      </c>
      <c r="F26" s="1270"/>
      <c r="G26" s="1271">
        <f>IF(AND('gen. detail'!M22=""),"",'gen. detail'!M22)</f>
        <v>791745413097</v>
      </c>
      <c r="H26" s="1271"/>
      <c r="I26" s="1271"/>
      <c r="J26" s="1272"/>
      <c r="K26" s="1272"/>
      <c r="L26" s="1272"/>
      <c r="M26" s="1270" t="str">
        <f>IF(AND('gen. detail'!I22=""),"",'gen. detail'!I22)</f>
        <v>CHAQUE</v>
      </c>
      <c r="N26" s="1270"/>
      <c r="O26" s="1270">
        <f>IF(AND('gen. detail'!C$10=""),"",'gen. detail'!C$10)/'gen. detail'!F$26</f>
        <v>0</v>
      </c>
      <c r="P26" s="1270"/>
      <c r="Q26" s="1270">
        <f>IF(AND('gen. detail'!E$10=""),"",'gen. detail'!E$10)/'gen. detail'!F$26</f>
        <v>0</v>
      </c>
      <c r="R26" s="1270"/>
      <c r="S26" s="1270">
        <f t="shared" ref="S26:S29" si="5">IF(AND(B26=""),"",O26+Q26)</f>
        <v>0</v>
      </c>
      <c r="T26" s="1270"/>
      <c r="U26" s="1288">
        <f>IF(AND('gen. detail'!K22=""),"",'gen. detail'!K22)</f>
        <v>1200</v>
      </c>
      <c r="V26" s="1288"/>
      <c r="W26" s="1288"/>
      <c r="X26" s="1288">
        <f t="shared" ref="X26:X29" si="6">IF(AND(B26=""),"",S26-U26)</f>
        <v>-1200</v>
      </c>
      <c r="Y26" s="1288"/>
      <c r="Z26" s="1288"/>
      <c r="AA26" s="30"/>
    </row>
    <row r="27" spans="1:30" ht="24" customHeight="1">
      <c r="A27" s="618">
        <v>3</v>
      </c>
      <c r="B27" s="1269" t="str">
        <f>IF(AND('gen. detail'!C23=""),"",'gen. detail'!C23)</f>
        <v/>
      </c>
      <c r="C27" s="1269"/>
      <c r="D27" s="1269"/>
      <c r="E27" s="1270" t="str">
        <f>IF(AND('gen. detail'!H23=""),"",'gen. detail'!H23)</f>
        <v/>
      </c>
      <c r="F27" s="1270"/>
      <c r="G27" s="1271" t="str">
        <f>IF(AND('gen. detail'!M23=""),"",'gen. detail'!M23)</f>
        <v/>
      </c>
      <c r="H27" s="1271"/>
      <c r="I27" s="1271"/>
      <c r="J27" s="1272"/>
      <c r="K27" s="1272"/>
      <c r="L27" s="1272"/>
      <c r="M27" s="1270" t="str">
        <f>IF(AND('gen. detail'!I23=""),"",'gen. detail'!I23)</f>
        <v/>
      </c>
      <c r="N27" s="1270"/>
      <c r="O27" s="1270">
        <f>IF(AND('gen. detail'!C$10=""),"",'gen. detail'!C$10)/'gen. detail'!F$26</f>
        <v>0</v>
      </c>
      <c r="P27" s="1270"/>
      <c r="Q27" s="1270">
        <f>IF(AND('gen. detail'!E$10=""),"",'gen. detail'!E$10)/'gen. detail'!F$26</f>
        <v>0</v>
      </c>
      <c r="R27" s="1270"/>
      <c r="S27" s="1270" t="str">
        <f t="shared" si="5"/>
        <v/>
      </c>
      <c r="T27" s="1270"/>
      <c r="U27" s="1288" t="str">
        <f>IF(AND('gen. detail'!K23=""),"",'gen. detail'!K23)</f>
        <v/>
      </c>
      <c r="V27" s="1288"/>
      <c r="W27" s="1288"/>
      <c r="X27" s="1288" t="str">
        <f t="shared" si="6"/>
        <v/>
      </c>
      <c r="Y27" s="1288"/>
      <c r="Z27" s="1288"/>
      <c r="AA27" s="30"/>
    </row>
    <row r="28" spans="1:30" ht="24" customHeight="1">
      <c r="A28" s="618">
        <v>4</v>
      </c>
      <c r="B28" s="1269" t="str">
        <f>IF(AND('gen. detail'!C24=""),"",'gen. detail'!C24)</f>
        <v/>
      </c>
      <c r="C28" s="1269"/>
      <c r="D28" s="1269"/>
      <c r="E28" s="1270" t="str">
        <f>IF(AND('gen. detail'!H24=""),"",'gen. detail'!H24)</f>
        <v/>
      </c>
      <c r="F28" s="1270"/>
      <c r="G28" s="1271" t="str">
        <f>IF(AND('gen. detail'!M24=""),"",'gen. detail'!M24)</f>
        <v/>
      </c>
      <c r="H28" s="1271"/>
      <c r="I28" s="1271"/>
      <c r="J28" s="1272"/>
      <c r="K28" s="1272"/>
      <c r="L28" s="1272"/>
      <c r="M28" s="1270" t="str">
        <f>IF(AND('gen. detail'!I24=""),"",'gen. detail'!I24)</f>
        <v/>
      </c>
      <c r="N28" s="1270"/>
      <c r="O28" s="1270">
        <f>IF(AND('gen. detail'!C$10=""),"",'gen. detail'!C$10)/'gen. detail'!F$26</f>
        <v>0</v>
      </c>
      <c r="P28" s="1270"/>
      <c r="Q28" s="1270">
        <f>IF(AND('gen. detail'!E$10=""),"",'gen. detail'!E$10)/'gen. detail'!F$26</f>
        <v>0</v>
      </c>
      <c r="R28" s="1270"/>
      <c r="S28" s="1270" t="str">
        <f t="shared" si="5"/>
        <v/>
      </c>
      <c r="T28" s="1270"/>
      <c r="U28" s="1288" t="str">
        <f>IF(AND('gen. detail'!K24=""),"",'gen. detail'!K24)</f>
        <v/>
      </c>
      <c r="V28" s="1288"/>
      <c r="W28" s="1288"/>
      <c r="X28" s="1288" t="str">
        <f t="shared" si="6"/>
        <v/>
      </c>
      <c r="Y28" s="1288"/>
      <c r="Z28" s="1288"/>
      <c r="AA28" s="30"/>
    </row>
    <row r="29" spans="1:30" ht="24" customHeight="1">
      <c r="A29" s="618">
        <v>5</v>
      </c>
      <c r="B29" s="1269" t="str">
        <f>IF(AND('gen. detail'!C25=""),"",'gen. detail'!C25)</f>
        <v/>
      </c>
      <c r="C29" s="1269"/>
      <c r="D29" s="1269"/>
      <c r="E29" s="1270" t="str">
        <f>IF(AND('gen. detail'!H25=""),"",'gen. detail'!H25)</f>
        <v/>
      </c>
      <c r="F29" s="1270"/>
      <c r="G29" s="1271" t="str">
        <f>IF(AND('gen. detail'!M25=""),"",'gen. detail'!M25)</f>
        <v/>
      </c>
      <c r="H29" s="1271"/>
      <c r="I29" s="1271"/>
      <c r="J29" s="1272"/>
      <c r="K29" s="1272"/>
      <c r="L29" s="1272"/>
      <c r="M29" s="1270" t="str">
        <f>IF(AND('gen. detail'!I25=""),"",'gen. detail'!I25)</f>
        <v/>
      </c>
      <c r="N29" s="1270"/>
      <c r="O29" s="1270">
        <f>IF(AND('gen. detail'!C$10=""),"",'gen. detail'!C$10)/'gen. detail'!F$26</f>
        <v>0</v>
      </c>
      <c r="P29" s="1270"/>
      <c r="Q29" s="1270">
        <f>IF(AND('gen. detail'!E$10=""),"",'gen. detail'!E$10)/'gen. detail'!F$26</f>
        <v>0</v>
      </c>
      <c r="R29" s="1270"/>
      <c r="S29" s="1270" t="str">
        <f t="shared" si="5"/>
        <v/>
      </c>
      <c r="T29" s="1270"/>
      <c r="U29" s="1288" t="str">
        <f>IF(AND('gen. detail'!K25=""),"",'gen. detail'!K25)</f>
        <v/>
      </c>
      <c r="V29" s="1288"/>
      <c r="W29" s="1288"/>
      <c r="X29" s="1288" t="str">
        <f t="shared" si="6"/>
        <v/>
      </c>
      <c r="Y29" s="1288"/>
      <c r="Z29" s="1288"/>
    </row>
    <row r="30" spans="1:30" ht="30" customHeight="1">
      <c r="F30" s="1267" t="s">
        <v>641</v>
      </c>
      <c r="G30" s="1267"/>
      <c r="H30" s="1267"/>
      <c r="I30" s="1267"/>
      <c r="J30" s="1267"/>
      <c r="K30" s="1267"/>
      <c r="L30" s="1267"/>
      <c r="M30" s="1267"/>
      <c r="N30" s="1267"/>
      <c r="O30" s="1268"/>
      <c r="P30" s="1268"/>
    </row>
    <row r="31" spans="1:30" s="628" customFormat="1" ht="29.25" customHeight="1">
      <c r="A31" s="1259" t="s">
        <v>245</v>
      </c>
      <c r="B31" s="1259" t="s">
        <v>642</v>
      </c>
      <c r="C31" s="1259"/>
      <c r="D31" s="1259" t="s">
        <v>643</v>
      </c>
      <c r="E31" s="1259"/>
      <c r="F31" s="1259" t="s">
        <v>644</v>
      </c>
      <c r="G31" s="1259"/>
      <c r="H31" s="1259" t="s">
        <v>645</v>
      </c>
      <c r="I31" s="1259" t="s">
        <v>646</v>
      </c>
      <c r="J31" s="1259"/>
      <c r="K31" s="1259" t="s">
        <v>647</v>
      </c>
      <c r="L31" s="1259"/>
      <c r="M31" s="1261" t="s">
        <v>648</v>
      </c>
      <c r="N31" s="1262"/>
      <c r="O31" s="1259" t="s">
        <v>608</v>
      </c>
      <c r="P31" s="1259"/>
      <c r="Q31" s="1259"/>
      <c r="R31" s="1259"/>
      <c r="S31" s="1259"/>
      <c r="T31" s="1259"/>
      <c r="U31" s="1259"/>
      <c r="V31" s="1259"/>
      <c r="W31" s="1259"/>
      <c r="X31" s="1259"/>
      <c r="Y31" s="1259"/>
      <c r="Z31" s="1259"/>
      <c r="AA31" s="1259" t="s">
        <v>649</v>
      </c>
      <c r="AB31" s="1259"/>
    </row>
    <row r="32" spans="1:30" s="629" customFormat="1" ht="29.25" customHeight="1">
      <c r="A32" s="1259"/>
      <c r="B32" s="1259"/>
      <c r="C32" s="1259"/>
      <c r="D32" s="1259"/>
      <c r="E32" s="1259"/>
      <c r="F32" s="1259"/>
      <c r="G32" s="1259"/>
      <c r="H32" s="1259"/>
      <c r="I32" s="1259"/>
      <c r="J32" s="1259"/>
      <c r="K32" s="1259"/>
      <c r="L32" s="1259"/>
      <c r="M32" s="1263"/>
      <c r="N32" s="1264"/>
      <c r="O32" s="1259" t="s">
        <v>616</v>
      </c>
      <c r="P32" s="1259"/>
      <c r="Q32" s="1259" t="s">
        <v>617</v>
      </c>
      <c r="R32" s="1259"/>
      <c r="S32" s="1259" t="s">
        <v>75</v>
      </c>
      <c r="T32" s="1259"/>
      <c r="U32" s="1259" t="s">
        <v>618</v>
      </c>
      <c r="V32" s="1259"/>
      <c r="W32" s="1259"/>
      <c r="X32" s="1259" t="s">
        <v>619</v>
      </c>
      <c r="Y32" s="1259"/>
      <c r="Z32" s="1259"/>
      <c r="AA32" s="1259"/>
      <c r="AB32" s="1259"/>
    </row>
    <row r="33" spans="1:34" s="629" customFormat="1" ht="29.25" customHeight="1">
      <c r="A33" s="1259"/>
      <c r="B33" s="1259"/>
      <c r="C33" s="1259"/>
      <c r="D33" s="1259"/>
      <c r="E33" s="1259"/>
      <c r="F33" s="1259"/>
      <c r="G33" s="1259"/>
      <c r="H33" s="1259"/>
      <c r="I33" s="1259"/>
      <c r="J33" s="1259"/>
      <c r="K33" s="1259"/>
      <c r="L33" s="1259"/>
      <c r="M33" s="1265"/>
      <c r="N33" s="1266"/>
      <c r="O33" s="1259"/>
      <c r="P33" s="1259"/>
      <c r="Q33" s="1259"/>
      <c r="R33" s="1259"/>
      <c r="S33" s="1259"/>
      <c r="T33" s="1259"/>
      <c r="U33" s="1259"/>
      <c r="V33" s="1259"/>
      <c r="W33" s="1259"/>
      <c r="X33" s="1259"/>
      <c r="Y33" s="1259"/>
      <c r="Z33" s="1259"/>
      <c r="AA33" s="1259"/>
      <c r="AB33" s="1259"/>
    </row>
    <row r="34" spans="1:34" ht="33.75" customHeight="1">
      <c r="A34" s="616" t="s">
        <v>271</v>
      </c>
      <c r="B34" s="1255">
        <f>Master!AD14*'Milk Uc'!H34</f>
        <v>880</v>
      </c>
      <c r="C34" s="1256"/>
      <c r="D34" s="1257">
        <f>'Milk Report'!B40</f>
        <v>676</v>
      </c>
      <c r="E34" s="1256"/>
      <c r="F34" s="1257">
        <f>'Milk Report'!C40</f>
        <v>603</v>
      </c>
      <c r="G34" s="1256"/>
      <c r="H34" s="620">
        <f>COUNTA('Milk Report'!C9:C39)-COUNTIF('Milk Report'!C9:C39,"0")-COUNTIF('Milk Report'!C9:C39,"blank")</f>
        <v>10</v>
      </c>
      <c r="I34" s="1258">
        <f>'Milk Report'!F40</f>
        <v>90.449999999999989</v>
      </c>
      <c r="J34" s="1256"/>
      <c r="K34" s="1258">
        <f>'gen. detail'!G14</f>
        <v>35</v>
      </c>
      <c r="L34" s="1256"/>
      <c r="M34" s="1258">
        <f>I34*K34</f>
        <v>3165.7499999999995</v>
      </c>
      <c r="N34" s="1260"/>
      <c r="O34" s="1347">
        <f>'gen. detail'!C18</f>
        <v>7000</v>
      </c>
      <c r="P34" s="1270"/>
      <c r="Q34" s="1347">
        <f>'gen. detail'!D18</f>
        <v>0</v>
      </c>
      <c r="R34" s="1270"/>
      <c r="S34" s="1347">
        <f>O34+Q34</f>
        <v>7000</v>
      </c>
      <c r="T34" s="1270"/>
      <c r="U34" s="1347">
        <f>'gen. detail'!F18</f>
        <v>3165.7499999999995</v>
      </c>
      <c r="V34" s="1270"/>
      <c r="W34" s="1270"/>
      <c r="X34" s="1347">
        <f>S34-U34</f>
        <v>3834.2500000000005</v>
      </c>
      <c r="Y34" s="1270"/>
      <c r="Z34" s="1270"/>
      <c r="AA34" s="1249"/>
      <c r="AB34" s="1249"/>
      <c r="AH34" s="630"/>
    </row>
    <row r="35" spans="1:34" ht="32.25" customHeight="1">
      <c r="A35" s="616" t="s">
        <v>273</v>
      </c>
      <c r="B35" s="1255">
        <f>Master!AD18*'Milk Uc'!H35</f>
        <v>495</v>
      </c>
      <c r="C35" s="1256"/>
      <c r="D35" s="1255">
        <f>'Milk Report'!G40</f>
        <v>388</v>
      </c>
      <c r="E35" s="1256"/>
      <c r="F35" s="1257">
        <f>'Milk Report'!H40</f>
        <v>388</v>
      </c>
      <c r="G35" s="1256"/>
      <c r="H35" s="620">
        <f>COUNTA('Milk Report'!H9:H39)-COUNTIF('Milk Report'!H9:H39,"0")-COUNTIF('Milk Report'!H9:H39,"blank")</f>
        <v>11</v>
      </c>
      <c r="I35" s="1258">
        <f>'Milk Report'!K40</f>
        <v>77.599999999999994</v>
      </c>
      <c r="J35" s="1256"/>
      <c r="K35" s="1258">
        <f>'gen. detail'!N14</f>
        <v>35</v>
      </c>
      <c r="L35" s="1256"/>
      <c r="M35" s="1258">
        <f>I35*K35</f>
        <v>2716</v>
      </c>
      <c r="N35" s="1260"/>
      <c r="O35" s="1347">
        <f>'gen. detail'!H18</f>
        <v>9000</v>
      </c>
      <c r="P35" s="1270"/>
      <c r="Q35" s="1347">
        <f>'gen. detail'!I18</f>
        <v>0</v>
      </c>
      <c r="R35" s="1270"/>
      <c r="S35" s="1347">
        <f>O35+Q35</f>
        <v>9000</v>
      </c>
      <c r="T35" s="1270"/>
      <c r="U35" s="1347">
        <f>'gen. detail'!K18</f>
        <v>2716</v>
      </c>
      <c r="V35" s="1270"/>
      <c r="W35" s="1270"/>
      <c r="X35" s="1347">
        <f>S35-U35</f>
        <v>6284</v>
      </c>
      <c r="Y35" s="1270"/>
      <c r="Z35" s="1270"/>
      <c r="AA35" s="1249"/>
      <c r="AB35" s="1249"/>
      <c r="AC35" s="631"/>
      <c r="AD35" s="631"/>
    </row>
    <row r="36" spans="1:34" ht="33.75" customHeight="1">
      <c r="A36" s="616" t="s">
        <v>627</v>
      </c>
      <c r="B36" s="1255">
        <f>B34+B35</f>
        <v>1375</v>
      </c>
      <c r="C36" s="1256"/>
      <c r="D36" s="1255">
        <f t="shared" ref="D36" si="7">D34+D35</f>
        <v>1064</v>
      </c>
      <c r="E36" s="1256"/>
      <c r="F36" s="1255">
        <f t="shared" ref="F36" si="8">F34+F35</f>
        <v>991</v>
      </c>
      <c r="G36" s="1256"/>
      <c r="H36" s="618">
        <f>(H34+H35)/2</f>
        <v>10.5</v>
      </c>
      <c r="I36" s="1258">
        <f>I34+I35</f>
        <v>168.04999999999998</v>
      </c>
      <c r="J36" s="1256"/>
      <c r="K36" s="1255" t="str">
        <f>CONCATENATE(K34, "  &amp;  ", K35)</f>
        <v>35  &amp;  35</v>
      </c>
      <c r="L36" s="1256"/>
      <c r="M36" s="1258">
        <f>M34+M35</f>
        <v>5881.75</v>
      </c>
      <c r="N36" s="1256"/>
      <c r="O36" s="1347">
        <f>O34+O35</f>
        <v>16000</v>
      </c>
      <c r="P36" s="1270"/>
      <c r="Q36" s="1347">
        <f t="shared" ref="Q36" si="9">Q34+Q35</f>
        <v>0</v>
      </c>
      <c r="R36" s="1270"/>
      <c r="S36" s="1347">
        <f t="shared" ref="S36" si="10">S34+S35</f>
        <v>16000</v>
      </c>
      <c r="T36" s="1270"/>
      <c r="U36" s="1347">
        <f>U34+U35</f>
        <v>5881.75</v>
      </c>
      <c r="V36" s="1270"/>
      <c r="W36" s="1270"/>
      <c r="X36" s="1347">
        <f>X34+X35</f>
        <v>10118.25</v>
      </c>
      <c r="Y36" s="1270"/>
      <c r="Z36" s="1270"/>
      <c r="AA36" s="1249"/>
      <c r="AB36" s="1249"/>
      <c r="AC36" s="631"/>
      <c r="AD36" s="631"/>
    </row>
    <row r="39" spans="1:34" ht="24.75" customHeight="1"/>
    <row r="40" spans="1:34">
      <c r="I40" s="1346" t="s">
        <v>122</v>
      </c>
      <c r="J40" s="1346"/>
      <c r="K40" s="1346"/>
      <c r="L40" s="1346"/>
      <c r="V40" s="1346" t="s">
        <v>650</v>
      </c>
      <c r="W40" s="1346"/>
      <c r="X40" s="1346"/>
      <c r="Y40" s="1346"/>
    </row>
    <row r="41" spans="1:34">
      <c r="I41" s="1346"/>
      <c r="J41" s="1346"/>
      <c r="K41" s="1346"/>
      <c r="L41" s="1346"/>
      <c r="V41" s="1346"/>
      <c r="W41" s="1346"/>
      <c r="X41" s="1346"/>
      <c r="Y41" s="1346"/>
    </row>
  </sheetData>
  <sheetProtection password="C1FB" sheet="1" objects="1" scenarios="1" formatCells="0" formatColumns="0" formatRows="0" selectLockedCells="1"/>
  <mergeCells count="181">
    <mergeCell ref="I40:L41"/>
    <mergeCell ref="V40:Y41"/>
    <mergeCell ref="AA31:AB33"/>
    <mergeCell ref="O32:P33"/>
    <mergeCell ref="Q32:R33"/>
    <mergeCell ref="S32:T33"/>
    <mergeCell ref="O34:P34"/>
    <mergeCell ref="Q34:R34"/>
    <mergeCell ref="S34:T34"/>
    <mergeCell ref="O35:P35"/>
    <mergeCell ref="Q35:R35"/>
    <mergeCell ref="S35:T35"/>
    <mergeCell ref="O36:P36"/>
    <mergeCell ref="Q36:R36"/>
    <mergeCell ref="S36:T36"/>
    <mergeCell ref="U32:W33"/>
    <mergeCell ref="U34:W34"/>
    <mergeCell ref="U35:W35"/>
    <mergeCell ref="U36:W36"/>
    <mergeCell ref="X34:Z34"/>
    <mergeCell ref="X35:Z35"/>
    <mergeCell ref="X36:Z36"/>
    <mergeCell ref="AA34:AB34"/>
    <mergeCell ref="AA35:AB35"/>
    <mergeCell ref="X19:Y19"/>
    <mergeCell ref="T19:U19"/>
    <mergeCell ref="Q15:Y17"/>
    <mergeCell ref="Q18:R18"/>
    <mergeCell ref="Q19:R19"/>
    <mergeCell ref="Z15:AD17"/>
    <mergeCell ref="Z18:AD19"/>
    <mergeCell ref="O29:P29"/>
    <mergeCell ref="S23:T24"/>
    <mergeCell ref="Q25:R25"/>
    <mergeCell ref="S25:T25"/>
    <mergeCell ref="Q26:R26"/>
    <mergeCell ref="S26:T26"/>
    <mergeCell ref="Q27:R27"/>
    <mergeCell ref="S27:T27"/>
    <mergeCell ref="Q28:R28"/>
    <mergeCell ref="S28:T28"/>
    <mergeCell ref="Q29:R29"/>
    <mergeCell ref="S29:T29"/>
    <mergeCell ref="U25:W25"/>
    <mergeCell ref="U26:W26"/>
    <mergeCell ref="U27:W27"/>
    <mergeCell ref="U28:W28"/>
    <mergeCell ref="U29:W29"/>
    <mergeCell ref="I19:J19"/>
    <mergeCell ref="K19:L19"/>
    <mergeCell ref="I15:P17"/>
    <mergeCell ref="V18:W18"/>
    <mergeCell ref="Q23:R24"/>
    <mergeCell ref="J28:L28"/>
    <mergeCell ref="M28:N28"/>
    <mergeCell ref="O23:P24"/>
    <mergeCell ref="O25:P25"/>
    <mergeCell ref="O26:P26"/>
    <mergeCell ref="O27:P27"/>
    <mergeCell ref="O28:P28"/>
    <mergeCell ref="U23:W24"/>
    <mergeCell ref="O18:P18"/>
    <mergeCell ref="M19:N19"/>
    <mergeCell ref="O19:P19"/>
    <mergeCell ref="G20:N21"/>
    <mergeCell ref="T18:U18"/>
    <mergeCell ref="V19:W19"/>
    <mergeCell ref="A3:C3"/>
    <mergeCell ref="AC7:AC8"/>
    <mergeCell ref="U2:V2"/>
    <mergeCell ref="W2:Z2"/>
    <mergeCell ref="A4:C4"/>
    <mergeCell ref="D4:H4"/>
    <mergeCell ref="I4:J4"/>
    <mergeCell ref="K4:M4"/>
    <mergeCell ref="N4:P4"/>
    <mergeCell ref="Q4:S4"/>
    <mergeCell ref="U4:X4"/>
    <mergeCell ref="AD6:AD8"/>
    <mergeCell ref="Y7:Y8"/>
    <mergeCell ref="Z7:Z8"/>
    <mergeCell ref="AA7:AA8"/>
    <mergeCell ref="AB7:AB8"/>
    <mergeCell ref="A5:AC5"/>
    <mergeCell ref="A6:A8"/>
    <mergeCell ref="B6:C7"/>
    <mergeCell ref="D6:I6"/>
    <mergeCell ref="J6:K7"/>
    <mergeCell ref="L6:M7"/>
    <mergeCell ref="N6:S6"/>
    <mergeCell ref="B13:Y14"/>
    <mergeCell ref="A15:D17"/>
    <mergeCell ref="E15:H17"/>
    <mergeCell ref="M18:N18"/>
    <mergeCell ref="D7:E7"/>
    <mergeCell ref="F7:G7"/>
    <mergeCell ref="H7:I7"/>
    <mergeCell ref="N7:O7"/>
    <mergeCell ref="P7:Q7"/>
    <mergeCell ref="R7:S7"/>
    <mergeCell ref="T6:U7"/>
    <mergeCell ref="V6:V8"/>
    <mergeCell ref="W6:W8"/>
    <mergeCell ref="X6:X8"/>
    <mergeCell ref="Y6:AC6"/>
    <mergeCell ref="I18:J18"/>
    <mergeCell ref="K18:L18"/>
    <mergeCell ref="X18:Y18"/>
    <mergeCell ref="A22:A24"/>
    <mergeCell ref="B22:D24"/>
    <mergeCell ref="E22:F24"/>
    <mergeCell ref="G22:I24"/>
    <mergeCell ref="J22:L24"/>
    <mergeCell ref="M22:N24"/>
    <mergeCell ref="O22:Z22"/>
    <mergeCell ref="B29:D29"/>
    <mergeCell ref="E29:F29"/>
    <mergeCell ref="G29:I29"/>
    <mergeCell ref="J29:L29"/>
    <mergeCell ref="M29:N29"/>
    <mergeCell ref="X23:Z24"/>
    <mergeCell ref="X25:Z25"/>
    <mergeCell ref="X26:Z26"/>
    <mergeCell ref="X27:Z27"/>
    <mergeCell ref="X28:Z28"/>
    <mergeCell ref="X29:Z29"/>
    <mergeCell ref="X32:Z33"/>
    <mergeCell ref="O31:Z31"/>
    <mergeCell ref="F30:P30"/>
    <mergeCell ref="B25:D25"/>
    <mergeCell ref="E25:F25"/>
    <mergeCell ref="G25:I25"/>
    <mergeCell ref="J25:L25"/>
    <mergeCell ref="M25:N25"/>
    <mergeCell ref="B26:D26"/>
    <mergeCell ref="E26:F26"/>
    <mergeCell ref="G26:I26"/>
    <mergeCell ref="J26:L26"/>
    <mergeCell ref="M26:N26"/>
    <mergeCell ref="B27:D27"/>
    <mergeCell ref="E27:F27"/>
    <mergeCell ref="G27:I27"/>
    <mergeCell ref="J27:L27"/>
    <mergeCell ref="M27:N27"/>
    <mergeCell ref="B28:D28"/>
    <mergeCell ref="E28:F28"/>
    <mergeCell ref="G28:I28"/>
    <mergeCell ref="K35:L35"/>
    <mergeCell ref="M35:N35"/>
    <mergeCell ref="M36:N36"/>
    <mergeCell ref="A31:A33"/>
    <mergeCell ref="B31:C33"/>
    <mergeCell ref="D31:E33"/>
    <mergeCell ref="F31:G33"/>
    <mergeCell ref="H31:H33"/>
    <mergeCell ref="I31:J33"/>
    <mergeCell ref="M31:N33"/>
    <mergeCell ref="AA36:AB36"/>
    <mergeCell ref="U3:X3"/>
    <mergeCell ref="S3:T3"/>
    <mergeCell ref="P3:R3"/>
    <mergeCell ref="N3:O3"/>
    <mergeCell ref="D3:M3"/>
    <mergeCell ref="K1:X1"/>
    <mergeCell ref="H2:T2"/>
    <mergeCell ref="B34:C34"/>
    <mergeCell ref="D34:E34"/>
    <mergeCell ref="F34:G34"/>
    <mergeCell ref="I34:J34"/>
    <mergeCell ref="K34:L34"/>
    <mergeCell ref="K31:L33"/>
    <mergeCell ref="M34:N34"/>
    <mergeCell ref="B36:C36"/>
    <mergeCell ref="D36:E36"/>
    <mergeCell ref="F36:G36"/>
    <mergeCell ref="I36:J36"/>
    <mergeCell ref="K36:L36"/>
    <mergeCell ref="B35:C35"/>
    <mergeCell ref="D35:E35"/>
    <mergeCell ref="F35:G35"/>
    <mergeCell ref="I35:J35"/>
  </mergeCells>
  <pageMargins left="0.45" right="0.2" top="0.5" bottom="0.5" header="0" footer="0"/>
  <pageSetup paperSize="9" scale="45" orientation="landscape" horizontalDpi="300" verticalDpi="300"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13</vt:i4>
      </vt:variant>
      <vt:variant>
        <vt:lpstr>Named Ranges</vt:lpstr>
      </vt:variant>
      <vt:variant>
        <vt:i4>6</vt:i4>
      </vt:variant>
    </vt:vector>
  </HeadingPairs>
  <TitlesOfParts>
    <vt:vector size="19" baseType="lpstr">
      <vt:lpstr>Master</vt:lpstr>
      <vt:lpstr>gen. detail</vt:lpstr>
      <vt:lpstr>Attendance dairy</vt:lpstr>
      <vt:lpstr>primary B. sheet</vt:lpstr>
      <vt:lpstr>Middle B. sheet</vt:lpstr>
      <vt:lpstr>uc formet</vt:lpstr>
      <vt:lpstr>Old ENG DAK</vt:lpstr>
      <vt:lpstr>Milk Report</vt:lpstr>
      <vt:lpstr>Milk Uc</vt:lpstr>
      <vt:lpstr>Namankan</vt:lpstr>
      <vt:lpstr>Stock &amp; Bill</vt:lpstr>
      <vt:lpstr>daily coum.</vt:lpstr>
      <vt:lpstr>How to Use</vt:lpstr>
      <vt:lpstr>'Middle B. sheet'!Print_Area</vt:lpstr>
      <vt:lpstr>'Milk Report'!Print_Area</vt:lpstr>
      <vt:lpstr>'Old ENG DAK'!Print_Area</vt:lpstr>
      <vt:lpstr>'primary B. sheet'!Print_Area</vt:lpstr>
      <vt:lpstr>'Stock &amp; Bill'!Print_Area</vt:lpstr>
      <vt:lpstr>'uc formet'!Print_Area</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SHRI BAJARANG BALI</dc:creator>
  <cp:lastModifiedBy>SHRI BAJARANG BALI</cp:lastModifiedBy>
  <cp:lastPrinted>2013-04-20T20:47:12Z</cp:lastPrinted>
  <dcterms:created xsi:type="dcterms:W3CDTF">2011-04-20T20:31:56Z</dcterms:created>
  <dcterms:modified xsi:type="dcterms:W3CDTF">2018-10-02T16:30:33Z</dcterms:modified>
</cp:coreProperties>
</file>