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15255" windowHeight="7935" activeTab="1"/>
  </bookViews>
  <sheets>
    <sheet name="use" sheetId="9" r:id="rId1"/>
    <sheet name="1" sheetId="1" r:id="rId2"/>
    <sheet name="2" sheetId="3" r:id="rId3"/>
    <sheet name="3" sheetId="2" r:id="rId4"/>
    <sheet name="4" sheetId="4" r:id="rId5"/>
    <sheet name="5" sheetId="5" r:id="rId6"/>
    <sheet name="6" sheetId="6" r:id="rId7"/>
    <sheet name="7" sheetId="7" r:id="rId8"/>
    <sheet name="8" sheetId="8" r:id="rId9"/>
  </sheets>
  <calcPr calcId="124519"/>
</workbook>
</file>

<file path=xl/calcChain.xml><?xml version="1.0" encoding="utf-8"?>
<calcChain xmlns="http://schemas.openxmlformats.org/spreadsheetml/2006/main">
  <c r="D6" i="8"/>
  <c r="L31" i="4"/>
  <c r="K31"/>
  <c r="G31"/>
  <c r="F31"/>
  <c r="E31"/>
  <c r="D31"/>
  <c r="C31"/>
  <c r="B31"/>
  <c r="B14" i="2"/>
  <c r="G30" i="3"/>
  <c r="F30"/>
  <c r="F32"/>
  <c r="B34"/>
  <c r="C34"/>
  <c r="D34"/>
  <c r="E34"/>
  <c r="F34"/>
  <c r="G31"/>
  <c r="G32"/>
  <c r="G33"/>
  <c r="G34" s="1"/>
  <c r="H30"/>
  <c r="F31"/>
  <c r="H31" s="1"/>
  <c r="H32"/>
  <c r="F33"/>
  <c r="H33" s="1"/>
  <c r="H29"/>
  <c r="B23" i="2"/>
  <c r="B32"/>
  <c r="J9" i="8"/>
  <c r="J8"/>
  <c r="J7"/>
  <c r="J6"/>
  <c r="F10"/>
  <c r="E10"/>
  <c r="G9"/>
  <c r="G8"/>
  <c r="G7"/>
  <c r="G6"/>
  <c r="C10"/>
  <c r="B10"/>
  <c r="D7"/>
  <c r="D8"/>
  <c r="D9"/>
  <c r="L25" i="4"/>
  <c r="K25"/>
  <c r="G25"/>
  <c r="F25"/>
  <c r="E25"/>
  <c r="D25"/>
  <c r="C25"/>
  <c r="B25"/>
  <c r="L19"/>
  <c r="K19"/>
  <c r="J19"/>
  <c r="J25" s="1"/>
  <c r="I19"/>
  <c r="H19"/>
  <c r="G19"/>
  <c r="F19"/>
  <c r="E19"/>
  <c r="D19"/>
  <c r="C19"/>
  <c r="B19"/>
  <c r="N18"/>
  <c r="M18"/>
  <c r="N17"/>
  <c r="M17"/>
  <c r="N16"/>
  <c r="M16"/>
  <c r="N15"/>
  <c r="N19" s="1"/>
  <c r="M15"/>
  <c r="M19" s="1"/>
  <c r="B9"/>
  <c r="C9"/>
  <c r="D9"/>
  <c r="E9"/>
  <c r="F9"/>
  <c r="G9"/>
  <c r="H9"/>
  <c r="H25" s="1"/>
  <c r="H31" s="1"/>
  <c r="I9"/>
  <c r="J9"/>
  <c r="K9"/>
  <c r="L9"/>
  <c r="N6"/>
  <c r="N7"/>
  <c r="N8"/>
  <c r="N5"/>
  <c r="M6"/>
  <c r="M7"/>
  <c r="M8"/>
  <c r="M5"/>
  <c r="H31" i="5"/>
  <c r="G31"/>
  <c r="I30"/>
  <c r="I29"/>
  <c r="I28"/>
  <c r="C31"/>
  <c r="B31"/>
  <c r="D30"/>
  <c r="D29"/>
  <c r="D28"/>
  <c r="D31" s="1"/>
  <c r="H21"/>
  <c r="G21"/>
  <c r="I20"/>
  <c r="I19"/>
  <c r="I18"/>
  <c r="I21" s="1"/>
  <c r="C21"/>
  <c r="B21"/>
  <c r="D20"/>
  <c r="D19"/>
  <c r="D18"/>
  <c r="D21" s="1"/>
  <c r="H11"/>
  <c r="G11"/>
  <c r="I10"/>
  <c r="I9"/>
  <c r="I8"/>
  <c r="C11"/>
  <c r="B11"/>
  <c r="D8"/>
  <c r="B34" i="6"/>
  <c r="C34"/>
  <c r="D34"/>
  <c r="E34"/>
  <c r="F34"/>
  <c r="G34"/>
  <c r="H34"/>
  <c r="I34"/>
  <c r="J34"/>
  <c r="K34"/>
  <c r="M22"/>
  <c r="M23"/>
  <c r="M24"/>
  <c r="M25"/>
  <c r="M26"/>
  <c r="M27"/>
  <c r="M28"/>
  <c r="M29"/>
  <c r="M30"/>
  <c r="M31"/>
  <c r="M32"/>
  <c r="M33"/>
  <c r="M21"/>
  <c r="L22"/>
  <c r="L23"/>
  <c r="L24"/>
  <c r="L25"/>
  <c r="L26"/>
  <c r="L27"/>
  <c r="L28"/>
  <c r="L29"/>
  <c r="L30"/>
  <c r="L31"/>
  <c r="L32"/>
  <c r="L33"/>
  <c r="L21"/>
  <c r="C12"/>
  <c r="E12"/>
  <c r="G12"/>
  <c r="I12"/>
  <c r="M8"/>
  <c r="M11"/>
  <c r="M7"/>
  <c r="K8"/>
  <c r="K9"/>
  <c r="K10"/>
  <c r="K12" s="1"/>
  <c r="K11"/>
  <c r="K7"/>
  <c r="L8"/>
  <c r="L9"/>
  <c r="M9" s="1"/>
  <c r="L10"/>
  <c r="L12" s="1"/>
  <c r="L11"/>
  <c r="L7"/>
  <c r="C13" i="7"/>
  <c r="B13"/>
  <c r="D6"/>
  <c r="D7"/>
  <c r="D8"/>
  <c r="D9"/>
  <c r="D10"/>
  <c r="D11"/>
  <c r="D12"/>
  <c r="D5"/>
  <c r="C27"/>
  <c r="B27"/>
  <c r="D20"/>
  <c r="D21"/>
  <c r="D22"/>
  <c r="D23"/>
  <c r="D24"/>
  <c r="D25"/>
  <c r="D26"/>
  <c r="D19"/>
  <c r="B42" i="2"/>
  <c r="L32"/>
  <c r="K32"/>
  <c r="J32"/>
  <c r="I32"/>
  <c r="H32"/>
  <c r="G32"/>
  <c r="F32"/>
  <c r="E32"/>
  <c r="D32"/>
  <c r="C32"/>
  <c r="N31"/>
  <c r="M31"/>
  <c r="N30"/>
  <c r="N32" s="1"/>
  <c r="M30"/>
  <c r="L23"/>
  <c r="L42" s="1"/>
  <c r="K23"/>
  <c r="J23"/>
  <c r="J42" s="1"/>
  <c r="I23"/>
  <c r="I42" s="1"/>
  <c r="H23"/>
  <c r="H42" s="1"/>
  <c r="G23"/>
  <c r="G42" s="1"/>
  <c r="F23"/>
  <c r="E23"/>
  <c r="D23"/>
  <c r="C23"/>
  <c r="N22"/>
  <c r="M22"/>
  <c r="N21"/>
  <c r="M21"/>
  <c r="N20"/>
  <c r="M20"/>
  <c r="K14"/>
  <c r="L14"/>
  <c r="I14"/>
  <c r="J14"/>
  <c r="G14"/>
  <c r="H14"/>
  <c r="E14"/>
  <c r="F14"/>
  <c r="C14"/>
  <c r="D14"/>
  <c r="M9"/>
  <c r="N9"/>
  <c r="M10"/>
  <c r="N10"/>
  <c r="M11"/>
  <c r="N11"/>
  <c r="M12"/>
  <c r="N12"/>
  <c r="M13"/>
  <c r="N13"/>
  <c r="N8"/>
  <c r="M8"/>
  <c r="H34" i="3" l="1"/>
  <c r="M10" i="6"/>
  <c r="M12" s="1"/>
  <c r="I11" i="5"/>
  <c r="I31"/>
  <c r="I25" i="4"/>
  <c r="M25" s="1"/>
  <c r="M31" s="1"/>
  <c r="O31" s="1"/>
  <c r="J31"/>
  <c r="N25"/>
  <c r="N31" s="1"/>
  <c r="I31"/>
  <c r="K42" i="2"/>
  <c r="F42"/>
  <c r="E42"/>
  <c r="D42"/>
  <c r="C42"/>
  <c r="D13" i="7"/>
  <c r="J10" i="8"/>
  <c r="G10"/>
  <c r="D10"/>
  <c r="M9" i="4"/>
  <c r="N9"/>
  <c r="D9" i="5"/>
  <c r="D10"/>
  <c r="M34" i="6"/>
  <c r="L34"/>
  <c r="D27" i="7"/>
  <c r="M32" i="2"/>
  <c r="N14"/>
  <c r="N23"/>
  <c r="M14"/>
  <c r="M23"/>
  <c r="M42" l="1"/>
  <c r="N42"/>
  <c r="D11" i="5"/>
</calcChain>
</file>

<file path=xl/sharedStrings.xml><?xml version="1.0" encoding="utf-8"?>
<sst xmlns="http://schemas.openxmlformats.org/spreadsheetml/2006/main" count="494" uniqueCount="191">
  <si>
    <t>jktLFkku ljdkj</t>
  </si>
  <si>
    <t>funs'kky;] ek/;fed f'k{kk jktLFkku chdkusj</t>
  </si>
  <si>
    <t>¼lkaf[;dh vuqHkkx½</t>
  </si>
  <si>
    <t xml:space="preserve"> 'kkyk lead izi=</t>
  </si>
  <si>
    <t>(School Statistics Performa)…(S.S.P.)</t>
  </si>
  <si>
    <t>o"kZ 2019&amp;20</t>
  </si>
  <si>
    <t>¼lUnHkZ frfFk 30 flrEcj 2019½</t>
  </si>
  <si>
    <t>Hkkx &amp;1</t>
  </si>
  <si>
    <t xml:space="preserve"> 'kkyk ls lEcfU/kr lkekU; fooj.k</t>
  </si>
  <si>
    <t>1-1 'kkyk dk uke ,oa irk ---------</t>
  </si>
  <si>
    <t>1-2 'kkyk dh vkWfQl vkbZ-Mh- -------</t>
  </si>
  <si>
    <t>1-3 nwjHkk"k uEcj dksM lfgr %</t>
  </si>
  <si>
    <t>1-4 iz/kkukpk;Z dk eksckbZy u-</t>
  </si>
  <si>
    <t>lwpuk rS;kj djus okys ds eksckbZy u-</t>
  </si>
  <si>
    <t>1-5 'kkyk dk bZ&amp;esy vkbZ-Mh-</t>
  </si>
  <si>
    <t>1-6 ftyk%</t>
  </si>
  <si>
    <t>1-7 rglhy</t>
  </si>
  <si>
    <t>1-8 iapk;r lfefr %</t>
  </si>
  <si>
    <t>1-9 xzke iapk;r</t>
  </si>
  <si>
    <t>1-10 fo|kulHkk {ks=%</t>
  </si>
  <si>
    <t>1-11 uxj ikfydk@ifj"kn~@fuxe%</t>
  </si>
  <si>
    <t>1-12 Mkd?kj%</t>
  </si>
  <si>
    <t>1-13 fiudksM%</t>
  </si>
  <si>
    <t>1-14 'kgj@xzke dh tula[;k%</t>
  </si>
  <si>
    <t>1-15 utnhdh ek/;fed fo|ky;ksa dh nwjh¼fd-eh-½%</t>
  </si>
  <si>
    <t>1-16 utnhdh lhfu;j ek/;fed fo|ky; dh nwjh ¼fd-eh-½</t>
  </si>
  <si>
    <t>1-17 futh lhfu;j ek/;fed fo|ky;ksa dh nwjh ¼fd-eh-½</t>
  </si>
  <si>
    <t>1-18 futh ek/;fed fo|ky; dh nwjh ¼fd-eh-½</t>
  </si>
  <si>
    <t>1-19 'kkyk ØeksUur o"kZZ ¼jkT;kns'k Øekad lfgr½</t>
  </si>
  <si>
    <t>lapkfyr ladk;@fo"k;&amp; leLr mPp ek/;fed fo|ky; gsrq%&amp;</t>
  </si>
  <si>
    <t>ladk;</t>
  </si>
  <si>
    <t>dyk</t>
  </si>
  <si>
    <t>okf.kT;</t>
  </si>
  <si>
    <t>foKku</t>
  </si>
  <si>
    <t>d`f"k</t>
  </si>
  <si>
    <t>lapkfyr fo"k;</t>
  </si>
  <si>
    <t>1-'kkyk Lrj] izcU/k ,oa ikB~;Øe ¼tks ykxw gks mls fpfàr djsa½</t>
  </si>
  <si>
    <t>1-1 'kkyk Lrj</t>
  </si>
  <si>
    <t>¼v½ ek/;fed lg&amp;f'k{kk</t>
  </si>
  <si>
    <t>¼1½ d{kk 1 ls 10</t>
  </si>
  <si>
    <t>¼2½ d{kk 06 ls 10</t>
  </si>
  <si>
    <t>¼3½ d{kk 9 ls 10</t>
  </si>
  <si>
    <t>¼c½ ek/;fed Nk=k%&amp;</t>
  </si>
  <si>
    <t>es-fg-c-jktdh; mPp ek/;fed fo|ky; ikVksnh] ckMesj</t>
  </si>
  <si>
    <t>mhbgssspatodi@gmail.com</t>
  </si>
  <si>
    <t>ckMesj</t>
  </si>
  <si>
    <t>ikVksnh</t>
  </si>
  <si>
    <t>ck;rq</t>
  </si>
  <si>
    <t>ipinjk</t>
  </si>
  <si>
    <t>0-5 fd-eh-</t>
  </si>
  <si>
    <t>0-0 fd-eh-</t>
  </si>
  <si>
    <t>fLFkr ugha</t>
  </si>
  <si>
    <t>0-25 fd-eh-</t>
  </si>
  <si>
    <t>¼2½ m-ek- Lrj -------</t>
  </si>
  <si>
    <t>¼1½ ek/;fed Lrj ----------</t>
  </si>
  <si>
    <t>fgUnh lkfgR;]jktuhfr foKku]vFkZ'kkL=]bfrgkl</t>
  </si>
  <si>
    <t>lapkfyr ugha</t>
  </si>
  <si>
    <t>HkkSfrd foKku] jlk;u foKku ] tho foKku] xf.kr</t>
  </si>
  <si>
    <t>d{kk</t>
  </si>
  <si>
    <t>lSD'ku la[;k</t>
  </si>
  <si>
    <t>vuqlwfpr tkfr</t>
  </si>
  <si>
    <t>vuqlwfpr tu tkfr</t>
  </si>
  <si>
    <t>vkschlh</t>
  </si>
  <si>
    <t>,lchlh</t>
  </si>
  <si>
    <t>lkekU;</t>
  </si>
  <si>
    <t>dqy ukekadu</t>
  </si>
  <si>
    <t>Nk=</t>
  </si>
  <si>
    <t>Nk=k</t>
  </si>
  <si>
    <t>iwoZ izkFkfed</t>
  </si>
  <si>
    <t>d{kk 01</t>
  </si>
  <si>
    <t>d{kk 02</t>
  </si>
  <si>
    <t>d{kk 03</t>
  </si>
  <si>
    <t>d{kk 04</t>
  </si>
  <si>
    <t>d{kk 05</t>
  </si>
  <si>
    <t>;ksx</t>
  </si>
  <si>
    <t>d{kkokj ukekadu rFkk lSD'ku la[;k 2-1</t>
  </si>
  <si>
    <t>lkj.kh&amp;2</t>
  </si>
  <si>
    <t>d{kk 06</t>
  </si>
  <si>
    <t>d{kk 07</t>
  </si>
  <si>
    <t>d{kk 08</t>
  </si>
  <si>
    <t>d{kk 09</t>
  </si>
  <si>
    <t>d{kk 10</t>
  </si>
  <si>
    <t>dqy d{kkokj ukekadu rFkk lSD'ku la[;k ¼1 ls 10½</t>
  </si>
  <si>
    <t>;ksx ¼iwoZ izkFkfed ls d{kk 1ls10rd½</t>
  </si>
  <si>
    <t>fooj.k</t>
  </si>
  <si>
    <t>izf'kf{kr</t>
  </si>
  <si>
    <t>vizf'kf{kr</t>
  </si>
  <si>
    <t>iq:"k</t>
  </si>
  <si>
    <t>efgyk</t>
  </si>
  <si>
    <t>1-vuq-tkfr</t>
  </si>
  <si>
    <t>2-vuq-tutkfr</t>
  </si>
  <si>
    <t>3-vks-ch-lh-</t>
  </si>
  <si>
    <t>4-,l-ch-lh-</t>
  </si>
  <si>
    <t>5-lkekU;</t>
  </si>
  <si>
    <t>Hkkx&amp;2</t>
  </si>
  <si>
    <t>lkj.kh la[;k&amp;1</t>
  </si>
  <si>
    <t>v/;kidksa dh la[;k</t>
  </si>
  <si>
    <t>laLFkkiz/kku]O;k[;krk] o0v0] v0] 'kk0f'k0 dks lfEefyr djrs gq;s lwpuk nsaA</t>
  </si>
  <si>
    <t>¼l½ lhfu;j ek/;fed lg&amp;f'k{kk&amp;</t>
  </si>
  <si>
    <t>¼1½ d{kk 1 ls 12</t>
  </si>
  <si>
    <t>¼2½ d{kk 06 ls 12</t>
  </si>
  <si>
    <t>¼3½ d{kk 9 ls 12</t>
  </si>
  <si>
    <t>¼l½ lhfu;j ek/;fed Nk=k%&amp;</t>
  </si>
  <si>
    <t>¼n½ izcU/k</t>
  </si>
  <si>
    <t>¼v½ jktdh;</t>
  </si>
  <si>
    <t>¼c½ xSj jktdh;</t>
  </si>
  <si>
    <t>vuqlwfpr tutkfr</t>
  </si>
  <si>
    <t>dqy ukeakdu</t>
  </si>
  <si>
    <t>ladk;okj ukekadu &amp;d{kk&amp;11</t>
  </si>
  <si>
    <t>ladk;okj ukekadu &amp;d{kk&amp;12</t>
  </si>
  <si>
    <t>;ksx d{kk 11 o 12</t>
  </si>
  <si>
    <t>dqy d{kokj ukekadu ¼egk;ksx½</t>
  </si>
  <si>
    <t>;ksx ¼iwoZ izkFkfed ls d{kk1@12rd½</t>
  </si>
  <si>
    <t>uksV%&amp;    1&amp;futh fo|ky; iwoZ izkFkfed dh lwpuk Hkh nsosaA</t>
  </si>
  <si>
    <t xml:space="preserve">2&amp;lkj.kh la[;k 2-1 ls 2-7 rd dk ;ksx 2-8 esa djuk gSA </t>
  </si>
  <si>
    <t xml:space="preserve">3&amp;lsD'ku 1 ;k blls vf/kd gks rks vo'; HkjsaA </t>
  </si>
  <si>
    <t>dqy d{kkokj ukekadu rFkk lSD'ku la[;k ¼d{kk 11 o 12½</t>
  </si>
  <si>
    <t>lkj.kh la[;k&amp;3</t>
  </si>
  <si>
    <t>d{kkokj vYila[;dksa dk ukekadu ¼lkj.kh la[;k&amp;2 esa lfEefyr esa ls½</t>
  </si>
  <si>
    <t>¼1½ eqfLye fo|kfFkZ;ksa dk ukekadu</t>
  </si>
  <si>
    <t>d{kk oxZ</t>
  </si>
  <si>
    <t>iwoZ izkFkfed ls 5oha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</si>
  <si>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</si>
  <si>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</si>
  <si>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</si>
  <si>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</si>
  <si>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</si>
  <si>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¼6½ flD[k fo|kfFkZ;ksa dk ukekadu</t>
  </si>
  <si>
    <t>¼5½ blkbZ fo|kfFkZ;ksa dk ukekadu</t>
  </si>
  <si>
    <t>lkj.kh la[;k&amp;04</t>
  </si>
  <si>
    <t>r`rh; Hkk"kk ysus okys fo|kfFkZ;ksa dk ukekadu</t>
  </si>
  <si>
    <t>¼lkj.kh 2 esa lfEefyr esa ls½</t>
  </si>
  <si>
    <t>n`f"V fnO;kax</t>
  </si>
  <si>
    <t>Jo.k fnO;kax</t>
  </si>
  <si>
    <t>vfLFk fnO;kax</t>
  </si>
  <si>
    <t>ekufld fnO;kax</t>
  </si>
  <si>
    <t>vU; fnO;kax</t>
  </si>
  <si>
    <t>egk;ksx</t>
  </si>
  <si>
    <t>d{kk 11</t>
  </si>
  <si>
    <t>d{kk 12</t>
  </si>
  <si>
    <t>Hkk"kk</t>
  </si>
  <si>
    <t>laLd`r</t>
  </si>
  <si>
    <t>mnwZ</t>
  </si>
  <si>
    <t>fla/kh</t>
  </si>
  <si>
    <t>iatkch</t>
  </si>
  <si>
    <t>xqtjkrh</t>
  </si>
  <si>
    <t>d{kk 9</t>
  </si>
  <si>
    <t>lkj.kh la[;k&amp;05</t>
  </si>
  <si>
    <t>lkekU; f'k{kk ds fy, fo|ky;ksa esa v/;;ujr~ fnO;kax cPPkksa dh la[;k</t>
  </si>
  <si>
    <t>lkj.kh&amp;06</t>
  </si>
  <si>
    <t>¼v½ egkRek xka/kh vaxzsth ek/;e jktdh; fo|ky;ksa esa ukekadu</t>
  </si>
  <si>
    <t>ukekadu</t>
  </si>
  <si>
    <t>dqy ;ksx</t>
  </si>
  <si>
    <t>¼c½ egkRek xka/kh vaxzsth ek/;e jktdh; fo|ky;ksa esa v/;kid%&amp;</t>
  </si>
  <si>
    <t>in dk fooj.k</t>
  </si>
  <si>
    <t>lkj.kh la[;k&amp;07</t>
  </si>
  <si>
    <t>fo|ky;ksa esa iqu% izos'kh fo|kfFkZ;ksa dh la[;k ¼o"kZ 2019&amp;20½</t>
  </si>
  <si>
    <t>leLr tkfr</t>
  </si>
  <si>
    <t>d{kk&amp;9</t>
  </si>
  <si>
    <t>d{kk&amp;10</t>
  </si>
  <si>
    <t>d{kk&amp;11</t>
  </si>
  <si>
    <t>d{kk&amp;12</t>
  </si>
  <si>
    <t>dqy ;ksx  ¼d{kk9ls12½</t>
  </si>
  <si>
    <t xml:space="preserve">izekf.kr fd;k tkrk gS fd mDr lwpuk iw.kZ :is.k fo|ky; fjdkMZ ls feyku dj gh rS;kj dh xbZ gSA </t>
  </si>
  <si>
    <t>vuqlwfpr tutkfr                 ¼leLr esa ls½</t>
  </si>
  <si>
    <t>vuqlwfpr tkfr                   ¼leLr esa ls½</t>
  </si>
  <si>
    <t>gLrk{kj rS;kjdŸkkZ</t>
  </si>
  <si>
    <t>¼                          ½</t>
  </si>
  <si>
    <t>uke in ,oa eksckbZy uEcj</t>
  </si>
  <si>
    <t>laLFkk iz/kku dk uke] gLrk{kj e; lhy</t>
  </si>
  <si>
    <t>fnukad%&amp;</t>
  </si>
  <si>
    <t xml:space="preserve"> 'kkyk lead izi= o"kZ 2019&amp;20 dks rS;kj djus dk ljy rjhdk</t>
  </si>
  <si>
    <t xml:space="preserve">1-bl ,Dly izksxzke esa foHkkxh; izi=kuqlkj 8 ist cuk;s x;s gSaA ftUgsa vyx&amp;vyx 'khV ij i`"Vokbt rS;kj fd;k gSA </t>
  </si>
  <si>
    <r>
      <t xml:space="preserve">2- bl gsrq vkids dEI;wVj @ySiVki esa </t>
    </r>
    <r>
      <rPr>
        <sz val="11"/>
        <color theme="1"/>
        <rFont val="Century"/>
        <family val="1"/>
      </rPr>
      <t xml:space="preserve">Kurtidev 10 </t>
    </r>
    <r>
      <rPr>
        <sz val="11"/>
        <color theme="1"/>
        <rFont val="DevLys-010"/>
        <family val="1"/>
      </rPr>
      <t xml:space="preserve"> fgUnh QksUV]o </t>
    </r>
    <r>
      <rPr>
        <sz val="11"/>
        <color theme="1"/>
        <rFont val="Century"/>
        <family val="1"/>
      </rPr>
      <t>Times New Romen English Font &amp; Calibari</t>
    </r>
    <r>
      <rPr>
        <sz val="11"/>
        <color theme="1"/>
        <rFont val="DevLys-010"/>
        <family val="1"/>
      </rPr>
      <t xml:space="preserve"> gksus pkfg,A </t>
    </r>
  </si>
  <si>
    <r>
      <t xml:space="preserve">3- 'khVs ikloMZ izksVsDM dh xbZ gSA ysfdu okafNr </t>
    </r>
    <r>
      <rPr>
        <sz val="11"/>
        <color theme="1"/>
        <rFont val="Century"/>
        <family val="1"/>
      </rPr>
      <t>Filling Places unprotect</t>
    </r>
    <r>
      <rPr>
        <sz val="11"/>
        <color theme="1"/>
        <rFont val="DevLys-010"/>
        <family val="1"/>
      </rPr>
      <t xml:space="preserve"> gS ftUgsa vki Hkj ldrs gSA </t>
    </r>
  </si>
  <si>
    <r>
      <t xml:space="preserve">4- lHkh 'khVks dk ikloMZ </t>
    </r>
    <r>
      <rPr>
        <sz val="11"/>
        <color theme="1"/>
        <rFont val="Century"/>
        <family val="1"/>
      </rPr>
      <t>Mkb@303303</t>
    </r>
    <r>
      <rPr>
        <sz val="11"/>
        <color theme="1"/>
        <rFont val="DevLys-010"/>
        <family val="1"/>
      </rPr>
      <t xml:space="preserve"> gSA </t>
    </r>
  </si>
  <si>
    <t>ü</t>
  </si>
  <si>
    <t>û</t>
  </si>
  <si>
    <t>page 1</t>
  </si>
  <si>
    <t>123@25-10-2015</t>
  </si>
  <si>
    <t>255@30-09-2012</t>
  </si>
  <si>
    <t>f'kfojk@ek0@Øeksa-@2015</t>
  </si>
  <si>
    <r>
      <t xml:space="preserve">5- </t>
    </r>
    <r>
      <rPr>
        <sz val="11"/>
        <color theme="1"/>
        <rFont val="Calibri"/>
        <family val="2"/>
        <scheme val="minor"/>
      </rPr>
      <t>Drop Dowan</t>
    </r>
    <r>
      <rPr>
        <sz val="11"/>
        <color theme="1"/>
        <rFont val="DevLys-010"/>
        <family val="1"/>
      </rPr>
      <t xml:space="preserve"> esU;w ls fo|ky; dk izdkj lysDV djsa ]vU; esa </t>
    </r>
    <r>
      <rPr>
        <sz val="11"/>
        <color theme="1"/>
        <rFont val="Wingdings"/>
        <charset val="2"/>
      </rPr>
      <t>û</t>
    </r>
    <r>
      <rPr>
        <sz val="11"/>
        <color theme="1"/>
        <rFont val="DevLys-010"/>
        <family val="1"/>
      </rPr>
      <t xml:space="preserve"> yxkosaA </t>
    </r>
  </si>
  <si>
    <t xml:space="preserve">6-lHkh 'khVksa esa ;ksx vius vki gksxk vr% vki okafNr 'khV esa MkVk QhM djsaA </t>
  </si>
  <si>
    <t>page-2</t>
  </si>
  <si>
    <t>page-3</t>
  </si>
  <si>
    <t>page-4</t>
  </si>
  <si>
    <t>page-5</t>
  </si>
  <si>
    <t>page-6</t>
  </si>
  <si>
    <t>page-7</t>
  </si>
  <si>
    <t>page-8</t>
  </si>
</sst>
</file>

<file path=xl/styles.xml><?xml version="1.0" encoding="utf-8"?>
<styleSheet xmlns="http://schemas.openxmlformats.org/spreadsheetml/2006/main">
  <numFmts count="1">
    <numFmt numFmtId="164" formatCode="0.0;[Red]0.0"/>
  </numFmts>
  <fonts count="35">
    <font>
      <sz val="11"/>
      <color theme="1"/>
      <name val="Calibri"/>
      <family val="2"/>
      <scheme val="minor"/>
    </font>
    <font>
      <sz val="11"/>
      <color theme="1"/>
      <name val="DevLys-010"/>
      <family val="1"/>
    </font>
    <font>
      <sz val="12"/>
      <color theme="1"/>
      <name val="DevLys-010"/>
      <family val="1"/>
    </font>
    <font>
      <b/>
      <sz val="12"/>
      <color theme="1"/>
      <name val="DevLys-010"/>
      <family val="1"/>
    </font>
    <font>
      <b/>
      <sz val="14"/>
      <color theme="1"/>
      <name val="DevLys-010"/>
      <family val="1"/>
    </font>
    <font>
      <b/>
      <sz val="20"/>
      <color theme="1"/>
      <name val="DevLys-010"/>
      <family val="1"/>
    </font>
    <font>
      <sz val="12"/>
      <color theme="1"/>
      <name val="Times New Roman"/>
      <family val="1"/>
    </font>
    <font>
      <b/>
      <u/>
      <sz val="14"/>
      <color theme="1"/>
      <name val="DevLys-010"/>
      <family val="1"/>
    </font>
    <font>
      <b/>
      <u/>
      <sz val="16"/>
      <color theme="1"/>
      <name val="DevLys-010"/>
      <family val="1"/>
    </font>
    <font>
      <u/>
      <sz val="11"/>
      <color theme="10"/>
      <name val="Calibri"/>
      <family val="2"/>
    </font>
    <font>
      <b/>
      <sz val="11"/>
      <color theme="1"/>
      <name val="DevLys-010"/>
      <family val="1"/>
    </font>
    <font>
      <b/>
      <u/>
      <sz val="11"/>
      <color theme="1"/>
      <name val="DevLys-010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entury"/>
      <family val="1"/>
    </font>
    <font>
      <b/>
      <sz val="22"/>
      <color theme="1"/>
      <name val="DevLys-010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DevLys-010"/>
      <family val="1"/>
    </font>
    <font>
      <b/>
      <u/>
      <sz val="12"/>
      <color theme="1"/>
      <name val="DevLys-010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DevLys-010"/>
      <family val="1"/>
    </font>
    <font>
      <b/>
      <u/>
      <sz val="18"/>
      <color theme="1"/>
      <name val="DevLys-010"/>
      <family val="1"/>
    </font>
    <font>
      <sz val="11"/>
      <color theme="1"/>
      <name val="Century"/>
      <family val="1"/>
    </font>
    <font>
      <sz val="12"/>
      <color theme="1"/>
      <name val="Wingdings"/>
      <charset val="2"/>
    </font>
    <font>
      <sz val="11"/>
      <color theme="1"/>
      <name val="Wingdings"/>
      <charset val="2"/>
    </font>
    <font>
      <sz val="12"/>
      <color theme="0"/>
      <name val="Wingdings"/>
      <charset val="2"/>
    </font>
    <font>
      <sz val="11"/>
      <color theme="1"/>
      <name val="Calibri"/>
      <family val="2"/>
    </font>
    <font>
      <sz val="14"/>
      <color theme="1"/>
      <name val="Wingdings"/>
      <charset val="2"/>
    </font>
    <font>
      <sz val="18"/>
      <color theme="1"/>
      <name val="Wingdings"/>
      <charset val="2"/>
    </font>
    <font>
      <b/>
      <sz val="11"/>
      <color theme="0"/>
      <name val="Wingdings"/>
      <charset val="2"/>
    </font>
    <font>
      <b/>
      <i/>
      <sz val="11"/>
      <color theme="1"/>
      <name val="DevLys-010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2" fillId="0" borderId="0" xfId="0" applyNumberFormat="1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27" fillId="2" borderId="0" xfId="0" applyFont="1" applyFill="1"/>
    <xf numFmtId="0" fontId="28" fillId="0" borderId="0" xfId="0" applyFont="1"/>
    <xf numFmtId="0" fontId="16" fillId="0" borderId="0" xfId="0" applyFont="1"/>
    <xf numFmtId="0" fontId="29" fillId="0" borderId="0" xfId="0" applyFont="1"/>
    <xf numFmtId="0" fontId="16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31" fillId="2" borderId="0" xfId="0" applyFont="1" applyFill="1" applyProtection="1">
      <protection locked="0"/>
    </xf>
    <xf numFmtId="0" fontId="32" fillId="2" borderId="0" xfId="0" applyFont="1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1" applyAlignment="1" applyProtection="1">
      <alignment horizont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180975</xdr:rowOff>
    </xdr:from>
    <xdr:to>
      <xdr:col>9</xdr:col>
      <xdr:colOff>552450</xdr:colOff>
      <xdr:row>6</xdr:row>
      <xdr:rowOff>142875</xdr:rowOff>
    </xdr:to>
    <xdr:sp macro="" textlink="">
      <xdr:nvSpPr>
        <xdr:cNvPr id="2" name="TextBox 1"/>
        <xdr:cNvSpPr txBox="1"/>
      </xdr:nvSpPr>
      <xdr:spPr>
        <a:xfrm>
          <a:off x="4295775" y="581025"/>
          <a:ext cx="17430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>
              <a:latin typeface="DevLys-010" pitchFamily="18" charset="0"/>
            </a:rPr>
            <a:t>izi= dh iwfrZ dj ft-f'k-v- ¼ek0½ dk;kZy; dks 10 vDVwcj</a:t>
          </a:r>
          <a:r>
            <a:rPr lang="en-US" sz="1100" baseline="0">
              <a:latin typeface="DevLys-010" pitchFamily="18" charset="0"/>
            </a:rPr>
            <a:t> rd vfuokZ;r% miyC/k djkosaA</a:t>
          </a:r>
          <a:endParaRPr lang="en-US" sz="1100">
            <a:latin typeface="DevLys-010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hbgssspatodi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30"/>
  <sheetViews>
    <sheetView workbookViewId="0">
      <selection activeCell="E13" sqref="E13"/>
    </sheetView>
  </sheetViews>
  <sheetFormatPr defaultRowHeight="15"/>
  <sheetData>
    <row r="1" spans="1:9" ht="20.25">
      <c r="A1" s="97" t="s">
        <v>171</v>
      </c>
      <c r="B1" s="97"/>
      <c r="C1" s="97"/>
      <c r="D1" s="97"/>
      <c r="E1" s="97"/>
      <c r="F1" s="97"/>
      <c r="G1" s="97"/>
      <c r="H1" s="97"/>
      <c r="I1" s="97"/>
    </row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 s="32" customFormat="1" ht="28.5" customHeight="1">
      <c r="A3" s="113" t="s">
        <v>172</v>
      </c>
      <c r="B3" s="113"/>
      <c r="C3" s="113"/>
      <c r="D3" s="113"/>
      <c r="E3" s="113"/>
      <c r="F3" s="113"/>
      <c r="G3" s="113"/>
      <c r="H3" s="113"/>
      <c r="I3" s="113"/>
    </row>
    <row r="4" spans="1:9" ht="31.5" customHeight="1">
      <c r="A4" s="113" t="s">
        <v>173</v>
      </c>
      <c r="B4" s="113"/>
      <c r="C4" s="113"/>
      <c r="D4" s="113"/>
      <c r="E4" s="113"/>
      <c r="F4" s="113"/>
      <c r="G4" s="113"/>
      <c r="H4" s="113"/>
      <c r="I4" s="113"/>
    </row>
    <row r="5" spans="1:9">
      <c r="A5" s="113" t="s">
        <v>174</v>
      </c>
      <c r="B5" s="113"/>
      <c r="C5" s="113"/>
      <c r="D5" s="113"/>
      <c r="E5" s="113"/>
      <c r="F5" s="113"/>
      <c r="G5" s="113"/>
      <c r="H5" s="113"/>
      <c r="I5" s="113"/>
    </row>
    <row r="6" spans="1:9">
      <c r="A6" s="113" t="s">
        <v>175</v>
      </c>
      <c r="B6" s="113"/>
      <c r="C6" s="113"/>
      <c r="D6" s="113"/>
      <c r="E6" s="113"/>
      <c r="F6" s="113"/>
      <c r="G6" s="113"/>
      <c r="H6" s="113"/>
      <c r="I6" s="113"/>
    </row>
    <row r="7" spans="1:9">
      <c r="A7" s="113" t="s">
        <v>182</v>
      </c>
      <c r="B7" s="113"/>
      <c r="C7" s="113"/>
      <c r="D7" s="113"/>
      <c r="E7" s="113"/>
      <c r="F7" s="113"/>
      <c r="G7" s="113"/>
      <c r="H7" s="113"/>
      <c r="I7" s="113"/>
    </row>
    <row r="8" spans="1:9">
      <c r="A8" s="113" t="s">
        <v>183</v>
      </c>
      <c r="B8" s="113"/>
      <c r="C8" s="113"/>
      <c r="D8" s="113"/>
      <c r="E8" s="113"/>
      <c r="F8" s="113"/>
      <c r="G8" s="113"/>
      <c r="H8" s="113"/>
      <c r="I8" s="113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34"/>
      <c r="I16" s="1"/>
    </row>
    <row r="17" spans="1:9">
      <c r="A17" s="1"/>
      <c r="B17" s="1"/>
      <c r="C17" s="1"/>
      <c r="D17" s="1"/>
      <c r="E17" s="1"/>
      <c r="F17" s="1"/>
      <c r="G17" s="1"/>
      <c r="H17" s="34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</sheetData>
  <sheetProtection password="C486" sheet="1" objects="1" scenarios="1"/>
  <mergeCells count="7">
    <mergeCell ref="A8:I8"/>
    <mergeCell ref="A1:I1"/>
    <mergeCell ref="A3:I3"/>
    <mergeCell ref="A4:I4"/>
    <mergeCell ref="A5:I5"/>
    <mergeCell ref="A6:I6"/>
    <mergeCell ref="A7:I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tabSelected="1" workbookViewId="0">
      <selection activeCell="L6" sqref="L6"/>
    </sheetView>
  </sheetViews>
  <sheetFormatPr defaultRowHeight="15.75"/>
  <cols>
    <col min="1" max="11" width="9.140625" style="2"/>
  </cols>
  <sheetData>
    <row r="1" spans="1:10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6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>
      <c r="A6" s="52" t="s">
        <v>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>
      <c r="A7" s="52" t="s">
        <v>6</v>
      </c>
      <c r="B7" s="52"/>
      <c r="C7" s="52"/>
      <c r="D7" s="52"/>
      <c r="E7" s="52"/>
      <c r="F7" s="52"/>
      <c r="G7" s="52"/>
      <c r="H7" s="52"/>
      <c r="I7" s="52"/>
      <c r="J7" s="52"/>
    </row>
    <row r="8" spans="1:10">
      <c r="J8" s="36" t="s">
        <v>176</v>
      </c>
    </row>
    <row r="9" spans="1:10">
      <c r="E9" s="13" t="s">
        <v>7</v>
      </c>
      <c r="J9" s="36" t="s">
        <v>177</v>
      </c>
    </row>
    <row r="10" spans="1:10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>
      <c r="A11" s="2" t="s">
        <v>9</v>
      </c>
      <c r="D11" s="54" t="s">
        <v>43</v>
      </c>
      <c r="E11" s="54"/>
      <c r="F11" s="54"/>
      <c r="G11" s="54"/>
      <c r="H11" s="54"/>
      <c r="I11" s="54"/>
      <c r="J11" s="54"/>
    </row>
    <row r="12" spans="1:10">
      <c r="A12" s="2" t="s">
        <v>10</v>
      </c>
      <c r="D12" s="54">
        <v>13891</v>
      </c>
      <c r="E12" s="54"/>
      <c r="F12" s="54"/>
      <c r="G12" s="54"/>
      <c r="H12" s="54"/>
      <c r="I12" s="54"/>
      <c r="J12" s="54"/>
    </row>
    <row r="13" spans="1:10">
      <c r="A13" s="2" t="s">
        <v>11</v>
      </c>
      <c r="D13" s="54"/>
      <c r="E13" s="54"/>
      <c r="F13" s="2" t="s">
        <v>12</v>
      </c>
      <c r="I13" s="54">
        <v>9414819856</v>
      </c>
      <c r="J13" s="54"/>
    </row>
    <row r="14" spans="1:10">
      <c r="A14" s="3" t="s">
        <v>13</v>
      </c>
      <c r="I14" s="54">
        <v>8440992186</v>
      </c>
      <c r="J14" s="54"/>
    </row>
    <row r="15" spans="1:10">
      <c r="A15" s="2" t="s">
        <v>14</v>
      </c>
      <c r="D15" s="64" t="s">
        <v>44</v>
      </c>
      <c r="E15" s="52"/>
      <c r="F15" s="52"/>
      <c r="G15" s="2" t="s">
        <v>15</v>
      </c>
      <c r="I15" s="54" t="s">
        <v>45</v>
      </c>
      <c r="J15" s="54"/>
    </row>
    <row r="16" spans="1:10">
      <c r="A16" s="2" t="s">
        <v>16</v>
      </c>
      <c r="D16" s="54" t="s">
        <v>48</v>
      </c>
      <c r="E16" s="54"/>
      <c r="F16" s="54"/>
      <c r="G16" s="2" t="s">
        <v>17</v>
      </c>
      <c r="I16" s="54" t="s">
        <v>46</v>
      </c>
      <c r="J16" s="54"/>
    </row>
    <row r="17" spans="1:10">
      <c r="A17" s="2" t="s">
        <v>18</v>
      </c>
      <c r="D17" s="54" t="s">
        <v>46</v>
      </c>
      <c r="E17" s="54"/>
      <c r="F17" s="54"/>
      <c r="G17" s="2" t="s">
        <v>19</v>
      </c>
      <c r="I17" s="54" t="s">
        <v>47</v>
      </c>
      <c r="J17" s="54"/>
    </row>
    <row r="18" spans="1:10">
      <c r="A18" s="2" t="s">
        <v>20</v>
      </c>
      <c r="D18" s="54" t="s">
        <v>48</v>
      </c>
      <c r="E18" s="54"/>
      <c r="F18" s="54"/>
      <c r="G18" s="2" t="s">
        <v>21</v>
      </c>
      <c r="I18" s="54" t="s">
        <v>46</v>
      </c>
      <c r="J18" s="54"/>
    </row>
    <row r="19" spans="1:10">
      <c r="A19" s="4" t="s">
        <v>22</v>
      </c>
      <c r="D19" s="54">
        <v>303504</v>
      </c>
      <c r="E19" s="54"/>
      <c r="F19" s="54"/>
      <c r="G19" s="2" t="s">
        <v>23</v>
      </c>
      <c r="J19" s="3"/>
    </row>
    <row r="20" spans="1:10">
      <c r="A20" s="2" t="s">
        <v>24</v>
      </c>
      <c r="G20" s="54" t="s">
        <v>49</v>
      </c>
      <c r="H20" s="54"/>
      <c r="I20" s="54"/>
      <c r="J20" s="54"/>
    </row>
    <row r="21" spans="1:10">
      <c r="A21" s="2" t="s">
        <v>25</v>
      </c>
      <c r="G21" s="54" t="s">
        <v>50</v>
      </c>
      <c r="H21" s="54"/>
      <c r="I21" s="54"/>
      <c r="J21" s="54"/>
    </row>
    <row r="22" spans="1:10">
      <c r="A22" s="2" t="s">
        <v>26</v>
      </c>
      <c r="G22" s="54" t="s">
        <v>51</v>
      </c>
      <c r="H22" s="54"/>
      <c r="I22" s="54"/>
      <c r="J22" s="54"/>
    </row>
    <row r="23" spans="1:10">
      <c r="A23" s="2" t="s">
        <v>27</v>
      </c>
      <c r="G23" s="54" t="s">
        <v>52</v>
      </c>
      <c r="H23" s="54"/>
      <c r="I23" s="54"/>
      <c r="J23" s="54"/>
    </row>
    <row r="24" spans="1:10">
      <c r="A24" s="2" t="s">
        <v>28</v>
      </c>
      <c r="G24" s="54" t="s">
        <v>181</v>
      </c>
      <c r="H24" s="54"/>
      <c r="I24" s="54"/>
      <c r="J24" s="54"/>
    </row>
    <row r="25" spans="1:10">
      <c r="A25" s="2" t="s">
        <v>54</v>
      </c>
      <c r="C25" s="54" t="s">
        <v>180</v>
      </c>
      <c r="D25" s="54"/>
      <c r="E25" s="54"/>
      <c r="F25" s="2" t="s">
        <v>53</v>
      </c>
      <c r="H25" s="54" t="s">
        <v>179</v>
      </c>
      <c r="I25" s="54"/>
      <c r="J25" s="54"/>
    </row>
    <row r="26" spans="1:10">
      <c r="A26" s="2" t="s">
        <v>29</v>
      </c>
    </row>
    <row r="27" spans="1:10">
      <c r="A27" s="5" t="s">
        <v>30</v>
      </c>
      <c r="B27" s="61" t="s">
        <v>35</v>
      </c>
      <c r="C27" s="62"/>
      <c r="D27" s="62"/>
      <c r="E27" s="62"/>
      <c r="F27" s="62"/>
      <c r="G27" s="62"/>
      <c r="H27" s="62"/>
      <c r="I27" s="62"/>
      <c r="J27" s="63"/>
    </row>
    <row r="28" spans="1:10">
      <c r="A28" s="5" t="s">
        <v>31</v>
      </c>
      <c r="B28" s="57" t="s">
        <v>55</v>
      </c>
      <c r="C28" s="58"/>
      <c r="D28" s="58"/>
      <c r="E28" s="58"/>
      <c r="F28" s="58"/>
      <c r="G28" s="58"/>
      <c r="H28" s="58"/>
      <c r="I28" s="58"/>
      <c r="J28" s="59"/>
    </row>
    <row r="29" spans="1:10">
      <c r="A29" s="5" t="s">
        <v>32</v>
      </c>
      <c r="B29" s="57" t="s">
        <v>56</v>
      </c>
      <c r="C29" s="58"/>
      <c r="D29" s="58"/>
      <c r="E29" s="58"/>
      <c r="F29" s="58"/>
      <c r="G29" s="58"/>
      <c r="H29" s="58"/>
      <c r="I29" s="58"/>
      <c r="J29" s="59"/>
    </row>
    <row r="30" spans="1:10">
      <c r="A30" s="5" t="s">
        <v>33</v>
      </c>
      <c r="B30" s="57" t="s">
        <v>57</v>
      </c>
      <c r="C30" s="58"/>
      <c r="D30" s="58"/>
      <c r="E30" s="58"/>
      <c r="F30" s="58"/>
      <c r="G30" s="58"/>
      <c r="H30" s="58"/>
      <c r="I30" s="58"/>
      <c r="J30" s="59"/>
    </row>
    <row r="31" spans="1:10">
      <c r="A31" s="5" t="s">
        <v>34</v>
      </c>
      <c r="B31" s="57" t="s">
        <v>56</v>
      </c>
      <c r="C31" s="58"/>
      <c r="D31" s="58"/>
      <c r="E31" s="58"/>
      <c r="F31" s="58"/>
      <c r="G31" s="58"/>
      <c r="H31" s="58"/>
      <c r="I31" s="58"/>
      <c r="J31" s="59"/>
    </row>
    <row r="32" spans="1:10">
      <c r="A32" s="5"/>
      <c r="B32" s="61"/>
      <c r="C32" s="62"/>
      <c r="D32" s="62"/>
      <c r="E32" s="62"/>
      <c r="F32" s="62"/>
      <c r="G32" s="62"/>
      <c r="H32" s="62"/>
      <c r="I32" s="62"/>
      <c r="J32" s="63"/>
    </row>
    <row r="33" spans="1:10">
      <c r="A33" s="5"/>
      <c r="B33" s="61"/>
      <c r="C33" s="62"/>
      <c r="D33" s="62"/>
      <c r="E33" s="62"/>
      <c r="F33" s="62"/>
      <c r="G33" s="62"/>
      <c r="H33" s="62"/>
      <c r="I33" s="62"/>
      <c r="J33" s="63"/>
    </row>
    <row r="35" spans="1:10" ht="20.25">
      <c r="A35" s="65" t="s">
        <v>36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0.25">
      <c r="A36" s="65" t="s">
        <v>37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</row>
    <row r="39" spans="1:10">
      <c r="A39" s="2" t="s">
        <v>39</v>
      </c>
      <c r="C39" s="33" t="s">
        <v>176</v>
      </c>
      <c r="D39" s="2" t="s">
        <v>40</v>
      </c>
      <c r="F39" s="33" t="s">
        <v>176</v>
      </c>
      <c r="G39" s="2" t="s">
        <v>41</v>
      </c>
      <c r="I39" s="33" t="s">
        <v>177</v>
      </c>
    </row>
    <row r="41" spans="1:10">
      <c r="A41" s="52" t="s">
        <v>42</v>
      </c>
      <c r="B41" s="52"/>
      <c r="C41" s="52"/>
      <c r="D41" s="52"/>
      <c r="E41" s="52"/>
      <c r="F41" s="52"/>
      <c r="G41" s="52"/>
      <c r="H41" s="52"/>
      <c r="I41" s="52"/>
      <c r="J41" s="52"/>
    </row>
    <row r="43" spans="1:10">
      <c r="A43" s="2" t="s">
        <v>39</v>
      </c>
      <c r="C43" s="33" t="s">
        <v>177</v>
      </c>
      <c r="D43" s="2" t="s">
        <v>40</v>
      </c>
      <c r="F43" s="33" t="s">
        <v>177</v>
      </c>
      <c r="G43" s="2" t="s">
        <v>41</v>
      </c>
      <c r="I43" s="33" t="s">
        <v>177</v>
      </c>
    </row>
    <row r="46" spans="1:10">
      <c r="E46" s="35" t="s">
        <v>178</v>
      </c>
    </row>
  </sheetData>
  <mergeCells count="40">
    <mergeCell ref="A41:J41"/>
    <mergeCell ref="D11:J11"/>
    <mergeCell ref="D12:J12"/>
    <mergeCell ref="D13:E13"/>
    <mergeCell ref="I13:J13"/>
    <mergeCell ref="I14:J14"/>
    <mergeCell ref="D15:F15"/>
    <mergeCell ref="I15:J15"/>
    <mergeCell ref="I16:J16"/>
    <mergeCell ref="I17:J17"/>
    <mergeCell ref="B31:J31"/>
    <mergeCell ref="B32:J32"/>
    <mergeCell ref="B33:J33"/>
    <mergeCell ref="A35:J35"/>
    <mergeCell ref="A36:J36"/>
    <mergeCell ref="A37:J37"/>
    <mergeCell ref="A7:J7"/>
    <mergeCell ref="A10:J10"/>
    <mergeCell ref="B27:J27"/>
    <mergeCell ref="B28:J28"/>
    <mergeCell ref="B29:J29"/>
    <mergeCell ref="H25:J25"/>
    <mergeCell ref="C25:E25"/>
    <mergeCell ref="D19:F19"/>
    <mergeCell ref="G20:J20"/>
    <mergeCell ref="G21:J21"/>
    <mergeCell ref="G22:J22"/>
    <mergeCell ref="G23:J23"/>
    <mergeCell ref="G24:J24"/>
    <mergeCell ref="B30:J30"/>
    <mergeCell ref="I18:J18"/>
    <mergeCell ref="D16:F16"/>
    <mergeCell ref="D17:F17"/>
    <mergeCell ref="D18:F18"/>
    <mergeCell ref="A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sqref="C39 F39 I39 C43 F43 I43">
      <formula1>$J$8:$J$9</formula1>
    </dataValidation>
  </dataValidations>
  <hyperlinks>
    <hyperlink ref="D15" r:id="rId1"/>
  </hyperlinks>
  <pageMargins left="0.68" right="0.25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37"/>
  <sheetViews>
    <sheetView topLeftCell="A16" workbookViewId="0">
      <selection activeCell="D33" sqref="D33"/>
    </sheetView>
  </sheetViews>
  <sheetFormatPr defaultRowHeight="15"/>
  <cols>
    <col min="1" max="1" width="16" style="40" customWidth="1"/>
    <col min="2" max="8" width="10.7109375" style="40" customWidth="1"/>
    <col min="9" max="16384" width="9.140625" style="40"/>
  </cols>
  <sheetData>
    <row r="1" spans="1:8">
      <c r="A1" s="77" t="s">
        <v>98</v>
      </c>
      <c r="B1" s="77"/>
      <c r="C1" s="77"/>
      <c r="D1" s="77"/>
      <c r="E1" s="77"/>
      <c r="F1" s="77"/>
      <c r="G1" s="77"/>
      <c r="H1" s="77"/>
    </row>
    <row r="2" spans="1:8">
      <c r="A2" s="38"/>
      <c r="B2" s="38"/>
      <c r="C2" s="38"/>
      <c r="D2" s="38"/>
      <c r="E2" s="38"/>
      <c r="F2" s="38"/>
      <c r="G2" s="38"/>
      <c r="H2" s="38"/>
    </row>
    <row r="3" spans="1:8" ht="18">
      <c r="A3" s="38" t="s">
        <v>99</v>
      </c>
      <c r="B3" s="49" t="s">
        <v>176</v>
      </c>
      <c r="C3" s="38" t="s">
        <v>100</v>
      </c>
      <c r="E3" s="49"/>
      <c r="F3" s="38" t="s">
        <v>101</v>
      </c>
      <c r="G3" s="38"/>
      <c r="H3" s="49"/>
    </row>
    <row r="4" spans="1:8">
      <c r="A4" s="38"/>
      <c r="B4" s="38"/>
      <c r="C4" s="38"/>
      <c r="D4" s="38"/>
      <c r="E4" s="38"/>
      <c r="F4" s="38"/>
      <c r="G4" s="38"/>
      <c r="H4" s="38"/>
    </row>
    <row r="5" spans="1:8">
      <c r="A5" s="38"/>
      <c r="B5" s="38"/>
      <c r="C5" s="38"/>
      <c r="D5" s="38"/>
      <c r="E5" s="38"/>
      <c r="F5" s="38"/>
      <c r="G5" s="38"/>
      <c r="H5" s="38"/>
    </row>
    <row r="6" spans="1:8">
      <c r="A6" s="77" t="s">
        <v>102</v>
      </c>
      <c r="B6" s="77"/>
      <c r="C6" s="77"/>
      <c r="D6" s="77"/>
      <c r="E6" s="77"/>
      <c r="F6" s="77"/>
      <c r="G6" s="77"/>
      <c r="H6" s="77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 ht="22.5">
      <c r="A8" s="38" t="s">
        <v>99</v>
      </c>
      <c r="B8" s="50"/>
      <c r="C8" s="38" t="s">
        <v>100</v>
      </c>
      <c r="E8" s="49"/>
      <c r="F8" s="38" t="s">
        <v>101</v>
      </c>
      <c r="G8" s="38"/>
      <c r="H8" s="49"/>
    </row>
    <row r="9" spans="1:8">
      <c r="A9" s="38"/>
      <c r="B9" s="38"/>
      <c r="C9" s="38"/>
      <c r="D9" s="38"/>
      <c r="E9" s="38"/>
      <c r="F9" s="38"/>
      <c r="G9" s="38"/>
      <c r="H9" s="38"/>
    </row>
    <row r="10" spans="1:8">
      <c r="A10" s="38"/>
      <c r="B10" s="38"/>
      <c r="C10" s="38"/>
      <c r="D10" s="38"/>
      <c r="E10" s="38"/>
      <c r="F10" s="38"/>
      <c r="G10" s="38"/>
      <c r="H10" s="38"/>
    </row>
    <row r="11" spans="1:8">
      <c r="A11" s="77" t="s">
        <v>103</v>
      </c>
      <c r="B11" s="77"/>
      <c r="C11" s="77"/>
      <c r="D11" s="77"/>
      <c r="E11" s="77"/>
      <c r="F11" s="77"/>
      <c r="G11" s="77"/>
      <c r="H11" s="77"/>
    </row>
    <row r="12" spans="1:8">
      <c r="A12" s="38"/>
      <c r="B12" s="38"/>
      <c r="C12" s="38"/>
      <c r="D12" s="38"/>
      <c r="E12" s="38"/>
      <c r="F12" s="38"/>
      <c r="G12" s="38"/>
      <c r="H12" s="38"/>
    </row>
    <row r="13" spans="1:8" ht="22.5">
      <c r="A13" s="38" t="s">
        <v>104</v>
      </c>
      <c r="B13" s="50" t="s">
        <v>177</v>
      </c>
      <c r="C13" s="51"/>
      <c r="D13" s="51"/>
      <c r="E13" s="51"/>
      <c r="F13" s="51" t="s">
        <v>176</v>
      </c>
      <c r="G13" s="51"/>
      <c r="H13" s="51"/>
    </row>
    <row r="14" spans="1:8" ht="22.5">
      <c r="A14" s="38" t="s">
        <v>105</v>
      </c>
      <c r="B14" s="50" t="s">
        <v>176</v>
      </c>
      <c r="C14" s="51"/>
      <c r="D14" s="51"/>
      <c r="E14" s="51"/>
      <c r="F14" s="51"/>
      <c r="G14" s="51"/>
      <c r="H14" s="51"/>
    </row>
    <row r="15" spans="1:8">
      <c r="A15" s="38"/>
      <c r="B15" s="38"/>
      <c r="C15" s="39" t="s">
        <v>176</v>
      </c>
      <c r="D15" s="38"/>
      <c r="E15" s="38"/>
      <c r="F15" s="38"/>
      <c r="G15" s="38"/>
      <c r="H15" s="38"/>
    </row>
    <row r="16" spans="1:8">
      <c r="A16" s="38"/>
      <c r="B16" s="38"/>
      <c r="C16" s="39" t="s">
        <v>177</v>
      </c>
      <c r="D16" s="38"/>
      <c r="E16" s="38"/>
      <c r="F16" s="38"/>
      <c r="G16" s="38"/>
      <c r="H16" s="38"/>
    </row>
    <row r="17" spans="1:8">
      <c r="C17" s="41"/>
      <c r="D17" s="70" t="s">
        <v>94</v>
      </c>
      <c r="E17" s="71"/>
    </row>
    <row r="18" spans="1:8">
      <c r="D18" s="72"/>
      <c r="E18" s="73"/>
    </row>
    <row r="19" spans="1:8" ht="27.75">
      <c r="D19" s="42"/>
      <c r="E19" s="42"/>
    </row>
    <row r="20" spans="1:8" ht="18.75">
      <c r="C20" s="74" t="s">
        <v>95</v>
      </c>
      <c r="D20" s="74"/>
      <c r="E20" s="74"/>
      <c r="F20" s="74"/>
    </row>
    <row r="22" spans="1:8" ht="18.75">
      <c r="C22" s="74" t="s">
        <v>96</v>
      </c>
      <c r="D22" s="74"/>
      <c r="E22" s="74"/>
      <c r="F22" s="74"/>
    </row>
    <row r="23" spans="1:8" ht="18.75">
      <c r="C23" s="43"/>
      <c r="D23" s="43"/>
      <c r="E23" s="43"/>
      <c r="F23" s="43"/>
    </row>
    <row r="24" spans="1:8" ht="18.75" customHeight="1">
      <c r="A24" s="75" t="s">
        <v>97</v>
      </c>
      <c r="B24" s="76"/>
      <c r="C24" s="76"/>
      <c r="D24" s="76"/>
      <c r="E24" s="76"/>
      <c r="F24" s="76"/>
      <c r="G24" s="76"/>
      <c r="H24" s="76"/>
    </row>
    <row r="26" spans="1:8" ht="30" customHeight="1">
      <c r="A26" s="66" t="s">
        <v>84</v>
      </c>
      <c r="B26" s="68" t="s">
        <v>85</v>
      </c>
      <c r="C26" s="69"/>
      <c r="D26" s="68" t="s">
        <v>86</v>
      </c>
      <c r="E26" s="69"/>
      <c r="F26" s="114" t="s">
        <v>74</v>
      </c>
      <c r="G26" s="115"/>
      <c r="H26" s="116"/>
    </row>
    <row r="27" spans="1:8" ht="30" customHeight="1">
      <c r="A27" s="67"/>
      <c r="B27" s="44" t="s">
        <v>87</v>
      </c>
      <c r="C27" s="44" t="s">
        <v>88</v>
      </c>
      <c r="D27" s="44" t="s">
        <v>87</v>
      </c>
      <c r="E27" s="44" t="s">
        <v>88</v>
      </c>
      <c r="F27" s="47" t="s">
        <v>87</v>
      </c>
      <c r="G27" s="47" t="s">
        <v>88</v>
      </c>
      <c r="H27" s="47" t="s">
        <v>74</v>
      </c>
    </row>
    <row r="28" spans="1:8" ht="30" customHeight="1">
      <c r="A28" s="118">
        <v>1</v>
      </c>
      <c r="B28" s="118">
        <v>2</v>
      </c>
      <c r="C28" s="118">
        <v>3</v>
      </c>
      <c r="D28" s="118">
        <v>4</v>
      </c>
      <c r="E28" s="118">
        <v>5</v>
      </c>
      <c r="F28" s="118">
        <v>6</v>
      </c>
      <c r="G28" s="118">
        <v>7</v>
      </c>
      <c r="H28" s="118">
        <v>8</v>
      </c>
    </row>
    <row r="29" spans="1:8" ht="30" customHeight="1">
      <c r="A29" s="45" t="s">
        <v>89</v>
      </c>
      <c r="B29" s="48">
        <v>2</v>
      </c>
      <c r="C29" s="48">
        <v>1</v>
      </c>
      <c r="D29" s="48">
        <v>2</v>
      </c>
      <c r="E29" s="48">
        <v>1</v>
      </c>
      <c r="F29" s="48">
        <v>5</v>
      </c>
      <c r="G29" s="48">
        <v>6</v>
      </c>
      <c r="H29" s="48">
        <f>F29+G29</f>
        <v>11</v>
      </c>
    </row>
    <row r="30" spans="1:8" ht="30" customHeight="1">
      <c r="A30" s="45" t="s">
        <v>90</v>
      </c>
      <c r="B30" s="48">
        <v>0</v>
      </c>
      <c r="C30" s="48">
        <v>0</v>
      </c>
      <c r="D30" s="48">
        <v>1</v>
      </c>
      <c r="E30" s="48">
        <v>2</v>
      </c>
      <c r="F30" s="48">
        <f>B30+D30</f>
        <v>1</v>
      </c>
      <c r="G30" s="48">
        <f t="shared" ref="G30:G33" si="0">C30+E30</f>
        <v>2</v>
      </c>
      <c r="H30" s="48">
        <f t="shared" ref="H30:H33" si="1">F30+G30</f>
        <v>3</v>
      </c>
    </row>
    <row r="31" spans="1:8" ht="30" customHeight="1">
      <c r="A31" s="45" t="s">
        <v>91</v>
      </c>
      <c r="B31" s="48">
        <v>1</v>
      </c>
      <c r="C31" s="48">
        <v>1</v>
      </c>
      <c r="D31" s="48">
        <v>1</v>
      </c>
      <c r="E31" s="48">
        <v>2</v>
      </c>
      <c r="F31" s="48">
        <f t="shared" ref="F31:F33" si="2">B31+D31</f>
        <v>2</v>
      </c>
      <c r="G31" s="48">
        <f t="shared" si="0"/>
        <v>3</v>
      </c>
      <c r="H31" s="48">
        <f t="shared" si="1"/>
        <v>5</v>
      </c>
    </row>
    <row r="32" spans="1:8" ht="30" customHeight="1">
      <c r="A32" s="45" t="s">
        <v>92</v>
      </c>
      <c r="B32" s="48">
        <v>2</v>
      </c>
      <c r="C32" s="48">
        <v>2</v>
      </c>
      <c r="D32" s="48">
        <v>3</v>
      </c>
      <c r="E32" s="48">
        <v>3</v>
      </c>
      <c r="F32" s="48">
        <f>B32+D32</f>
        <v>5</v>
      </c>
      <c r="G32" s="48">
        <f t="shared" si="0"/>
        <v>5</v>
      </c>
      <c r="H32" s="48">
        <f t="shared" si="1"/>
        <v>10</v>
      </c>
    </row>
    <row r="33" spans="1:8" ht="30" customHeight="1">
      <c r="A33" s="45" t="s">
        <v>93</v>
      </c>
      <c r="B33" s="48">
        <v>5</v>
      </c>
      <c r="C33" s="48">
        <v>5</v>
      </c>
      <c r="D33" s="48">
        <v>4</v>
      </c>
      <c r="E33" s="48">
        <v>4</v>
      </c>
      <c r="F33" s="48">
        <f t="shared" si="2"/>
        <v>9</v>
      </c>
      <c r="G33" s="48">
        <f t="shared" si="0"/>
        <v>9</v>
      </c>
      <c r="H33" s="48">
        <f t="shared" si="1"/>
        <v>18</v>
      </c>
    </row>
    <row r="34" spans="1:8" ht="30" customHeight="1">
      <c r="A34" s="44" t="s">
        <v>74</v>
      </c>
      <c r="B34" s="46">
        <f t="shared" ref="B34:H34" si="3">SUM(B29:B33)</f>
        <v>10</v>
      </c>
      <c r="C34" s="46">
        <f t="shared" si="3"/>
        <v>9</v>
      </c>
      <c r="D34" s="46">
        <f t="shared" si="3"/>
        <v>11</v>
      </c>
      <c r="E34" s="46">
        <f t="shared" si="3"/>
        <v>12</v>
      </c>
      <c r="F34" s="48">
        <f t="shared" si="3"/>
        <v>22</v>
      </c>
      <c r="G34" s="48">
        <f t="shared" si="3"/>
        <v>25</v>
      </c>
      <c r="H34" s="48">
        <f t="shared" si="3"/>
        <v>47</v>
      </c>
    </row>
    <row r="37" spans="1:8">
      <c r="D37" s="40" t="s">
        <v>184</v>
      </c>
    </row>
  </sheetData>
  <sheetProtection selectLockedCells="1"/>
  <protectedRanges>
    <protectedRange sqref="B29:G33" name="Range1"/>
  </protectedRanges>
  <mergeCells count="11">
    <mergeCell ref="A1:H1"/>
    <mergeCell ref="A6:H6"/>
    <mergeCell ref="A11:H11"/>
    <mergeCell ref="A26:A27"/>
    <mergeCell ref="F26:H26"/>
    <mergeCell ref="D26:E26"/>
    <mergeCell ref="B26:C26"/>
    <mergeCell ref="D17:E18"/>
    <mergeCell ref="C20:F20"/>
    <mergeCell ref="C22:F22"/>
    <mergeCell ref="A24:H24"/>
  </mergeCells>
  <dataValidations count="2">
    <dataValidation type="list" allowBlank="1" showInputMessage="1" showErrorMessage="1" sqref="B3 E3 H3 B8 E8 H8 B13:B14">
      <formula1>$C$15:$C$17</formula1>
    </dataValidation>
    <dataValidation type="list" allowBlank="1" showInputMessage="1" showErrorMessage="1" sqref="C13:H13">
      <formula1>$C$15:$C$16</formula1>
    </dataValidation>
  </dataValidations>
  <pageMargins left="0.76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15"/>
  <sheetViews>
    <sheetView topLeftCell="A10" workbookViewId="0">
      <selection activeCell="C42" sqref="C42:N42"/>
    </sheetView>
  </sheetViews>
  <sheetFormatPr defaultRowHeight="15"/>
  <cols>
    <col min="2" max="14" width="6.28515625" customWidth="1"/>
  </cols>
  <sheetData>
    <row r="1" spans="1:14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79" t="s">
        <v>75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31.5" customHeight="1">
      <c r="A5" s="78" t="s">
        <v>58</v>
      </c>
      <c r="B5" s="78" t="s">
        <v>59</v>
      </c>
      <c r="C5" s="78" t="s">
        <v>60</v>
      </c>
      <c r="D5" s="78"/>
      <c r="E5" s="78" t="s">
        <v>61</v>
      </c>
      <c r="F5" s="78"/>
      <c r="G5" s="78" t="s">
        <v>62</v>
      </c>
      <c r="H5" s="78"/>
      <c r="I5" s="78" t="s">
        <v>63</v>
      </c>
      <c r="J5" s="78"/>
      <c r="K5" s="78" t="s">
        <v>64</v>
      </c>
      <c r="L5" s="78"/>
      <c r="M5" s="78" t="s">
        <v>65</v>
      </c>
      <c r="N5" s="78"/>
    </row>
    <row r="6" spans="1:14">
      <c r="A6" s="78"/>
      <c r="B6" s="78"/>
      <c r="C6" s="6" t="s">
        <v>66</v>
      </c>
      <c r="D6" s="6" t="s">
        <v>67</v>
      </c>
      <c r="E6" s="6" t="s">
        <v>66</v>
      </c>
      <c r="F6" s="6" t="s">
        <v>67</v>
      </c>
      <c r="G6" s="6" t="s">
        <v>66</v>
      </c>
      <c r="H6" s="6" t="s">
        <v>67</v>
      </c>
      <c r="I6" s="6" t="s">
        <v>66</v>
      </c>
      <c r="J6" s="6" t="s">
        <v>67</v>
      </c>
      <c r="K6" s="6" t="s">
        <v>66</v>
      </c>
      <c r="L6" s="6" t="s">
        <v>67</v>
      </c>
      <c r="M6" s="6" t="s">
        <v>66</v>
      </c>
      <c r="N6" s="6" t="s">
        <v>67</v>
      </c>
    </row>
    <row r="7" spans="1:14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4" ht="30">
      <c r="A8" s="6" t="s">
        <v>68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0">
        <f>C8+E8+G8+I8+K8</f>
        <v>0</v>
      </c>
      <c r="N8" s="10">
        <f>D8+F8+H8+J8+L8</f>
        <v>0</v>
      </c>
    </row>
    <row r="9" spans="1:14">
      <c r="A9" s="6" t="s">
        <v>69</v>
      </c>
      <c r="B9" s="9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0">
        <f t="shared" ref="M9:M13" si="0">C9+E9+G9+I9+K9</f>
        <v>0</v>
      </c>
      <c r="N9" s="10">
        <f t="shared" ref="N9:N13" si="1">D9+F9+H9+J9+L9</f>
        <v>0</v>
      </c>
    </row>
    <row r="10" spans="1:14">
      <c r="A10" s="6" t="s">
        <v>70</v>
      </c>
      <c r="B10" s="9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0">
        <f t="shared" si="0"/>
        <v>0</v>
      </c>
      <c r="N10" s="10">
        <f t="shared" si="1"/>
        <v>0</v>
      </c>
    </row>
    <row r="11" spans="1:14">
      <c r="A11" s="6" t="s">
        <v>71</v>
      </c>
      <c r="B11" s="9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f t="shared" si="0"/>
        <v>0</v>
      </c>
      <c r="N11" s="10">
        <f t="shared" si="1"/>
        <v>0</v>
      </c>
    </row>
    <row r="12" spans="1:14">
      <c r="A12" s="6" t="s">
        <v>72</v>
      </c>
      <c r="B12" s="9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f t="shared" si="0"/>
        <v>0</v>
      </c>
      <c r="N12" s="10">
        <f t="shared" si="1"/>
        <v>0</v>
      </c>
    </row>
    <row r="13" spans="1:14">
      <c r="A13" s="6" t="s">
        <v>73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0">
        <f t="shared" si="0"/>
        <v>0</v>
      </c>
      <c r="N13" s="10">
        <f t="shared" si="1"/>
        <v>0</v>
      </c>
    </row>
    <row r="14" spans="1:14">
      <c r="A14" s="6" t="s">
        <v>74</v>
      </c>
      <c r="B14" s="10">
        <f>SUM(B8:B13)</f>
        <v>16</v>
      </c>
      <c r="C14" s="10">
        <f t="shared" ref="C14:N14" si="2">SUM(C8:C13)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 t="shared" si="2"/>
        <v>0</v>
      </c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1">
        <v>2.2000000000000002</v>
      </c>
      <c r="H16" s="1"/>
      <c r="I16" s="1"/>
      <c r="J16" s="1"/>
      <c r="K16" s="1"/>
      <c r="L16" s="1"/>
      <c r="M16" s="1"/>
      <c r="N16" s="1"/>
    </row>
    <row r="17" spans="1:14">
      <c r="A17" s="78" t="s">
        <v>58</v>
      </c>
      <c r="B17" s="78" t="s">
        <v>59</v>
      </c>
      <c r="C17" s="78" t="s">
        <v>60</v>
      </c>
      <c r="D17" s="78"/>
      <c r="E17" s="78" t="s">
        <v>61</v>
      </c>
      <c r="F17" s="78"/>
      <c r="G17" s="78" t="s">
        <v>62</v>
      </c>
      <c r="H17" s="78"/>
      <c r="I17" s="78" t="s">
        <v>63</v>
      </c>
      <c r="J17" s="78"/>
      <c r="K17" s="78" t="s">
        <v>64</v>
      </c>
      <c r="L17" s="78"/>
      <c r="M17" s="78" t="s">
        <v>65</v>
      </c>
      <c r="N17" s="78"/>
    </row>
    <row r="18" spans="1:14">
      <c r="A18" s="78"/>
      <c r="B18" s="78"/>
      <c r="C18" s="6" t="s">
        <v>66</v>
      </c>
      <c r="D18" s="6" t="s">
        <v>67</v>
      </c>
      <c r="E18" s="6" t="s">
        <v>66</v>
      </c>
      <c r="F18" s="6" t="s">
        <v>67</v>
      </c>
      <c r="G18" s="6" t="s">
        <v>66</v>
      </c>
      <c r="H18" s="6" t="s">
        <v>67</v>
      </c>
      <c r="I18" s="6" t="s">
        <v>66</v>
      </c>
      <c r="J18" s="6" t="s">
        <v>67</v>
      </c>
      <c r="K18" s="6" t="s">
        <v>66</v>
      </c>
      <c r="L18" s="6" t="s">
        <v>67</v>
      </c>
      <c r="M18" s="6" t="s">
        <v>66</v>
      </c>
      <c r="N18" s="6" t="s">
        <v>67</v>
      </c>
    </row>
    <row r="19" spans="1:14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</row>
    <row r="20" spans="1:14">
      <c r="A20" s="6" t="s">
        <v>77</v>
      </c>
      <c r="B20" s="9">
        <v>2</v>
      </c>
      <c r="C20" s="9">
        <v>2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10">
        <f>C20+E20+G20+I20+K20</f>
        <v>10</v>
      </c>
      <c r="N20" s="10">
        <f>D20+F20+H20+J20+L20</f>
        <v>10</v>
      </c>
    </row>
    <row r="21" spans="1:14">
      <c r="A21" s="6" t="s">
        <v>78</v>
      </c>
      <c r="B21" s="9">
        <v>1</v>
      </c>
      <c r="C21" s="9">
        <v>3</v>
      </c>
      <c r="D21" s="9">
        <v>0</v>
      </c>
      <c r="E21" s="9">
        <v>0</v>
      </c>
      <c r="F21" s="9">
        <v>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>
        <f t="shared" ref="M21:M22" si="3">C21+E21+G21+I21+K21</f>
        <v>3</v>
      </c>
      <c r="N21" s="10">
        <f t="shared" ref="N21:N22" si="4">D21+F21+H21+J21+L21</f>
        <v>5</v>
      </c>
    </row>
    <row r="22" spans="1:14">
      <c r="A22" s="6" t="s">
        <v>79</v>
      </c>
      <c r="B22" s="9">
        <v>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f t="shared" si="3"/>
        <v>0</v>
      </c>
      <c r="N22" s="10">
        <f t="shared" si="4"/>
        <v>0</v>
      </c>
    </row>
    <row r="23" spans="1:14">
      <c r="A23" s="6" t="s">
        <v>74</v>
      </c>
      <c r="B23" s="10">
        <f>B20+B21+B22</f>
        <v>6</v>
      </c>
      <c r="C23" s="10">
        <f t="shared" ref="C23:N23" si="5">SUM(C20:C22)</f>
        <v>5</v>
      </c>
      <c r="D23" s="10">
        <f t="shared" si="5"/>
        <v>2</v>
      </c>
      <c r="E23" s="10">
        <f t="shared" si="5"/>
        <v>2</v>
      </c>
      <c r="F23" s="10">
        <f t="shared" si="5"/>
        <v>7</v>
      </c>
      <c r="G23" s="10">
        <f t="shared" si="5"/>
        <v>2</v>
      </c>
      <c r="H23" s="10">
        <f t="shared" si="5"/>
        <v>2</v>
      </c>
      <c r="I23" s="10">
        <f t="shared" si="5"/>
        <v>2</v>
      </c>
      <c r="J23" s="10">
        <f t="shared" si="5"/>
        <v>2</v>
      </c>
      <c r="K23" s="10">
        <f t="shared" si="5"/>
        <v>2</v>
      </c>
      <c r="L23" s="10">
        <f t="shared" si="5"/>
        <v>2</v>
      </c>
      <c r="M23" s="10">
        <f t="shared" si="5"/>
        <v>13</v>
      </c>
      <c r="N23" s="10">
        <f t="shared" si="5"/>
        <v>15</v>
      </c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1">
        <v>2.2999999999999998</v>
      </c>
      <c r="H26" s="1"/>
      <c r="I26" s="1"/>
      <c r="J26" s="1"/>
      <c r="K26" s="1"/>
      <c r="L26" s="1"/>
      <c r="M26" s="1"/>
      <c r="N26" s="1"/>
    </row>
    <row r="27" spans="1:14">
      <c r="A27" s="78" t="s">
        <v>58</v>
      </c>
      <c r="B27" s="78" t="s">
        <v>59</v>
      </c>
      <c r="C27" s="78" t="s">
        <v>60</v>
      </c>
      <c r="D27" s="78"/>
      <c r="E27" s="78" t="s">
        <v>61</v>
      </c>
      <c r="F27" s="78"/>
      <c r="G27" s="78" t="s">
        <v>62</v>
      </c>
      <c r="H27" s="78"/>
      <c r="I27" s="78" t="s">
        <v>63</v>
      </c>
      <c r="J27" s="78"/>
      <c r="K27" s="78" t="s">
        <v>64</v>
      </c>
      <c r="L27" s="78"/>
      <c r="M27" s="78" t="s">
        <v>65</v>
      </c>
      <c r="N27" s="78"/>
    </row>
    <row r="28" spans="1:14">
      <c r="A28" s="78"/>
      <c r="B28" s="78"/>
      <c r="C28" s="6" t="s">
        <v>66</v>
      </c>
      <c r="D28" s="6" t="s">
        <v>67</v>
      </c>
      <c r="E28" s="6" t="s">
        <v>66</v>
      </c>
      <c r="F28" s="6" t="s">
        <v>67</v>
      </c>
      <c r="G28" s="6" t="s">
        <v>66</v>
      </c>
      <c r="H28" s="6" t="s">
        <v>67</v>
      </c>
      <c r="I28" s="6" t="s">
        <v>66</v>
      </c>
      <c r="J28" s="6" t="s">
        <v>67</v>
      </c>
      <c r="K28" s="6" t="s">
        <v>66</v>
      </c>
      <c r="L28" s="6" t="s">
        <v>67</v>
      </c>
      <c r="M28" s="6" t="s">
        <v>66</v>
      </c>
      <c r="N28" s="6" t="s">
        <v>67</v>
      </c>
    </row>
    <row r="29" spans="1:14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6">
        <v>8</v>
      </c>
      <c r="I29" s="6">
        <v>9</v>
      </c>
      <c r="J29" s="6">
        <v>10</v>
      </c>
      <c r="K29" s="6">
        <v>11</v>
      </c>
      <c r="L29" s="6">
        <v>12</v>
      </c>
      <c r="M29" s="6">
        <v>13</v>
      </c>
      <c r="N29" s="6">
        <v>14</v>
      </c>
    </row>
    <row r="30" spans="1:14">
      <c r="A30" s="6" t="s">
        <v>80</v>
      </c>
      <c r="B30" s="9">
        <v>1</v>
      </c>
      <c r="C30" s="9">
        <v>1</v>
      </c>
      <c r="D30" s="9">
        <v>7</v>
      </c>
      <c r="E30" s="9">
        <v>4</v>
      </c>
      <c r="F30" s="9">
        <v>3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>
        <f>C30+E30+G30+I30+K30</f>
        <v>5</v>
      </c>
      <c r="N30" s="10">
        <f>D30+F30+H30+J30+L30</f>
        <v>10</v>
      </c>
    </row>
    <row r="31" spans="1:14">
      <c r="A31" s="6" t="s">
        <v>81</v>
      </c>
      <c r="B31" s="9">
        <v>1</v>
      </c>
      <c r="C31" s="9">
        <v>3</v>
      </c>
      <c r="D31" s="9">
        <v>0</v>
      </c>
      <c r="E31" s="9">
        <v>0</v>
      </c>
      <c r="F31" s="9">
        <v>5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0">
        <f t="shared" ref="M31" si="6">C31+E31+G31+I31+K31</f>
        <v>3</v>
      </c>
      <c r="N31" s="10">
        <f t="shared" ref="N31" si="7">D31+F31+H31+J31+L31</f>
        <v>5</v>
      </c>
    </row>
    <row r="32" spans="1:14">
      <c r="A32" s="6" t="s">
        <v>74</v>
      </c>
      <c r="B32" s="10">
        <f>B30+B31</f>
        <v>2</v>
      </c>
      <c r="C32" s="10">
        <f t="shared" ref="C32:N32" si="8">SUM(C30:C31)</f>
        <v>4</v>
      </c>
      <c r="D32" s="10">
        <f t="shared" si="8"/>
        <v>7</v>
      </c>
      <c r="E32" s="10">
        <f t="shared" si="8"/>
        <v>4</v>
      </c>
      <c r="F32" s="10">
        <f t="shared" si="8"/>
        <v>8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0">
        <f t="shared" si="8"/>
        <v>8</v>
      </c>
      <c r="N32" s="10">
        <f t="shared" si="8"/>
        <v>15</v>
      </c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54" t="s">
        <v>82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1">
        <v>2.4</v>
      </c>
      <c r="H38" s="1"/>
      <c r="I38" s="1"/>
      <c r="J38" s="1"/>
      <c r="K38" s="1"/>
      <c r="L38" s="1"/>
      <c r="M38" s="1"/>
      <c r="N38" s="1"/>
    </row>
    <row r="39" spans="1:14">
      <c r="A39" s="78" t="s">
        <v>58</v>
      </c>
      <c r="B39" s="78" t="s">
        <v>59</v>
      </c>
      <c r="C39" s="78" t="s">
        <v>60</v>
      </c>
      <c r="D39" s="78"/>
      <c r="E39" s="78" t="s">
        <v>61</v>
      </c>
      <c r="F39" s="78"/>
      <c r="G39" s="78" t="s">
        <v>62</v>
      </c>
      <c r="H39" s="78"/>
      <c r="I39" s="78" t="s">
        <v>63</v>
      </c>
      <c r="J39" s="78"/>
      <c r="K39" s="78" t="s">
        <v>64</v>
      </c>
      <c r="L39" s="78"/>
      <c r="M39" s="78" t="s">
        <v>65</v>
      </c>
      <c r="N39" s="78"/>
    </row>
    <row r="40" spans="1:14">
      <c r="A40" s="78"/>
      <c r="B40" s="78"/>
      <c r="C40" s="6" t="s">
        <v>66</v>
      </c>
      <c r="D40" s="6" t="s">
        <v>67</v>
      </c>
      <c r="E40" s="6" t="s">
        <v>66</v>
      </c>
      <c r="F40" s="6" t="s">
        <v>67</v>
      </c>
      <c r="G40" s="6" t="s">
        <v>66</v>
      </c>
      <c r="H40" s="6" t="s">
        <v>67</v>
      </c>
      <c r="I40" s="6" t="s">
        <v>66</v>
      </c>
      <c r="J40" s="6" t="s">
        <v>67</v>
      </c>
      <c r="K40" s="6" t="s">
        <v>66</v>
      </c>
      <c r="L40" s="6" t="s">
        <v>67</v>
      </c>
      <c r="M40" s="6" t="s">
        <v>66</v>
      </c>
      <c r="N40" s="6" t="s">
        <v>67</v>
      </c>
    </row>
    <row r="41" spans="1:14">
      <c r="A41" s="6">
        <v>1</v>
      </c>
      <c r="B41" s="6">
        <v>2</v>
      </c>
      <c r="C41" s="6">
        <v>3</v>
      </c>
      <c r="D41" s="6">
        <v>4</v>
      </c>
      <c r="E41" s="6">
        <v>5</v>
      </c>
      <c r="F41" s="6">
        <v>6</v>
      </c>
      <c r="G41" s="6">
        <v>7</v>
      </c>
      <c r="H41" s="6">
        <v>8</v>
      </c>
      <c r="I41" s="6">
        <v>9</v>
      </c>
      <c r="J41" s="6">
        <v>10</v>
      </c>
      <c r="K41" s="6">
        <v>11</v>
      </c>
      <c r="L41" s="6">
        <v>12</v>
      </c>
      <c r="M41" s="6">
        <v>13</v>
      </c>
      <c r="N41" s="6">
        <v>14</v>
      </c>
    </row>
    <row r="42" spans="1:14" ht="69" customHeight="1">
      <c r="A42" s="6" t="s">
        <v>83</v>
      </c>
      <c r="B42" s="10">
        <f>B31+B30+B22+B21+B20+B8+B9+B10+B11+B12+B13</f>
        <v>24</v>
      </c>
      <c r="C42" s="10">
        <f t="shared" ref="C42:I42" si="9">C32+C23+C14</f>
        <v>9</v>
      </c>
      <c r="D42" s="10">
        <f t="shared" si="9"/>
        <v>9</v>
      </c>
      <c r="E42" s="10">
        <f t="shared" si="9"/>
        <v>6</v>
      </c>
      <c r="F42" s="10">
        <f t="shared" si="9"/>
        <v>15</v>
      </c>
      <c r="G42" s="10">
        <f t="shared" si="9"/>
        <v>2</v>
      </c>
      <c r="H42" s="10">
        <f t="shared" si="9"/>
        <v>2</v>
      </c>
      <c r="I42" s="10">
        <f t="shared" si="9"/>
        <v>2</v>
      </c>
      <c r="J42" s="10">
        <f>+J32+J23+J14</f>
        <v>2</v>
      </c>
      <c r="K42" s="10">
        <f>K32+K23+K14</f>
        <v>2</v>
      </c>
      <c r="L42" s="10">
        <f>L32+L23+L14</f>
        <v>2</v>
      </c>
      <c r="M42" s="10">
        <f>M32+M23+M14</f>
        <v>21</v>
      </c>
      <c r="N42" s="10">
        <f>N32+N23+N14</f>
        <v>30</v>
      </c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t="s">
        <v>185</v>
      </c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</sheetData>
  <sheetProtection password="C486" sheet="1" objects="1" scenarios="1"/>
  <protectedRanges>
    <protectedRange sqref="B8:M13 B20:L22 B30:L31" name="Range2"/>
    <protectedRange sqref="B8:L13" name="Range1"/>
  </protectedRanges>
  <mergeCells count="35">
    <mergeCell ref="K39:L39"/>
    <mergeCell ref="M39:N39"/>
    <mergeCell ref="A36:N36"/>
    <mergeCell ref="A39:A40"/>
    <mergeCell ref="B39:B40"/>
    <mergeCell ref="C39:D39"/>
    <mergeCell ref="E39:F39"/>
    <mergeCell ref="G39:H39"/>
    <mergeCell ref="I39:J39"/>
    <mergeCell ref="K17:L17"/>
    <mergeCell ref="M17:N17"/>
    <mergeCell ref="A27:A28"/>
    <mergeCell ref="B27:B28"/>
    <mergeCell ref="C27:D27"/>
    <mergeCell ref="E27:F27"/>
    <mergeCell ref="G27:H27"/>
    <mergeCell ref="I27:J27"/>
    <mergeCell ref="K27:L27"/>
    <mergeCell ref="M27:N27"/>
    <mergeCell ref="K5:L5"/>
    <mergeCell ref="M5:N5"/>
    <mergeCell ref="A3:N3"/>
    <mergeCell ref="A1:N1"/>
    <mergeCell ref="A17:A18"/>
    <mergeCell ref="B17:B18"/>
    <mergeCell ref="C17:D17"/>
    <mergeCell ref="E17:F17"/>
    <mergeCell ref="G17:H17"/>
    <mergeCell ref="I17:J17"/>
    <mergeCell ref="B5:B6"/>
    <mergeCell ref="A5:A6"/>
    <mergeCell ref="C5:D5"/>
    <mergeCell ref="E5:F5"/>
    <mergeCell ref="G5:H5"/>
    <mergeCell ref="I5:J5"/>
  </mergeCells>
  <pageMargins left="0.63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A147"/>
  <sheetViews>
    <sheetView topLeftCell="A19" workbookViewId="0">
      <selection activeCell="S10" sqref="S10"/>
    </sheetView>
  </sheetViews>
  <sheetFormatPr defaultRowHeight="15"/>
  <cols>
    <col min="1" max="1" width="8.28515625" customWidth="1"/>
    <col min="2" max="15" width="6" customWidth="1"/>
  </cols>
  <sheetData>
    <row r="1" spans="1:53" ht="20.25" customHeight="1">
      <c r="A1" s="86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ht="18.75">
      <c r="A2" s="81">
        <v>2.5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7.5" customHeight="1">
      <c r="A3" s="82" t="s">
        <v>58</v>
      </c>
      <c r="B3" s="82" t="s">
        <v>59</v>
      </c>
      <c r="C3" s="82" t="s">
        <v>60</v>
      </c>
      <c r="D3" s="82"/>
      <c r="E3" s="82" t="s">
        <v>106</v>
      </c>
      <c r="F3" s="82"/>
      <c r="G3" s="82" t="s">
        <v>62</v>
      </c>
      <c r="H3" s="82"/>
      <c r="I3" s="82" t="s">
        <v>63</v>
      </c>
      <c r="J3" s="82"/>
      <c r="K3" s="82" t="s">
        <v>64</v>
      </c>
      <c r="L3" s="82"/>
      <c r="M3" s="82" t="s">
        <v>107</v>
      </c>
      <c r="N3" s="8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ht="18.75">
      <c r="A4" s="82"/>
      <c r="B4" s="82"/>
      <c r="C4" s="16" t="s">
        <v>66</v>
      </c>
      <c r="D4" s="16" t="s">
        <v>67</v>
      </c>
      <c r="E4" s="16" t="s">
        <v>66</v>
      </c>
      <c r="F4" s="16" t="s">
        <v>67</v>
      </c>
      <c r="G4" s="16" t="s">
        <v>66</v>
      </c>
      <c r="H4" s="16" t="s">
        <v>67</v>
      </c>
      <c r="I4" s="16" t="s">
        <v>66</v>
      </c>
      <c r="J4" s="16" t="s">
        <v>67</v>
      </c>
      <c r="K4" s="16" t="s">
        <v>66</v>
      </c>
      <c r="L4" s="16" t="s">
        <v>67</v>
      </c>
      <c r="M4" s="16" t="s">
        <v>66</v>
      </c>
      <c r="N4" s="16" t="s">
        <v>67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8.75">
      <c r="A5" s="16" t="s">
        <v>31</v>
      </c>
      <c r="B5" s="18">
        <v>1</v>
      </c>
      <c r="C5" s="18">
        <v>1</v>
      </c>
      <c r="D5" s="18">
        <v>1</v>
      </c>
      <c r="E5" s="18">
        <v>2</v>
      </c>
      <c r="F5" s="18">
        <v>3</v>
      </c>
      <c r="G5" s="18">
        <v>5</v>
      </c>
      <c r="H5" s="18">
        <v>40</v>
      </c>
      <c r="I5" s="18">
        <v>25</v>
      </c>
      <c r="J5" s="18">
        <v>8</v>
      </c>
      <c r="K5" s="18">
        <v>5</v>
      </c>
      <c r="L5" s="18">
        <v>8</v>
      </c>
      <c r="M5" s="18">
        <f>C5+E5+G5+I5+K5</f>
        <v>38</v>
      </c>
      <c r="N5" s="18">
        <f>D5+F5+H5+J5+L5</f>
        <v>60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ht="18.75">
      <c r="A6" s="16" t="s">
        <v>33</v>
      </c>
      <c r="B6" s="18">
        <v>2</v>
      </c>
      <c r="C6" s="18">
        <v>0</v>
      </c>
      <c r="D6" s="18">
        <v>4</v>
      </c>
      <c r="E6" s="18">
        <v>4</v>
      </c>
      <c r="F6" s="18">
        <v>6</v>
      </c>
      <c r="G6" s="18">
        <v>12</v>
      </c>
      <c r="H6" s="18">
        <v>25</v>
      </c>
      <c r="I6" s="18">
        <v>144</v>
      </c>
      <c r="J6" s="18">
        <v>8</v>
      </c>
      <c r="K6" s="18">
        <v>5</v>
      </c>
      <c r="L6" s="18">
        <v>9</v>
      </c>
      <c r="M6" s="18">
        <f t="shared" ref="M6:M8" si="0">C6+E6+G6+I6+K6</f>
        <v>165</v>
      </c>
      <c r="N6" s="18">
        <f t="shared" ref="N6:N7" si="1">D6+F6+H6+J6+L6</f>
        <v>52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8.75">
      <c r="A7" s="16" t="s">
        <v>32</v>
      </c>
      <c r="B7" s="18">
        <v>4</v>
      </c>
      <c r="C7" s="18">
        <v>1</v>
      </c>
      <c r="D7" s="18">
        <v>5</v>
      </c>
      <c r="E7" s="18">
        <v>8</v>
      </c>
      <c r="F7" s="18">
        <v>7</v>
      </c>
      <c r="G7" s="18">
        <v>9</v>
      </c>
      <c r="H7" s="18">
        <v>4</v>
      </c>
      <c r="I7" s="18">
        <v>7</v>
      </c>
      <c r="J7" s="18">
        <v>5</v>
      </c>
      <c r="K7" s="18">
        <v>8</v>
      </c>
      <c r="L7" s="18">
        <v>9</v>
      </c>
      <c r="M7" s="18">
        <f t="shared" si="0"/>
        <v>33</v>
      </c>
      <c r="N7" s="18">
        <f t="shared" si="1"/>
        <v>30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8.75">
      <c r="A8" s="16" t="s">
        <v>34</v>
      </c>
      <c r="B8" s="18">
        <v>5</v>
      </c>
      <c r="C8" s="18">
        <v>5</v>
      </c>
      <c r="D8" s="18">
        <v>4</v>
      </c>
      <c r="E8" s="18">
        <v>5</v>
      </c>
      <c r="F8" s="18">
        <v>45</v>
      </c>
      <c r="G8" s="18">
        <v>5</v>
      </c>
      <c r="H8" s="18">
        <v>4</v>
      </c>
      <c r="I8" s="18">
        <v>6</v>
      </c>
      <c r="J8" s="18">
        <v>9</v>
      </c>
      <c r="K8" s="18">
        <v>9</v>
      </c>
      <c r="L8" s="18">
        <v>9</v>
      </c>
      <c r="M8" s="18">
        <f t="shared" si="0"/>
        <v>30</v>
      </c>
      <c r="N8" s="18">
        <f>D8+F8+H8+J8+L8</f>
        <v>71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18.75">
      <c r="A9" s="16" t="s">
        <v>74</v>
      </c>
      <c r="B9" s="18">
        <f t="shared" ref="B9:N9" si="2">SUM(B5:B8)</f>
        <v>12</v>
      </c>
      <c r="C9" s="18">
        <f t="shared" si="2"/>
        <v>7</v>
      </c>
      <c r="D9" s="18">
        <f t="shared" si="2"/>
        <v>14</v>
      </c>
      <c r="E9" s="18">
        <f t="shared" si="2"/>
        <v>19</v>
      </c>
      <c r="F9" s="18">
        <f t="shared" si="2"/>
        <v>61</v>
      </c>
      <c r="G9" s="18">
        <f t="shared" si="2"/>
        <v>31</v>
      </c>
      <c r="H9" s="18">
        <f t="shared" si="2"/>
        <v>73</v>
      </c>
      <c r="I9" s="18">
        <f t="shared" si="2"/>
        <v>182</v>
      </c>
      <c r="J9" s="18">
        <f t="shared" si="2"/>
        <v>30</v>
      </c>
      <c r="K9" s="18">
        <f t="shared" si="2"/>
        <v>27</v>
      </c>
      <c r="L9" s="18">
        <f t="shared" si="2"/>
        <v>35</v>
      </c>
      <c r="M9" s="18">
        <f t="shared" si="2"/>
        <v>266</v>
      </c>
      <c r="N9" s="18">
        <f t="shared" si="2"/>
        <v>213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20.25">
      <c r="A11" s="83" t="s">
        <v>109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18.75">
      <c r="A12" s="81">
        <v>2.6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18.75">
      <c r="A13" s="82" t="s">
        <v>58</v>
      </c>
      <c r="B13" s="82" t="s">
        <v>59</v>
      </c>
      <c r="C13" s="82" t="s">
        <v>60</v>
      </c>
      <c r="D13" s="82"/>
      <c r="E13" s="82" t="s">
        <v>106</v>
      </c>
      <c r="F13" s="82"/>
      <c r="G13" s="82" t="s">
        <v>62</v>
      </c>
      <c r="H13" s="82"/>
      <c r="I13" s="82" t="s">
        <v>63</v>
      </c>
      <c r="J13" s="82"/>
      <c r="K13" s="82" t="s">
        <v>64</v>
      </c>
      <c r="L13" s="82"/>
      <c r="M13" s="82" t="s">
        <v>107</v>
      </c>
      <c r="N13" s="8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18.75">
      <c r="A14" s="82"/>
      <c r="B14" s="82"/>
      <c r="C14" s="16" t="s">
        <v>66</v>
      </c>
      <c r="D14" s="16" t="s">
        <v>67</v>
      </c>
      <c r="E14" s="16" t="s">
        <v>66</v>
      </c>
      <c r="F14" s="16" t="s">
        <v>67</v>
      </c>
      <c r="G14" s="16" t="s">
        <v>66</v>
      </c>
      <c r="H14" s="16" t="s">
        <v>67</v>
      </c>
      <c r="I14" s="16" t="s">
        <v>66</v>
      </c>
      <c r="J14" s="16" t="s">
        <v>67</v>
      </c>
      <c r="K14" s="16" t="s">
        <v>66</v>
      </c>
      <c r="L14" s="16" t="s">
        <v>67</v>
      </c>
      <c r="M14" s="16" t="s">
        <v>66</v>
      </c>
      <c r="N14" s="16" t="s">
        <v>67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ht="18.75">
      <c r="A15" s="16" t="s">
        <v>31</v>
      </c>
      <c r="B15" s="18">
        <v>2</v>
      </c>
      <c r="C15" s="18">
        <v>1</v>
      </c>
      <c r="D15" s="18">
        <v>1</v>
      </c>
      <c r="E15" s="18">
        <v>2</v>
      </c>
      <c r="F15" s="18">
        <v>3</v>
      </c>
      <c r="G15" s="18">
        <v>5</v>
      </c>
      <c r="H15" s="18">
        <v>4</v>
      </c>
      <c r="I15" s="18">
        <v>2</v>
      </c>
      <c r="J15" s="18">
        <v>8</v>
      </c>
      <c r="K15" s="18">
        <v>5</v>
      </c>
      <c r="L15" s="18">
        <v>8</v>
      </c>
      <c r="M15" s="18">
        <f>C15+E15+G15+I15+K15</f>
        <v>15</v>
      </c>
      <c r="N15" s="18">
        <f>D15+F15+H15+J15+L15</f>
        <v>24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18.75">
      <c r="A16" s="16" t="s">
        <v>33</v>
      </c>
      <c r="B16" s="18">
        <v>3</v>
      </c>
      <c r="C16" s="18">
        <v>0</v>
      </c>
      <c r="D16" s="18">
        <v>4</v>
      </c>
      <c r="E16" s="18">
        <v>4</v>
      </c>
      <c r="F16" s="18">
        <v>6</v>
      </c>
      <c r="G16" s="18">
        <v>12</v>
      </c>
      <c r="H16" s="18">
        <v>25</v>
      </c>
      <c r="I16" s="18">
        <v>144</v>
      </c>
      <c r="J16" s="18">
        <v>8</v>
      </c>
      <c r="K16" s="18">
        <v>5</v>
      </c>
      <c r="L16" s="18">
        <v>9</v>
      </c>
      <c r="M16" s="18">
        <f t="shared" ref="M16:M18" si="3">C16+E16+G16+I16+K16</f>
        <v>165</v>
      </c>
      <c r="N16" s="18">
        <f t="shared" ref="N16:N17" si="4">D16+F16+H16+J16+L16</f>
        <v>52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ht="18.75">
      <c r="A17" s="16" t="s">
        <v>32</v>
      </c>
      <c r="B17" s="18">
        <v>5</v>
      </c>
      <c r="C17" s="18">
        <v>1</v>
      </c>
      <c r="D17" s="18">
        <v>5</v>
      </c>
      <c r="E17" s="18">
        <v>8</v>
      </c>
      <c r="F17" s="18">
        <v>7</v>
      </c>
      <c r="G17" s="18">
        <v>9</v>
      </c>
      <c r="H17" s="18">
        <v>4</v>
      </c>
      <c r="I17" s="18">
        <v>50</v>
      </c>
      <c r="J17" s="18">
        <v>25</v>
      </c>
      <c r="K17" s="18">
        <v>8</v>
      </c>
      <c r="L17" s="18">
        <v>9</v>
      </c>
      <c r="M17" s="18">
        <f t="shared" si="3"/>
        <v>76</v>
      </c>
      <c r="N17" s="18">
        <f t="shared" si="4"/>
        <v>50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18.75">
      <c r="A18" s="16" t="s">
        <v>34</v>
      </c>
      <c r="B18" s="18">
        <v>5</v>
      </c>
      <c r="C18" s="18">
        <v>5</v>
      </c>
      <c r="D18" s="18">
        <v>4</v>
      </c>
      <c r="E18" s="18">
        <v>5</v>
      </c>
      <c r="F18" s="18">
        <v>45</v>
      </c>
      <c r="G18" s="18">
        <v>5</v>
      </c>
      <c r="H18" s="18">
        <v>4</v>
      </c>
      <c r="I18" s="18">
        <v>6</v>
      </c>
      <c r="J18" s="18">
        <v>9</v>
      </c>
      <c r="K18" s="18">
        <v>9</v>
      </c>
      <c r="L18" s="18">
        <v>9</v>
      </c>
      <c r="M18" s="18">
        <f t="shared" si="3"/>
        <v>30</v>
      </c>
      <c r="N18" s="18">
        <f>D18+F18+H18+J18+L18</f>
        <v>71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18.75">
      <c r="A19" s="16" t="s">
        <v>74</v>
      </c>
      <c r="B19" s="18">
        <f t="shared" ref="B19:N19" si="5">SUM(B15:B18)</f>
        <v>15</v>
      </c>
      <c r="C19" s="18">
        <f t="shared" si="5"/>
        <v>7</v>
      </c>
      <c r="D19" s="18">
        <f t="shared" si="5"/>
        <v>14</v>
      </c>
      <c r="E19" s="18">
        <f t="shared" si="5"/>
        <v>19</v>
      </c>
      <c r="F19" s="18">
        <f t="shared" si="5"/>
        <v>61</v>
      </c>
      <c r="G19" s="18">
        <f t="shared" si="5"/>
        <v>31</v>
      </c>
      <c r="H19" s="18">
        <f t="shared" si="5"/>
        <v>37</v>
      </c>
      <c r="I19" s="18">
        <f t="shared" si="5"/>
        <v>202</v>
      </c>
      <c r="J19" s="18">
        <f t="shared" si="5"/>
        <v>50</v>
      </c>
      <c r="K19" s="18">
        <f t="shared" si="5"/>
        <v>27</v>
      </c>
      <c r="L19" s="18">
        <f t="shared" si="5"/>
        <v>35</v>
      </c>
      <c r="M19" s="18">
        <f t="shared" si="5"/>
        <v>286</v>
      </c>
      <c r="N19" s="18">
        <f t="shared" si="5"/>
        <v>197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20.25">
      <c r="A21" s="83" t="s">
        <v>116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18.75">
      <c r="A22" s="81">
        <v>2.7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18.75">
      <c r="A23" s="82" t="s">
        <v>58</v>
      </c>
      <c r="B23" s="82" t="s">
        <v>59</v>
      </c>
      <c r="C23" s="82" t="s">
        <v>60</v>
      </c>
      <c r="D23" s="82"/>
      <c r="E23" s="82" t="s">
        <v>106</v>
      </c>
      <c r="F23" s="82"/>
      <c r="G23" s="82" t="s">
        <v>62</v>
      </c>
      <c r="H23" s="82"/>
      <c r="I23" s="82" t="s">
        <v>63</v>
      </c>
      <c r="J23" s="82"/>
      <c r="K23" s="82" t="s">
        <v>64</v>
      </c>
      <c r="L23" s="82"/>
      <c r="M23" s="82" t="s">
        <v>107</v>
      </c>
      <c r="N23" s="82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18.75">
      <c r="A24" s="82"/>
      <c r="B24" s="82"/>
      <c r="C24" s="16" t="s">
        <v>66</v>
      </c>
      <c r="D24" s="16" t="s">
        <v>67</v>
      </c>
      <c r="E24" s="16" t="s">
        <v>66</v>
      </c>
      <c r="F24" s="16" t="s">
        <v>67</v>
      </c>
      <c r="G24" s="16" t="s">
        <v>66</v>
      </c>
      <c r="H24" s="16" t="s">
        <v>67</v>
      </c>
      <c r="I24" s="16" t="s">
        <v>66</v>
      </c>
      <c r="J24" s="16" t="s">
        <v>67</v>
      </c>
      <c r="K24" s="16" t="s">
        <v>66</v>
      </c>
      <c r="L24" s="16" t="s">
        <v>67</v>
      </c>
      <c r="M24" s="16" t="s">
        <v>66</v>
      </c>
      <c r="N24" s="16" t="s">
        <v>67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39.75" customHeight="1">
      <c r="A25" s="16" t="s">
        <v>110</v>
      </c>
      <c r="B25" s="18">
        <f t="shared" ref="B25:L25" si="6">B19+B9</f>
        <v>27</v>
      </c>
      <c r="C25" s="18">
        <f t="shared" si="6"/>
        <v>14</v>
      </c>
      <c r="D25" s="18">
        <f t="shared" si="6"/>
        <v>28</v>
      </c>
      <c r="E25" s="18">
        <f t="shared" si="6"/>
        <v>38</v>
      </c>
      <c r="F25" s="18">
        <f t="shared" si="6"/>
        <v>122</v>
      </c>
      <c r="G25" s="18">
        <f t="shared" si="6"/>
        <v>62</v>
      </c>
      <c r="H25" s="18">
        <f t="shared" si="6"/>
        <v>110</v>
      </c>
      <c r="I25" s="18">
        <f t="shared" si="6"/>
        <v>384</v>
      </c>
      <c r="J25" s="18">
        <f t="shared" si="6"/>
        <v>80</v>
      </c>
      <c r="K25" s="18">
        <f t="shared" si="6"/>
        <v>54</v>
      </c>
      <c r="L25" s="18">
        <f t="shared" si="6"/>
        <v>70</v>
      </c>
      <c r="M25" s="18">
        <f>C25+E25+G25+I25+K25</f>
        <v>552</v>
      </c>
      <c r="N25" s="18">
        <f>D25+F25+H25+J25+L25</f>
        <v>410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18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18.75">
      <c r="A27" s="85" t="s">
        <v>111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18.75">
      <c r="A28" s="81">
        <v>2.8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7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39.75" customHeight="1">
      <c r="A29" s="82" t="s">
        <v>58</v>
      </c>
      <c r="B29" s="82" t="s">
        <v>59</v>
      </c>
      <c r="C29" s="82" t="s">
        <v>60</v>
      </c>
      <c r="D29" s="82"/>
      <c r="E29" s="82" t="s">
        <v>106</v>
      </c>
      <c r="F29" s="82"/>
      <c r="G29" s="82" t="s">
        <v>62</v>
      </c>
      <c r="H29" s="82"/>
      <c r="I29" s="82" t="s">
        <v>63</v>
      </c>
      <c r="J29" s="82"/>
      <c r="K29" s="82" t="s">
        <v>64</v>
      </c>
      <c r="L29" s="82"/>
      <c r="M29" s="82" t="s">
        <v>107</v>
      </c>
      <c r="N29" s="82"/>
      <c r="O29" s="8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8.75">
      <c r="A30" s="82"/>
      <c r="B30" s="82"/>
      <c r="C30" s="16" t="s">
        <v>66</v>
      </c>
      <c r="D30" s="16" t="s">
        <v>67</v>
      </c>
      <c r="E30" s="16" t="s">
        <v>66</v>
      </c>
      <c r="F30" s="16" t="s">
        <v>67</v>
      </c>
      <c r="G30" s="16" t="s">
        <v>66</v>
      </c>
      <c r="H30" s="16" t="s">
        <v>67</v>
      </c>
      <c r="I30" s="16" t="s">
        <v>66</v>
      </c>
      <c r="J30" s="16" t="s">
        <v>67</v>
      </c>
      <c r="K30" s="16" t="s">
        <v>66</v>
      </c>
      <c r="L30" s="16" t="s">
        <v>67</v>
      </c>
      <c r="M30" s="16" t="s">
        <v>66</v>
      </c>
      <c r="N30" s="16" t="s">
        <v>67</v>
      </c>
      <c r="O30" s="16" t="s">
        <v>74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78.75">
      <c r="A31" s="16" t="s">
        <v>112</v>
      </c>
      <c r="B31" s="18">
        <f>'3'!$B$42+B25</f>
        <v>51</v>
      </c>
      <c r="C31" s="18">
        <f>'3'!C42+C25</f>
        <v>23</v>
      </c>
      <c r="D31" s="18">
        <f>'3'!D42+D25</f>
        <v>37</v>
      </c>
      <c r="E31" s="18">
        <f>'3'!E42+E25</f>
        <v>44</v>
      </c>
      <c r="F31" s="18">
        <f>'3'!F42+F25</f>
        <v>137</v>
      </c>
      <c r="G31" s="18">
        <f>'3'!G42+G25</f>
        <v>64</v>
      </c>
      <c r="H31" s="18">
        <f>'3'!H42+H25</f>
        <v>112</v>
      </c>
      <c r="I31" s="18">
        <f>'3'!I42+I25</f>
        <v>386</v>
      </c>
      <c r="J31" s="18">
        <f>'3'!J42+J25</f>
        <v>82</v>
      </c>
      <c r="K31" s="18">
        <f>'3'!K42+K25</f>
        <v>56</v>
      </c>
      <c r="L31" s="18">
        <f>'3'!L42+L25</f>
        <v>72</v>
      </c>
      <c r="M31" s="18">
        <f>'3'!M42+M25</f>
        <v>573</v>
      </c>
      <c r="N31" s="18">
        <f>'3'!N42+N25</f>
        <v>440</v>
      </c>
      <c r="O31" s="18">
        <f>M31+N31</f>
        <v>1013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8.75">
      <c r="A32" s="87" t="s">
        <v>113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18.75">
      <c r="A33" s="14"/>
      <c r="B33" s="84" t="s">
        <v>114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ht="18.75">
      <c r="A34" s="14"/>
      <c r="B34" s="84" t="s">
        <v>115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18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ht="18.75">
      <c r="A36" s="14"/>
      <c r="B36" s="14"/>
      <c r="C36" s="14"/>
      <c r="D36" s="14"/>
      <c r="E36" s="14"/>
      <c r="F36" s="14"/>
      <c r="G36" s="14"/>
      <c r="H36" s="35" t="s">
        <v>186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18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18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ht="18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ht="18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ht="18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ht="18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ht="18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18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ht="18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ht="18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ht="18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ht="18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ht="18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ht="18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ht="18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ht="18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ht="18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ht="18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3" ht="18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ht="18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ht="18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</row>
    <row r="58" spans="1:53" ht="18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53" ht="18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</row>
    <row r="60" spans="1:53" ht="18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1:53" ht="18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</row>
    <row r="62" spans="1:53" ht="18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</row>
    <row r="63" spans="1:53" ht="18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ht="18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ht="18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ht="18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</row>
    <row r="67" spans="1:53" ht="18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1:53" ht="18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ht="18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1:53" ht="18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</row>
    <row r="71" spans="1:53" ht="18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</row>
    <row r="72" spans="1:53" ht="18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</row>
    <row r="73" spans="1:53" ht="18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1:53" ht="18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</row>
    <row r="75" spans="1:53" ht="18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1:53" ht="18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3" ht="18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</row>
    <row r="78" spans="1:53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  <row r="80" spans="1:53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1:53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ht="18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ht="18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ht="18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ht="18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ht="18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ht="18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ht="18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 ht="18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1:53" ht="18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1:53" ht="18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1:53" ht="18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</row>
    <row r="93" spans="1:53" ht="18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</row>
    <row r="94" spans="1:53" ht="18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</row>
    <row r="95" spans="1:53" ht="18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</row>
    <row r="96" spans="1:53" ht="18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</row>
    <row r="97" spans="1:53" ht="18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</row>
    <row r="98" spans="1:53" ht="18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</row>
    <row r="99" spans="1:53" ht="18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</row>
    <row r="100" spans="1:53" ht="18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</row>
    <row r="101" spans="1:53" ht="18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</row>
    <row r="102" spans="1:53" ht="18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</row>
    <row r="103" spans="1:53" ht="18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</row>
    <row r="104" spans="1:53" ht="18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</row>
    <row r="105" spans="1:53" ht="18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</row>
    <row r="106" spans="1:53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</row>
    <row r="107" spans="1:53" ht="18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</row>
    <row r="108" spans="1:53" ht="18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</row>
    <row r="109" spans="1:53" ht="18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</row>
    <row r="110" spans="1:53" ht="18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</row>
    <row r="111" spans="1:53" ht="18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</row>
    <row r="112" spans="1:53" ht="18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</row>
    <row r="113" spans="1:53" ht="18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</row>
    <row r="114" spans="1:53" ht="18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</row>
    <row r="115" spans="1:53" ht="18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</row>
    <row r="116" spans="1:53" ht="18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</row>
    <row r="117" spans="1:53" ht="18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</row>
    <row r="118" spans="1:53" ht="18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</row>
    <row r="119" spans="1:53" ht="18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</row>
    <row r="120" spans="1:53" ht="18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</row>
    <row r="121" spans="1:53" ht="18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</row>
    <row r="122" spans="1:53" ht="18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</row>
    <row r="123" spans="1:53" ht="18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</row>
    <row r="124" spans="1:53" ht="18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</row>
    <row r="125" spans="1:53" ht="18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</row>
    <row r="126" spans="1:53" ht="18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</row>
    <row r="127" spans="1:53" ht="18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</row>
    <row r="128" spans="1:53" ht="18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</row>
    <row r="129" spans="1:53" ht="18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</row>
    <row r="130" spans="1:53" ht="18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</row>
    <row r="131" spans="1:53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</row>
    <row r="132" spans="1:53" ht="18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</row>
    <row r="133" spans="1:53" ht="18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</row>
    <row r="134" spans="1:53" ht="18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</row>
    <row r="135" spans="1:53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</row>
    <row r="136" spans="1:53" ht="18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</row>
    <row r="137" spans="1:53" ht="18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</row>
    <row r="138" spans="1:53" ht="18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</row>
    <row r="139" spans="1:53" ht="18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</row>
    <row r="140" spans="1:53" ht="18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</row>
    <row r="141" spans="1:53" ht="18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</row>
    <row r="142" spans="1:53" ht="18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</row>
    <row r="143" spans="1:53" ht="18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</row>
    <row r="144" spans="1:53" ht="18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</row>
    <row r="145" spans="1:53" ht="18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</row>
    <row r="146" spans="1:53" ht="18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</row>
    <row r="147" spans="1:53" ht="18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</row>
  </sheetData>
  <sheetProtection password="C486" sheet="1" objects="1" scenarios="1"/>
  <protectedRanges>
    <protectedRange sqref="B15:L18 B5:L8" name="Range1"/>
  </protectedRanges>
  <mergeCells count="43">
    <mergeCell ref="B34:O34"/>
    <mergeCell ref="M29:O29"/>
    <mergeCell ref="A28:N28"/>
    <mergeCell ref="A27:O27"/>
    <mergeCell ref="A1:O1"/>
    <mergeCell ref="A32:O32"/>
    <mergeCell ref="B33:O33"/>
    <mergeCell ref="K23:L23"/>
    <mergeCell ref="M23:N23"/>
    <mergeCell ref="A29:A30"/>
    <mergeCell ref="B29:B30"/>
    <mergeCell ref="C29:D29"/>
    <mergeCell ref="E29:F29"/>
    <mergeCell ref="G29:H29"/>
    <mergeCell ref="I29:J29"/>
    <mergeCell ref="K29:L29"/>
    <mergeCell ref="K13:L13"/>
    <mergeCell ref="M13:N13"/>
    <mergeCell ref="A21:N21"/>
    <mergeCell ref="A22:N22"/>
    <mergeCell ref="A23:A24"/>
    <mergeCell ref="B23:B24"/>
    <mergeCell ref="C23:D23"/>
    <mergeCell ref="E23:F23"/>
    <mergeCell ref="G23:H23"/>
    <mergeCell ref="I23:J23"/>
    <mergeCell ref="A13:A14"/>
    <mergeCell ref="B13:B14"/>
    <mergeCell ref="C13:D13"/>
    <mergeCell ref="E13:F13"/>
    <mergeCell ref="G13:H13"/>
    <mergeCell ref="I13:J13"/>
    <mergeCell ref="A2:N2"/>
    <mergeCell ref="B3:B4"/>
    <mergeCell ref="A3:A4"/>
    <mergeCell ref="A11:N11"/>
    <mergeCell ref="A12:N12"/>
    <mergeCell ref="C3:D3"/>
    <mergeCell ref="E3:F3"/>
    <mergeCell ref="G3:H3"/>
    <mergeCell ref="I3:J3"/>
    <mergeCell ref="K3:L3"/>
    <mergeCell ref="M3:N3"/>
  </mergeCells>
  <pageMargins left="0.61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116"/>
  <sheetViews>
    <sheetView workbookViewId="0">
      <selection activeCell="A8" sqref="A8"/>
    </sheetView>
  </sheetViews>
  <sheetFormatPr defaultRowHeight="15"/>
  <sheetData>
    <row r="1" spans="1:12" ht="18.75">
      <c r="A1" s="94" t="s">
        <v>117</v>
      </c>
      <c r="B1" s="94"/>
      <c r="C1" s="94"/>
      <c r="D1" s="94"/>
      <c r="E1" s="94"/>
      <c r="F1" s="94"/>
      <c r="G1" s="94"/>
      <c r="H1" s="94"/>
      <c r="I1" s="94"/>
      <c r="J1" s="2"/>
      <c r="K1" s="2"/>
      <c r="L1" s="2"/>
    </row>
    <row r="2" spans="1:12" ht="18.75">
      <c r="A2" s="95" t="s">
        <v>118</v>
      </c>
      <c r="B2" s="95"/>
      <c r="C2" s="95"/>
      <c r="D2" s="95"/>
      <c r="E2" s="95"/>
      <c r="F2" s="95"/>
      <c r="G2" s="95"/>
      <c r="H2" s="95"/>
      <c r="I2" s="95"/>
      <c r="J2" s="2"/>
      <c r="K2" s="2"/>
      <c r="L2" s="2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"/>
      <c r="K3" s="2"/>
      <c r="L3" s="2"/>
    </row>
    <row r="4" spans="1:12" ht="30" customHeight="1">
      <c r="A4" s="88" t="s">
        <v>119</v>
      </c>
      <c r="B4" s="88"/>
      <c r="C4" s="88"/>
      <c r="D4" s="88"/>
      <c r="E4" s="21"/>
      <c r="F4" s="88" t="s">
        <v>124</v>
      </c>
      <c r="G4" s="88"/>
      <c r="H4" s="88"/>
      <c r="I4" s="88"/>
      <c r="J4" s="2"/>
      <c r="K4" s="2"/>
      <c r="L4" s="2"/>
    </row>
    <row r="5" spans="1:12" ht="15.75">
      <c r="A5" s="89" t="s">
        <v>58</v>
      </c>
      <c r="B5" s="91" t="s">
        <v>120</v>
      </c>
      <c r="C5" s="92"/>
      <c r="D5" s="93"/>
      <c r="E5" s="21"/>
      <c r="F5" s="89" t="s">
        <v>58</v>
      </c>
      <c r="G5" s="91" t="s">
        <v>120</v>
      </c>
      <c r="H5" s="92"/>
      <c r="I5" s="93"/>
      <c r="J5" s="2"/>
      <c r="K5" s="2"/>
      <c r="L5" s="2"/>
    </row>
    <row r="6" spans="1:12" ht="15.75">
      <c r="A6" s="90"/>
      <c r="B6" s="19" t="s">
        <v>66</v>
      </c>
      <c r="C6" s="19" t="s">
        <v>67</v>
      </c>
      <c r="D6" s="19" t="s">
        <v>74</v>
      </c>
      <c r="E6" s="21"/>
      <c r="F6" s="90"/>
      <c r="G6" s="19" t="s">
        <v>66</v>
      </c>
      <c r="H6" s="19" t="s">
        <v>67</v>
      </c>
      <c r="I6" s="19" t="s">
        <v>74</v>
      </c>
      <c r="J6" s="2"/>
      <c r="K6" s="2"/>
      <c r="L6" s="2"/>
    </row>
    <row r="7" spans="1:12" ht="15.75">
      <c r="A7" s="19">
        <v>1</v>
      </c>
      <c r="B7" s="19">
        <v>2</v>
      </c>
      <c r="C7" s="19">
        <v>3</v>
      </c>
      <c r="D7" s="19">
        <v>4</v>
      </c>
      <c r="E7" s="21"/>
      <c r="F7" s="19">
        <v>1</v>
      </c>
      <c r="G7" s="19">
        <v>2</v>
      </c>
      <c r="H7" s="19">
        <v>3</v>
      </c>
      <c r="I7" s="19">
        <v>4</v>
      </c>
      <c r="J7" s="2"/>
      <c r="K7" s="2"/>
      <c r="L7" s="2"/>
    </row>
    <row r="8" spans="1:12" ht="30" customHeight="1">
      <c r="A8" s="19" t="s">
        <v>121</v>
      </c>
      <c r="B8" s="117">
        <v>1</v>
      </c>
      <c r="C8" s="117">
        <v>1</v>
      </c>
      <c r="D8" s="18">
        <f>B8+C8</f>
        <v>2</v>
      </c>
      <c r="E8" s="21"/>
      <c r="F8" s="19" t="s">
        <v>121</v>
      </c>
      <c r="G8" s="117">
        <v>2</v>
      </c>
      <c r="H8" s="117">
        <v>3</v>
      </c>
      <c r="I8" s="18">
        <f>G8+H8</f>
        <v>5</v>
      </c>
      <c r="J8" s="2"/>
      <c r="K8" s="2"/>
      <c r="L8" s="2"/>
    </row>
    <row r="9" spans="1:12" ht="30" customHeight="1">
      <c r="A9" s="19" t="s">
        <v>122</v>
      </c>
      <c r="B9" s="117">
        <v>2</v>
      </c>
      <c r="C9" s="117">
        <v>3</v>
      </c>
      <c r="D9" s="18">
        <f t="shared" ref="D9:D10" si="0">B9+C9</f>
        <v>5</v>
      </c>
      <c r="E9" s="21"/>
      <c r="F9" s="19" t="s">
        <v>122</v>
      </c>
      <c r="G9" s="117">
        <v>5</v>
      </c>
      <c r="H9" s="117">
        <v>6</v>
      </c>
      <c r="I9" s="18">
        <f t="shared" ref="I9:I10" si="1">G9+H9</f>
        <v>11</v>
      </c>
      <c r="J9" s="2"/>
      <c r="K9" s="2"/>
      <c r="L9" s="2"/>
    </row>
    <row r="10" spans="1:12" ht="30" customHeight="1">
      <c r="A10" s="19" t="s">
        <v>123</v>
      </c>
      <c r="B10" s="117">
        <v>3</v>
      </c>
      <c r="C10" s="117">
        <v>5</v>
      </c>
      <c r="D10" s="18">
        <f t="shared" si="0"/>
        <v>8</v>
      </c>
      <c r="E10" s="21"/>
      <c r="F10" s="19" t="s">
        <v>123</v>
      </c>
      <c r="G10" s="117">
        <v>3</v>
      </c>
      <c r="H10" s="117">
        <v>5</v>
      </c>
      <c r="I10" s="18">
        <f t="shared" si="1"/>
        <v>8</v>
      </c>
      <c r="J10" s="2"/>
      <c r="K10" s="2"/>
      <c r="L10" s="2"/>
    </row>
    <row r="11" spans="1:12" ht="30" customHeight="1">
      <c r="A11" s="19" t="s">
        <v>74</v>
      </c>
      <c r="B11" s="18">
        <f>B8+B9+B10</f>
        <v>6</v>
      </c>
      <c r="C11" s="18">
        <f>C8+C9+C10</f>
        <v>9</v>
      </c>
      <c r="D11" s="18">
        <f>SUM(D8:D10)</f>
        <v>15</v>
      </c>
      <c r="E11" s="21"/>
      <c r="F11" s="19" t="s">
        <v>74</v>
      </c>
      <c r="G11" s="18">
        <f>G8+G9+G10</f>
        <v>10</v>
      </c>
      <c r="H11" s="18">
        <f>H8+H9+H10</f>
        <v>14</v>
      </c>
      <c r="I11" s="18">
        <f>SUM(I8:I10)</f>
        <v>24</v>
      </c>
      <c r="J11" s="2"/>
      <c r="K11" s="2"/>
      <c r="L11" s="2"/>
    </row>
    <row r="12" spans="1:12" ht="15.75">
      <c r="A12" s="21"/>
      <c r="B12" s="21"/>
      <c r="C12" s="21"/>
      <c r="D12" s="21"/>
      <c r="E12" s="21"/>
      <c r="F12" s="21"/>
      <c r="G12" s="21"/>
      <c r="H12" s="21"/>
      <c r="I12" s="21"/>
      <c r="J12" s="2"/>
      <c r="K12" s="2"/>
      <c r="L12" s="2"/>
    </row>
    <row r="13" spans="1:12" ht="15.75">
      <c r="A13" s="21"/>
      <c r="B13" s="21"/>
      <c r="C13" s="21"/>
      <c r="D13" s="21"/>
      <c r="E13" s="21"/>
      <c r="F13" s="21"/>
      <c r="G13" s="21"/>
      <c r="H13" s="21"/>
      <c r="I13" s="21"/>
      <c r="J13" s="2"/>
      <c r="K13" s="2"/>
      <c r="L13" s="2"/>
    </row>
    <row r="14" spans="1:12" ht="15.75">
      <c r="A14" s="88" t="s">
        <v>125</v>
      </c>
      <c r="B14" s="88"/>
      <c r="C14" s="88"/>
      <c r="D14" s="88"/>
      <c r="E14" s="21"/>
      <c r="F14" s="88" t="s">
        <v>126</v>
      </c>
      <c r="G14" s="88"/>
      <c r="H14" s="88"/>
      <c r="I14" s="88"/>
      <c r="J14" s="2"/>
      <c r="K14" s="2"/>
      <c r="L14" s="2"/>
    </row>
    <row r="15" spans="1:12" ht="15.75">
      <c r="A15" s="89" t="s">
        <v>58</v>
      </c>
      <c r="B15" s="91" t="s">
        <v>120</v>
      </c>
      <c r="C15" s="92"/>
      <c r="D15" s="93"/>
      <c r="E15" s="21"/>
      <c r="F15" s="89" t="s">
        <v>58</v>
      </c>
      <c r="G15" s="91" t="s">
        <v>120</v>
      </c>
      <c r="H15" s="92"/>
      <c r="I15" s="93"/>
      <c r="J15" s="2"/>
      <c r="K15" s="2"/>
      <c r="L15" s="2"/>
    </row>
    <row r="16" spans="1:12" ht="15.75">
      <c r="A16" s="90"/>
      <c r="B16" s="20" t="s">
        <v>66</v>
      </c>
      <c r="C16" s="20" t="s">
        <v>67</v>
      </c>
      <c r="D16" s="20" t="s">
        <v>74</v>
      </c>
      <c r="E16" s="21"/>
      <c r="F16" s="90"/>
      <c r="G16" s="20" t="s">
        <v>66</v>
      </c>
      <c r="H16" s="20" t="s">
        <v>67</v>
      </c>
      <c r="I16" s="20" t="s">
        <v>74</v>
      </c>
      <c r="J16" s="2"/>
      <c r="K16" s="2"/>
      <c r="L16" s="2"/>
    </row>
    <row r="17" spans="1:12" ht="15.75">
      <c r="A17" s="20">
        <v>1</v>
      </c>
      <c r="B17" s="20">
        <v>2</v>
      </c>
      <c r="C17" s="20">
        <v>3</v>
      </c>
      <c r="D17" s="20">
        <v>4</v>
      </c>
      <c r="E17" s="21"/>
      <c r="F17" s="20">
        <v>1</v>
      </c>
      <c r="G17" s="20">
        <v>2</v>
      </c>
      <c r="H17" s="20">
        <v>3</v>
      </c>
      <c r="I17" s="20">
        <v>4</v>
      </c>
      <c r="J17" s="2"/>
      <c r="K17" s="2"/>
      <c r="L17" s="2"/>
    </row>
    <row r="18" spans="1:12" ht="30" customHeight="1">
      <c r="A18" s="20" t="s">
        <v>121</v>
      </c>
      <c r="B18" s="117">
        <v>1</v>
      </c>
      <c r="C18" s="117">
        <v>1</v>
      </c>
      <c r="D18" s="18">
        <f>B18+C18</f>
        <v>2</v>
      </c>
      <c r="E18" s="2"/>
      <c r="F18" s="20" t="s">
        <v>121</v>
      </c>
      <c r="G18" s="117">
        <v>1</v>
      </c>
      <c r="H18" s="117">
        <v>1</v>
      </c>
      <c r="I18" s="18">
        <f>G18+H18</f>
        <v>2</v>
      </c>
      <c r="J18" s="2"/>
      <c r="K18" s="2"/>
      <c r="L18" s="2"/>
    </row>
    <row r="19" spans="1:12" ht="30" customHeight="1">
      <c r="A19" s="20" t="s">
        <v>122</v>
      </c>
      <c r="B19" s="117">
        <v>2</v>
      </c>
      <c r="C19" s="117">
        <v>3</v>
      </c>
      <c r="D19" s="18">
        <f t="shared" ref="D19:D20" si="2">B19+C19</f>
        <v>5</v>
      </c>
      <c r="E19" s="2"/>
      <c r="F19" s="20" t="s">
        <v>122</v>
      </c>
      <c r="G19" s="117">
        <v>2</v>
      </c>
      <c r="H19" s="117">
        <v>3</v>
      </c>
      <c r="I19" s="18">
        <f t="shared" ref="I19:I20" si="3">G19+H19</f>
        <v>5</v>
      </c>
      <c r="J19" s="2"/>
      <c r="K19" s="2"/>
      <c r="L19" s="2"/>
    </row>
    <row r="20" spans="1:12" ht="30" customHeight="1">
      <c r="A20" s="20" t="s">
        <v>123</v>
      </c>
      <c r="B20" s="117">
        <v>3</v>
      </c>
      <c r="C20" s="117">
        <v>5</v>
      </c>
      <c r="D20" s="18">
        <f t="shared" si="2"/>
        <v>8</v>
      </c>
      <c r="E20" s="2"/>
      <c r="F20" s="20" t="s">
        <v>123</v>
      </c>
      <c r="G20" s="117">
        <v>4</v>
      </c>
      <c r="H20" s="117">
        <v>4</v>
      </c>
      <c r="I20" s="18">
        <f t="shared" si="3"/>
        <v>8</v>
      </c>
      <c r="J20" s="2"/>
      <c r="K20" s="2"/>
      <c r="L20" s="2"/>
    </row>
    <row r="21" spans="1:12" ht="30" customHeight="1">
      <c r="A21" s="20" t="s">
        <v>74</v>
      </c>
      <c r="B21" s="18">
        <f>B18+B19+B20</f>
        <v>6</v>
      </c>
      <c r="C21" s="18">
        <f>C18+C19+C20</f>
        <v>9</v>
      </c>
      <c r="D21" s="18">
        <f>SUM(D18:D20)</f>
        <v>15</v>
      </c>
      <c r="E21" s="2"/>
      <c r="F21" s="20" t="s">
        <v>74</v>
      </c>
      <c r="G21" s="18">
        <f>G18+G19+G20</f>
        <v>7</v>
      </c>
      <c r="H21" s="18">
        <f>H18+H19+H20</f>
        <v>8</v>
      </c>
      <c r="I21" s="18">
        <f>SUM(I18:I20)</f>
        <v>15</v>
      </c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88" t="s">
        <v>128</v>
      </c>
      <c r="B24" s="88"/>
      <c r="C24" s="88"/>
      <c r="D24" s="88"/>
      <c r="E24" s="2"/>
      <c r="F24" s="88" t="s">
        <v>127</v>
      </c>
      <c r="G24" s="88"/>
      <c r="H24" s="88"/>
      <c r="I24" s="88"/>
      <c r="J24" s="2"/>
      <c r="K24" s="2"/>
      <c r="L24" s="2"/>
    </row>
    <row r="25" spans="1:12" ht="15.75">
      <c r="A25" s="89" t="s">
        <v>58</v>
      </c>
      <c r="B25" s="91" t="s">
        <v>120</v>
      </c>
      <c r="C25" s="92"/>
      <c r="D25" s="93"/>
      <c r="E25" s="2"/>
      <c r="F25" s="89" t="s">
        <v>58</v>
      </c>
      <c r="G25" s="91" t="s">
        <v>120</v>
      </c>
      <c r="H25" s="92"/>
      <c r="I25" s="93"/>
      <c r="J25" s="2"/>
      <c r="K25" s="2"/>
      <c r="L25" s="2"/>
    </row>
    <row r="26" spans="1:12" ht="15.75">
      <c r="A26" s="90"/>
      <c r="B26" s="20" t="s">
        <v>66</v>
      </c>
      <c r="C26" s="20" t="s">
        <v>67</v>
      </c>
      <c r="D26" s="20" t="s">
        <v>74</v>
      </c>
      <c r="E26" s="2"/>
      <c r="F26" s="90"/>
      <c r="G26" s="20" t="s">
        <v>66</v>
      </c>
      <c r="H26" s="20" t="s">
        <v>67</v>
      </c>
      <c r="I26" s="20" t="s">
        <v>74</v>
      </c>
      <c r="J26" s="2"/>
      <c r="K26" s="2"/>
      <c r="L26" s="2"/>
    </row>
    <row r="27" spans="1:12" ht="15.75">
      <c r="A27" s="20">
        <v>1</v>
      </c>
      <c r="B27" s="20">
        <v>2</v>
      </c>
      <c r="C27" s="20">
        <v>3</v>
      </c>
      <c r="D27" s="20">
        <v>4</v>
      </c>
      <c r="E27" s="2"/>
      <c r="F27" s="20">
        <v>1</v>
      </c>
      <c r="G27" s="20">
        <v>2</v>
      </c>
      <c r="H27" s="20">
        <v>3</v>
      </c>
      <c r="I27" s="20">
        <v>4</v>
      </c>
      <c r="J27" s="2"/>
      <c r="K27" s="2"/>
      <c r="L27" s="2"/>
    </row>
    <row r="28" spans="1:12" ht="30" customHeight="1">
      <c r="A28" s="20" t="s">
        <v>121</v>
      </c>
      <c r="B28" s="117">
        <v>1</v>
      </c>
      <c r="C28" s="117">
        <v>5</v>
      </c>
      <c r="D28" s="18">
        <f>B28+C28</f>
        <v>6</v>
      </c>
      <c r="E28" s="2"/>
      <c r="F28" s="20" t="s">
        <v>121</v>
      </c>
      <c r="G28" s="117">
        <v>6</v>
      </c>
      <c r="H28" s="117">
        <v>1</v>
      </c>
      <c r="I28" s="18">
        <f>G28+H28</f>
        <v>7</v>
      </c>
      <c r="J28" s="2"/>
      <c r="K28" s="2"/>
      <c r="L28" s="2"/>
    </row>
    <row r="29" spans="1:12" ht="30" customHeight="1">
      <c r="A29" s="20" t="s">
        <v>122</v>
      </c>
      <c r="B29" s="117">
        <v>2</v>
      </c>
      <c r="C29" s="117">
        <v>3</v>
      </c>
      <c r="D29" s="18">
        <f t="shared" ref="D29:D30" si="4">B29+C29</f>
        <v>5</v>
      </c>
      <c r="E29" s="2"/>
      <c r="F29" s="20" t="s">
        <v>122</v>
      </c>
      <c r="G29" s="117">
        <v>8</v>
      </c>
      <c r="H29" s="117">
        <v>6</v>
      </c>
      <c r="I29" s="18">
        <f t="shared" ref="I29:I30" si="5">G29+H29</f>
        <v>14</v>
      </c>
      <c r="J29" s="2"/>
      <c r="K29" s="2"/>
      <c r="L29" s="2"/>
    </row>
    <row r="30" spans="1:12" ht="30" customHeight="1">
      <c r="A30" s="20" t="s">
        <v>123</v>
      </c>
      <c r="B30" s="117">
        <v>3</v>
      </c>
      <c r="C30" s="117">
        <v>5</v>
      </c>
      <c r="D30" s="18">
        <f t="shared" si="4"/>
        <v>8</v>
      </c>
      <c r="E30" s="2"/>
      <c r="F30" s="20" t="s">
        <v>123</v>
      </c>
      <c r="G30" s="117">
        <v>3</v>
      </c>
      <c r="H30" s="117">
        <v>5</v>
      </c>
      <c r="I30" s="18">
        <f t="shared" si="5"/>
        <v>8</v>
      </c>
      <c r="J30" s="2"/>
      <c r="K30" s="2"/>
      <c r="L30" s="2"/>
    </row>
    <row r="31" spans="1:12" ht="30" customHeight="1">
      <c r="A31" s="20" t="s">
        <v>74</v>
      </c>
      <c r="B31" s="18">
        <f>B28+B29+B30</f>
        <v>6</v>
      </c>
      <c r="C31" s="18">
        <f>C28+C29+C30</f>
        <v>13</v>
      </c>
      <c r="D31" s="18">
        <f>SUM(D28:D30)</f>
        <v>19</v>
      </c>
      <c r="E31" s="2"/>
      <c r="F31" s="20" t="s">
        <v>74</v>
      </c>
      <c r="G31" s="18">
        <f>G28+G29+G30</f>
        <v>17</v>
      </c>
      <c r="H31" s="18">
        <f>H28+H29+H30</f>
        <v>12</v>
      </c>
      <c r="I31" s="18">
        <f>SUM(I28:I30)</f>
        <v>29</v>
      </c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2"/>
      <c r="B33" s="2"/>
      <c r="C33" s="2"/>
      <c r="D33" s="2"/>
      <c r="E33" s="35" t="s">
        <v>187</v>
      </c>
      <c r="F33" s="2"/>
      <c r="G33" s="2"/>
      <c r="H33" s="2"/>
      <c r="I33" s="2"/>
      <c r="J33" s="2"/>
      <c r="K33" s="2"/>
      <c r="L33" s="2"/>
    </row>
    <row r="34" spans="1:12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</sheetData>
  <sheetProtection password="C486" sheet="1" objects="1" scenarios="1"/>
  <protectedRanges>
    <protectedRange sqref="B8:C10 G8:H10 B18:C20 G18:H20 B28:C30 G28:H30" name="Range1"/>
  </protectedRanges>
  <mergeCells count="20">
    <mergeCell ref="A1:I1"/>
    <mergeCell ref="A2:I2"/>
    <mergeCell ref="B5:D5"/>
    <mergeCell ref="A5:A6"/>
    <mergeCell ref="A4:D4"/>
    <mergeCell ref="F4:I4"/>
    <mergeCell ref="F5:F6"/>
    <mergeCell ref="G5:I5"/>
    <mergeCell ref="A14:D14"/>
    <mergeCell ref="A15:A16"/>
    <mergeCell ref="B15:D15"/>
    <mergeCell ref="F14:I14"/>
    <mergeCell ref="F15:F16"/>
    <mergeCell ref="G15:I15"/>
    <mergeCell ref="A24:D24"/>
    <mergeCell ref="A25:A26"/>
    <mergeCell ref="B25:D25"/>
    <mergeCell ref="F24:I24"/>
    <mergeCell ref="F25:F26"/>
    <mergeCell ref="G25:I25"/>
  </mergeCells>
  <pageMargins left="0.78" right="0.25" top="0.75" bottom="0.75" header="0.47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51"/>
  <sheetViews>
    <sheetView topLeftCell="A13" workbookViewId="0">
      <selection activeCell="S20" sqref="S20"/>
    </sheetView>
  </sheetViews>
  <sheetFormatPr defaultRowHeight="15"/>
  <cols>
    <col min="1" max="1" width="9.85546875" customWidth="1"/>
    <col min="2" max="13" width="6.28515625" customWidth="1"/>
  </cols>
  <sheetData>
    <row r="1" spans="1:13" ht="20.25">
      <c r="A1" s="96" t="s">
        <v>129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0.25">
      <c r="A2" s="97" t="s">
        <v>130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8.75">
      <c r="A3" s="95" t="s">
        <v>131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0.100000000000001" customHeight="1">
      <c r="A5" s="105" t="s">
        <v>140</v>
      </c>
      <c r="B5" s="106"/>
      <c r="C5" s="91" t="s">
        <v>146</v>
      </c>
      <c r="D5" s="92"/>
      <c r="E5" s="92"/>
      <c r="F5" s="93"/>
      <c r="G5" s="91" t="s">
        <v>81</v>
      </c>
      <c r="H5" s="92"/>
      <c r="I5" s="92"/>
      <c r="J5" s="93"/>
      <c r="K5" s="91" t="s">
        <v>137</v>
      </c>
      <c r="L5" s="93"/>
      <c r="M5" s="103" t="s">
        <v>74</v>
      </c>
    </row>
    <row r="6" spans="1:13" ht="20.100000000000001" customHeight="1">
      <c r="A6" s="107"/>
      <c r="B6" s="108"/>
      <c r="C6" s="82" t="s">
        <v>66</v>
      </c>
      <c r="D6" s="82"/>
      <c r="E6" s="92" t="s">
        <v>67</v>
      </c>
      <c r="F6" s="93"/>
      <c r="G6" s="82" t="s">
        <v>66</v>
      </c>
      <c r="H6" s="82"/>
      <c r="I6" s="92" t="s">
        <v>67</v>
      </c>
      <c r="J6" s="93"/>
      <c r="K6" s="22" t="s">
        <v>66</v>
      </c>
      <c r="L6" s="22" t="s">
        <v>67</v>
      </c>
      <c r="M6" s="104"/>
    </row>
    <row r="7" spans="1:13" ht="20.100000000000001" customHeight="1">
      <c r="A7" s="91" t="s">
        <v>141</v>
      </c>
      <c r="B7" s="93"/>
      <c r="C7" s="98">
        <v>1</v>
      </c>
      <c r="D7" s="99"/>
      <c r="E7" s="98">
        <v>2</v>
      </c>
      <c r="F7" s="99"/>
      <c r="G7" s="98">
        <v>1</v>
      </c>
      <c r="H7" s="99"/>
      <c r="I7" s="98">
        <v>3</v>
      </c>
      <c r="J7" s="99"/>
      <c r="K7" s="18">
        <f>C7+G7</f>
        <v>2</v>
      </c>
      <c r="L7" s="18">
        <f>E7+I7</f>
        <v>5</v>
      </c>
      <c r="M7" s="28">
        <f>K7+L7</f>
        <v>7</v>
      </c>
    </row>
    <row r="8" spans="1:13" ht="20.100000000000001" customHeight="1">
      <c r="A8" s="91" t="s">
        <v>142</v>
      </c>
      <c r="B8" s="93"/>
      <c r="C8" s="98">
        <v>0</v>
      </c>
      <c r="D8" s="99"/>
      <c r="E8" s="98">
        <v>2</v>
      </c>
      <c r="F8" s="99"/>
      <c r="G8" s="98">
        <v>0</v>
      </c>
      <c r="H8" s="99"/>
      <c r="I8" s="98">
        <v>5</v>
      </c>
      <c r="J8" s="99"/>
      <c r="K8" s="18">
        <f t="shared" ref="K8:K11" si="0">C8+G8</f>
        <v>0</v>
      </c>
      <c r="L8" s="18">
        <f t="shared" ref="L8:L11" si="1">E8+I8</f>
        <v>7</v>
      </c>
      <c r="M8" s="28">
        <f>K8+L8</f>
        <v>7</v>
      </c>
    </row>
    <row r="9" spans="1:13" ht="20.100000000000001" customHeight="1">
      <c r="A9" s="91" t="s">
        <v>143</v>
      </c>
      <c r="B9" s="93"/>
      <c r="C9" s="98">
        <v>1</v>
      </c>
      <c r="D9" s="99"/>
      <c r="E9" s="98">
        <v>0</v>
      </c>
      <c r="F9" s="99"/>
      <c r="G9" s="98">
        <v>0</v>
      </c>
      <c r="H9" s="99"/>
      <c r="I9" s="98">
        <v>5</v>
      </c>
      <c r="J9" s="99"/>
      <c r="K9" s="18">
        <f t="shared" si="0"/>
        <v>1</v>
      </c>
      <c r="L9" s="18">
        <f t="shared" si="1"/>
        <v>5</v>
      </c>
      <c r="M9" s="28">
        <f>K9+L9</f>
        <v>6</v>
      </c>
    </row>
    <row r="10" spans="1:13" ht="20.100000000000001" customHeight="1">
      <c r="A10" s="91" t="s">
        <v>144</v>
      </c>
      <c r="B10" s="93"/>
      <c r="C10" s="98">
        <v>1</v>
      </c>
      <c r="D10" s="99"/>
      <c r="E10" s="98">
        <v>4</v>
      </c>
      <c r="F10" s="99"/>
      <c r="G10" s="98">
        <v>5</v>
      </c>
      <c r="H10" s="99"/>
      <c r="I10" s="98">
        <v>5</v>
      </c>
      <c r="J10" s="99"/>
      <c r="K10" s="18">
        <f t="shared" si="0"/>
        <v>6</v>
      </c>
      <c r="L10" s="18">
        <f t="shared" si="1"/>
        <v>9</v>
      </c>
      <c r="M10" s="28">
        <f>K10+L10</f>
        <v>15</v>
      </c>
    </row>
    <row r="11" spans="1:13" ht="20.100000000000001" customHeight="1">
      <c r="A11" s="91" t="s">
        <v>145</v>
      </c>
      <c r="B11" s="93"/>
      <c r="C11" s="98">
        <v>1</v>
      </c>
      <c r="D11" s="99"/>
      <c r="E11" s="98">
        <v>8</v>
      </c>
      <c r="F11" s="99"/>
      <c r="G11" s="98">
        <v>9</v>
      </c>
      <c r="H11" s="99"/>
      <c r="I11" s="98">
        <v>5</v>
      </c>
      <c r="J11" s="99"/>
      <c r="K11" s="18">
        <f t="shared" si="0"/>
        <v>10</v>
      </c>
      <c r="L11" s="18">
        <f t="shared" si="1"/>
        <v>13</v>
      </c>
      <c r="M11" s="28">
        <f>K11+L11</f>
        <v>23</v>
      </c>
    </row>
    <row r="12" spans="1:13" ht="20.100000000000001" customHeight="1">
      <c r="A12" s="100" t="s">
        <v>74</v>
      </c>
      <c r="B12" s="100"/>
      <c r="C12" s="101">
        <f>SUM(C7:C11)</f>
        <v>4</v>
      </c>
      <c r="D12" s="102"/>
      <c r="E12" s="101">
        <f>SUM(E7:E11)</f>
        <v>16</v>
      </c>
      <c r="F12" s="102"/>
      <c r="G12" s="101">
        <f>SUM(G7:G11)</f>
        <v>15</v>
      </c>
      <c r="H12" s="102"/>
      <c r="I12" s="101">
        <f>SUM(I7:I11)</f>
        <v>23</v>
      </c>
      <c r="J12" s="102"/>
      <c r="K12" s="28">
        <f>SUM(K7:K11)</f>
        <v>19</v>
      </c>
      <c r="L12" s="28">
        <f>SUM(L7:L11)</f>
        <v>39</v>
      </c>
      <c r="M12" s="28">
        <f>SUM(M7:M11)</f>
        <v>58</v>
      </c>
    </row>
    <row r="13" spans="1:13" ht="20.10000000000000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8.75">
      <c r="A15" s="94" t="s">
        <v>147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8.75">
      <c r="A16" s="95" t="s">
        <v>148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8.75">
      <c r="A17" s="95" t="s">
        <v>131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20.100000000000001" customHeight="1">
      <c r="A19" s="89" t="s">
        <v>58</v>
      </c>
      <c r="B19" s="91" t="s">
        <v>132</v>
      </c>
      <c r="C19" s="93"/>
      <c r="D19" s="91" t="s">
        <v>133</v>
      </c>
      <c r="E19" s="93"/>
      <c r="F19" s="91" t="s">
        <v>134</v>
      </c>
      <c r="G19" s="93"/>
      <c r="H19" s="91" t="s">
        <v>135</v>
      </c>
      <c r="I19" s="93"/>
      <c r="J19" s="91" t="s">
        <v>136</v>
      </c>
      <c r="K19" s="93"/>
      <c r="L19" s="91" t="s">
        <v>137</v>
      </c>
      <c r="M19" s="93"/>
    </row>
    <row r="20" spans="1:13" ht="20.100000000000001" customHeight="1">
      <c r="A20" s="90"/>
      <c r="B20" s="22" t="s">
        <v>66</v>
      </c>
      <c r="C20" s="22" t="s">
        <v>67</v>
      </c>
      <c r="D20" s="22" t="s">
        <v>66</v>
      </c>
      <c r="E20" s="22" t="s">
        <v>67</v>
      </c>
      <c r="F20" s="22" t="s">
        <v>66</v>
      </c>
      <c r="G20" s="22" t="s">
        <v>67</v>
      </c>
      <c r="H20" s="22" t="s">
        <v>66</v>
      </c>
      <c r="I20" s="22" t="s">
        <v>67</v>
      </c>
      <c r="J20" s="22" t="s">
        <v>66</v>
      </c>
      <c r="K20" s="22" t="s">
        <v>67</v>
      </c>
      <c r="L20" s="22" t="s">
        <v>66</v>
      </c>
      <c r="M20" s="22" t="s">
        <v>67</v>
      </c>
    </row>
    <row r="21" spans="1:13" ht="20.100000000000001" customHeight="1">
      <c r="A21" s="22" t="s">
        <v>68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7">
        <f>B21+D21+F21+H21+J21</f>
        <v>0</v>
      </c>
      <c r="M21" s="27">
        <f>C21+E21+G21+I21+K21</f>
        <v>0</v>
      </c>
    </row>
    <row r="22" spans="1:13" ht="20.100000000000001" customHeight="1">
      <c r="A22" s="22" t="s">
        <v>69</v>
      </c>
      <c r="B22" s="26">
        <v>4</v>
      </c>
      <c r="C22" s="26">
        <v>5</v>
      </c>
      <c r="D22" s="26">
        <v>8</v>
      </c>
      <c r="E22" s="26">
        <v>7</v>
      </c>
      <c r="F22" s="26">
        <v>9</v>
      </c>
      <c r="G22" s="26">
        <v>8</v>
      </c>
      <c r="H22" s="26">
        <v>7</v>
      </c>
      <c r="I22" s="26">
        <v>5</v>
      </c>
      <c r="J22" s="26">
        <v>2</v>
      </c>
      <c r="K22" s="26">
        <v>3</v>
      </c>
      <c r="L22" s="27">
        <f t="shared" ref="L22:L33" si="2">B22+D22+F22+H22+J22</f>
        <v>30</v>
      </c>
      <c r="M22" s="27">
        <f t="shared" ref="M22:M33" si="3">C22+E22+G22+I22+K22</f>
        <v>28</v>
      </c>
    </row>
    <row r="23" spans="1:13" ht="20.100000000000001" customHeight="1">
      <c r="A23" s="22" t="s">
        <v>70</v>
      </c>
      <c r="B23" s="26">
        <v>5</v>
      </c>
      <c r="C23" s="26">
        <v>1</v>
      </c>
      <c r="D23" s="26">
        <v>1</v>
      </c>
      <c r="E23" s="26">
        <v>4</v>
      </c>
      <c r="F23" s="26">
        <v>5</v>
      </c>
      <c r="G23" s="26">
        <v>4</v>
      </c>
      <c r="H23" s="26">
        <v>5</v>
      </c>
      <c r="I23" s="26">
        <v>4</v>
      </c>
      <c r="J23" s="26">
        <v>5</v>
      </c>
      <c r="K23" s="26">
        <v>6</v>
      </c>
      <c r="L23" s="27">
        <f t="shared" si="2"/>
        <v>21</v>
      </c>
      <c r="M23" s="27">
        <f t="shared" si="3"/>
        <v>19</v>
      </c>
    </row>
    <row r="24" spans="1:13" ht="20.100000000000001" customHeight="1">
      <c r="A24" s="22" t="s">
        <v>71</v>
      </c>
      <c r="B24" s="26">
        <v>2</v>
      </c>
      <c r="C24" s="26">
        <v>2</v>
      </c>
      <c r="D24" s="26">
        <v>6</v>
      </c>
      <c r="E24" s="26">
        <v>5</v>
      </c>
      <c r="F24" s="26">
        <v>5</v>
      </c>
      <c r="G24" s="26">
        <v>5</v>
      </c>
      <c r="H24" s="26">
        <v>8</v>
      </c>
      <c r="I24" s="26">
        <v>9</v>
      </c>
      <c r="J24" s="26">
        <v>1</v>
      </c>
      <c r="K24" s="26">
        <v>2</v>
      </c>
      <c r="L24" s="27">
        <f t="shared" si="2"/>
        <v>22</v>
      </c>
      <c r="M24" s="27">
        <f t="shared" si="3"/>
        <v>23</v>
      </c>
    </row>
    <row r="25" spans="1:13" ht="20.100000000000001" customHeight="1">
      <c r="A25" s="22" t="s">
        <v>72</v>
      </c>
      <c r="B25" s="26">
        <v>1</v>
      </c>
      <c r="C25" s="26">
        <v>1</v>
      </c>
      <c r="D25" s="26">
        <v>5</v>
      </c>
      <c r="E25" s="26">
        <v>5</v>
      </c>
      <c r="F25" s="26">
        <v>4</v>
      </c>
      <c r="G25" s="26">
        <v>4</v>
      </c>
      <c r="H25" s="26">
        <v>45</v>
      </c>
      <c r="I25" s="26">
        <v>45</v>
      </c>
      <c r="J25" s="26">
        <v>45</v>
      </c>
      <c r="K25" s="26">
        <v>45</v>
      </c>
      <c r="L25" s="27">
        <f t="shared" si="2"/>
        <v>100</v>
      </c>
      <c r="M25" s="27">
        <f t="shared" si="3"/>
        <v>100</v>
      </c>
    </row>
    <row r="26" spans="1:13" ht="20.100000000000001" customHeight="1">
      <c r="A26" s="22" t="s">
        <v>73</v>
      </c>
      <c r="B26" s="26">
        <v>12</v>
      </c>
      <c r="C26" s="26">
        <v>12</v>
      </c>
      <c r="D26" s="26">
        <v>15</v>
      </c>
      <c r="E26" s="26">
        <v>15</v>
      </c>
      <c r="F26" s="26">
        <v>14</v>
      </c>
      <c r="G26" s="26">
        <v>14</v>
      </c>
      <c r="H26" s="26">
        <v>14</v>
      </c>
      <c r="I26" s="26">
        <v>50</v>
      </c>
      <c r="J26" s="26">
        <v>45</v>
      </c>
      <c r="K26" s="26">
        <v>45</v>
      </c>
      <c r="L26" s="27">
        <f t="shared" si="2"/>
        <v>100</v>
      </c>
      <c r="M26" s="27">
        <f t="shared" si="3"/>
        <v>136</v>
      </c>
    </row>
    <row r="27" spans="1:13" ht="20.100000000000001" customHeight="1">
      <c r="A27" s="22" t="s">
        <v>77</v>
      </c>
      <c r="B27" s="26">
        <v>1</v>
      </c>
      <c r="C27" s="26">
        <v>2</v>
      </c>
      <c r="D27" s="26">
        <v>12</v>
      </c>
      <c r="E27" s="26">
        <v>12</v>
      </c>
      <c r="F27" s="26">
        <v>12</v>
      </c>
      <c r="G27" s="26">
        <v>14</v>
      </c>
      <c r="H27" s="26">
        <v>14</v>
      </c>
      <c r="I27" s="26">
        <v>52</v>
      </c>
      <c r="J27" s="26">
        <v>12</v>
      </c>
      <c r="K27" s="26">
        <v>45</v>
      </c>
      <c r="L27" s="27">
        <f t="shared" si="2"/>
        <v>51</v>
      </c>
      <c r="M27" s="27">
        <f t="shared" si="3"/>
        <v>125</v>
      </c>
    </row>
    <row r="28" spans="1:13" ht="20.100000000000001" customHeight="1">
      <c r="A28" s="22" t="s">
        <v>78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>
        <f t="shared" si="2"/>
        <v>0</v>
      </c>
      <c r="M28" s="27">
        <f t="shared" si="3"/>
        <v>0</v>
      </c>
    </row>
    <row r="29" spans="1:13" ht="20.100000000000001" customHeight="1">
      <c r="A29" s="22" t="s">
        <v>79</v>
      </c>
      <c r="B29" s="26">
        <v>1</v>
      </c>
      <c r="C29" s="26">
        <v>2</v>
      </c>
      <c r="D29" s="26">
        <v>1</v>
      </c>
      <c r="E29" s="26">
        <v>2</v>
      </c>
      <c r="F29" s="26">
        <v>1</v>
      </c>
      <c r="G29" s="26">
        <v>2</v>
      </c>
      <c r="H29" s="26">
        <v>2</v>
      </c>
      <c r="I29" s="26">
        <v>1</v>
      </c>
      <c r="J29" s="26">
        <v>2</v>
      </c>
      <c r="K29" s="26">
        <v>1</v>
      </c>
      <c r="L29" s="27">
        <f t="shared" si="2"/>
        <v>7</v>
      </c>
      <c r="M29" s="27">
        <f t="shared" si="3"/>
        <v>8</v>
      </c>
    </row>
    <row r="30" spans="1:13" ht="20.100000000000001" customHeight="1">
      <c r="A30" s="22" t="s">
        <v>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>
        <f t="shared" si="2"/>
        <v>0</v>
      </c>
      <c r="M30" s="27">
        <f t="shared" si="3"/>
        <v>0</v>
      </c>
    </row>
    <row r="31" spans="1:13" ht="20.100000000000001" customHeight="1">
      <c r="A31" s="22" t="s">
        <v>81</v>
      </c>
      <c r="B31" s="26">
        <v>1</v>
      </c>
      <c r="C31" s="26"/>
      <c r="D31" s="26"/>
      <c r="E31" s="26"/>
      <c r="F31" s="26"/>
      <c r="G31" s="26"/>
      <c r="H31" s="26"/>
      <c r="I31" s="26"/>
      <c r="J31" s="26"/>
      <c r="K31" s="26"/>
      <c r="L31" s="27">
        <f t="shared" si="2"/>
        <v>1</v>
      </c>
      <c r="M31" s="27">
        <f t="shared" si="3"/>
        <v>0</v>
      </c>
    </row>
    <row r="32" spans="1:13" ht="20.100000000000001" customHeight="1">
      <c r="A32" s="22" t="s">
        <v>138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>
        <f t="shared" si="2"/>
        <v>0</v>
      </c>
      <c r="M32" s="27">
        <f t="shared" si="3"/>
        <v>0</v>
      </c>
    </row>
    <row r="33" spans="1:13" ht="20.100000000000001" customHeight="1">
      <c r="A33" s="22" t="s">
        <v>139</v>
      </c>
      <c r="B33" s="26">
        <v>2</v>
      </c>
      <c r="C33" s="26">
        <v>5</v>
      </c>
      <c r="D33" s="26">
        <v>8</v>
      </c>
      <c r="E33" s="26">
        <v>5</v>
      </c>
      <c r="F33" s="26">
        <v>45</v>
      </c>
      <c r="G33" s="26">
        <v>45</v>
      </c>
      <c r="H33" s="26">
        <v>56</v>
      </c>
      <c r="I33" s="26">
        <v>23</v>
      </c>
      <c r="J33" s="26">
        <v>45</v>
      </c>
      <c r="K33" s="26">
        <v>0</v>
      </c>
      <c r="L33" s="27">
        <f t="shared" si="2"/>
        <v>156</v>
      </c>
      <c r="M33" s="27">
        <f t="shared" si="3"/>
        <v>78</v>
      </c>
    </row>
    <row r="34" spans="1:13" ht="20.100000000000001" customHeight="1">
      <c r="A34" s="22" t="s">
        <v>74</v>
      </c>
      <c r="B34" s="27">
        <f t="shared" ref="B34:M34" si="4">SUM(B21:B33)</f>
        <v>29</v>
      </c>
      <c r="C34" s="27">
        <f t="shared" si="4"/>
        <v>30</v>
      </c>
      <c r="D34" s="27">
        <f t="shared" si="4"/>
        <v>56</v>
      </c>
      <c r="E34" s="27">
        <f t="shared" si="4"/>
        <v>55</v>
      </c>
      <c r="F34" s="27">
        <f t="shared" si="4"/>
        <v>95</v>
      </c>
      <c r="G34" s="27">
        <f t="shared" si="4"/>
        <v>96</v>
      </c>
      <c r="H34" s="27">
        <f t="shared" si="4"/>
        <v>151</v>
      </c>
      <c r="I34" s="27">
        <f t="shared" si="4"/>
        <v>189</v>
      </c>
      <c r="J34" s="27">
        <f t="shared" si="4"/>
        <v>157</v>
      </c>
      <c r="K34" s="27">
        <f t="shared" si="4"/>
        <v>147</v>
      </c>
      <c r="L34" s="27">
        <f t="shared" si="4"/>
        <v>488</v>
      </c>
      <c r="M34" s="27">
        <f t="shared" si="4"/>
        <v>517</v>
      </c>
    </row>
    <row r="35" spans="1:13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31.5" customHeight="1">
      <c r="A36" s="21"/>
      <c r="B36" s="21"/>
      <c r="C36" s="21"/>
      <c r="D36" s="21"/>
      <c r="E36" s="21"/>
      <c r="F36" s="21"/>
      <c r="G36" s="35" t="s">
        <v>188</v>
      </c>
      <c r="H36" s="35"/>
      <c r="I36" s="21"/>
      <c r="J36" s="21"/>
      <c r="K36" s="21"/>
      <c r="L36" s="21"/>
      <c r="M36" s="21"/>
    </row>
    <row r="37" spans="1:13" ht="15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password="C486" sheet="1" objects="1" scenarios="1"/>
  <protectedRanges>
    <protectedRange sqref="C7:J11 B21:K33" name="Range1"/>
  </protectedRanges>
  <mergeCells count="52">
    <mergeCell ref="M5:M6"/>
    <mergeCell ref="A5:B6"/>
    <mergeCell ref="G10:H10"/>
    <mergeCell ref="G11:H11"/>
    <mergeCell ref="C10:D10"/>
    <mergeCell ref="C11:D11"/>
    <mergeCell ref="C6:D6"/>
    <mergeCell ref="E6:F6"/>
    <mergeCell ref="G6:H6"/>
    <mergeCell ref="I6:J6"/>
    <mergeCell ref="I12:J12"/>
    <mergeCell ref="G7:H7"/>
    <mergeCell ref="G8:H8"/>
    <mergeCell ref="G9:H9"/>
    <mergeCell ref="K5:L5"/>
    <mergeCell ref="A19:A20"/>
    <mergeCell ref="A7:B7"/>
    <mergeCell ref="A8:B8"/>
    <mergeCell ref="A9:B9"/>
    <mergeCell ref="A10:B10"/>
    <mergeCell ref="A11:B11"/>
    <mergeCell ref="A12:B12"/>
    <mergeCell ref="B19:C19"/>
    <mergeCell ref="A17:M17"/>
    <mergeCell ref="C12:D12"/>
    <mergeCell ref="E7:F7"/>
    <mergeCell ref="E8:F8"/>
    <mergeCell ref="E9:F9"/>
    <mergeCell ref="E10:F10"/>
    <mergeCell ref="E11:F11"/>
    <mergeCell ref="E12:F12"/>
    <mergeCell ref="D19:E19"/>
    <mergeCell ref="F19:G19"/>
    <mergeCell ref="H19:I19"/>
    <mergeCell ref="J19:K19"/>
    <mergeCell ref="L19:M19"/>
    <mergeCell ref="A1:M1"/>
    <mergeCell ref="A2:M2"/>
    <mergeCell ref="A3:M3"/>
    <mergeCell ref="A15:M15"/>
    <mergeCell ref="A16:M16"/>
    <mergeCell ref="C5:F5"/>
    <mergeCell ref="G5:J5"/>
    <mergeCell ref="C7:D7"/>
    <mergeCell ref="C8:D8"/>
    <mergeCell ref="C9:D9"/>
    <mergeCell ref="G12:H12"/>
    <mergeCell ref="I7:J7"/>
    <mergeCell ref="I8:J8"/>
    <mergeCell ref="I9:J9"/>
    <mergeCell ref="I10:J10"/>
    <mergeCell ref="I11:J11"/>
  </mergeCells>
  <pageMargins left="0.78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40"/>
  <sheetViews>
    <sheetView workbookViewId="0">
      <selection activeCell="G14" sqref="G14"/>
    </sheetView>
  </sheetViews>
  <sheetFormatPr defaultRowHeight="45" customHeight="1"/>
  <cols>
    <col min="1" max="4" width="20.7109375" customWidth="1"/>
    <col min="5" max="5" width="18.7109375" customWidth="1"/>
  </cols>
  <sheetData>
    <row r="1" spans="1:4" ht="24.95" customHeight="1">
      <c r="A1" s="94" t="s">
        <v>149</v>
      </c>
      <c r="B1" s="94"/>
      <c r="C1" s="94"/>
      <c r="D1" s="94"/>
    </row>
    <row r="2" spans="1:4" ht="24.95" customHeight="1">
      <c r="A2" s="94" t="s">
        <v>150</v>
      </c>
      <c r="B2" s="94"/>
      <c r="C2" s="94"/>
      <c r="D2" s="94"/>
    </row>
    <row r="3" spans="1:4" ht="24.95" customHeight="1">
      <c r="A3" s="109" t="s">
        <v>58</v>
      </c>
      <c r="B3" s="109" t="s">
        <v>151</v>
      </c>
      <c r="C3" s="109"/>
      <c r="D3" s="109" t="s">
        <v>74</v>
      </c>
    </row>
    <row r="4" spans="1:4" ht="24.95" customHeight="1">
      <c r="A4" s="109"/>
      <c r="B4" s="12" t="s">
        <v>66</v>
      </c>
      <c r="C4" s="12" t="s">
        <v>67</v>
      </c>
      <c r="D4" s="109"/>
    </row>
    <row r="5" spans="1:4" ht="24.95" customHeight="1">
      <c r="A5" s="12" t="s">
        <v>69</v>
      </c>
      <c r="B5" s="27">
        <v>1</v>
      </c>
      <c r="C5" s="27">
        <v>2</v>
      </c>
      <c r="D5" s="27">
        <f>SUM(B5+C5)</f>
        <v>3</v>
      </c>
    </row>
    <row r="6" spans="1:4" ht="24.95" customHeight="1">
      <c r="A6" s="12" t="s">
        <v>70</v>
      </c>
      <c r="B6" s="27">
        <v>2</v>
      </c>
      <c r="C6" s="27">
        <v>23</v>
      </c>
      <c r="D6" s="27">
        <f t="shared" ref="D6:D12" si="0">SUM(B6+C6)</f>
        <v>25</v>
      </c>
    </row>
    <row r="7" spans="1:4" ht="24.95" customHeight="1">
      <c r="A7" s="12" t="s">
        <v>71</v>
      </c>
      <c r="B7" s="27">
        <v>25</v>
      </c>
      <c r="C7" s="27">
        <v>20</v>
      </c>
      <c r="D7" s="27">
        <f t="shared" si="0"/>
        <v>45</v>
      </c>
    </row>
    <row r="8" spans="1:4" ht="24.95" customHeight="1">
      <c r="A8" s="12" t="s">
        <v>72</v>
      </c>
      <c r="B8" s="27">
        <v>15</v>
      </c>
      <c r="C8" s="27">
        <v>15</v>
      </c>
      <c r="D8" s="27">
        <f t="shared" si="0"/>
        <v>30</v>
      </c>
    </row>
    <row r="9" spans="1:4" ht="24.95" customHeight="1">
      <c r="A9" s="12" t="s">
        <v>73</v>
      </c>
      <c r="B9" s="27">
        <v>10</v>
      </c>
      <c r="C9" s="27">
        <v>12</v>
      </c>
      <c r="D9" s="27">
        <f t="shared" si="0"/>
        <v>22</v>
      </c>
    </row>
    <row r="10" spans="1:4" ht="24.95" customHeight="1">
      <c r="A10" s="12" t="s">
        <v>77</v>
      </c>
      <c r="B10" s="27">
        <v>52</v>
      </c>
      <c r="C10" s="27">
        <v>45</v>
      </c>
      <c r="D10" s="27">
        <f t="shared" si="0"/>
        <v>97</v>
      </c>
    </row>
    <row r="11" spans="1:4" ht="24.95" customHeight="1">
      <c r="A11" s="12" t="s">
        <v>78</v>
      </c>
      <c r="B11" s="27">
        <v>50</v>
      </c>
      <c r="C11" s="27">
        <v>50</v>
      </c>
      <c r="D11" s="27">
        <f t="shared" si="0"/>
        <v>100</v>
      </c>
    </row>
    <row r="12" spans="1:4" ht="24.95" customHeight="1">
      <c r="A12" s="12" t="s">
        <v>79</v>
      </c>
      <c r="B12" s="27">
        <v>56</v>
      </c>
      <c r="C12" s="27">
        <v>56</v>
      </c>
      <c r="D12" s="27">
        <f t="shared" si="0"/>
        <v>112</v>
      </c>
    </row>
    <row r="13" spans="1:4" ht="24.95" customHeight="1">
      <c r="A13" s="12" t="s">
        <v>152</v>
      </c>
      <c r="B13" s="27">
        <f>SUM(B5:B12)</f>
        <v>211</v>
      </c>
      <c r="C13" s="27">
        <f>SUM(C5:C12)</f>
        <v>223</v>
      </c>
      <c r="D13" s="27">
        <f>SUM(B13+C13)</f>
        <v>434</v>
      </c>
    </row>
    <row r="14" spans="1:4" ht="24.95" customHeight="1">
      <c r="A14" s="23"/>
      <c r="B14" s="23"/>
      <c r="C14" s="23"/>
      <c r="D14" s="23"/>
    </row>
    <row r="15" spans="1:4" ht="24.95" customHeight="1">
      <c r="A15" s="23"/>
      <c r="B15" s="23"/>
      <c r="C15" s="23"/>
      <c r="D15" s="23"/>
    </row>
    <row r="16" spans="1:4" ht="24.95" customHeight="1">
      <c r="A16" s="94" t="s">
        <v>153</v>
      </c>
      <c r="B16" s="94"/>
      <c r="C16" s="94"/>
      <c r="D16" s="94"/>
    </row>
    <row r="17" spans="1:4" ht="24.95" customHeight="1">
      <c r="A17" s="109" t="s">
        <v>154</v>
      </c>
      <c r="B17" s="109" t="s">
        <v>96</v>
      </c>
      <c r="C17" s="109"/>
      <c r="D17" s="109" t="s">
        <v>74</v>
      </c>
    </row>
    <row r="18" spans="1:4" ht="24.95" customHeight="1">
      <c r="A18" s="109"/>
      <c r="B18" s="12" t="s">
        <v>87</v>
      </c>
      <c r="C18" s="12" t="s">
        <v>88</v>
      </c>
      <c r="D18" s="109"/>
    </row>
    <row r="19" spans="1:4" ht="24.95" customHeight="1">
      <c r="A19" s="12"/>
      <c r="B19" s="29">
        <v>1</v>
      </c>
      <c r="C19" s="27">
        <v>2</v>
      </c>
      <c r="D19" s="27">
        <f>B19+C19</f>
        <v>3</v>
      </c>
    </row>
    <row r="20" spans="1:4" ht="24.95" customHeight="1">
      <c r="A20" s="12"/>
      <c r="B20" s="27">
        <v>4</v>
      </c>
      <c r="C20" s="27">
        <v>5</v>
      </c>
      <c r="D20" s="27">
        <f t="shared" ref="D20:D26" si="1">B20+C20</f>
        <v>9</v>
      </c>
    </row>
    <row r="21" spans="1:4" ht="24.95" customHeight="1">
      <c r="A21" s="12"/>
      <c r="B21" s="27">
        <v>2</v>
      </c>
      <c r="C21" s="27">
        <v>4</v>
      </c>
      <c r="D21" s="27">
        <f t="shared" si="1"/>
        <v>6</v>
      </c>
    </row>
    <row r="22" spans="1:4" ht="24.95" customHeight="1">
      <c r="A22" s="12"/>
      <c r="B22" s="27">
        <v>4</v>
      </c>
      <c r="C22" s="27">
        <v>4</v>
      </c>
      <c r="D22" s="27">
        <f t="shared" si="1"/>
        <v>8</v>
      </c>
    </row>
    <row r="23" spans="1:4" ht="24.95" customHeight="1">
      <c r="A23" s="12"/>
      <c r="B23" s="27">
        <v>4</v>
      </c>
      <c r="C23" s="27">
        <v>5</v>
      </c>
      <c r="D23" s="27">
        <f t="shared" si="1"/>
        <v>9</v>
      </c>
    </row>
    <row r="24" spans="1:4" ht="24.95" customHeight="1">
      <c r="A24" s="12"/>
      <c r="B24" s="27">
        <v>2</v>
      </c>
      <c r="C24" s="27">
        <v>2</v>
      </c>
      <c r="D24" s="27">
        <f t="shared" si="1"/>
        <v>4</v>
      </c>
    </row>
    <row r="25" spans="1:4" ht="24.95" customHeight="1">
      <c r="A25" s="12"/>
      <c r="B25" s="27">
        <v>2</v>
      </c>
      <c r="C25" s="27">
        <v>2</v>
      </c>
      <c r="D25" s="27">
        <f t="shared" si="1"/>
        <v>4</v>
      </c>
    </row>
    <row r="26" spans="1:4" ht="24.95" customHeight="1">
      <c r="A26" s="12"/>
      <c r="B26" s="27">
        <v>2</v>
      </c>
      <c r="C26" s="27">
        <v>2</v>
      </c>
      <c r="D26" s="27">
        <f t="shared" si="1"/>
        <v>4</v>
      </c>
    </row>
    <row r="27" spans="1:4" ht="24.95" customHeight="1">
      <c r="A27" s="12" t="s">
        <v>152</v>
      </c>
      <c r="B27" s="27">
        <f>SUM(B19:B26)</f>
        <v>21</v>
      </c>
      <c r="C27" s="27">
        <f>SUM(C19:C26)</f>
        <v>26</v>
      </c>
      <c r="D27" s="27">
        <f>SUM(B27+C27)</f>
        <v>47</v>
      </c>
    </row>
    <row r="28" spans="1:4" ht="24.95" customHeight="1">
      <c r="A28" s="23"/>
      <c r="B28" s="23"/>
      <c r="C28" s="23"/>
      <c r="D28" s="23"/>
    </row>
    <row r="29" spans="1:4" ht="24.95" customHeight="1">
      <c r="A29" s="23"/>
      <c r="B29" s="23"/>
      <c r="C29" s="23"/>
      <c r="D29" s="23"/>
    </row>
    <row r="30" spans="1:4" ht="24.95" customHeight="1">
      <c r="A30" s="23"/>
      <c r="B30" s="37" t="s">
        <v>189</v>
      </c>
      <c r="C30" s="35"/>
      <c r="D30" s="23"/>
    </row>
    <row r="31" spans="1:4" ht="45" customHeight="1">
      <c r="A31" s="23"/>
      <c r="B31" s="23"/>
      <c r="C31" s="23"/>
      <c r="D31" s="23"/>
    </row>
    <row r="32" spans="1:4" ht="45" customHeight="1">
      <c r="A32" s="23"/>
      <c r="B32" s="23"/>
      <c r="C32" s="23"/>
      <c r="D32" s="23"/>
    </row>
    <row r="33" spans="1:4" ht="45" customHeight="1">
      <c r="A33" s="23"/>
      <c r="B33" s="23"/>
      <c r="C33" s="23"/>
      <c r="D33" s="23"/>
    </row>
    <row r="34" spans="1:4" ht="45" customHeight="1">
      <c r="A34" s="23"/>
      <c r="B34" s="23"/>
      <c r="C34" s="23"/>
      <c r="D34" s="23"/>
    </row>
    <row r="35" spans="1:4" ht="45" customHeight="1">
      <c r="A35" s="23"/>
      <c r="B35" s="23"/>
      <c r="C35" s="23"/>
      <c r="D35" s="23"/>
    </row>
    <row r="36" spans="1:4" ht="45" customHeight="1">
      <c r="A36" s="23"/>
      <c r="B36" s="23"/>
      <c r="C36" s="23"/>
      <c r="D36" s="23"/>
    </row>
    <row r="37" spans="1:4" ht="45" customHeight="1">
      <c r="A37" s="23"/>
      <c r="B37" s="23"/>
      <c r="C37" s="23"/>
      <c r="D37" s="23"/>
    </row>
    <row r="38" spans="1:4" ht="45" customHeight="1">
      <c r="A38" s="23"/>
      <c r="B38" s="23"/>
      <c r="C38" s="23"/>
      <c r="D38" s="23"/>
    </row>
    <row r="39" spans="1:4" ht="45" customHeight="1">
      <c r="A39" s="23"/>
      <c r="B39" s="23"/>
      <c r="C39" s="23"/>
      <c r="D39" s="23"/>
    </row>
    <row r="40" spans="1:4" ht="45" customHeight="1">
      <c r="A40" s="23"/>
      <c r="B40" s="23"/>
      <c r="C40" s="23"/>
      <c r="D40" s="23"/>
    </row>
  </sheetData>
  <sheetProtection password="C486" sheet="1" objects="1" scenarios="1"/>
  <protectedRanges>
    <protectedRange sqref="B5:C12 A19:C26" name="Range1"/>
  </protectedRanges>
  <mergeCells count="9">
    <mergeCell ref="A17:A18"/>
    <mergeCell ref="B17:C17"/>
    <mergeCell ref="D17:D18"/>
    <mergeCell ref="A1:D1"/>
    <mergeCell ref="A2:D2"/>
    <mergeCell ref="A3:A4"/>
    <mergeCell ref="B3:C3"/>
    <mergeCell ref="D3:D4"/>
    <mergeCell ref="A16:D16"/>
  </mergeCells>
  <pageMargins left="1.2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45"/>
  <sheetViews>
    <sheetView workbookViewId="0">
      <selection activeCell="M10" sqref="M10"/>
    </sheetView>
  </sheetViews>
  <sheetFormatPr defaultRowHeight="15"/>
  <cols>
    <col min="1" max="1" width="11.28515625" customWidth="1"/>
    <col min="2" max="10" width="8.28515625" customWidth="1"/>
  </cols>
  <sheetData>
    <row r="1" spans="1:13" ht="23.25">
      <c r="A1" s="112" t="s">
        <v>155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1"/>
      <c r="M1" s="21"/>
    </row>
    <row r="2" spans="1:13" ht="23.25">
      <c r="A2" s="112" t="s">
        <v>156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1"/>
      <c r="M2" s="21"/>
    </row>
    <row r="3" spans="1:13" ht="15.75">
      <c r="A3" s="21"/>
      <c r="B3" s="21"/>
      <c r="C3" s="21"/>
      <c r="D3" s="21"/>
      <c r="F3" s="21"/>
      <c r="G3" s="21"/>
      <c r="H3" s="21"/>
      <c r="I3" s="21"/>
      <c r="J3" s="21"/>
      <c r="K3" s="21"/>
      <c r="L3" s="21"/>
      <c r="M3" s="21"/>
    </row>
    <row r="4" spans="1:13" ht="47.25" customHeight="1">
      <c r="A4" s="100" t="s">
        <v>58</v>
      </c>
      <c r="B4" s="100" t="s">
        <v>157</v>
      </c>
      <c r="C4" s="100"/>
      <c r="D4" s="100"/>
      <c r="E4" s="100" t="s">
        <v>165</v>
      </c>
      <c r="F4" s="100"/>
      <c r="G4" s="100"/>
      <c r="H4" s="100" t="s">
        <v>164</v>
      </c>
      <c r="I4" s="100"/>
      <c r="J4" s="100"/>
      <c r="K4" s="21"/>
      <c r="L4" s="21"/>
      <c r="M4" s="21"/>
    </row>
    <row r="5" spans="1:13" ht="15.75">
      <c r="A5" s="100"/>
      <c r="B5" s="25" t="s">
        <v>66</v>
      </c>
      <c r="C5" s="25" t="s">
        <v>67</v>
      </c>
      <c r="D5" s="25" t="s">
        <v>74</v>
      </c>
      <c r="E5" s="25" t="s">
        <v>66</v>
      </c>
      <c r="F5" s="25" t="s">
        <v>67</v>
      </c>
      <c r="G5" s="25" t="s">
        <v>74</v>
      </c>
      <c r="H5" s="25" t="s">
        <v>66</v>
      </c>
      <c r="I5" s="25" t="s">
        <v>67</v>
      </c>
      <c r="J5" s="25" t="s">
        <v>74</v>
      </c>
      <c r="K5" s="21"/>
      <c r="L5" s="21"/>
      <c r="M5" s="21"/>
    </row>
    <row r="6" spans="1:13" ht="35.1" customHeight="1">
      <c r="A6" s="24" t="s">
        <v>158</v>
      </c>
      <c r="B6" s="18">
        <v>25</v>
      </c>
      <c r="C6" s="18">
        <v>20</v>
      </c>
      <c r="D6" s="28">
        <f>B6+C6</f>
        <v>45</v>
      </c>
      <c r="E6" s="18">
        <v>10</v>
      </c>
      <c r="F6" s="18">
        <v>20</v>
      </c>
      <c r="G6" s="28">
        <f>E6+F6</f>
        <v>30</v>
      </c>
      <c r="H6" s="18">
        <v>10</v>
      </c>
      <c r="I6" s="18">
        <v>25</v>
      </c>
      <c r="J6" s="28">
        <f>H6+I6</f>
        <v>35</v>
      </c>
      <c r="K6" s="21"/>
      <c r="L6" s="21"/>
      <c r="M6" s="21"/>
    </row>
    <row r="7" spans="1:13" ht="35.1" customHeight="1">
      <c r="A7" s="24" t="s">
        <v>159</v>
      </c>
      <c r="B7" s="18">
        <v>20</v>
      </c>
      <c r="C7" s="18">
        <v>15</v>
      </c>
      <c r="D7" s="28">
        <f t="shared" ref="D7:D9" si="0">B7+C7</f>
        <v>35</v>
      </c>
      <c r="E7" s="18">
        <v>5</v>
      </c>
      <c r="F7" s="18">
        <v>15</v>
      </c>
      <c r="G7" s="28">
        <f t="shared" ref="G7:G9" si="1">E7+F7</f>
        <v>20</v>
      </c>
      <c r="H7" s="18">
        <v>10</v>
      </c>
      <c r="I7" s="18">
        <v>15</v>
      </c>
      <c r="J7" s="28">
        <f t="shared" ref="J7:J9" si="2">H7+I7</f>
        <v>25</v>
      </c>
      <c r="K7" s="21"/>
      <c r="L7" s="21"/>
      <c r="M7" s="21"/>
    </row>
    <row r="8" spans="1:13" ht="35.1" customHeight="1">
      <c r="A8" s="24" t="s">
        <v>160</v>
      </c>
      <c r="B8" s="18">
        <v>35</v>
      </c>
      <c r="C8" s="18">
        <v>15</v>
      </c>
      <c r="D8" s="28">
        <f t="shared" si="0"/>
        <v>50</v>
      </c>
      <c r="E8" s="18">
        <v>50</v>
      </c>
      <c r="F8" s="18">
        <v>15</v>
      </c>
      <c r="G8" s="28">
        <f t="shared" si="1"/>
        <v>65</v>
      </c>
      <c r="H8" s="18">
        <v>0</v>
      </c>
      <c r="I8" s="18">
        <v>0</v>
      </c>
      <c r="J8" s="28">
        <f t="shared" si="2"/>
        <v>0</v>
      </c>
      <c r="K8" s="21"/>
      <c r="L8" s="21"/>
      <c r="M8" s="21"/>
    </row>
    <row r="9" spans="1:13" ht="35.1" customHeight="1">
      <c r="A9" s="24" t="s">
        <v>161</v>
      </c>
      <c r="B9" s="18">
        <v>15</v>
      </c>
      <c r="C9" s="18">
        <v>15</v>
      </c>
      <c r="D9" s="28">
        <f t="shared" si="0"/>
        <v>30</v>
      </c>
      <c r="E9" s="18">
        <v>12</v>
      </c>
      <c r="F9" s="18">
        <v>20</v>
      </c>
      <c r="G9" s="28">
        <f t="shared" si="1"/>
        <v>32</v>
      </c>
      <c r="H9" s="18">
        <v>30</v>
      </c>
      <c r="I9" s="18">
        <v>30</v>
      </c>
      <c r="J9" s="28">
        <f t="shared" si="2"/>
        <v>60</v>
      </c>
      <c r="K9" s="21"/>
      <c r="L9" s="21"/>
      <c r="M9" s="21"/>
    </row>
    <row r="10" spans="1:13" ht="35.1" customHeight="1">
      <c r="A10" s="24" t="s">
        <v>162</v>
      </c>
      <c r="B10" s="28">
        <f t="shared" ref="B10:G10" si="3">SUM(B6:B9)</f>
        <v>95</v>
      </c>
      <c r="C10" s="28">
        <f t="shared" si="3"/>
        <v>65</v>
      </c>
      <c r="D10" s="28">
        <f t="shared" si="3"/>
        <v>160</v>
      </c>
      <c r="E10" s="28">
        <f t="shared" si="3"/>
        <v>77</v>
      </c>
      <c r="F10" s="28">
        <f t="shared" si="3"/>
        <v>70</v>
      </c>
      <c r="G10" s="28">
        <f t="shared" si="3"/>
        <v>147</v>
      </c>
      <c r="H10" s="28">
        <v>45</v>
      </c>
      <c r="I10" s="28">
        <v>45</v>
      </c>
      <c r="J10" s="28">
        <f>SUM(J6:J9)</f>
        <v>120</v>
      </c>
      <c r="K10" s="21"/>
      <c r="L10" s="21"/>
      <c r="M10" s="21"/>
    </row>
    <row r="11" spans="1:13" ht="15.75">
      <c r="A11" s="110" t="s">
        <v>163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21"/>
      <c r="L11" s="21"/>
      <c r="M11" s="21"/>
    </row>
    <row r="12" spans="1:13" ht="15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31.5" customHeight="1">
      <c r="A15" s="111" t="s">
        <v>166</v>
      </c>
      <c r="B15" s="111"/>
      <c r="C15" s="111"/>
      <c r="D15" s="111"/>
      <c r="E15" s="21"/>
      <c r="F15" s="21"/>
      <c r="G15" s="111" t="s">
        <v>167</v>
      </c>
      <c r="H15" s="111"/>
      <c r="I15" s="111"/>
      <c r="J15" s="21"/>
      <c r="K15" s="21"/>
      <c r="L15" s="21"/>
      <c r="M15" s="21"/>
    </row>
    <row r="16" spans="1:13" ht="15.75">
      <c r="A16" s="111" t="s">
        <v>168</v>
      </c>
      <c r="B16" s="111"/>
      <c r="C16" s="111"/>
      <c r="D16" s="111"/>
      <c r="E16" s="21"/>
      <c r="F16" s="111" t="s">
        <v>169</v>
      </c>
      <c r="G16" s="111"/>
      <c r="H16" s="111"/>
      <c r="I16" s="111"/>
      <c r="J16" s="111"/>
      <c r="K16" s="21"/>
      <c r="L16" s="21"/>
      <c r="M16" s="21"/>
    </row>
    <row r="17" spans="1:13" ht="15.75">
      <c r="A17" s="21"/>
      <c r="B17" s="21"/>
      <c r="C17" s="21"/>
      <c r="D17" s="21"/>
      <c r="E17" s="21"/>
      <c r="F17" s="21" t="s">
        <v>170</v>
      </c>
      <c r="G17" s="21"/>
      <c r="H17" s="21"/>
      <c r="I17" s="21"/>
      <c r="J17" s="21"/>
      <c r="K17" s="30"/>
      <c r="L17" s="21"/>
      <c r="M17" s="21"/>
    </row>
    <row r="18" spans="1:13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5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.75">
      <c r="A37" s="21"/>
      <c r="B37" s="21"/>
      <c r="C37" s="21"/>
      <c r="D37" s="21"/>
      <c r="E37" s="37" t="s">
        <v>190</v>
      </c>
      <c r="F37" s="21"/>
      <c r="G37" s="21"/>
      <c r="H37" s="21"/>
      <c r="I37" s="21"/>
      <c r="J37" s="21"/>
      <c r="K37" s="21"/>
      <c r="L37" s="21"/>
      <c r="M37" s="21"/>
    </row>
    <row r="38" spans="1:13" ht="15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</sheetData>
  <sheetProtection password="C486" sheet="1" objects="1" scenarios="1"/>
  <protectedRanges>
    <protectedRange sqref="B6:C9 E6:F9 H6:I9" name="Range1"/>
  </protectedRanges>
  <mergeCells count="11">
    <mergeCell ref="A1:K1"/>
    <mergeCell ref="A2:K2"/>
    <mergeCell ref="H4:J4"/>
    <mergeCell ref="E4:G4"/>
    <mergeCell ref="B4:D4"/>
    <mergeCell ref="A4:A5"/>
    <mergeCell ref="A11:J11"/>
    <mergeCell ref="A15:D15"/>
    <mergeCell ref="G15:I15"/>
    <mergeCell ref="A16:D16"/>
    <mergeCell ref="F16:J16"/>
  </mergeCells>
  <pageMargins left="0.78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use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</dc:creator>
  <cp:lastModifiedBy>LALSOT</cp:lastModifiedBy>
  <cp:lastPrinted>2019-10-03T16:54:34Z</cp:lastPrinted>
  <dcterms:created xsi:type="dcterms:W3CDTF">2019-09-29T00:42:42Z</dcterms:created>
  <dcterms:modified xsi:type="dcterms:W3CDTF">2019-10-03T17:31:00Z</dcterms:modified>
</cp:coreProperties>
</file>